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575"/>
  </bookViews>
  <sheets>
    <sheet name="JAN" sheetId="1" r:id="rId1"/>
    <sheet name="PA" sheetId="2" r:id="rId2"/>
    <sheet name="MGWST AUG00" sheetId="4" r:id="rId3"/>
    <sheet name="MGWST SEP00" sheetId="6" r:id="rId4"/>
    <sheet name="INTRA ONT JAN01" sheetId="5" r:id="rId5"/>
  </sheets>
  <definedNames>
    <definedName name="_xlnm.Print_Area" localSheetId="0">JAN!$A$1:$F$40</definedName>
    <definedName name="_xlnm.Print_Titles" localSheetId="0">JAN!$4:$4</definedName>
    <definedName name="_xlnm.Print_Titles" localSheetId="2">'MGWST AUG00'!$1:$1</definedName>
  </definedNames>
  <calcPr calcId="152511" fullCalcOnLoad="1" calcOnSave="0"/>
</workbook>
</file>

<file path=xl/calcChain.xml><?xml version="1.0" encoding="utf-8"?>
<calcChain xmlns="http://schemas.openxmlformats.org/spreadsheetml/2006/main">
  <c r="D13" i="5" l="1"/>
  <c r="F13" i="5"/>
  <c r="H13" i="5"/>
  <c r="J13" i="5"/>
  <c r="K13" i="5"/>
  <c r="H30" i="5"/>
  <c r="N30" i="5"/>
  <c r="R30" i="5"/>
  <c r="F7" i="1"/>
  <c r="F10" i="1"/>
  <c r="F13" i="1"/>
  <c r="F18" i="1"/>
  <c r="F25" i="1"/>
  <c r="F29" i="1"/>
  <c r="F36" i="1"/>
  <c r="F38" i="1"/>
  <c r="J2" i="4"/>
  <c r="K2" i="4"/>
  <c r="J3" i="4"/>
  <c r="K3" i="4"/>
  <c r="K46" i="4" s="1"/>
  <c r="J4" i="4"/>
  <c r="K4" i="4"/>
  <c r="J5" i="4"/>
  <c r="J46" i="4" s="1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D46" i="4"/>
  <c r="F46" i="4"/>
  <c r="H46" i="4"/>
  <c r="D52" i="6"/>
  <c r="F52" i="6"/>
  <c r="H52" i="6"/>
  <c r="J52" i="6"/>
  <c r="K52" i="6"/>
  <c r="M108" i="6"/>
  <c r="T108" i="6"/>
  <c r="K1008" i="2"/>
</calcChain>
</file>

<file path=xl/comments1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2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3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sharedStrings.xml><?xml version="1.0" encoding="utf-8"?>
<sst xmlns="http://schemas.openxmlformats.org/spreadsheetml/2006/main" count="3900" uniqueCount="1012">
  <si>
    <t>Bookcode</t>
  </si>
  <si>
    <t>Month</t>
  </si>
  <si>
    <t>Code</t>
  </si>
  <si>
    <t>Type</t>
  </si>
  <si>
    <t>Description</t>
  </si>
  <si>
    <t>Risk</t>
  </si>
  <si>
    <t>Jan</t>
  </si>
  <si>
    <t>O</t>
  </si>
  <si>
    <t>FT Denver (W5)</t>
  </si>
  <si>
    <t>E</t>
  </si>
  <si>
    <t>RM</t>
  </si>
  <si>
    <t>Broker Fees (OTCBF Accrual Jan-01)</t>
  </si>
  <si>
    <t>FT HPL Transport (A$, B{, B} )</t>
  </si>
  <si>
    <t>FT HPLC (NB)</t>
  </si>
  <si>
    <t>FT Intra Central</t>
  </si>
  <si>
    <t>Misc. Rounding (Roll-Tie)</t>
  </si>
  <si>
    <t>FT Intra Ontario (43)</t>
  </si>
  <si>
    <t>Misc Rounding</t>
  </si>
  <si>
    <t>Intra Texas (PA)</t>
  </si>
  <si>
    <t>T</t>
  </si>
  <si>
    <t>Management West</t>
  </si>
  <si>
    <t>FT HPL Transport (A$, B{, B})</t>
  </si>
  <si>
    <t>GRAND TOTAL</t>
  </si>
  <si>
    <t>General Ledger vs Risk Profit &amp; Loss Variances</t>
  </si>
  <si>
    <t>As of January 31, 2001</t>
  </si>
  <si>
    <t>BOOK_PORT</t>
  </si>
  <si>
    <t>DEAL_NUM_STR</t>
  </si>
  <si>
    <t>TYPE_CD</t>
  </si>
  <si>
    <t>Settlement Rpt/G/L</t>
  </si>
  <si>
    <t>SumOfMID_FWD_LIQUID_AMT</t>
  </si>
  <si>
    <t>SumOfMID_OPT_PV_LIQUID_AMT</t>
  </si>
  <si>
    <t>Post ID Total</t>
  </si>
  <si>
    <t>Variance</t>
  </si>
  <si>
    <t>PA</t>
  </si>
  <si>
    <t>NA0376.4</t>
  </si>
  <si>
    <t>SWAP</t>
  </si>
  <si>
    <t>NA0376.7</t>
  </si>
  <si>
    <t>NH8888.2</t>
  </si>
  <si>
    <t>BASIS SWAP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</si>
  <si>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</si>
  <si>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</si>
  <si>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</si>
  <si>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</si>
  <si>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</si>
  <si>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</si>
  <si>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</si>
  <si>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</si>
  <si>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</si>
  <si>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</si>
  <si>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</si>
  <si>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</si>
  <si>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</si>
  <si>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</si>
  <si>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</si>
  <si>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</si>
  <si>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</si>
  <si>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</si>
  <si>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</si>
  <si>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</si>
  <si>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</si>
  <si>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</si>
  <si>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</si>
  <si>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</si>
  <si>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</si>
  <si>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GDSWAP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</si>
  <si>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</si>
  <si>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</si>
  <si>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</si>
  <si>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</si>
  <si>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</si>
  <si>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</si>
  <si>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</si>
  <si>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</si>
  <si>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</si>
  <si>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</si>
  <si>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</si>
  <si>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</si>
  <si>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</si>
  <si>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</si>
  <si>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</si>
  <si>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</si>
  <si>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</si>
  <si>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</si>
  <si>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</si>
  <si>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</si>
  <si>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</si>
  <si>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</si>
  <si>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</si>
  <si>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</si>
  <si>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</si>
  <si>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</si>
  <si>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</si>
  <si>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</si>
  <si>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</si>
  <si>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</si>
  <si>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</si>
  <si>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</si>
  <si>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</si>
  <si>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</si>
  <si>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</si>
  <si>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</si>
  <si>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</si>
  <si>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</si>
  <si>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</si>
  <si>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</si>
  <si>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</si>
  <si>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</si>
  <si>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</si>
  <si>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</si>
  <si>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</si>
  <si>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</si>
  <si>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</si>
  <si>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</si>
  <si>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</si>
  <si>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</si>
  <si>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</si>
  <si>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</si>
  <si>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</si>
  <si>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</si>
  <si>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</si>
  <si>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</si>
  <si>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</si>
  <si>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</si>
  <si>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</si>
  <si>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</si>
  <si>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</si>
  <si>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</si>
  <si>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</si>
  <si>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</si>
  <si>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</si>
  <si>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</si>
  <si>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</si>
  <si>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</si>
  <si>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</si>
  <si>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</si>
  <si>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</si>
  <si>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</si>
  <si>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</si>
  <si>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</si>
  <si>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</si>
  <si>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</si>
  <si>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</si>
  <si>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</si>
  <si>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</si>
  <si>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</si>
  <si>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</si>
  <si>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</si>
  <si>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</si>
  <si>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</si>
  <si>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</si>
  <si>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</si>
  <si>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</si>
  <si>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</si>
  <si>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</si>
  <si>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</si>
  <si>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</si>
  <si>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</si>
  <si>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</si>
  <si>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</si>
  <si>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</si>
  <si>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</si>
  <si>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</si>
  <si>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</si>
  <si>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</si>
  <si>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</si>
  <si>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</si>
  <si>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</si>
  <si>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</si>
  <si>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</si>
  <si>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</si>
  <si>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</si>
  <si>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</si>
  <si>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</si>
  <si>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</si>
  <si>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</si>
  <si>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</si>
  <si>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</si>
  <si>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</si>
  <si>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</si>
  <si>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</si>
  <si>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</si>
  <si>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</si>
  <si>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</si>
  <si>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</si>
  <si>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</si>
  <si>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</si>
  <si>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</si>
  <si>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</si>
  <si>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</si>
  <si>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</si>
  <si>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</si>
  <si>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</si>
  <si>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</si>
  <si>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</si>
  <si>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</si>
  <si>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</si>
  <si>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</si>
  <si>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</si>
  <si>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</si>
  <si>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</si>
  <si>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</si>
  <si>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</si>
  <si>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</si>
  <si>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</si>
  <si>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</si>
  <si>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</si>
  <si>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</si>
  <si>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</si>
  <si>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</si>
  <si>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</si>
  <si>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</si>
  <si>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</si>
  <si>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</si>
  <si>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</si>
  <si>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</si>
  <si>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</si>
  <si>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</si>
  <si>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</si>
  <si>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</si>
  <si>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</si>
  <si>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Q69832.1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</si>
  <si>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</si>
  <si>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</si>
  <si>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</si>
  <si>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</si>
  <si>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</si>
  <si>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</si>
  <si>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</si>
  <si>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</si>
  <si>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</si>
  <si>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</si>
  <si>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</si>
  <si>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</si>
  <si>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</si>
  <si>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</si>
  <si>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</si>
  <si>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</si>
  <si>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</si>
  <si>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</si>
  <si>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</si>
  <si>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</si>
  <si>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</si>
  <si>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</si>
  <si>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</si>
  <si>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</si>
  <si>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</si>
  <si>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</si>
  <si>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</si>
  <si>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</si>
  <si>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</si>
  <si>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</si>
  <si>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</si>
  <si>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</si>
  <si>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</si>
  <si>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</si>
  <si>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</si>
  <si>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</si>
  <si>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</si>
  <si>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</si>
  <si>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</si>
  <si>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</si>
  <si>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</si>
  <si>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</si>
  <si>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</si>
  <si>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</si>
  <si>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</si>
  <si>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</si>
  <si>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</si>
  <si>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</si>
  <si>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</si>
  <si>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</si>
  <si>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</si>
  <si>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</si>
  <si>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</si>
  <si>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</si>
  <si>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</si>
  <si>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</si>
  <si>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</si>
  <si>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</si>
  <si>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</si>
  <si>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</si>
  <si>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</si>
  <si>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</si>
  <si>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</si>
  <si>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</si>
  <si>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</si>
  <si>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</si>
  <si>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</si>
  <si>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</si>
  <si>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</si>
  <si>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</si>
  <si>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</si>
  <si>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</si>
  <si>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</si>
  <si>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</si>
  <si>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</si>
  <si>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</si>
  <si>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</si>
  <si>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</si>
  <si>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</si>
  <si>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</si>
  <si>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</si>
  <si>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</si>
  <si>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</si>
  <si>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</si>
  <si>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</si>
  <si>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</si>
  <si>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</si>
  <si>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</si>
  <si>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</si>
  <si>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</si>
  <si>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</si>
  <si>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</si>
  <si>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</si>
  <si>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</si>
  <si>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</si>
  <si>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</si>
  <si>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</si>
  <si>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</si>
  <si>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</si>
  <si>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</si>
  <si>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</si>
  <si>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</si>
  <si>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</si>
  <si>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</si>
  <si>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</si>
  <si>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</si>
  <si>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</si>
  <si>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</si>
  <si>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</si>
  <si>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</si>
  <si>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</si>
  <si>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</si>
  <si>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</si>
  <si>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</si>
  <si>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</si>
  <si>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</si>
  <si>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</si>
  <si>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</si>
  <si>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</si>
  <si>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</si>
  <si>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</si>
  <si>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</si>
  <si>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</si>
  <si>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</si>
  <si>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</si>
  <si>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</si>
  <si>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</si>
  <si>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</si>
  <si>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</si>
  <si>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</si>
  <si>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</si>
  <si>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</si>
  <si>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</si>
  <si>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</si>
  <si>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</si>
  <si>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</si>
  <si>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</si>
  <si>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</si>
  <si>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</si>
  <si>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</si>
  <si>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</si>
  <si>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</si>
  <si>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</si>
  <si>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</si>
  <si>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</si>
  <si>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</si>
  <si>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</si>
  <si>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</si>
  <si>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</si>
  <si>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</si>
  <si>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</si>
  <si>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</si>
  <si>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</si>
  <si>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</si>
  <si>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</si>
  <si>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</si>
  <si>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</si>
  <si>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</si>
  <si>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</si>
  <si>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</si>
  <si>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</si>
  <si>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</si>
  <si>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</si>
  <si>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</si>
  <si>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</si>
  <si>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</si>
  <si>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</si>
  <si>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</si>
  <si>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</si>
  <si>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</si>
  <si>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</si>
  <si>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</si>
  <si>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</si>
  <si>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</si>
  <si>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</si>
  <si>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</si>
  <si>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</si>
  <si>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</si>
  <si>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</si>
  <si>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</si>
  <si>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</si>
  <si>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</si>
  <si>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</si>
  <si>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</si>
  <si>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</si>
  <si>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</si>
  <si>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</si>
  <si>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</si>
  <si>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</si>
  <si>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</si>
  <si>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</si>
  <si>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</si>
  <si>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</si>
  <si>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</si>
  <si>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</si>
  <si>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</si>
  <si>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</si>
  <si>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</si>
  <si>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</si>
  <si>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</si>
  <si>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</si>
  <si>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</si>
  <si>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</si>
  <si>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</si>
  <si>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</si>
  <si>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</si>
  <si>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</si>
  <si>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</si>
  <si>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</si>
  <si>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</si>
  <si>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</si>
  <si>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</si>
  <si>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</si>
  <si>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</si>
  <si>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</si>
  <si>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</si>
  <si>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</si>
  <si>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</si>
  <si>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</si>
  <si>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</si>
  <si>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QB2861.2</t>
  </si>
  <si>
    <t>QB2867.2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</si>
  <si>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</si>
  <si>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</si>
  <si>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</si>
  <si>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</si>
  <si>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</si>
  <si>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</si>
  <si>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</si>
  <si>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</si>
  <si>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</si>
  <si>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</si>
  <si>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</si>
  <si>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</si>
  <si>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</si>
  <si>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</si>
  <si>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</si>
  <si>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</si>
  <si>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</si>
  <si>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</si>
  <si>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</si>
  <si>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</si>
  <si>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</si>
  <si>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</si>
  <si>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</si>
  <si>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</si>
  <si>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</si>
  <si>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</si>
  <si>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</si>
  <si>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</si>
  <si>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</si>
  <si>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</si>
  <si>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</si>
  <si>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</si>
  <si>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</si>
  <si>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</si>
  <si>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</si>
  <si>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</si>
  <si>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</si>
  <si>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</si>
  <si>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</si>
  <si>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</si>
  <si>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</si>
  <si>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</si>
  <si>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</si>
  <si>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</si>
  <si>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</si>
  <si>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</si>
  <si>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</si>
  <si>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</si>
  <si>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</si>
  <si>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</si>
  <si>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</si>
  <si>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</si>
  <si>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</si>
  <si>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</si>
  <si>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</si>
  <si>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</si>
  <si>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</si>
  <si>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</si>
  <si>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</si>
  <si>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</si>
  <si>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</si>
  <si>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</si>
  <si>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</si>
  <si>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</si>
  <si>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</si>
  <si>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QB8805.1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</si>
  <si>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</si>
  <si>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</si>
  <si>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</si>
  <si>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</si>
  <si>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</si>
  <si>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</si>
  <si>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</si>
  <si>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</si>
  <si>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</si>
  <si>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</si>
  <si>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</si>
  <si>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</si>
  <si>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</si>
  <si>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</si>
  <si>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</si>
  <si>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</si>
  <si>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</si>
  <si>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</si>
  <si>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</si>
  <si>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</si>
  <si>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</si>
  <si>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</si>
  <si>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</si>
  <si>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</si>
  <si>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</si>
  <si>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</si>
  <si>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</si>
  <si>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</si>
  <si>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</si>
  <si>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</si>
  <si>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</si>
  <si>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</si>
  <si>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</si>
  <si>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</si>
  <si>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</si>
  <si>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</si>
  <si>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</si>
  <si>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</si>
  <si>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</si>
  <si>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</si>
  <si>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</si>
  <si>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</si>
  <si>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</si>
  <si>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</si>
  <si>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</si>
  <si>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</si>
  <si>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</si>
  <si>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</si>
  <si>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</si>
  <si>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</si>
  <si>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</si>
  <si>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</si>
  <si>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</si>
  <si>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</si>
  <si>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</si>
  <si>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</si>
  <si>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</si>
  <si>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</si>
  <si>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</si>
  <si>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</si>
  <si>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</si>
  <si>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</si>
  <si>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</si>
  <si>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</si>
  <si>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</si>
  <si>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</si>
  <si>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</si>
  <si>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</si>
  <si>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</si>
  <si>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</si>
  <si>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</si>
  <si>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</si>
  <si>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</si>
  <si>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</si>
  <si>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</si>
  <si>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</si>
  <si>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</si>
  <si>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</si>
  <si>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</si>
  <si>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</si>
  <si>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</si>
  <si>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</si>
  <si>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</si>
  <si>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</si>
  <si>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</si>
  <si>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</si>
  <si>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</si>
  <si>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</si>
  <si>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</si>
  <si>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</si>
  <si>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</si>
  <si>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</si>
  <si>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</si>
  <si>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</si>
  <si>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</si>
  <si>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</si>
  <si>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</si>
  <si>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</si>
  <si>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</si>
  <si>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</si>
  <si>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</si>
  <si>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</si>
  <si>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</si>
  <si>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</si>
  <si>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</si>
  <si>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</si>
  <si>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</si>
  <si>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</si>
  <si>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</si>
  <si>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</si>
  <si>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</si>
  <si>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</si>
  <si>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</si>
  <si>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</si>
  <si>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</si>
  <si>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</si>
  <si>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</si>
  <si>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</si>
  <si>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</si>
  <si>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</si>
  <si>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</si>
  <si>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</si>
  <si>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</si>
  <si>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</si>
  <si>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</si>
  <si>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</si>
  <si>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</si>
  <si>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</si>
  <si>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</si>
  <si>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</si>
  <si>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</si>
  <si>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</si>
  <si>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</si>
  <si>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</si>
  <si>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</si>
  <si>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</si>
  <si>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</si>
  <si>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</si>
  <si>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</si>
  <si>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</si>
  <si>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</si>
  <si>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</si>
  <si>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</si>
  <si>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</si>
  <si>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</si>
  <si>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</si>
  <si>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</si>
  <si>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</si>
  <si>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</si>
  <si>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</si>
  <si>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</si>
  <si>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QD4064.1</t>
  </si>
  <si>
    <t>QD4071.1</t>
  </si>
  <si>
    <t>QD4072.1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</si>
  <si>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</si>
  <si>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</si>
  <si>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</si>
  <si>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</si>
  <si>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</si>
  <si>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</si>
  <si>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</si>
  <si>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</si>
  <si>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</si>
  <si>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</si>
  <si>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</si>
  <si>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</si>
  <si>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</si>
  <si>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</si>
  <si>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</si>
  <si>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</si>
  <si>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</si>
  <si>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</si>
  <si>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</si>
  <si>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</si>
  <si>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</si>
  <si>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</si>
  <si>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</si>
  <si>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</si>
  <si>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</si>
  <si>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</si>
  <si>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</si>
  <si>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</si>
  <si>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QE2587.1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</si>
  <si>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</si>
  <si>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</si>
  <si>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</si>
  <si>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</si>
  <si>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</si>
  <si>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</si>
  <si>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</si>
  <si>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</si>
  <si>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</si>
  <si>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</si>
  <si>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</si>
  <si>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</si>
  <si>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</si>
  <si>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</si>
  <si>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</si>
  <si>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</si>
  <si>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</si>
  <si>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</si>
  <si>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</si>
  <si>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</si>
  <si>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</si>
  <si>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</si>
  <si>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</si>
  <si>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</si>
  <si>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</si>
  <si>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</si>
  <si>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</si>
  <si>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</si>
  <si>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</si>
  <si>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</si>
  <si>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</si>
  <si>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</si>
  <si>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</si>
  <si>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</si>
  <si>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</si>
  <si>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</si>
  <si>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</si>
  <si>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</si>
  <si>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</si>
  <si>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</si>
  <si>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</si>
  <si>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</si>
  <si>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</si>
  <si>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</si>
  <si>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</si>
  <si>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</si>
  <si>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</si>
  <si>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</si>
  <si>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</si>
  <si>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</si>
  <si>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</si>
  <si>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</si>
  <si>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</si>
  <si>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</si>
  <si>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</si>
  <si>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</si>
  <si>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</si>
  <si>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</si>
  <si>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</si>
  <si>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</si>
  <si>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</si>
  <si>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</si>
  <si>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</si>
  <si>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</si>
  <si>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</si>
  <si>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</si>
  <si>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</si>
  <si>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</si>
  <si>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</si>
  <si>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</si>
  <si>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</si>
  <si>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</si>
  <si>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</si>
  <si>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</si>
  <si>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</si>
  <si>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</si>
  <si>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</si>
  <si>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</si>
  <si>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</si>
  <si>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</si>
  <si>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</si>
  <si>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</si>
  <si>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</si>
  <si>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</si>
  <si>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</si>
  <si>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</si>
  <si>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</si>
  <si>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Bk Cd</t>
  </si>
  <si>
    <t>Deal #</t>
  </si>
  <si>
    <t>Settlement Rpt</t>
  </si>
  <si>
    <t>Post ID - Fwds</t>
  </si>
  <si>
    <t>Post ID - Options</t>
  </si>
  <si>
    <t>Post ID - Total</t>
  </si>
  <si>
    <t>Difference</t>
  </si>
  <si>
    <t>45</t>
  </si>
  <si>
    <t>N03296.2</t>
  </si>
  <si>
    <t>NA1933.A</t>
  </si>
  <si>
    <t>NV5440.1</t>
  </si>
  <si>
    <t>NV8422.1</t>
  </si>
  <si>
    <t>NV8445.1</t>
  </si>
  <si>
    <t>NV8449.1</t>
  </si>
  <si>
    <t>NW0653.2</t>
  </si>
  <si>
    <t>NW9208.1</t>
  </si>
  <si>
    <t>NX0780.1</t>
  </si>
  <si>
    <t>NX2072.1</t>
  </si>
  <si>
    <t>NX2080.1</t>
  </si>
  <si>
    <t>NX3747.1</t>
  </si>
  <si>
    <t>NX3749.1</t>
  </si>
  <si>
    <t>NX4798.1</t>
  </si>
  <si>
    <t>NX5064.1</t>
  </si>
  <si>
    <t>NX6876.1</t>
  </si>
  <si>
    <t>NX7535.1</t>
  </si>
  <si>
    <t>NX8951.1</t>
  </si>
  <si>
    <t>NX9037.1</t>
  </si>
  <si>
    <t>NY0119.1</t>
  </si>
  <si>
    <t>NY0179.1</t>
  </si>
  <si>
    <t>NY0978.1</t>
  </si>
  <si>
    <t>NY3417.1</t>
  </si>
  <si>
    <t>NY3938.1</t>
  </si>
  <si>
    <t>NY4054.1</t>
  </si>
  <si>
    <t>NY4162.1</t>
  </si>
  <si>
    <t>NY4553.1</t>
  </si>
  <si>
    <t>NY5091.1</t>
  </si>
  <si>
    <t>NY6245.1</t>
  </si>
  <si>
    <t>NY6247.1</t>
  </si>
  <si>
    <t>NY6248.1</t>
  </si>
  <si>
    <t>NY7919.1</t>
  </si>
  <si>
    <t>NY7922.1</t>
  </si>
  <si>
    <t>NY9786.1</t>
  </si>
  <si>
    <t>NY9810.1</t>
  </si>
  <si>
    <t>NY9816.1</t>
  </si>
  <si>
    <t>NY9818.1</t>
  </si>
  <si>
    <t>NY9832.1</t>
  </si>
  <si>
    <t>NZ1750.1</t>
  </si>
  <si>
    <t>NZ1755.1</t>
  </si>
  <si>
    <t>NZ1759.1</t>
  </si>
  <si>
    <t>NZ1876.1</t>
  </si>
  <si>
    <t>NZ1878.1</t>
  </si>
  <si>
    <t>NZ3999.1</t>
  </si>
  <si>
    <t>NZ8045.1</t>
  </si>
  <si>
    <t>NZ8567.1</t>
  </si>
  <si>
    <t>Q00044.1</t>
  </si>
  <si>
    <t>Q00647.1</t>
  </si>
  <si>
    <t>Q01213.1</t>
  </si>
  <si>
    <t>Q01216.1</t>
  </si>
  <si>
    <t>Q01385.1</t>
  </si>
  <si>
    <t>NN7368.2</t>
  </si>
  <si>
    <t>NN7375.2</t>
  </si>
  <si>
    <t>NP7684.1</t>
  </si>
  <si>
    <t>NP7687.1</t>
  </si>
  <si>
    <t>NP7721.1</t>
  </si>
  <si>
    <t>NP7723.1</t>
  </si>
  <si>
    <t>NP7724.1</t>
  </si>
  <si>
    <t>NP8426.2</t>
  </si>
  <si>
    <t>NP8435.2</t>
  </si>
  <si>
    <t>NQ0666.2</t>
  </si>
  <si>
    <t>NQ3495.2</t>
  </si>
  <si>
    <t>NQ8802.1</t>
  </si>
  <si>
    <t>NQ8803.1</t>
  </si>
  <si>
    <t>NQ8808.1</t>
  </si>
  <si>
    <t>NR0260.2</t>
  </si>
  <si>
    <t>Acctg calc shows 155,000 * (5.2424 - 4.4900001)</t>
  </si>
  <si>
    <t>NR0262.2</t>
  </si>
  <si>
    <t>NR2147.2</t>
  </si>
  <si>
    <t>NR9854.1</t>
  </si>
  <si>
    <t>NS0837.1</t>
  </si>
  <si>
    <t>NS2261.1</t>
  </si>
  <si>
    <t>NS3878.1</t>
  </si>
  <si>
    <t>NS4029.1</t>
  </si>
  <si>
    <t>Acctg calc shows 310,000 * (3.253 - 3.2959001)</t>
  </si>
  <si>
    <t>NS4371.1</t>
  </si>
  <si>
    <t>NS4416.1</t>
  </si>
  <si>
    <t>NS5342.1</t>
  </si>
  <si>
    <t>NS6053.1</t>
  </si>
  <si>
    <t>NS6244.1</t>
  </si>
  <si>
    <t>NS6549.1</t>
  </si>
  <si>
    <t>NS6886.1</t>
  </si>
  <si>
    <t>NS6902.1</t>
  </si>
  <si>
    <t>NS7023.1</t>
  </si>
  <si>
    <t>NS7143.1</t>
  </si>
  <si>
    <t>NS7220.1</t>
  </si>
  <si>
    <t>NS9273.1</t>
  </si>
  <si>
    <t>NT7865.1</t>
  </si>
  <si>
    <t>NT7933.1</t>
  </si>
  <si>
    <t>NT7939.1</t>
  </si>
  <si>
    <t>NT9609.1</t>
  </si>
  <si>
    <t>NU6033.1</t>
  </si>
  <si>
    <t>NU9655.1</t>
  </si>
  <si>
    <t>NV1447.1</t>
  </si>
  <si>
    <t>NV3339.1</t>
  </si>
  <si>
    <t>Note:  A debit/positive amount above represents revenue and a credit/negative amount represents expense.</t>
  </si>
  <si>
    <t>Broker Fees: $10,771 recorded to g/l vs $9,196 in risk p&amp;l</t>
  </si>
  <si>
    <t>Broker Fees: $2,735 from Nov00; ($156) from Dec00</t>
  </si>
  <si>
    <t>Broker Fees: $18,338 on g/l for Dec00 vs $17,118 in risk p&amp;l</t>
  </si>
  <si>
    <t>Gas Daily Variances: see PA tab for deal details</t>
  </si>
  <si>
    <t>Pricing variances: see MGWST AUG00 tab for deal details</t>
  </si>
  <si>
    <t>Pricing variances: see MGWST SEP00 tab for deal details</t>
  </si>
  <si>
    <t>Broker Fees: $15,798 on g/l vs $15,779 in risk p&amp;l</t>
  </si>
  <si>
    <t>Broker fee adjustment</t>
  </si>
  <si>
    <t>NU3731.3</t>
  </si>
  <si>
    <t>NU3731.8</t>
  </si>
  <si>
    <t>NU3732.3</t>
  </si>
  <si>
    <t>NU3732.8</t>
  </si>
  <si>
    <t>NU3737.1</t>
  </si>
  <si>
    <t>NU3737.2</t>
  </si>
  <si>
    <t>Q14567.6</t>
  </si>
  <si>
    <t>Q59823.3</t>
  </si>
  <si>
    <t>Q59823.4</t>
  </si>
  <si>
    <t>Q59823.5</t>
  </si>
  <si>
    <t>Q59823.6</t>
  </si>
  <si>
    <t>47</t>
  </si>
  <si>
    <t>Pricing variances:  see INTRA ONT JAN01 tab for deal details</t>
  </si>
  <si>
    <t>0967FTOCB</t>
  </si>
  <si>
    <t>S</t>
  </si>
  <si>
    <t>Firm Trading -Ontario</t>
  </si>
  <si>
    <t>ECT</t>
  </si>
  <si>
    <t>F</t>
  </si>
  <si>
    <t>ONTARIO</t>
  </si>
  <si>
    <t>C</t>
  </si>
  <si>
    <t>413?</t>
  </si>
  <si>
    <t>CounterParty Fin</t>
  </si>
  <si>
    <t>0364</t>
  </si>
  <si>
    <t>FT-ONTARIO</t>
  </si>
  <si>
    <t>0967FTOCS</t>
  </si>
  <si>
    <t>B</t>
  </si>
  <si>
    <t>I/C</t>
  </si>
  <si>
    <t>BUY_SELL_CD</t>
  </si>
  <si>
    <t>CTRPTY_LEGAL_NM</t>
  </si>
  <si>
    <t>SWP_VOL_AMT</t>
  </si>
  <si>
    <t>TOT_PL_AMT</t>
  </si>
  <si>
    <t>ENTITY_CD</t>
  </si>
  <si>
    <t>NATR_CD</t>
  </si>
  <si>
    <t>PRC_FIX_AMT</t>
  </si>
  <si>
    <t>PRC_FLOAT_AMT</t>
  </si>
  <si>
    <t>PRC_PL_AMT</t>
  </si>
  <si>
    <t>PRC_ORG_CD</t>
  </si>
  <si>
    <t>BAS_FIX_AMT</t>
  </si>
  <si>
    <t>BAS_FLOAT_AMT</t>
  </si>
  <si>
    <t>BAS_PL_AMT</t>
  </si>
  <si>
    <t>BAS_ORG_CD</t>
  </si>
  <si>
    <t>PRM_FIX_AMT</t>
  </si>
  <si>
    <t>PRM_PL_AMT</t>
  </si>
  <si>
    <t>PRM_ORG_CD</t>
  </si>
  <si>
    <t>ANN_FIX_AMT</t>
  </si>
  <si>
    <t>ANN_PL_AMT</t>
  </si>
  <si>
    <t>ANN_ORG_CD</t>
  </si>
  <si>
    <t>CTRCT_PRC_AMT</t>
  </si>
  <si>
    <t>CALL_PUT_CD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</si>
  <si>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</si>
  <si>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</si>
  <si>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</si>
  <si>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</si>
  <si>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</si>
  <si>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</si>
  <si>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</si>
  <si>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</si>
  <si>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DETAILS OF ACCOUNTING CALCULATION:</t>
  </si>
  <si>
    <t>Deal QP1253.2 not shown liquidating in risk p&amp;l</t>
  </si>
  <si>
    <t>Broker Fees: $3,765 on g/l for Jan01 vs $2,707 in risk p&amp;l</t>
  </si>
  <si>
    <t>Deal QO9203.1 liquidating in DPR but not settlement report used by accounting.  TAGG Deal Capture shows term date of 3/1/2001 - 3/3/2001.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</si>
  <si>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</si>
  <si>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</si>
  <si>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</si>
  <si>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</si>
  <si>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</si>
  <si>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</si>
  <si>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COMM_CD</t>
  </si>
  <si>
    <t>REF_IDX_CD</t>
  </si>
  <si>
    <t>DEL_IDX_CD</t>
  </si>
  <si>
    <t>OPT_VOL_AMT</t>
  </si>
  <si>
    <t>DEAL_DT</t>
  </si>
  <si>
    <t>PMT_CD</t>
  </si>
  <si>
    <t>PRC_PORT_CD</t>
  </si>
  <si>
    <t>PRC_BOOK_CD</t>
  </si>
  <si>
    <t>BAS_PORT_CD</t>
  </si>
  <si>
    <t>BAS_BOOK_CD</t>
  </si>
  <si>
    <t>PRM_PORT_CD</t>
  </si>
  <si>
    <t>PRM_BOOK_CD</t>
  </si>
  <si>
    <t>ANN_PORT_CD</t>
  </si>
  <si>
    <t>ANN_BOOK_CD</t>
  </si>
  <si>
    <t>ORIG_CD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</si>
  <si>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</si>
  <si>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</si>
  <si>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</si>
  <si>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</si>
  <si>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</si>
  <si>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</si>
  <si>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</si>
  <si>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NG</t>
  </si>
  <si>
    <t>GDP-CAL BORDER</t>
  </si>
  <si>
    <t>NGI-SOCAL</t>
  </si>
  <si>
    <t>Firm Trading West (Non-Affiliate)</t>
  </si>
  <si>
    <t>5BDAP</t>
  </si>
  <si>
    <t>4</t>
  </si>
  <si>
    <t>5</t>
  </si>
  <si>
    <t>WEST</t>
  </si>
  <si>
    <t>N/A</t>
  </si>
  <si>
    <t>USD</t>
  </si>
  <si>
    <t>MMPD</t>
  </si>
  <si>
    <t>MMBTU</t>
  </si>
  <si>
    <t>FT-WEST</t>
  </si>
  <si>
    <t>Tenaska Marketing Ventures</t>
  </si>
  <si>
    <t>WEST-SW</t>
  </si>
  <si>
    <t>THOLT</t>
  </si>
  <si>
    <t>X</t>
  </si>
  <si>
    <t>NE</t>
  </si>
  <si>
    <t>TENASKA</t>
  </si>
  <si>
    <t>GD-AECOUS-DAILY</t>
  </si>
  <si>
    <t>AECOUS</t>
  </si>
  <si>
    <t>Intra-Month Gas Daily -Canada West</t>
  </si>
  <si>
    <t>INTRA-CND-WE-GD</t>
  </si>
  <si>
    <t>GD-New</t>
  </si>
  <si>
    <t>GD-NEW</t>
  </si>
  <si>
    <t>GDP-HEHUB</t>
  </si>
  <si>
    <t>IF-HEHUB</t>
  </si>
  <si>
    <t>East Gas Daily</t>
  </si>
  <si>
    <t>G-DAILY-EST</t>
  </si>
  <si>
    <t>SANJUAN</t>
  </si>
  <si>
    <t>GDP-ELPO/SANJUA</t>
  </si>
  <si>
    <t>IF-ELPO/SJ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</si>
</sst>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68" formatCode="#,##0.00;\(#,##0.00\)"/>
  </numFmts>
  <fonts count="20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</font>
    <font>
      <sz val="8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.5"/>
      <color indexed="8"/>
      <name val="MS Sans Serif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  <font>
      <b/>
      <sz val="8"/>
      <color indexed="63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5" fillId="0" borderId="0"/>
    <xf numFmtId="0" fontId="7" fillId="0" borderId="0"/>
    <xf numFmtId="0" fontId="7" fillId="0" borderId="0"/>
    <xf numFmtId="0" fontId="12" fillId="0" borderId="0"/>
    <xf numFmtId="0" fontId="5" fillId="0" borderId="0"/>
  </cellStyleXfs>
  <cellXfs count="98">
    <xf numFmtId="0" fontId="0" fillId="0" borderId="0" xfId="0"/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 applyAlignment="1">
      <alignment horizontal="lef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4" fillId="2" borderId="0" xfId="0" applyFont="1" applyFill="1" applyBorder="1"/>
    <xf numFmtId="43" fontId="4" fillId="2" borderId="0" xfId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/>
    <xf numFmtId="43" fontId="4" fillId="3" borderId="0" xfId="1" applyFont="1" applyFill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43" fontId="3" fillId="0" borderId="0" xfId="1" applyFont="1" applyFill="1" applyBorder="1" applyAlignment="1">
      <alignment horizontal="centerContinuous"/>
    </xf>
    <xf numFmtId="0" fontId="4" fillId="0" borderId="0" xfId="0" quotePrefix="1" applyFont="1" applyBorder="1" applyAlignment="1">
      <alignment horizontal="centerContinuous"/>
    </xf>
    <xf numFmtId="0" fontId="5" fillId="0" borderId="0" xfId="7"/>
    <xf numFmtId="43" fontId="5" fillId="0" borderId="0" xfId="1" applyFont="1"/>
    <xf numFmtId="0" fontId="5" fillId="0" borderId="0" xfId="7" applyFill="1" applyAlignment="1">
      <alignment horizontal="left"/>
    </xf>
    <xf numFmtId="0" fontId="5" fillId="0" borderId="0" xfId="7" applyFill="1" applyAlignment="1">
      <alignment horizontal="right"/>
    </xf>
    <xf numFmtId="0" fontId="5" fillId="0" borderId="0" xfId="7" applyAlignment="1">
      <alignment horizontal="right"/>
    </xf>
    <xf numFmtId="43" fontId="5" fillId="0" borderId="0" xfId="1" applyFont="1" applyFill="1" applyAlignment="1">
      <alignment horizontal="right"/>
    </xf>
    <xf numFmtId="0" fontId="6" fillId="0" borderId="2" xfId="7" applyFont="1" applyFill="1" applyBorder="1" applyAlignment="1">
      <alignment horizontal="left"/>
    </xf>
    <xf numFmtId="168" fontId="6" fillId="0" borderId="2" xfId="7" applyNumberFormat="1" applyFont="1" applyFill="1" applyBorder="1" applyAlignment="1">
      <alignment horizontal="right"/>
    </xf>
    <xf numFmtId="43" fontId="6" fillId="0" borderId="2" xfId="1" applyFont="1" applyFill="1" applyBorder="1" applyAlignment="1">
      <alignment horizontal="right"/>
    </xf>
    <xf numFmtId="43" fontId="2" fillId="0" borderId="0" xfId="1" applyFont="1"/>
    <xf numFmtId="0" fontId="8" fillId="0" borderId="0" xfId="4" applyFont="1" applyFill="1" applyAlignment="1">
      <alignment horizontal="left"/>
    </xf>
    <xf numFmtId="0" fontId="8" fillId="0" borderId="0" xfId="4" applyFont="1" applyFill="1" applyAlignment="1">
      <alignment horizontal="center"/>
    </xf>
    <xf numFmtId="43" fontId="8" fillId="0" borderId="0" xfId="1" applyFont="1" applyFill="1" applyAlignment="1">
      <alignment horizontal="right"/>
    </xf>
    <xf numFmtId="43" fontId="8" fillId="0" borderId="0" xfId="1" applyFont="1"/>
    <xf numFmtId="43" fontId="8" fillId="0" borderId="0" xfId="1" applyFont="1" applyFill="1" applyAlignment="1"/>
    <xf numFmtId="0" fontId="7" fillId="0" borderId="0" xfId="5"/>
    <xf numFmtId="0" fontId="7" fillId="0" borderId="0" xfId="4"/>
    <xf numFmtId="0" fontId="7" fillId="0" borderId="2" xfId="4" quotePrefix="1" applyBorder="1"/>
    <xf numFmtId="0" fontId="6" fillId="0" borderId="2" xfId="4" applyFont="1" applyFill="1" applyBorder="1" applyAlignment="1">
      <alignment horizontal="left"/>
    </xf>
    <xf numFmtId="0" fontId="6" fillId="0" borderId="2" xfId="4" applyFont="1" applyFill="1" applyBorder="1" applyAlignment="1">
      <alignment horizontal="center"/>
    </xf>
    <xf numFmtId="43" fontId="7" fillId="0" borderId="0" xfId="1" applyFont="1"/>
    <xf numFmtId="43" fontId="6" fillId="0" borderId="2" xfId="1" applyFont="1" applyFill="1" applyBorder="1" applyAlignment="1"/>
    <xf numFmtId="0" fontId="7" fillId="4" borderId="0" xfId="4" applyFill="1"/>
    <xf numFmtId="0" fontId="6" fillId="5" borderId="2" xfId="4" applyFont="1" applyFill="1" applyBorder="1" applyAlignment="1">
      <alignment horizontal="left"/>
    </xf>
    <xf numFmtId="0" fontId="6" fillId="5" borderId="2" xfId="4" applyFont="1" applyFill="1" applyBorder="1" applyAlignment="1">
      <alignment horizontal="center"/>
    </xf>
    <xf numFmtId="43" fontId="6" fillId="5" borderId="2" xfId="1" applyFont="1" applyFill="1" applyBorder="1" applyAlignment="1">
      <alignment horizontal="right"/>
    </xf>
    <xf numFmtId="43" fontId="7" fillId="4" borderId="0" xfId="1" applyFont="1" applyFill="1"/>
    <xf numFmtId="43" fontId="6" fillId="5" borderId="2" xfId="1" applyFont="1" applyFill="1" applyBorder="1" applyAlignment="1"/>
    <xf numFmtId="43" fontId="6" fillId="0" borderId="0" xfId="1" applyFont="1" applyFill="1" applyBorder="1" applyAlignment="1">
      <alignment horizontal="right"/>
    </xf>
    <xf numFmtId="0" fontId="7" fillId="0" borderId="0" xfId="4" applyAlignment="1">
      <alignment horizontal="left"/>
    </xf>
    <xf numFmtId="0" fontId="6" fillId="0" borderId="0" xfId="4" applyFont="1" applyFill="1" applyAlignment="1">
      <alignment horizontal="left"/>
    </xf>
    <xf numFmtId="0" fontId="11" fillId="0" borderId="0" xfId="4" applyFont="1"/>
    <xf numFmtId="0" fontId="11" fillId="0" borderId="0" xfId="4" applyFont="1" applyAlignment="1">
      <alignment horizontal="center"/>
    </xf>
    <xf numFmtId="43" fontId="11" fillId="0" borderId="0" xfId="1" applyFont="1"/>
    <xf numFmtId="43" fontId="11" fillId="0" borderId="0" xfId="1" applyFont="1" applyAlignment="1"/>
    <xf numFmtId="0" fontId="7" fillId="0" borderId="0" xfId="4" applyAlignment="1">
      <alignment horizontal="center"/>
    </xf>
    <xf numFmtId="43" fontId="7" fillId="0" borderId="0" xfId="1" applyFont="1" applyAlignment="1"/>
    <xf numFmtId="0" fontId="5" fillId="0" borderId="0" xfId="3"/>
    <xf numFmtId="0" fontId="6" fillId="0" borderId="2" xfId="3" applyFont="1" applyFill="1" applyBorder="1" applyAlignment="1">
      <alignment horizontal="left"/>
    </xf>
    <xf numFmtId="168" fontId="6" fillId="0" borderId="2" xfId="3" applyNumberFormat="1" applyFont="1" applyFill="1" applyBorder="1" applyAlignment="1">
      <alignment horizontal="right"/>
    </xf>
    <xf numFmtId="0" fontId="12" fillId="0" borderId="0" xfId="2"/>
    <xf numFmtId="0" fontId="13" fillId="0" borderId="0" xfId="2" applyFont="1"/>
    <xf numFmtId="0" fontId="14" fillId="0" borderId="0" xfId="3" applyFont="1"/>
    <xf numFmtId="0" fontId="15" fillId="0" borderId="0" xfId="2" quotePrefix="1" applyNumberFormat="1" applyFont="1"/>
    <xf numFmtId="49" fontId="15" fillId="0" borderId="0" xfId="2" quotePrefix="1" applyNumberFormat="1" applyFont="1"/>
    <xf numFmtId="43" fontId="15" fillId="0" borderId="0" xfId="1" quotePrefix="1" applyFont="1"/>
    <xf numFmtId="0" fontId="16" fillId="0" borderId="0" xfId="2" quotePrefix="1" applyNumberFormat="1" applyFont="1"/>
    <xf numFmtId="49" fontId="16" fillId="0" borderId="0" xfId="2" quotePrefix="1" applyNumberFormat="1" applyFont="1"/>
    <xf numFmtId="43" fontId="16" fillId="0" borderId="0" xfId="1" quotePrefix="1" applyFont="1"/>
    <xf numFmtId="14" fontId="16" fillId="0" borderId="0" xfId="2" applyNumberFormat="1" applyFont="1"/>
    <xf numFmtId="0" fontId="16" fillId="0" borderId="0" xfId="2" applyFont="1"/>
    <xf numFmtId="43" fontId="5" fillId="0" borderId="0" xfId="3" applyNumberFormat="1"/>
    <xf numFmtId="43" fontId="2" fillId="0" borderId="0" xfId="3" applyNumberFormat="1" applyFont="1"/>
    <xf numFmtId="167" fontId="16" fillId="0" borderId="0" xfId="1" quotePrefix="1" applyNumberFormat="1" applyFont="1"/>
    <xf numFmtId="0" fontId="17" fillId="0" borderId="0" xfId="3" applyFont="1"/>
    <xf numFmtId="0" fontId="3" fillId="0" borderId="0" xfId="0" applyFont="1" applyFill="1" applyBorder="1" applyAlignment="1">
      <alignment horizontal="left" wrapText="1"/>
    </xf>
    <xf numFmtId="0" fontId="18" fillId="2" borderId="0" xfId="0" applyFont="1" applyFill="1" applyBorder="1"/>
    <xf numFmtId="43" fontId="8" fillId="0" borderId="0" xfId="1" applyFont="1" applyFill="1"/>
    <xf numFmtId="0" fontId="7" fillId="0" borderId="0" xfId="5" applyFill="1"/>
    <xf numFmtId="43" fontId="7" fillId="0" borderId="0" xfId="1" applyFont="1" applyFill="1"/>
    <xf numFmtId="0" fontId="6" fillId="0" borderId="2" xfId="5" applyFont="1" applyFill="1" applyBorder="1" applyAlignment="1">
      <alignment horizontal="left"/>
    </xf>
    <xf numFmtId="43" fontId="7" fillId="0" borderId="0" xfId="1" applyFont="1" applyFill="1" applyAlignment="1">
      <alignment horizontal="right"/>
    </xf>
    <xf numFmtId="0" fontId="6" fillId="0" borderId="0" xfId="5" applyFont="1" applyFill="1" applyAlignment="1">
      <alignment horizontal="left"/>
    </xf>
    <xf numFmtId="0" fontId="7" fillId="0" borderId="2" xfId="5" applyFill="1" applyBorder="1"/>
    <xf numFmtId="0" fontId="17" fillId="0" borderId="0" xfId="3" applyFont="1" applyFill="1"/>
    <xf numFmtId="0" fontId="15" fillId="0" borderId="0" xfId="6" applyFont="1" applyFill="1" applyBorder="1"/>
    <xf numFmtId="43" fontId="15" fillId="0" borderId="0" xfId="1" applyFont="1" applyFill="1" applyBorder="1"/>
    <xf numFmtId="0" fontId="19" fillId="0" borderId="0" xfId="6" applyFont="1" applyFill="1"/>
    <xf numFmtId="0" fontId="8" fillId="0" borderId="0" xfId="5" applyFont="1" applyFill="1"/>
    <xf numFmtId="0" fontId="16" fillId="0" borderId="0" xfId="6" applyFont="1" applyFill="1" applyBorder="1"/>
    <xf numFmtId="167" fontId="16" fillId="0" borderId="0" xfId="1" applyNumberFormat="1" applyFont="1" applyFill="1" applyBorder="1"/>
    <xf numFmtId="43" fontId="16" fillId="0" borderId="0" xfId="1" applyFont="1" applyFill="1" applyBorder="1"/>
    <xf numFmtId="14" fontId="16" fillId="0" borderId="0" xfId="6" applyNumberFormat="1" applyFont="1" applyFill="1" applyBorder="1"/>
    <xf numFmtId="0" fontId="12" fillId="0" borderId="0" xfId="6" applyFill="1"/>
    <xf numFmtId="43" fontId="8" fillId="0" borderId="0" xfId="5" applyNumberFormat="1" applyFont="1" applyFill="1"/>
  </cellXfs>
  <cellStyles count="8">
    <cellStyle name="Comma" xfId="1" builtinId="3"/>
    <cellStyle name="Normal" xfId="0" builtinId="0"/>
    <cellStyle name="Normal_4301" xfId="2"/>
    <cellStyle name="Normal_FTOC JAN01" xfId="3"/>
    <cellStyle name="Normal_MGMT WEST AUG00" xfId="4"/>
    <cellStyle name="Normal_MGMTWEST SEP00" xfId="5"/>
    <cellStyle name="Normal_MGMWST1" xfId="6"/>
    <cellStyle name="Normal_Rpt PMA Log Gas Three RM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pane ySplit="4" topLeftCell="A5" activePane="bottomLeft" state="frozen"/>
      <selection pane="bottomLeft" activeCell="A3" sqref="A3"/>
    </sheetView>
  </sheetViews>
  <sheetFormatPr defaultRowHeight="14.25" customHeight="1" outlineLevelRow="1" x14ac:dyDescent="0.2"/>
  <cols>
    <col min="1" max="1" width="24.85546875" style="8" bestFit="1" customWidth="1"/>
    <col min="2" max="2" width="6.7109375" style="16" bestFit="1" customWidth="1"/>
    <col min="3" max="4" width="5.5703125" style="16" bestFit="1" customWidth="1"/>
    <col min="5" max="5" width="43.5703125" style="8" bestFit="1" customWidth="1"/>
    <col min="6" max="6" width="18.28515625" style="6" customWidth="1"/>
    <col min="7" max="7" width="9.140625" style="7"/>
    <col min="8" max="16384" width="9.140625" style="8"/>
  </cols>
  <sheetData>
    <row r="1" spans="1:7" ht="14.25" customHeight="1" x14ac:dyDescent="0.2">
      <c r="A1" s="19" t="s">
        <v>23</v>
      </c>
      <c r="B1" s="20"/>
      <c r="C1" s="20"/>
      <c r="D1" s="20"/>
      <c r="E1" s="20"/>
      <c r="F1" s="21"/>
    </row>
    <row r="2" spans="1:7" ht="14.25" customHeight="1" x14ac:dyDescent="0.2">
      <c r="A2" s="22" t="s">
        <v>24</v>
      </c>
      <c r="B2" s="20"/>
      <c r="C2" s="20"/>
      <c r="D2" s="20"/>
      <c r="E2" s="20"/>
      <c r="F2" s="21"/>
    </row>
    <row r="4" spans="1:7" s="4" customFormat="1" ht="14.25" customHeight="1" thickBot="1" x14ac:dyDescent="0.25">
      <c r="A4" s="1" t="s">
        <v>0</v>
      </c>
      <c r="B4" s="13" t="s">
        <v>1</v>
      </c>
      <c r="C4" s="13" t="s">
        <v>2</v>
      </c>
      <c r="D4" s="13" t="s">
        <v>3</v>
      </c>
      <c r="E4" s="1" t="s">
        <v>4</v>
      </c>
      <c r="F4" s="2" t="s">
        <v>5</v>
      </c>
      <c r="G4" s="3"/>
    </row>
    <row r="5" spans="1:7" ht="14.25" customHeight="1" outlineLevel="1" x14ac:dyDescent="0.2">
      <c r="A5" s="5" t="s">
        <v>8</v>
      </c>
      <c r="B5" s="14">
        <v>2000</v>
      </c>
      <c r="C5" s="14" t="s">
        <v>10</v>
      </c>
      <c r="D5" s="14" t="s">
        <v>9</v>
      </c>
      <c r="E5" s="5" t="s">
        <v>890</v>
      </c>
      <c r="F5" s="6">
        <v>-155</v>
      </c>
    </row>
    <row r="6" spans="1:7" ht="14.25" customHeight="1" outlineLevel="1" x14ac:dyDescent="0.2">
      <c r="A6" s="5" t="s">
        <v>8</v>
      </c>
      <c r="B6" s="14" t="s">
        <v>6</v>
      </c>
      <c r="C6" s="14" t="s">
        <v>10</v>
      </c>
      <c r="D6" s="14" t="s">
        <v>7</v>
      </c>
      <c r="E6" s="5" t="s">
        <v>11</v>
      </c>
      <c r="F6" s="6">
        <v>-210</v>
      </c>
    </row>
    <row r="7" spans="1:7" s="12" customFormat="1" ht="14.25" customHeight="1" x14ac:dyDescent="0.2">
      <c r="A7" s="9" t="s">
        <v>8</v>
      </c>
      <c r="B7" s="15"/>
      <c r="C7" s="15"/>
      <c r="D7" s="15"/>
      <c r="E7" s="79" t="s">
        <v>952</v>
      </c>
      <c r="F7" s="10">
        <f>SUM($F$5:$F$6)</f>
        <v>-365</v>
      </c>
      <c r="G7" s="11"/>
    </row>
    <row r="9" spans="1:7" ht="14.25" customHeight="1" outlineLevel="1" x14ac:dyDescent="0.2">
      <c r="A9" s="5" t="s">
        <v>12</v>
      </c>
      <c r="B9" s="14">
        <v>2000</v>
      </c>
      <c r="C9" s="14" t="s">
        <v>10</v>
      </c>
      <c r="D9" s="14" t="s">
        <v>7</v>
      </c>
      <c r="E9" s="5" t="s">
        <v>890</v>
      </c>
      <c r="F9" s="6">
        <v>-606</v>
      </c>
    </row>
    <row r="10" spans="1:7" s="12" customFormat="1" ht="14.25" customHeight="1" x14ac:dyDescent="0.2">
      <c r="A10" s="9" t="s">
        <v>21</v>
      </c>
      <c r="B10" s="15"/>
      <c r="C10" s="15"/>
      <c r="D10" s="15"/>
      <c r="E10" s="79" t="s">
        <v>953</v>
      </c>
      <c r="F10" s="10">
        <f>SUM($F$9:$F$9)</f>
        <v>-606</v>
      </c>
      <c r="G10" s="11"/>
    </row>
    <row r="12" spans="1:7" ht="14.25" customHeight="1" outlineLevel="1" x14ac:dyDescent="0.2">
      <c r="A12" s="5" t="s">
        <v>13</v>
      </c>
      <c r="B12" s="14">
        <v>2000</v>
      </c>
      <c r="C12" s="14" t="s">
        <v>10</v>
      </c>
      <c r="D12" s="14" t="s">
        <v>7</v>
      </c>
      <c r="E12" s="5" t="s">
        <v>890</v>
      </c>
      <c r="F12" s="6">
        <v>-458</v>
      </c>
    </row>
    <row r="13" spans="1:7" s="12" customFormat="1" ht="14.25" customHeight="1" x14ac:dyDescent="0.2">
      <c r="A13" s="9" t="s">
        <v>13</v>
      </c>
      <c r="B13" s="15"/>
      <c r="C13" s="15"/>
      <c r="D13" s="15"/>
      <c r="E13" s="79" t="s">
        <v>953</v>
      </c>
      <c r="F13" s="10">
        <f>SUM($F$12:$F$12)</f>
        <v>-458</v>
      </c>
      <c r="G13" s="11"/>
    </row>
    <row r="15" spans="1:7" ht="14.25" customHeight="1" outlineLevel="1" x14ac:dyDescent="0.2">
      <c r="A15" s="5" t="s">
        <v>14</v>
      </c>
      <c r="B15" s="14">
        <v>2000</v>
      </c>
      <c r="C15" s="14" t="s">
        <v>10</v>
      </c>
      <c r="D15" s="14" t="s">
        <v>9</v>
      </c>
      <c r="E15" s="5" t="s">
        <v>15</v>
      </c>
      <c r="F15" s="6">
        <v>1232</v>
      </c>
    </row>
    <row r="16" spans="1:7" ht="14.25" customHeight="1" outlineLevel="1" x14ac:dyDescent="0.2">
      <c r="A16" s="5" t="s">
        <v>14</v>
      </c>
      <c r="B16" s="14">
        <v>2000</v>
      </c>
      <c r="C16" s="14" t="s">
        <v>10</v>
      </c>
      <c r="D16" s="14" t="s">
        <v>9</v>
      </c>
      <c r="E16" s="5" t="s">
        <v>884</v>
      </c>
      <c r="F16" s="6">
        <v>2579</v>
      </c>
    </row>
    <row r="17" spans="1:7" ht="14.25" customHeight="1" outlineLevel="1" x14ac:dyDescent="0.2">
      <c r="A17" s="5" t="s">
        <v>14</v>
      </c>
      <c r="B17" s="14" t="s">
        <v>6</v>
      </c>
      <c r="C17" s="14" t="s">
        <v>10</v>
      </c>
      <c r="D17" s="14" t="s">
        <v>7</v>
      </c>
      <c r="E17" s="5" t="s">
        <v>883</v>
      </c>
      <c r="F17" s="6">
        <v>-1575</v>
      </c>
    </row>
    <row r="18" spans="1:7" s="12" customFormat="1" ht="14.25" customHeight="1" x14ac:dyDescent="0.2">
      <c r="A18" s="9" t="s">
        <v>14</v>
      </c>
      <c r="B18" s="15"/>
      <c r="C18" s="15"/>
      <c r="D18" s="15"/>
      <c r="E18" s="79" t="s">
        <v>954</v>
      </c>
      <c r="F18" s="10">
        <f>SUM($F$15:$F$17)</f>
        <v>2236</v>
      </c>
      <c r="G18" s="11"/>
    </row>
    <row r="20" spans="1:7" ht="14.25" customHeight="1" outlineLevel="1" x14ac:dyDescent="0.2">
      <c r="A20" s="5" t="s">
        <v>16</v>
      </c>
      <c r="B20" s="14">
        <v>2000</v>
      </c>
      <c r="C20" s="14" t="s">
        <v>10</v>
      </c>
      <c r="D20" s="14" t="s">
        <v>9</v>
      </c>
      <c r="E20" s="5" t="s">
        <v>885</v>
      </c>
      <c r="F20" s="6">
        <v>-1220</v>
      </c>
    </row>
    <row r="21" spans="1:7" ht="14.25" customHeight="1" outlineLevel="1" x14ac:dyDescent="0.2">
      <c r="A21" s="5" t="s">
        <v>16</v>
      </c>
      <c r="B21" s="14">
        <v>2000</v>
      </c>
      <c r="C21" s="14" t="s">
        <v>10</v>
      </c>
      <c r="D21" s="14" t="s">
        <v>9</v>
      </c>
      <c r="E21" s="5" t="s">
        <v>17</v>
      </c>
      <c r="F21" s="6">
        <v>3593</v>
      </c>
    </row>
    <row r="22" spans="1:7" ht="14.25" customHeight="1" outlineLevel="1" x14ac:dyDescent="0.2">
      <c r="A22" s="5" t="s">
        <v>16</v>
      </c>
      <c r="B22" s="14" t="s">
        <v>6</v>
      </c>
      <c r="C22" s="14" t="s">
        <v>10</v>
      </c>
      <c r="D22" s="14" t="s">
        <v>7</v>
      </c>
      <c r="E22" s="5" t="s">
        <v>949</v>
      </c>
      <c r="F22" s="6">
        <v>122000</v>
      </c>
    </row>
    <row r="23" spans="1:7" ht="14.25" customHeight="1" outlineLevel="1" x14ac:dyDescent="0.2">
      <c r="A23" s="5" t="s">
        <v>16</v>
      </c>
      <c r="B23" s="14" t="s">
        <v>6</v>
      </c>
      <c r="C23" s="14" t="s">
        <v>10</v>
      </c>
      <c r="D23" s="14" t="s">
        <v>7</v>
      </c>
      <c r="E23" s="5" t="s">
        <v>903</v>
      </c>
      <c r="F23" s="6">
        <v>370105</v>
      </c>
    </row>
    <row r="24" spans="1:7" ht="14.25" customHeight="1" outlineLevel="1" x14ac:dyDescent="0.2">
      <c r="A24" s="5" t="s">
        <v>16</v>
      </c>
      <c r="B24" s="14" t="s">
        <v>6</v>
      </c>
      <c r="C24" s="14" t="s">
        <v>10</v>
      </c>
      <c r="D24" s="14" t="s">
        <v>7</v>
      </c>
      <c r="E24" s="5" t="s">
        <v>950</v>
      </c>
      <c r="F24" s="6">
        <v>-1058</v>
      </c>
    </row>
    <row r="25" spans="1:7" s="12" customFormat="1" ht="14.25" customHeight="1" x14ac:dyDescent="0.2">
      <c r="A25" s="9" t="s">
        <v>16</v>
      </c>
      <c r="B25" s="15"/>
      <c r="C25" s="15"/>
      <c r="D25" s="15"/>
      <c r="E25" s="79" t="s">
        <v>955</v>
      </c>
      <c r="F25" s="10">
        <f>SUM($F$20:$F$24)</f>
        <v>493420</v>
      </c>
      <c r="G25" s="11"/>
    </row>
    <row r="27" spans="1:7" ht="14.25" customHeight="1" outlineLevel="1" x14ac:dyDescent="0.2">
      <c r="A27" s="5" t="s">
        <v>18</v>
      </c>
      <c r="B27" s="14">
        <v>2000</v>
      </c>
      <c r="C27" s="14" t="s">
        <v>10</v>
      </c>
      <c r="D27" s="14" t="s">
        <v>9</v>
      </c>
      <c r="E27" s="5" t="s">
        <v>17</v>
      </c>
      <c r="F27" s="6">
        <v>-828</v>
      </c>
    </row>
    <row r="28" spans="1:7" ht="14.25" customHeight="1" outlineLevel="1" x14ac:dyDescent="0.2">
      <c r="A28" s="5" t="s">
        <v>18</v>
      </c>
      <c r="B28" s="14">
        <v>2000</v>
      </c>
      <c r="C28" s="14" t="s">
        <v>10</v>
      </c>
      <c r="D28" s="14" t="s">
        <v>9</v>
      </c>
      <c r="E28" s="5" t="s">
        <v>886</v>
      </c>
      <c r="F28" s="6">
        <v>-32523</v>
      </c>
    </row>
    <row r="29" spans="1:7" s="12" customFormat="1" ht="14.25" customHeight="1" x14ac:dyDescent="0.2">
      <c r="A29" s="9" t="s">
        <v>18</v>
      </c>
      <c r="B29" s="15"/>
      <c r="C29" s="15"/>
      <c r="D29" s="15"/>
      <c r="E29" s="79" t="s">
        <v>956</v>
      </c>
      <c r="F29" s="10">
        <f>SUM(F27:F28)</f>
        <v>-33351</v>
      </c>
      <c r="G29" s="11"/>
    </row>
    <row r="31" spans="1:7" ht="14.25" customHeight="1" outlineLevel="1" x14ac:dyDescent="0.2">
      <c r="A31" s="5" t="s">
        <v>20</v>
      </c>
      <c r="B31" s="14">
        <v>2000</v>
      </c>
      <c r="C31" s="14" t="s">
        <v>10</v>
      </c>
      <c r="D31" s="14" t="s">
        <v>19</v>
      </c>
      <c r="E31" s="5" t="s">
        <v>887</v>
      </c>
      <c r="F31" s="6">
        <v>111918.21</v>
      </c>
    </row>
    <row r="32" spans="1:7" ht="14.25" customHeight="1" outlineLevel="1" x14ac:dyDescent="0.2">
      <c r="A32" s="5" t="s">
        <v>20</v>
      </c>
      <c r="B32" s="14">
        <v>2000</v>
      </c>
      <c r="C32" s="14" t="s">
        <v>10</v>
      </c>
      <c r="D32" s="14" t="s">
        <v>19</v>
      </c>
      <c r="E32" s="5" t="s">
        <v>888</v>
      </c>
      <c r="F32" s="6">
        <v>135429.29999999999</v>
      </c>
    </row>
    <row r="33" spans="1:7" ht="14.25" customHeight="1" outlineLevel="1" x14ac:dyDescent="0.2">
      <c r="A33" s="5" t="s">
        <v>20</v>
      </c>
      <c r="B33" s="14">
        <v>2000</v>
      </c>
      <c r="C33" s="14" t="s">
        <v>10</v>
      </c>
      <c r="D33" s="14" t="s">
        <v>9</v>
      </c>
      <c r="E33" s="5" t="s">
        <v>17</v>
      </c>
      <c r="F33" s="6">
        <v>-1018</v>
      </c>
    </row>
    <row r="34" spans="1:7" ht="14.25" customHeight="1" outlineLevel="1" x14ac:dyDescent="0.2">
      <c r="A34" s="5" t="s">
        <v>20</v>
      </c>
      <c r="B34" s="14" t="s">
        <v>6</v>
      </c>
      <c r="C34" s="14" t="s">
        <v>10</v>
      </c>
      <c r="D34" s="14" t="s">
        <v>7</v>
      </c>
      <c r="E34" s="5" t="s">
        <v>889</v>
      </c>
      <c r="F34" s="6">
        <v>-19</v>
      </c>
    </row>
    <row r="35" spans="1:7" ht="33.75" outlineLevel="1" x14ac:dyDescent="0.2">
      <c r="A35" s="5" t="s">
        <v>20</v>
      </c>
      <c r="B35" s="14" t="s">
        <v>6</v>
      </c>
      <c r="C35" s="14" t="s">
        <v>10</v>
      </c>
      <c r="D35" s="14" t="s">
        <v>7</v>
      </c>
      <c r="E35" s="78" t="s">
        <v>951</v>
      </c>
      <c r="F35" s="6">
        <v>306900</v>
      </c>
    </row>
    <row r="36" spans="1:7" s="12" customFormat="1" ht="14.25" customHeight="1" x14ac:dyDescent="0.2">
      <c r="A36" s="9" t="s">
        <v>20</v>
      </c>
      <c r="B36" s="15"/>
      <c r="C36" s="15"/>
      <c r="D36" s="15"/>
      <c r="E36" s="79" t="s">
        <v>957</v>
      </c>
      <c r="F36" s="10">
        <f>SUM(F31:F35)</f>
        <v>553210.51</v>
      </c>
      <c r="G36" s="11"/>
    </row>
    <row r="38" spans="1:7" ht="14.25" customHeight="1" x14ac:dyDescent="0.2">
      <c r="E38" s="17" t="s">
        <v>22</v>
      </c>
      <c r="F38" s="18">
        <f>F36+F29+F25+F18+F13+F10+F7</f>
        <v>1014086.51</v>
      </c>
    </row>
  </sheetData>
  <phoneticPr fontId="0" type="noConversion"/>
  <printOptions horizontalCentered="1"/>
  <pageMargins left="0.75" right="0.75" top="1" bottom="1" header="0.5" footer="0.5"/>
  <pageSetup scale="87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workbookViewId="0">
      <pane ySplit="1" topLeftCell="A978" activePane="bottomLeft" state="frozen"/>
      <selection pane="bottomLeft" activeCell="K1009" sqref="K1009"/>
    </sheetView>
  </sheetViews>
  <sheetFormatPr defaultRowHeight="12.75" outlineLevelRow="1" x14ac:dyDescent="0.2"/>
  <cols>
    <col min="1" max="1" width="12.42578125" style="23" bestFit="1" customWidth="1"/>
    <col min="2" max="2" width="15.7109375" style="23" bestFit="1" customWidth="1"/>
    <col min="3" max="3" width="10.28515625" style="23" bestFit="1" customWidth="1"/>
    <col min="4" max="4" width="18.5703125" style="23" bestFit="1" customWidth="1"/>
    <col min="5" max="7" width="15.140625" style="23" hidden="1" customWidth="1"/>
    <col min="8" max="9" width="15" style="23" hidden="1" customWidth="1"/>
    <col min="10" max="11" width="15" style="24" customWidth="1"/>
    <col min="12" max="16384" width="9.140625" style="23"/>
  </cols>
  <sheetData>
    <row r="1" spans="1:11" x14ac:dyDescent="0.2">
      <c r="A1" s="25" t="s">
        <v>25</v>
      </c>
      <c r="B1" s="25" t="s">
        <v>26</v>
      </c>
      <c r="C1" s="25" t="s">
        <v>27</v>
      </c>
      <c r="D1" s="26" t="s">
        <v>28</v>
      </c>
      <c r="E1" s="27"/>
      <c r="F1" s="26" t="s">
        <v>29</v>
      </c>
      <c r="G1" s="27"/>
      <c r="H1" s="26" t="s">
        <v>30</v>
      </c>
      <c r="I1" s="27"/>
      <c r="J1" s="28" t="s">
        <v>31</v>
      </c>
      <c r="K1" s="28" t="s">
        <v>32</v>
      </c>
    </row>
    <row r="2" spans="1:11" outlineLevel="1" x14ac:dyDescent="0.2">
      <c r="A2" s="29" t="s">
        <v>33</v>
      </c>
      <c r="B2" s="29" t="s">
        <v>34</v>
      </c>
      <c r="C2" s="29" t="s">
        <v>35</v>
      </c>
      <c r="D2" s="30">
        <v>-14999999.5</v>
      </c>
      <c r="F2" s="30">
        <v>-14999999.5</v>
      </c>
      <c r="H2" s="30">
        <v>0</v>
      </c>
      <c r="J2" s="31">
        <v>-14999999.5</v>
      </c>
      <c r="K2" s="31">
        <v>0</v>
      </c>
    </row>
    <row r="3" spans="1:11" outlineLevel="1" x14ac:dyDescent="0.2">
      <c r="B3" s="29" t="s">
        <v>36</v>
      </c>
      <c r="C3" s="29" t="s">
        <v>35</v>
      </c>
      <c r="D3" s="30">
        <v>7674969.2999999998</v>
      </c>
      <c r="F3" s="30">
        <v>7674969.2999999998</v>
      </c>
      <c r="H3" s="30">
        <v>0</v>
      </c>
      <c r="J3" s="31">
        <v>7674969.2999999998</v>
      </c>
      <c r="K3" s="31">
        <v>0</v>
      </c>
    </row>
    <row r="4" spans="1:11" outlineLevel="1" x14ac:dyDescent="0.2">
      <c r="B4" s="29" t="s">
        <v>37</v>
      </c>
      <c r="C4" s="29" t="s">
        <v>38</v>
      </c>
      <c r="D4" s="30">
        <v>-6820</v>
      </c>
      <c r="F4" s="30">
        <v>-6820</v>
      </c>
      <c r="H4" s="30">
        <v>0</v>
      </c>
      <c r="J4" s="31">
        <v>-6820</v>
      </c>
      <c r="K4" s="31">
        <v>0</v>
      </c>
    </row>
    <row r="5" spans="1:11" outlineLevel="1" x14ac:dyDescent="0.2">
      <c r="B5" s="29" t="s">
        <v>39</v>
      </c>
      <c r="C5" s="29" t="s">
        <v>35</v>
      </c>
      <c r="D5" s="30">
        <v>339605</v>
      </c>
      <c r="F5" s="30">
        <v>339605</v>
      </c>
      <c r="H5" s="30">
        <v>0</v>
      </c>
      <c r="J5" s="31">
        <v>339605</v>
      </c>
      <c r="K5" s="31">
        <v>0</v>
      </c>
    </row>
    <row r="6" spans="1:11" outlineLevel="1" x14ac:dyDescent="0.2">
      <c r="B6" s="29" t="s">
        <v>40</v>
      </c>
      <c r="C6" s="29" t="s">
        <v>35</v>
      </c>
      <c r="D6" s="30">
        <v>-285355</v>
      </c>
      <c r="F6" s="30">
        <v>-285355</v>
      </c>
      <c r="H6" s="30">
        <v>0</v>
      </c>
      <c r="J6" s="31">
        <v>-285355</v>
      </c>
      <c r="K6" s="31">
        <v>0</v>
      </c>
    </row>
    <row r="7" spans="1:11" outlineLevel="1" x14ac:dyDescent="0.2">
      <c r="B7" s="29" t="s">
        <v>41</v>
      </c>
      <c r="C7" s="29" t="s">
        <v>38</v>
      </c>
      <c r="D7" s="30">
        <v>13640</v>
      </c>
      <c r="F7" s="30">
        <v>13640</v>
      </c>
      <c r="H7" s="30">
        <v>0</v>
      </c>
      <c r="J7" s="31">
        <v>13640</v>
      </c>
      <c r="K7" s="31">
        <v>0</v>
      </c>
    </row>
    <row r="8" spans="1:11" outlineLevel="1" x14ac:dyDescent="0.2">
      <c r="B8" s="29" t="s">
        <v>42</v>
      </c>
      <c r="C8" s="29" t="s">
        <v>38</v>
      </c>
      <c r="D8" s="30">
        <v>-11315</v>
      </c>
      <c r="F8" s="30">
        <v>-11315</v>
      </c>
      <c r="H8" s="30">
        <v>0</v>
      </c>
      <c r="J8" s="31">
        <v>-11315</v>
      </c>
      <c r="K8" s="31">
        <v>0</v>
      </c>
    </row>
    <row r="9" spans="1:11" outlineLevel="1" x14ac:dyDescent="0.2">
      <c r="B9" s="29" t="s">
        <v>43</v>
      </c>
      <c r="C9" s="29" t="s">
        <v>35</v>
      </c>
      <c r="D9" s="30">
        <v>301630</v>
      </c>
      <c r="F9" s="30">
        <v>301630</v>
      </c>
      <c r="H9" s="30">
        <v>0</v>
      </c>
      <c r="J9" s="31">
        <v>301630</v>
      </c>
      <c r="K9" s="31">
        <v>0</v>
      </c>
    </row>
    <row r="10" spans="1:11" outlineLevel="1" x14ac:dyDescent="0.2">
      <c r="B10" s="29" t="s">
        <v>44</v>
      </c>
      <c r="C10" s="29" t="s">
        <v>35</v>
      </c>
      <c r="D10" s="30">
        <v>-311705</v>
      </c>
      <c r="F10" s="30">
        <v>-311705</v>
      </c>
      <c r="H10" s="30">
        <v>0</v>
      </c>
      <c r="J10" s="31">
        <v>-311705</v>
      </c>
      <c r="K10" s="31">
        <v>0</v>
      </c>
    </row>
    <row r="11" spans="1:11" outlineLevel="1" x14ac:dyDescent="0.2">
      <c r="B11" s="29" t="s">
        <v>45</v>
      </c>
      <c r="C11" s="29" t="s">
        <v>35</v>
      </c>
      <c r="D11" s="30">
        <v>322555</v>
      </c>
      <c r="F11" s="30">
        <v>322555</v>
      </c>
      <c r="H11" s="30">
        <v>0</v>
      </c>
      <c r="J11" s="31">
        <v>322555</v>
      </c>
      <c r="K11" s="31">
        <v>0</v>
      </c>
    </row>
    <row r="12" spans="1:11" outlineLevel="1" x14ac:dyDescent="0.2">
      <c r="B12" s="29" t="s">
        <v>46</v>
      </c>
      <c r="C12" s="29" t="s">
        <v>35</v>
      </c>
      <c r="D12" s="30">
        <v>-326430</v>
      </c>
      <c r="F12" s="30">
        <v>-326430</v>
      </c>
      <c r="H12" s="30">
        <v>0</v>
      </c>
      <c r="J12" s="31">
        <v>-326430</v>
      </c>
      <c r="K12" s="31">
        <v>0</v>
      </c>
    </row>
    <row r="13" spans="1:11" outlineLevel="1" x14ac:dyDescent="0.2">
      <c r="B13" s="29" t="s">
        <v>47</v>
      </c>
      <c r="C13" s="29" t="s">
        <v>35</v>
      </c>
      <c r="D13" s="30">
        <v>322555</v>
      </c>
      <c r="F13" s="30">
        <v>322555</v>
      </c>
      <c r="H13" s="30">
        <v>0</v>
      </c>
      <c r="J13" s="31">
        <v>322555</v>
      </c>
      <c r="K13" s="31">
        <v>0</v>
      </c>
    </row>
    <row r="14" spans="1:11" outlineLevel="1" x14ac:dyDescent="0.2">
      <c r="B14" s="29" t="s">
        <v>48</v>
      </c>
      <c r="C14" s="29" t="s">
        <v>35</v>
      </c>
      <c r="D14" s="30">
        <v>-307055</v>
      </c>
      <c r="F14" s="30">
        <v>-307055</v>
      </c>
      <c r="H14" s="30">
        <v>0</v>
      </c>
      <c r="J14" s="31">
        <v>-307055</v>
      </c>
      <c r="K14" s="31">
        <v>0</v>
      </c>
    </row>
    <row r="15" spans="1:11" outlineLevel="1" x14ac:dyDescent="0.2">
      <c r="B15" s="29" t="s">
        <v>49</v>
      </c>
      <c r="C15" s="29" t="s">
        <v>35</v>
      </c>
      <c r="D15" s="30">
        <v>303180</v>
      </c>
      <c r="F15" s="30">
        <v>303180</v>
      </c>
      <c r="H15" s="30">
        <v>0</v>
      </c>
      <c r="J15" s="31">
        <v>303180</v>
      </c>
      <c r="K15" s="31">
        <v>0</v>
      </c>
    </row>
    <row r="16" spans="1:11" outlineLevel="1" x14ac:dyDescent="0.2">
      <c r="B16" s="29" t="s">
        <v>50</v>
      </c>
      <c r="C16" s="29" t="s">
        <v>35</v>
      </c>
      <c r="D16" s="30">
        <v>289230</v>
      </c>
      <c r="F16" s="30">
        <v>289230</v>
      </c>
      <c r="H16" s="30">
        <v>0</v>
      </c>
      <c r="J16" s="31">
        <v>289230</v>
      </c>
      <c r="K16" s="31">
        <v>0</v>
      </c>
    </row>
    <row r="17" spans="2:11" outlineLevel="1" x14ac:dyDescent="0.2">
      <c r="B17" s="29" t="s">
        <v>51</v>
      </c>
      <c r="C17" s="29" t="s">
        <v>35</v>
      </c>
      <c r="D17" s="30">
        <v>258230</v>
      </c>
      <c r="F17" s="30">
        <v>258230</v>
      </c>
      <c r="H17" s="30">
        <v>0</v>
      </c>
      <c r="J17" s="31">
        <v>258230</v>
      </c>
      <c r="K17" s="31">
        <v>0</v>
      </c>
    </row>
    <row r="18" spans="2:11" outlineLevel="1" x14ac:dyDescent="0.2">
      <c r="B18" s="29" t="s">
        <v>52</v>
      </c>
      <c r="C18" s="29" t="s">
        <v>35</v>
      </c>
      <c r="D18" s="30">
        <v>-257455</v>
      </c>
      <c r="F18" s="30">
        <v>-257455</v>
      </c>
      <c r="H18" s="30">
        <v>0</v>
      </c>
      <c r="J18" s="31">
        <v>-257455</v>
      </c>
      <c r="K18" s="31">
        <v>0</v>
      </c>
    </row>
    <row r="19" spans="2:11" outlineLevel="1" x14ac:dyDescent="0.2">
      <c r="B19" s="29" t="s">
        <v>53</v>
      </c>
      <c r="C19" s="29" t="s">
        <v>35</v>
      </c>
      <c r="D19" s="30">
        <v>-260555</v>
      </c>
      <c r="F19" s="30">
        <v>-260555</v>
      </c>
      <c r="H19" s="30">
        <v>0</v>
      </c>
      <c r="J19" s="31">
        <v>-260555</v>
      </c>
      <c r="K19" s="31">
        <v>0</v>
      </c>
    </row>
    <row r="20" spans="2:11" outlineLevel="1" x14ac:dyDescent="0.2">
      <c r="B20" s="29" t="s">
        <v>54</v>
      </c>
      <c r="C20" s="29" t="s">
        <v>35</v>
      </c>
      <c r="D20" s="30">
        <v>-264430</v>
      </c>
      <c r="F20" s="30">
        <v>-264430</v>
      </c>
      <c r="H20" s="30">
        <v>0</v>
      </c>
      <c r="J20" s="31">
        <v>-264430</v>
      </c>
      <c r="K20" s="31">
        <v>0</v>
      </c>
    </row>
    <row r="21" spans="2:11" outlineLevel="1" x14ac:dyDescent="0.2">
      <c r="B21" s="29" t="s">
        <v>55</v>
      </c>
      <c r="C21" s="29" t="s">
        <v>35</v>
      </c>
      <c r="D21" s="30">
        <v>280705</v>
      </c>
      <c r="F21" s="30">
        <v>280705</v>
      </c>
      <c r="H21" s="30">
        <v>0</v>
      </c>
      <c r="J21" s="31">
        <v>280705</v>
      </c>
      <c r="K21" s="31">
        <v>0</v>
      </c>
    </row>
    <row r="22" spans="2:11" outlineLevel="1" x14ac:dyDescent="0.2">
      <c r="B22" s="29" t="s">
        <v>56</v>
      </c>
      <c r="C22" s="29" t="s">
        <v>35</v>
      </c>
      <c r="D22" s="30">
        <v>248930</v>
      </c>
      <c r="F22" s="30">
        <v>248930</v>
      </c>
      <c r="H22" s="30">
        <v>0</v>
      </c>
      <c r="J22" s="31">
        <v>248930</v>
      </c>
      <c r="K22" s="31">
        <v>0</v>
      </c>
    </row>
    <row r="23" spans="2:11" outlineLevel="1" x14ac:dyDescent="0.2">
      <c r="B23" s="29" t="s">
        <v>57</v>
      </c>
      <c r="C23" s="29" t="s">
        <v>35</v>
      </c>
      <c r="D23" s="30">
        <v>249705</v>
      </c>
      <c r="F23" s="30">
        <v>249705</v>
      </c>
      <c r="H23" s="30">
        <v>0</v>
      </c>
      <c r="J23" s="31">
        <v>249705</v>
      </c>
      <c r="K23" s="31">
        <v>0</v>
      </c>
    </row>
    <row r="24" spans="2:11" outlineLevel="1" x14ac:dyDescent="0.2">
      <c r="B24" s="29" t="s">
        <v>58</v>
      </c>
      <c r="C24" s="29" t="s">
        <v>38</v>
      </c>
      <c r="D24" s="30">
        <v>43245</v>
      </c>
      <c r="F24" s="30">
        <v>43245</v>
      </c>
      <c r="H24" s="30">
        <v>0</v>
      </c>
      <c r="J24" s="31">
        <v>43245</v>
      </c>
      <c r="K24" s="31">
        <v>0</v>
      </c>
    </row>
    <row r="25" spans="2:11" outlineLevel="1" x14ac:dyDescent="0.2">
      <c r="B25" s="29" t="s">
        <v>59</v>
      </c>
      <c r="C25" s="29" t="s">
        <v>35</v>
      </c>
      <c r="D25" s="30">
        <v>-217155</v>
      </c>
      <c r="F25" s="30">
        <v>-217155</v>
      </c>
      <c r="H25" s="30">
        <v>0</v>
      </c>
      <c r="J25" s="31">
        <v>-217155</v>
      </c>
      <c r="K25" s="31">
        <v>0</v>
      </c>
    </row>
    <row r="26" spans="2:11" outlineLevel="1" x14ac:dyDescent="0.2">
      <c r="B26" s="29" t="s">
        <v>60</v>
      </c>
      <c r="C26" s="29" t="s">
        <v>38</v>
      </c>
      <c r="D26" s="30">
        <v>-42470</v>
      </c>
      <c r="F26" s="30">
        <v>-42470</v>
      </c>
      <c r="H26" s="30">
        <v>0</v>
      </c>
      <c r="J26" s="31">
        <v>-42470</v>
      </c>
      <c r="K26" s="31">
        <v>0</v>
      </c>
    </row>
    <row r="27" spans="2:11" outlineLevel="1" x14ac:dyDescent="0.2">
      <c r="B27" s="29" t="s">
        <v>61</v>
      </c>
      <c r="C27" s="29" t="s">
        <v>35</v>
      </c>
      <c r="D27" s="30">
        <v>-237305</v>
      </c>
      <c r="F27" s="30">
        <v>-237305</v>
      </c>
      <c r="H27" s="30">
        <v>0</v>
      </c>
      <c r="J27" s="31">
        <v>-237305</v>
      </c>
      <c r="K27" s="31">
        <v>0</v>
      </c>
    </row>
    <row r="28" spans="2:11" outlineLevel="1" x14ac:dyDescent="0.2">
      <c r="B28" s="29" t="s">
        <v>62</v>
      </c>
      <c r="C28" s="29" t="s">
        <v>35</v>
      </c>
      <c r="D28" s="30">
        <v>234205</v>
      </c>
      <c r="F28" s="30">
        <v>234205</v>
      </c>
      <c r="H28" s="30">
        <v>0</v>
      </c>
      <c r="J28" s="31">
        <v>234205</v>
      </c>
      <c r="K28" s="31">
        <v>0</v>
      </c>
    </row>
    <row r="29" spans="2:11" outlineLevel="1" x14ac:dyDescent="0.2">
      <c r="B29" s="29" t="s">
        <v>63</v>
      </c>
      <c r="C29" s="29" t="s">
        <v>38</v>
      </c>
      <c r="D29" s="30">
        <v>-830087</v>
      </c>
      <c r="F29" s="30">
        <v>0</v>
      </c>
      <c r="H29" s="30">
        <v>0</v>
      </c>
      <c r="J29" s="31">
        <v>0</v>
      </c>
      <c r="K29" s="31">
        <v>-830087</v>
      </c>
    </row>
    <row r="30" spans="2:11" outlineLevel="1" x14ac:dyDescent="0.2">
      <c r="B30" s="29" t="s">
        <v>63</v>
      </c>
      <c r="C30" s="29" t="s">
        <v>64</v>
      </c>
      <c r="D30" s="30">
        <v>0</v>
      </c>
      <c r="F30" s="30">
        <v>-819100</v>
      </c>
      <c r="H30" s="30">
        <v>0</v>
      </c>
      <c r="J30" s="31">
        <v>-819100</v>
      </c>
      <c r="K30" s="31">
        <v>819100</v>
      </c>
    </row>
    <row r="31" spans="2:11" outlineLevel="1" x14ac:dyDescent="0.2">
      <c r="B31" s="29" t="s">
        <v>65</v>
      </c>
      <c r="C31" s="29" t="s">
        <v>35</v>
      </c>
      <c r="D31" s="30">
        <v>-226455</v>
      </c>
      <c r="F31" s="30">
        <v>-226455</v>
      </c>
      <c r="H31" s="30">
        <v>0</v>
      </c>
      <c r="J31" s="31">
        <v>-226455</v>
      </c>
      <c r="K31" s="31">
        <v>0</v>
      </c>
    </row>
    <row r="32" spans="2:11" outlineLevel="1" x14ac:dyDescent="0.2">
      <c r="B32" s="29" t="s">
        <v>66</v>
      </c>
      <c r="C32" s="29" t="s">
        <v>35</v>
      </c>
      <c r="D32" s="30">
        <v>-228005</v>
      </c>
      <c r="F32" s="30">
        <v>-228005</v>
      </c>
      <c r="H32" s="30">
        <v>0</v>
      </c>
      <c r="J32" s="31">
        <v>-228005</v>
      </c>
      <c r="K32" s="31">
        <v>0</v>
      </c>
    </row>
    <row r="33" spans="2:11" outlineLevel="1" x14ac:dyDescent="0.2">
      <c r="B33" s="29" t="s">
        <v>67</v>
      </c>
      <c r="C33" s="29" t="s">
        <v>35</v>
      </c>
      <c r="D33" s="30">
        <v>221030</v>
      </c>
      <c r="F33" s="30">
        <v>221030</v>
      </c>
      <c r="H33" s="30">
        <v>0</v>
      </c>
      <c r="J33" s="31">
        <v>221030</v>
      </c>
      <c r="K33" s="31">
        <v>0</v>
      </c>
    </row>
    <row r="34" spans="2:11" outlineLevel="1" x14ac:dyDescent="0.2">
      <c r="B34" s="29" t="s">
        <v>68</v>
      </c>
      <c r="C34" s="29" t="s">
        <v>35</v>
      </c>
      <c r="D34" s="30">
        <v>221805</v>
      </c>
      <c r="F34" s="30">
        <v>221805</v>
      </c>
      <c r="H34" s="30">
        <v>0</v>
      </c>
      <c r="J34" s="31">
        <v>221805</v>
      </c>
      <c r="K34" s="31">
        <v>0</v>
      </c>
    </row>
    <row r="35" spans="2:11" outlineLevel="1" x14ac:dyDescent="0.2">
      <c r="B35" s="29" t="s">
        <v>69</v>
      </c>
      <c r="C35" s="29" t="s">
        <v>35</v>
      </c>
      <c r="D35" s="30">
        <v>215605</v>
      </c>
      <c r="F35" s="30">
        <v>215605</v>
      </c>
      <c r="H35" s="30">
        <v>0</v>
      </c>
      <c r="J35" s="31">
        <v>215605</v>
      </c>
      <c r="K35" s="31">
        <v>0</v>
      </c>
    </row>
    <row r="36" spans="2:11" outlineLevel="1" x14ac:dyDescent="0.2">
      <c r="B36" s="29" t="s">
        <v>70</v>
      </c>
      <c r="C36" s="29" t="s">
        <v>35</v>
      </c>
      <c r="D36" s="30">
        <v>212505</v>
      </c>
      <c r="F36" s="30">
        <v>212505</v>
      </c>
      <c r="H36" s="30">
        <v>0</v>
      </c>
      <c r="J36" s="31">
        <v>212505</v>
      </c>
      <c r="K36" s="31">
        <v>0</v>
      </c>
    </row>
    <row r="37" spans="2:11" outlineLevel="1" x14ac:dyDescent="0.2">
      <c r="B37" s="29" t="s">
        <v>71</v>
      </c>
      <c r="C37" s="29" t="s">
        <v>35</v>
      </c>
      <c r="D37" s="30">
        <v>203205</v>
      </c>
      <c r="F37" s="30">
        <v>203205</v>
      </c>
      <c r="H37" s="30">
        <v>0</v>
      </c>
      <c r="J37" s="31">
        <v>203205</v>
      </c>
      <c r="K37" s="31">
        <v>0</v>
      </c>
    </row>
    <row r="38" spans="2:11" outlineLevel="1" x14ac:dyDescent="0.2">
      <c r="B38" s="29" t="s">
        <v>72</v>
      </c>
      <c r="C38" s="29" t="s">
        <v>35</v>
      </c>
      <c r="D38" s="30">
        <v>196230</v>
      </c>
      <c r="F38" s="30">
        <v>196230</v>
      </c>
      <c r="H38" s="30">
        <v>0</v>
      </c>
      <c r="J38" s="31">
        <v>196230</v>
      </c>
      <c r="K38" s="31">
        <v>0</v>
      </c>
    </row>
    <row r="39" spans="2:11" outlineLevel="1" x14ac:dyDescent="0.2">
      <c r="B39" s="29" t="s">
        <v>73</v>
      </c>
      <c r="C39" s="29" t="s">
        <v>35</v>
      </c>
      <c r="D39" s="30">
        <v>-196230</v>
      </c>
      <c r="F39" s="30">
        <v>-196230</v>
      </c>
      <c r="H39" s="30">
        <v>0</v>
      </c>
      <c r="J39" s="31">
        <v>-196230</v>
      </c>
      <c r="K39" s="31">
        <v>0</v>
      </c>
    </row>
    <row r="40" spans="2:11" outlineLevel="1" x14ac:dyDescent="0.2">
      <c r="B40" s="29" t="s">
        <v>74</v>
      </c>
      <c r="C40" s="29" t="s">
        <v>38</v>
      </c>
      <c r="D40" s="30">
        <v>9765</v>
      </c>
      <c r="F40" s="30">
        <v>9765</v>
      </c>
      <c r="H40" s="30">
        <v>0</v>
      </c>
      <c r="J40" s="31">
        <v>9765</v>
      </c>
      <c r="K40" s="31">
        <v>0</v>
      </c>
    </row>
    <row r="41" spans="2:11" outlineLevel="1" x14ac:dyDescent="0.2">
      <c r="B41" s="29" t="s">
        <v>75</v>
      </c>
      <c r="C41" s="29" t="s">
        <v>35</v>
      </c>
      <c r="D41" s="30">
        <v>168330</v>
      </c>
      <c r="F41" s="30">
        <v>168330</v>
      </c>
      <c r="H41" s="30">
        <v>0</v>
      </c>
      <c r="J41" s="31">
        <v>168330</v>
      </c>
      <c r="K41" s="31">
        <v>0</v>
      </c>
    </row>
    <row r="42" spans="2:11" outlineLevel="1" x14ac:dyDescent="0.2">
      <c r="B42" s="29" t="s">
        <v>76</v>
      </c>
      <c r="C42" s="29" t="s">
        <v>38</v>
      </c>
      <c r="D42" s="30">
        <v>-11160</v>
      </c>
      <c r="F42" s="30">
        <v>-11160</v>
      </c>
      <c r="H42" s="30">
        <v>0</v>
      </c>
      <c r="J42" s="31">
        <v>-11160</v>
      </c>
      <c r="K42" s="31">
        <v>0</v>
      </c>
    </row>
    <row r="43" spans="2:11" outlineLevel="1" x14ac:dyDescent="0.2">
      <c r="B43" s="29" t="s">
        <v>77</v>
      </c>
      <c r="C43" s="29" t="s">
        <v>35</v>
      </c>
      <c r="D43" s="30">
        <v>-174530</v>
      </c>
      <c r="F43" s="30">
        <v>-174530</v>
      </c>
      <c r="H43" s="30">
        <v>0</v>
      </c>
      <c r="J43" s="31">
        <v>-174530</v>
      </c>
      <c r="K43" s="31">
        <v>0</v>
      </c>
    </row>
    <row r="44" spans="2:11" outlineLevel="1" x14ac:dyDescent="0.2">
      <c r="B44" s="29" t="s">
        <v>78</v>
      </c>
      <c r="C44" s="29" t="s">
        <v>35</v>
      </c>
      <c r="D44" s="30">
        <v>167555</v>
      </c>
      <c r="F44" s="30">
        <v>167555</v>
      </c>
      <c r="H44" s="30">
        <v>0</v>
      </c>
      <c r="J44" s="31">
        <v>167555</v>
      </c>
      <c r="K44" s="31">
        <v>0</v>
      </c>
    </row>
    <row r="45" spans="2:11" outlineLevel="1" x14ac:dyDescent="0.2">
      <c r="B45" s="29" t="s">
        <v>79</v>
      </c>
      <c r="C45" s="29" t="s">
        <v>35</v>
      </c>
      <c r="D45" s="30">
        <v>171430</v>
      </c>
      <c r="F45" s="30">
        <v>171430</v>
      </c>
      <c r="H45" s="30">
        <v>0</v>
      </c>
      <c r="J45" s="31">
        <v>171430</v>
      </c>
      <c r="K45" s="31">
        <v>0</v>
      </c>
    </row>
    <row r="46" spans="2:11" outlineLevel="1" x14ac:dyDescent="0.2">
      <c r="B46" s="29" t="s">
        <v>80</v>
      </c>
      <c r="C46" s="29" t="s">
        <v>38</v>
      </c>
      <c r="D46" s="30">
        <v>-11315</v>
      </c>
      <c r="F46" s="30">
        <v>-11315</v>
      </c>
      <c r="H46" s="30">
        <v>0</v>
      </c>
      <c r="J46" s="31">
        <v>-11315</v>
      </c>
      <c r="K46" s="31">
        <v>0</v>
      </c>
    </row>
    <row r="47" spans="2:11" outlineLevel="1" x14ac:dyDescent="0.2">
      <c r="B47" s="29" t="s">
        <v>81</v>
      </c>
      <c r="C47" s="29" t="s">
        <v>35</v>
      </c>
      <c r="D47" s="30">
        <v>-175305</v>
      </c>
      <c r="F47" s="30">
        <v>-175305</v>
      </c>
      <c r="H47" s="30">
        <v>0</v>
      </c>
      <c r="J47" s="31">
        <v>-175305</v>
      </c>
      <c r="K47" s="31">
        <v>0</v>
      </c>
    </row>
    <row r="48" spans="2:11" outlineLevel="1" x14ac:dyDescent="0.2">
      <c r="B48" s="29" t="s">
        <v>82</v>
      </c>
      <c r="C48" s="29" t="s">
        <v>35</v>
      </c>
      <c r="D48" s="30">
        <v>-175305</v>
      </c>
      <c r="F48" s="30">
        <v>-175305</v>
      </c>
      <c r="H48" s="30">
        <v>0</v>
      </c>
      <c r="J48" s="31">
        <v>-175305</v>
      </c>
      <c r="K48" s="31">
        <v>0</v>
      </c>
    </row>
    <row r="49" spans="1:11" outlineLevel="1" x14ac:dyDescent="0.2">
      <c r="B49" s="29" t="s">
        <v>83</v>
      </c>
      <c r="C49" s="29" t="s">
        <v>35</v>
      </c>
      <c r="D49" s="30">
        <v>172980</v>
      </c>
      <c r="F49" s="30">
        <v>172980</v>
      </c>
      <c r="H49" s="30">
        <v>0</v>
      </c>
      <c r="J49" s="31">
        <v>172980</v>
      </c>
      <c r="K49" s="31">
        <v>0</v>
      </c>
    </row>
    <row r="50" spans="1:11" outlineLevel="1" x14ac:dyDescent="0.2">
      <c r="B50" s="29" t="s">
        <v>84</v>
      </c>
      <c r="C50" s="29" t="s">
        <v>35</v>
      </c>
      <c r="D50" s="30">
        <v>-129580</v>
      </c>
      <c r="F50" s="30">
        <v>-129580</v>
      </c>
      <c r="H50" s="30">
        <v>0</v>
      </c>
      <c r="J50" s="31">
        <v>-129580</v>
      </c>
      <c r="K50" s="31">
        <v>0</v>
      </c>
    </row>
    <row r="51" spans="1:11" outlineLevel="1" x14ac:dyDescent="0.2">
      <c r="B51" s="29" t="s">
        <v>85</v>
      </c>
      <c r="C51" s="29" t="s">
        <v>35</v>
      </c>
      <c r="D51" s="30">
        <v>124930</v>
      </c>
      <c r="F51" s="30">
        <v>124930</v>
      </c>
      <c r="H51" s="30">
        <v>0</v>
      </c>
      <c r="J51" s="31">
        <v>124930</v>
      </c>
      <c r="K51" s="31">
        <v>0</v>
      </c>
    </row>
    <row r="52" spans="1:11" outlineLevel="1" x14ac:dyDescent="0.2">
      <c r="B52" s="29" t="s">
        <v>86</v>
      </c>
      <c r="C52" s="29" t="s">
        <v>35</v>
      </c>
      <c r="D52" s="30">
        <v>127255</v>
      </c>
      <c r="F52" s="30">
        <v>127255</v>
      </c>
      <c r="H52" s="30">
        <v>0</v>
      </c>
      <c r="J52" s="31">
        <v>127255</v>
      </c>
      <c r="K52" s="31">
        <v>0</v>
      </c>
    </row>
    <row r="53" spans="1:11" outlineLevel="1" x14ac:dyDescent="0.2">
      <c r="B53" s="29" t="s">
        <v>87</v>
      </c>
      <c r="C53" s="29" t="s">
        <v>38</v>
      </c>
      <c r="D53" s="30">
        <v>7440</v>
      </c>
      <c r="F53" s="30">
        <v>7440</v>
      </c>
      <c r="H53" s="30">
        <v>0</v>
      </c>
      <c r="J53" s="31">
        <v>7440</v>
      </c>
      <c r="K53" s="31">
        <v>0</v>
      </c>
    </row>
    <row r="54" spans="1:11" outlineLevel="1" x14ac:dyDescent="0.2">
      <c r="A54" s="29" t="s">
        <v>33</v>
      </c>
      <c r="B54" s="29" t="s">
        <v>88</v>
      </c>
      <c r="C54" s="29" t="s">
        <v>35</v>
      </c>
      <c r="D54" s="30">
        <v>-128805</v>
      </c>
      <c r="F54" s="30">
        <v>-128805</v>
      </c>
      <c r="H54" s="30">
        <v>0</v>
      </c>
      <c r="J54" s="31">
        <v>-128805</v>
      </c>
      <c r="K54" s="31">
        <v>0</v>
      </c>
    </row>
    <row r="55" spans="1:11" outlineLevel="1" x14ac:dyDescent="0.2">
      <c r="B55" s="29" t="s">
        <v>89</v>
      </c>
      <c r="C55" s="29" t="s">
        <v>35</v>
      </c>
      <c r="D55" s="30">
        <v>-116405</v>
      </c>
      <c r="F55" s="30">
        <v>-116405</v>
      </c>
      <c r="H55" s="30">
        <v>0</v>
      </c>
      <c r="J55" s="31">
        <v>-116405</v>
      </c>
      <c r="K55" s="31">
        <v>0</v>
      </c>
    </row>
    <row r="56" spans="1:11" outlineLevel="1" x14ac:dyDescent="0.2">
      <c r="B56" s="29" t="s">
        <v>90</v>
      </c>
      <c r="C56" s="29" t="s">
        <v>35</v>
      </c>
      <c r="D56" s="30">
        <v>-117955</v>
      </c>
      <c r="F56" s="30">
        <v>-117955</v>
      </c>
      <c r="H56" s="30">
        <v>0</v>
      </c>
      <c r="J56" s="31">
        <v>-117955</v>
      </c>
      <c r="K56" s="31">
        <v>0</v>
      </c>
    </row>
    <row r="57" spans="1:11" outlineLevel="1" x14ac:dyDescent="0.2">
      <c r="B57" s="29" t="s">
        <v>91</v>
      </c>
      <c r="C57" s="29" t="s">
        <v>35</v>
      </c>
      <c r="D57" s="30">
        <v>-119505</v>
      </c>
      <c r="F57" s="30">
        <v>-119505</v>
      </c>
      <c r="H57" s="30">
        <v>0</v>
      </c>
      <c r="J57" s="31">
        <v>-119505</v>
      </c>
      <c r="K57" s="31">
        <v>0</v>
      </c>
    </row>
    <row r="58" spans="1:11" outlineLevel="1" x14ac:dyDescent="0.2">
      <c r="B58" s="29" t="s">
        <v>92</v>
      </c>
      <c r="C58" s="29" t="s">
        <v>38</v>
      </c>
      <c r="D58" s="30">
        <v>-4882.5</v>
      </c>
      <c r="F58" s="30">
        <v>-4882.5</v>
      </c>
      <c r="H58" s="30">
        <v>0</v>
      </c>
      <c r="J58" s="31">
        <v>-4882.5</v>
      </c>
      <c r="K58" s="31">
        <v>0</v>
      </c>
    </row>
    <row r="59" spans="1:11" outlineLevel="1" x14ac:dyDescent="0.2">
      <c r="B59" s="29" t="s">
        <v>93</v>
      </c>
      <c r="C59" s="29" t="s">
        <v>38</v>
      </c>
      <c r="D59" s="30">
        <v>11160</v>
      </c>
      <c r="F59" s="30">
        <v>11160</v>
      </c>
      <c r="H59" s="30">
        <v>0</v>
      </c>
      <c r="J59" s="31">
        <v>11160</v>
      </c>
      <c r="K59" s="31">
        <v>0</v>
      </c>
    </row>
    <row r="60" spans="1:11" outlineLevel="1" x14ac:dyDescent="0.2">
      <c r="B60" s="29" t="s">
        <v>94</v>
      </c>
      <c r="C60" s="29" t="s">
        <v>38</v>
      </c>
      <c r="D60" s="30">
        <v>-4882.5</v>
      </c>
      <c r="F60" s="30">
        <v>-4882.5</v>
      </c>
      <c r="H60" s="30">
        <v>0</v>
      </c>
      <c r="J60" s="31">
        <v>-4882.5</v>
      </c>
      <c r="K60" s="31">
        <v>0</v>
      </c>
    </row>
    <row r="61" spans="1:11" outlineLevel="1" x14ac:dyDescent="0.2">
      <c r="B61" s="29" t="s">
        <v>95</v>
      </c>
      <c r="C61" s="29" t="s">
        <v>35</v>
      </c>
      <c r="D61" s="30">
        <v>140430</v>
      </c>
      <c r="F61" s="30">
        <v>140430</v>
      </c>
      <c r="H61" s="30">
        <v>0</v>
      </c>
      <c r="J61" s="31">
        <v>140430</v>
      </c>
      <c r="K61" s="31">
        <v>0</v>
      </c>
    </row>
    <row r="62" spans="1:11" outlineLevel="1" x14ac:dyDescent="0.2">
      <c r="B62" s="29" t="s">
        <v>96</v>
      </c>
      <c r="C62" s="29" t="s">
        <v>35</v>
      </c>
      <c r="D62" s="30">
        <v>139655</v>
      </c>
      <c r="F62" s="30">
        <v>139655</v>
      </c>
      <c r="H62" s="30">
        <v>0</v>
      </c>
      <c r="J62" s="31">
        <v>139655</v>
      </c>
      <c r="K62" s="31">
        <v>0</v>
      </c>
    </row>
    <row r="63" spans="1:11" outlineLevel="1" x14ac:dyDescent="0.2">
      <c r="B63" s="29" t="s">
        <v>97</v>
      </c>
      <c r="C63" s="29" t="s">
        <v>35</v>
      </c>
      <c r="D63" s="30">
        <v>-117955</v>
      </c>
      <c r="F63" s="30">
        <v>-117955</v>
      </c>
      <c r="H63" s="30">
        <v>0</v>
      </c>
      <c r="J63" s="31">
        <v>-117955</v>
      </c>
      <c r="K63" s="31">
        <v>0</v>
      </c>
    </row>
    <row r="64" spans="1:11" outlineLevel="1" x14ac:dyDescent="0.2">
      <c r="B64" s="29" t="s">
        <v>98</v>
      </c>
      <c r="C64" s="29" t="s">
        <v>35</v>
      </c>
      <c r="D64" s="30">
        <v>-119505</v>
      </c>
      <c r="F64" s="30">
        <v>-119505</v>
      </c>
      <c r="H64" s="30">
        <v>0</v>
      </c>
      <c r="J64" s="31">
        <v>-119505</v>
      </c>
      <c r="K64" s="31">
        <v>0</v>
      </c>
    </row>
    <row r="65" spans="2:11" outlineLevel="1" x14ac:dyDescent="0.2">
      <c r="B65" s="29" t="s">
        <v>99</v>
      </c>
      <c r="C65" s="29" t="s">
        <v>35</v>
      </c>
      <c r="D65" s="30">
        <v>-119505</v>
      </c>
      <c r="F65" s="30">
        <v>-119505</v>
      </c>
      <c r="H65" s="30">
        <v>0</v>
      </c>
      <c r="J65" s="31">
        <v>-119505</v>
      </c>
      <c r="K65" s="31">
        <v>0</v>
      </c>
    </row>
    <row r="66" spans="2:11" outlineLevel="1" x14ac:dyDescent="0.2">
      <c r="B66" s="29" t="s">
        <v>100</v>
      </c>
      <c r="C66" s="29" t="s">
        <v>35</v>
      </c>
      <c r="D66" s="30">
        <v>-120280</v>
      </c>
      <c r="F66" s="30">
        <v>-120280</v>
      </c>
      <c r="H66" s="30">
        <v>0</v>
      </c>
      <c r="J66" s="31">
        <v>-120280</v>
      </c>
      <c r="K66" s="31">
        <v>0</v>
      </c>
    </row>
    <row r="67" spans="2:11" outlineLevel="1" x14ac:dyDescent="0.2">
      <c r="B67" s="29" t="s">
        <v>101</v>
      </c>
      <c r="C67" s="29" t="s">
        <v>35</v>
      </c>
      <c r="D67" s="30">
        <v>113305</v>
      </c>
      <c r="F67" s="30">
        <v>113305</v>
      </c>
      <c r="H67" s="30">
        <v>0</v>
      </c>
      <c r="J67" s="31">
        <v>113305</v>
      </c>
      <c r="K67" s="31">
        <v>0</v>
      </c>
    </row>
    <row r="68" spans="2:11" outlineLevel="1" x14ac:dyDescent="0.2">
      <c r="B68" s="29" t="s">
        <v>102</v>
      </c>
      <c r="C68" s="29" t="s">
        <v>35</v>
      </c>
      <c r="D68" s="30">
        <v>114855</v>
      </c>
      <c r="F68" s="30">
        <v>114855</v>
      </c>
      <c r="H68" s="30">
        <v>0</v>
      </c>
      <c r="J68" s="31">
        <v>114855</v>
      </c>
      <c r="K68" s="31">
        <v>0</v>
      </c>
    </row>
    <row r="69" spans="2:11" outlineLevel="1" x14ac:dyDescent="0.2">
      <c r="B69" s="29" t="s">
        <v>103</v>
      </c>
      <c r="C69" s="29" t="s">
        <v>35</v>
      </c>
      <c r="D69" s="30">
        <v>114080</v>
      </c>
      <c r="F69" s="30">
        <v>114080</v>
      </c>
      <c r="H69" s="30">
        <v>0</v>
      </c>
      <c r="J69" s="31">
        <v>114080</v>
      </c>
      <c r="K69" s="31">
        <v>0</v>
      </c>
    </row>
    <row r="70" spans="2:11" outlineLevel="1" x14ac:dyDescent="0.2">
      <c r="B70" s="29" t="s">
        <v>104</v>
      </c>
      <c r="C70" s="29" t="s">
        <v>35</v>
      </c>
      <c r="D70" s="30">
        <v>-108655</v>
      </c>
      <c r="F70" s="30">
        <v>-108655</v>
      </c>
      <c r="H70" s="30">
        <v>0</v>
      </c>
      <c r="J70" s="31">
        <v>-108655</v>
      </c>
      <c r="K70" s="31">
        <v>0</v>
      </c>
    </row>
    <row r="71" spans="2:11" outlineLevel="1" x14ac:dyDescent="0.2">
      <c r="B71" s="29" t="s">
        <v>105</v>
      </c>
      <c r="C71" s="29" t="s">
        <v>35</v>
      </c>
      <c r="D71" s="30">
        <v>-108655</v>
      </c>
      <c r="F71" s="30">
        <v>-108655</v>
      </c>
      <c r="H71" s="30">
        <v>0</v>
      </c>
      <c r="J71" s="31">
        <v>-108655</v>
      </c>
      <c r="K71" s="31">
        <v>0</v>
      </c>
    </row>
    <row r="72" spans="2:11" outlineLevel="1" x14ac:dyDescent="0.2">
      <c r="B72" s="29" t="s">
        <v>106</v>
      </c>
      <c r="C72" s="29" t="s">
        <v>35</v>
      </c>
      <c r="D72" s="30">
        <v>-107880</v>
      </c>
      <c r="F72" s="30">
        <v>-107880</v>
      </c>
      <c r="H72" s="30">
        <v>0</v>
      </c>
      <c r="J72" s="31">
        <v>-107880</v>
      </c>
      <c r="K72" s="31">
        <v>0</v>
      </c>
    </row>
    <row r="73" spans="2:11" outlineLevel="1" x14ac:dyDescent="0.2">
      <c r="B73" s="29" t="s">
        <v>107</v>
      </c>
      <c r="C73" s="29" t="s">
        <v>35</v>
      </c>
      <c r="D73" s="30">
        <v>92380</v>
      </c>
      <c r="F73" s="30">
        <v>92380</v>
      </c>
      <c r="H73" s="30">
        <v>0</v>
      </c>
      <c r="J73" s="31">
        <v>92380</v>
      </c>
      <c r="K73" s="31">
        <v>0</v>
      </c>
    </row>
    <row r="74" spans="2:11" outlineLevel="1" x14ac:dyDescent="0.2">
      <c r="B74" s="29" t="s">
        <v>108</v>
      </c>
      <c r="C74" s="29" t="s">
        <v>35</v>
      </c>
      <c r="D74" s="30">
        <v>91605</v>
      </c>
      <c r="F74" s="30">
        <v>91605</v>
      </c>
      <c r="H74" s="30">
        <v>0</v>
      </c>
      <c r="J74" s="31">
        <v>91605</v>
      </c>
      <c r="K74" s="31">
        <v>0</v>
      </c>
    </row>
    <row r="75" spans="2:11" outlineLevel="1" x14ac:dyDescent="0.2">
      <c r="B75" s="29" t="s">
        <v>109</v>
      </c>
      <c r="C75" s="29" t="s">
        <v>35</v>
      </c>
      <c r="D75" s="30">
        <v>90830</v>
      </c>
      <c r="F75" s="30">
        <v>90830</v>
      </c>
      <c r="H75" s="30">
        <v>0</v>
      </c>
      <c r="J75" s="31">
        <v>90830</v>
      </c>
      <c r="K75" s="31">
        <v>0</v>
      </c>
    </row>
    <row r="76" spans="2:11" outlineLevel="1" x14ac:dyDescent="0.2">
      <c r="B76" s="29" t="s">
        <v>110</v>
      </c>
      <c r="C76" s="29" t="s">
        <v>35</v>
      </c>
      <c r="D76" s="30">
        <v>91605</v>
      </c>
      <c r="F76" s="30">
        <v>91605</v>
      </c>
      <c r="H76" s="30">
        <v>0</v>
      </c>
      <c r="J76" s="31">
        <v>91605</v>
      </c>
      <c r="K76" s="31">
        <v>0</v>
      </c>
    </row>
    <row r="77" spans="2:11" outlineLevel="1" x14ac:dyDescent="0.2">
      <c r="B77" s="29" t="s">
        <v>111</v>
      </c>
      <c r="C77" s="29" t="s">
        <v>35</v>
      </c>
      <c r="D77" s="30">
        <v>93155</v>
      </c>
      <c r="F77" s="30">
        <v>93155</v>
      </c>
      <c r="H77" s="30">
        <v>0</v>
      </c>
      <c r="J77" s="31">
        <v>93155</v>
      </c>
      <c r="K77" s="31">
        <v>0</v>
      </c>
    </row>
    <row r="78" spans="2:11" outlineLevel="1" x14ac:dyDescent="0.2">
      <c r="B78" s="29" t="s">
        <v>112</v>
      </c>
      <c r="C78" s="29" t="s">
        <v>35</v>
      </c>
      <c r="D78" s="30">
        <v>-101680</v>
      </c>
      <c r="F78" s="30">
        <v>-101680</v>
      </c>
      <c r="H78" s="30">
        <v>0</v>
      </c>
      <c r="J78" s="31">
        <v>-101680</v>
      </c>
      <c r="K78" s="31">
        <v>0</v>
      </c>
    </row>
    <row r="79" spans="2:11" outlineLevel="1" x14ac:dyDescent="0.2">
      <c r="B79" s="29" t="s">
        <v>113</v>
      </c>
      <c r="C79" s="29" t="s">
        <v>35</v>
      </c>
      <c r="D79" s="30">
        <v>-101680</v>
      </c>
      <c r="F79" s="30">
        <v>-101680</v>
      </c>
      <c r="H79" s="30">
        <v>0</v>
      </c>
      <c r="J79" s="31">
        <v>-101680</v>
      </c>
      <c r="K79" s="31">
        <v>0</v>
      </c>
    </row>
    <row r="80" spans="2:11" outlineLevel="1" x14ac:dyDescent="0.2">
      <c r="B80" s="29" t="s">
        <v>114</v>
      </c>
      <c r="C80" s="29" t="s">
        <v>35</v>
      </c>
      <c r="D80" s="30">
        <v>-99355</v>
      </c>
      <c r="F80" s="30">
        <v>-99355</v>
      </c>
      <c r="H80" s="30">
        <v>0</v>
      </c>
      <c r="J80" s="31">
        <v>-99355</v>
      </c>
      <c r="K80" s="31">
        <v>0</v>
      </c>
    </row>
    <row r="81" spans="2:11" outlineLevel="1" x14ac:dyDescent="0.2">
      <c r="B81" s="29" t="s">
        <v>115</v>
      </c>
      <c r="C81" s="29" t="s">
        <v>35</v>
      </c>
      <c r="D81" s="30">
        <v>105555</v>
      </c>
      <c r="F81" s="30">
        <v>105555</v>
      </c>
      <c r="H81" s="30">
        <v>0</v>
      </c>
      <c r="J81" s="31">
        <v>105555</v>
      </c>
      <c r="K81" s="31">
        <v>0</v>
      </c>
    </row>
    <row r="82" spans="2:11" outlineLevel="1" x14ac:dyDescent="0.2">
      <c r="B82" s="29" t="s">
        <v>116</v>
      </c>
      <c r="C82" s="29" t="s">
        <v>35</v>
      </c>
      <c r="D82" s="30">
        <v>-113305</v>
      </c>
      <c r="F82" s="30">
        <v>-113305</v>
      </c>
      <c r="H82" s="30">
        <v>0</v>
      </c>
      <c r="J82" s="31">
        <v>-113305</v>
      </c>
      <c r="K82" s="31">
        <v>0</v>
      </c>
    </row>
    <row r="83" spans="2:11" outlineLevel="1" x14ac:dyDescent="0.2">
      <c r="B83" s="29" t="s">
        <v>117</v>
      </c>
      <c r="C83" s="29" t="s">
        <v>35</v>
      </c>
      <c r="D83" s="30">
        <v>-118730</v>
      </c>
      <c r="F83" s="30">
        <v>-118730</v>
      </c>
      <c r="H83" s="30">
        <v>0</v>
      </c>
      <c r="J83" s="31">
        <v>-118730</v>
      </c>
      <c r="K83" s="31">
        <v>0</v>
      </c>
    </row>
    <row r="84" spans="2:11" outlineLevel="1" x14ac:dyDescent="0.2">
      <c r="B84" s="29" t="s">
        <v>118</v>
      </c>
      <c r="C84" s="29" t="s">
        <v>35</v>
      </c>
      <c r="D84" s="30">
        <v>-118730</v>
      </c>
      <c r="F84" s="30">
        <v>-118730</v>
      </c>
      <c r="H84" s="30">
        <v>0</v>
      </c>
      <c r="J84" s="31">
        <v>-118730</v>
      </c>
      <c r="K84" s="31">
        <v>0</v>
      </c>
    </row>
    <row r="85" spans="2:11" outlineLevel="1" x14ac:dyDescent="0.2">
      <c r="B85" s="29" t="s">
        <v>119</v>
      </c>
      <c r="C85" s="29" t="s">
        <v>35</v>
      </c>
      <c r="D85" s="30">
        <v>146630</v>
      </c>
      <c r="F85" s="30">
        <v>146630</v>
      </c>
      <c r="H85" s="30">
        <v>0</v>
      </c>
      <c r="J85" s="31">
        <v>146630</v>
      </c>
      <c r="K85" s="31">
        <v>0</v>
      </c>
    </row>
    <row r="86" spans="2:11" outlineLevel="1" x14ac:dyDescent="0.2">
      <c r="B86" s="29" t="s">
        <v>120</v>
      </c>
      <c r="C86" s="29" t="s">
        <v>35</v>
      </c>
      <c r="D86" s="30">
        <v>140430</v>
      </c>
      <c r="F86" s="30">
        <v>140430</v>
      </c>
      <c r="H86" s="30">
        <v>0</v>
      </c>
      <c r="J86" s="31">
        <v>140430</v>
      </c>
      <c r="K86" s="31">
        <v>0</v>
      </c>
    </row>
    <row r="87" spans="2:11" outlineLevel="1" x14ac:dyDescent="0.2">
      <c r="B87" s="29" t="s">
        <v>121</v>
      </c>
      <c r="C87" s="29" t="s">
        <v>35</v>
      </c>
      <c r="D87" s="30">
        <v>-138880</v>
      </c>
      <c r="F87" s="30">
        <v>-138880</v>
      </c>
      <c r="H87" s="30">
        <v>0</v>
      </c>
      <c r="J87" s="31">
        <v>-138880</v>
      </c>
      <c r="K87" s="31">
        <v>0</v>
      </c>
    </row>
    <row r="88" spans="2:11" outlineLevel="1" x14ac:dyDescent="0.2">
      <c r="B88" s="29" t="s">
        <v>122</v>
      </c>
      <c r="C88" s="29" t="s">
        <v>35</v>
      </c>
      <c r="D88" s="30">
        <v>-141205</v>
      </c>
      <c r="F88" s="30">
        <v>-141205</v>
      </c>
      <c r="H88" s="30">
        <v>0</v>
      </c>
      <c r="J88" s="31">
        <v>-141205</v>
      </c>
      <c r="K88" s="31">
        <v>0</v>
      </c>
    </row>
    <row r="89" spans="2:11" outlineLevel="1" x14ac:dyDescent="0.2">
      <c r="B89" s="29" t="s">
        <v>123</v>
      </c>
      <c r="C89" s="29" t="s">
        <v>35</v>
      </c>
      <c r="D89" s="30">
        <v>144305</v>
      </c>
      <c r="F89" s="30">
        <v>144305</v>
      </c>
      <c r="H89" s="30">
        <v>0</v>
      </c>
      <c r="J89" s="31">
        <v>144305</v>
      </c>
      <c r="K89" s="31">
        <v>0</v>
      </c>
    </row>
    <row r="90" spans="2:11" outlineLevel="1" x14ac:dyDescent="0.2">
      <c r="B90" s="29" t="s">
        <v>124</v>
      </c>
      <c r="C90" s="29" t="s">
        <v>35</v>
      </c>
      <c r="D90" s="30">
        <v>145080</v>
      </c>
      <c r="F90" s="30">
        <v>145080</v>
      </c>
      <c r="H90" s="30">
        <v>0</v>
      </c>
      <c r="J90" s="31">
        <v>145080</v>
      </c>
      <c r="K90" s="31">
        <v>0</v>
      </c>
    </row>
    <row r="91" spans="2:11" outlineLevel="1" x14ac:dyDescent="0.2">
      <c r="B91" s="29" t="s">
        <v>125</v>
      </c>
      <c r="C91" s="29" t="s">
        <v>35</v>
      </c>
      <c r="D91" s="30">
        <v>-148180</v>
      </c>
      <c r="F91" s="30">
        <v>-148180</v>
      </c>
      <c r="H91" s="30">
        <v>0</v>
      </c>
      <c r="J91" s="31">
        <v>-148180</v>
      </c>
      <c r="K91" s="31">
        <v>0</v>
      </c>
    </row>
    <row r="92" spans="2:11" outlineLevel="1" x14ac:dyDescent="0.2">
      <c r="B92" s="29" t="s">
        <v>126</v>
      </c>
      <c r="C92" s="29" t="s">
        <v>35</v>
      </c>
      <c r="D92" s="30">
        <v>139655</v>
      </c>
      <c r="F92" s="30">
        <v>139655</v>
      </c>
      <c r="H92" s="30">
        <v>0</v>
      </c>
      <c r="J92" s="31">
        <v>139655</v>
      </c>
      <c r="K92" s="31">
        <v>0</v>
      </c>
    </row>
    <row r="93" spans="2:11" outlineLevel="1" x14ac:dyDescent="0.2">
      <c r="B93" s="29" t="s">
        <v>127</v>
      </c>
      <c r="C93" s="29" t="s">
        <v>35</v>
      </c>
      <c r="D93" s="30">
        <v>141205</v>
      </c>
      <c r="F93" s="30">
        <v>141205</v>
      </c>
      <c r="H93" s="30">
        <v>0</v>
      </c>
      <c r="J93" s="31">
        <v>141205</v>
      </c>
      <c r="K93" s="31">
        <v>0</v>
      </c>
    </row>
    <row r="94" spans="2:11" outlineLevel="1" x14ac:dyDescent="0.2">
      <c r="B94" s="29" t="s">
        <v>128</v>
      </c>
      <c r="C94" s="29" t="s">
        <v>35</v>
      </c>
      <c r="D94" s="30">
        <v>121055</v>
      </c>
      <c r="F94" s="30">
        <v>121055</v>
      </c>
      <c r="H94" s="30">
        <v>0</v>
      </c>
      <c r="J94" s="31">
        <v>121055</v>
      </c>
      <c r="K94" s="31">
        <v>0</v>
      </c>
    </row>
    <row r="95" spans="2:11" outlineLevel="1" x14ac:dyDescent="0.2">
      <c r="B95" s="29" t="s">
        <v>129</v>
      </c>
      <c r="C95" s="29" t="s">
        <v>35</v>
      </c>
      <c r="D95" s="30">
        <v>-131905</v>
      </c>
      <c r="F95" s="30">
        <v>-131905</v>
      </c>
      <c r="H95" s="30">
        <v>0</v>
      </c>
      <c r="J95" s="31">
        <v>-131905</v>
      </c>
      <c r="K95" s="31">
        <v>0</v>
      </c>
    </row>
    <row r="96" spans="2:11" outlineLevel="1" x14ac:dyDescent="0.2">
      <c r="B96" s="29" t="s">
        <v>130</v>
      </c>
      <c r="C96" s="29" t="s">
        <v>35</v>
      </c>
      <c r="D96" s="30">
        <v>-137330</v>
      </c>
      <c r="F96" s="30">
        <v>-137330</v>
      </c>
      <c r="H96" s="30">
        <v>0</v>
      </c>
      <c r="J96" s="31">
        <v>-137330</v>
      </c>
      <c r="K96" s="31">
        <v>0</v>
      </c>
    </row>
    <row r="97" spans="1:11" outlineLevel="1" x14ac:dyDescent="0.2">
      <c r="B97" s="29" t="s">
        <v>131</v>
      </c>
      <c r="C97" s="29" t="s">
        <v>35</v>
      </c>
      <c r="D97" s="30">
        <v>-145080</v>
      </c>
      <c r="F97" s="30">
        <v>-145080</v>
      </c>
      <c r="H97" s="30">
        <v>0</v>
      </c>
      <c r="J97" s="31">
        <v>-145080</v>
      </c>
      <c r="K97" s="31">
        <v>0</v>
      </c>
    </row>
    <row r="98" spans="1:11" outlineLevel="1" x14ac:dyDescent="0.2">
      <c r="B98" s="29" t="s">
        <v>132</v>
      </c>
      <c r="C98" s="29" t="s">
        <v>35</v>
      </c>
      <c r="D98" s="30">
        <v>114080</v>
      </c>
      <c r="F98" s="30">
        <v>114080</v>
      </c>
      <c r="H98" s="30">
        <v>0</v>
      </c>
      <c r="J98" s="31">
        <v>114080</v>
      </c>
      <c r="K98" s="31">
        <v>0</v>
      </c>
    </row>
    <row r="99" spans="1:11" outlineLevel="1" x14ac:dyDescent="0.2">
      <c r="B99" s="29" t="s">
        <v>133</v>
      </c>
      <c r="C99" s="29" t="s">
        <v>35</v>
      </c>
      <c r="D99" s="30">
        <v>114080</v>
      </c>
      <c r="F99" s="30">
        <v>114080</v>
      </c>
      <c r="H99" s="30">
        <v>0</v>
      </c>
      <c r="J99" s="31">
        <v>114080</v>
      </c>
      <c r="K99" s="31">
        <v>0</v>
      </c>
    </row>
    <row r="100" spans="1:11" outlineLevel="1" x14ac:dyDescent="0.2">
      <c r="B100" s="29" t="s">
        <v>134</v>
      </c>
      <c r="C100" s="29" t="s">
        <v>35</v>
      </c>
      <c r="D100" s="30">
        <v>178560</v>
      </c>
      <c r="F100" s="30">
        <v>178560</v>
      </c>
      <c r="H100" s="30">
        <v>0</v>
      </c>
      <c r="J100" s="31">
        <v>178560</v>
      </c>
      <c r="K100" s="31">
        <v>0</v>
      </c>
    </row>
    <row r="101" spans="1:11" outlineLevel="1" x14ac:dyDescent="0.2">
      <c r="B101" s="29" t="s">
        <v>135</v>
      </c>
      <c r="C101" s="29" t="s">
        <v>35</v>
      </c>
      <c r="D101" s="30">
        <v>119505</v>
      </c>
      <c r="F101" s="30">
        <v>119505</v>
      </c>
      <c r="H101" s="30">
        <v>0</v>
      </c>
      <c r="J101" s="31">
        <v>119505</v>
      </c>
      <c r="K101" s="31">
        <v>0</v>
      </c>
    </row>
    <row r="102" spans="1:11" outlineLevel="1" x14ac:dyDescent="0.2">
      <c r="B102" s="29" t="s">
        <v>136</v>
      </c>
      <c r="C102" s="29" t="s">
        <v>35</v>
      </c>
      <c r="D102" s="30">
        <v>118730</v>
      </c>
      <c r="F102" s="30">
        <v>118730</v>
      </c>
      <c r="H102" s="30">
        <v>0</v>
      </c>
      <c r="J102" s="31">
        <v>118730</v>
      </c>
      <c r="K102" s="31">
        <v>0</v>
      </c>
    </row>
    <row r="103" spans="1:11" outlineLevel="1" x14ac:dyDescent="0.2">
      <c r="B103" s="29" t="s">
        <v>137</v>
      </c>
      <c r="C103" s="29" t="s">
        <v>35</v>
      </c>
      <c r="D103" s="30">
        <v>-134230</v>
      </c>
      <c r="F103" s="30">
        <v>-134230</v>
      </c>
      <c r="H103" s="30">
        <v>0</v>
      </c>
      <c r="J103" s="31">
        <v>-134230</v>
      </c>
      <c r="K103" s="31">
        <v>0</v>
      </c>
    </row>
    <row r="104" spans="1:11" outlineLevel="1" x14ac:dyDescent="0.2">
      <c r="B104" s="29" t="s">
        <v>138</v>
      </c>
      <c r="C104" s="29" t="s">
        <v>35</v>
      </c>
      <c r="D104" s="30">
        <v>135005</v>
      </c>
      <c r="F104" s="30">
        <v>135005</v>
      </c>
      <c r="H104" s="30">
        <v>0</v>
      </c>
      <c r="J104" s="31">
        <v>135005</v>
      </c>
      <c r="K104" s="31">
        <v>0</v>
      </c>
    </row>
    <row r="105" spans="1:11" outlineLevel="1" x14ac:dyDescent="0.2">
      <c r="B105" s="29" t="s">
        <v>139</v>
      </c>
      <c r="C105" s="29" t="s">
        <v>35</v>
      </c>
      <c r="D105" s="30">
        <v>122605</v>
      </c>
      <c r="F105" s="30">
        <v>122605</v>
      </c>
      <c r="H105" s="30">
        <v>0</v>
      </c>
      <c r="J105" s="31">
        <v>122605</v>
      </c>
      <c r="K105" s="31">
        <v>0</v>
      </c>
    </row>
    <row r="106" spans="1:11" outlineLevel="1" x14ac:dyDescent="0.2">
      <c r="B106" s="29" t="s">
        <v>140</v>
      </c>
      <c r="C106" s="29" t="s">
        <v>35</v>
      </c>
      <c r="D106" s="30">
        <v>-131130</v>
      </c>
      <c r="F106" s="30">
        <v>-131130</v>
      </c>
      <c r="H106" s="30">
        <v>0</v>
      </c>
      <c r="J106" s="31">
        <v>-131130</v>
      </c>
      <c r="K106" s="31">
        <v>0</v>
      </c>
    </row>
    <row r="107" spans="1:11" outlineLevel="1" x14ac:dyDescent="0.2">
      <c r="B107" s="29" t="s">
        <v>141</v>
      </c>
      <c r="C107" s="29" t="s">
        <v>35</v>
      </c>
      <c r="D107" s="30">
        <v>-358515</v>
      </c>
      <c r="F107" s="30">
        <v>-358515</v>
      </c>
      <c r="H107" s="30">
        <v>0</v>
      </c>
      <c r="J107" s="31">
        <v>-358515</v>
      </c>
      <c r="K107" s="31">
        <v>0</v>
      </c>
    </row>
    <row r="108" spans="1:11" outlineLevel="1" x14ac:dyDescent="0.2">
      <c r="B108" s="29" t="s">
        <v>142</v>
      </c>
      <c r="C108" s="29" t="s">
        <v>35</v>
      </c>
      <c r="D108" s="30">
        <v>146630</v>
      </c>
      <c r="F108" s="30">
        <v>146630</v>
      </c>
      <c r="H108" s="30">
        <v>0</v>
      </c>
      <c r="J108" s="31">
        <v>146630</v>
      </c>
      <c r="K108" s="31">
        <v>0</v>
      </c>
    </row>
    <row r="109" spans="1:11" outlineLevel="1" x14ac:dyDescent="0.2">
      <c r="B109" s="29" t="s">
        <v>143</v>
      </c>
      <c r="C109" s="29" t="s">
        <v>35</v>
      </c>
      <c r="D109" s="30">
        <v>145855</v>
      </c>
      <c r="F109" s="30">
        <v>145855</v>
      </c>
      <c r="H109" s="30">
        <v>0</v>
      </c>
      <c r="J109" s="31">
        <v>145855</v>
      </c>
      <c r="K109" s="31">
        <v>0</v>
      </c>
    </row>
    <row r="110" spans="1:11" outlineLevel="1" x14ac:dyDescent="0.2">
      <c r="A110" s="29" t="s">
        <v>33</v>
      </c>
      <c r="B110" s="29" t="s">
        <v>144</v>
      </c>
      <c r="C110" s="29" t="s">
        <v>35</v>
      </c>
      <c r="D110" s="30">
        <v>-393390</v>
      </c>
      <c r="F110" s="30">
        <v>-393390</v>
      </c>
      <c r="H110" s="30">
        <v>0</v>
      </c>
      <c r="J110" s="31">
        <v>-393390</v>
      </c>
      <c r="K110" s="31">
        <v>0</v>
      </c>
    </row>
    <row r="111" spans="1:11" outlineLevel="1" x14ac:dyDescent="0.2">
      <c r="B111" s="29" t="s">
        <v>145</v>
      </c>
      <c r="C111" s="29" t="s">
        <v>35</v>
      </c>
      <c r="D111" s="30">
        <v>-405015</v>
      </c>
      <c r="F111" s="30">
        <v>-405015</v>
      </c>
      <c r="H111" s="30">
        <v>0</v>
      </c>
      <c r="J111" s="31">
        <v>-405015</v>
      </c>
      <c r="K111" s="31">
        <v>0</v>
      </c>
    </row>
    <row r="112" spans="1:11" outlineLevel="1" x14ac:dyDescent="0.2">
      <c r="B112" s="29" t="s">
        <v>146</v>
      </c>
      <c r="C112" s="29" t="s">
        <v>35</v>
      </c>
      <c r="D112" s="30">
        <v>-156705</v>
      </c>
      <c r="F112" s="30">
        <v>-156705</v>
      </c>
      <c r="H112" s="30">
        <v>0</v>
      </c>
      <c r="J112" s="31">
        <v>-156705</v>
      </c>
      <c r="K112" s="31">
        <v>0</v>
      </c>
    </row>
    <row r="113" spans="2:11" outlineLevel="1" x14ac:dyDescent="0.2">
      <c r="B113" s="29" t="s">
        <v>147</v>
      </c>
      <c r="C113" s="29" t="s">
        <v>35</v>
      </c>
      <c r="D113" s="30">
        <v>155930</v>
      </c>
      <c r="F113" s="30">
        <v>155930</v>
      </c>
      <c r="H113" s="30">
        <v>0</v>
      </c>
      <c r="J113" s="31">
        <v>155930</v>
      </c>
      <c r="K113" s="31">
        <v>0</v>
      </c>
    </row>
    <row r="114" spans="2:11" outlineLevel="1" x14ac:dyDescent="0.2">
      <c r="B114" s="29" t="s">
        <v>148</v>
      </c>
      <c r="C114" s="29" t="s">
        <v>35</v>
      </c>
      <c r="D114" s="30">
        <v>145080</v>
      </c>
      <c r="F114" s="30">
        <v>145080</v>
      </c>
      <c r="H114" s="30">
        <v>0</v>
      </c>
      <c r="J114" s="31">
        <v>145080</v>
      </c>
      <c r="K114" s="31">
        <v>0</v>
      </c>
    </row>
    <row r="115" spans="2:11" outlineLevel="1" x14ac:dyDescent="0.2">
      <c r="B115" s="29" t="s">
        <v>149</v>
      </c>
      <c r="C115" s="29" t="s">
        <v>35</v>
      </c>
      <c r="D115" s="30">
        <v>-148180</v>
      </c>
      <c r="F115" s="30">
        <v>-148180</v>
      </c>
      <c r="H115" s="30">
        <v>0</v>
      </c>
      <c r="J115" s="31">
        <v>-148180</v>
      </c>
      <c r="K115" s="31">
        <v>0</v>
      </c>
    </row>
    <row r="116" spans="2:11" outlineLevel="1" x14ac:dyDescent="0.2">
      <c r="B116" s="29" t="s">
        <v>150</v>
      </c>
      <c r="C116" s="29" t="s">
        <v>35</v>
      </c>
      <c r="D116" s="30">
        <v>-146630</v>
      </c>
      <c r="F116" s="30">
        <v>-146630</v>
      </c>
      <c r="H116" s="30">
        <v>0</v>
      </c>
      <c r="J116" s="31">
        <v>-146630</v>
      </c>
      <c r="K116" s="31">
        <v>0</v>
      </c>
    </row>
    <row r="117" spans="2:11" outlineLevel="1" x14ac:dyDescent="0.2">
      <c r="B117" s="29" t="s">
        <v>151</v>
      </c>
      <c r="C117" s="29" t="s">
        <v>35</v>
      </c>
      <c r="D117" s="30">
        <v>-146630</v>
      </c>
      <c r="F117" s="30">
        <v>-146630</v>
      </c>
      <c r="H117" s="30">
        <v>0</v>
      </c>
      <c r="J117" s="31">
        <v>-146630</v>
      </c>
      <c r="K117" s="31">
        <v>0</v>
      </c>
    </row>
    <row r="118" spans="2:11" outlineLevel="1" x14ac:dyDescent="0.2">
      <c r="B118" s="29" t="s">
        <v>152</v>
      </c>
      <c r="C118" s="29" t="s">
        <v>35</v>
      </c>
      <c r="D118" s="30">
        <v>-145080</v>
      </c>
      <c r="F118" s="30">
        <v>-145080</v>
      </c>
      <c r="H118" s="30">
        <v>0</v>
      </c>
      <c r="J118" s="31">
        <v>-145080</v>
      </c>
      <c r="K118" s="31">
        <v>0</v>
      </c>
    </row>
    <row r="119" spans="2:11" outlineLevel="1" x14ac:dyDescent="0.2">
      <c r="B119" s="29" t="s">
        <v>153</v>
      </c>
      <c r="C119" s="29" t="s">
        <v>35</v>
      </c>
      <c r="D119" s="30">
        <v>-145080</v>
      </c>
      <c r="F119" s="30">
        <v>-145080</v>
      </c>
      <c r="H119" s="30">
        <v>0</v>
      </c>
      <c r="J119" s="31">
        <v>-145080</v>
      </c>
      <c r="K119" s="31">
        <v>0</v>
      </c>
    </row>
    <row r="120" spans="2:11" outlineLevel="1" x14ac:dyDescent="0.2">
      <c r="B120" s="29" t="s">
        <v>154</v>
      </c>
      <c r="C120" s="29" t="s">
        <v>35</v>
      </c>
      <c r="D120" s="30">
        <v>-140430</v>
      </c>
      <c r="F120" s="30">
        <v>-140430</v>
      </c>
      <c r="H120" s="30">
        <v>0</v>
      </c>
      <c r="J120" s="31">
        <v>-140430</v>
      </c>
      <c r="K120" s="31">
        <v>0</v>
      </c>
    </row>
    <row r="121" spans="2:11" outlineLevel="1" x14ac:dyDescent="0.2">
      <c r="B121" s="29" t="s">
        <v>155</v>
      </c>
      <c r="C121" s="29" t="s">
        <v>35</v>
      </c>
      <c r="D121" s="30">
        <v>75330</v>
      </c>
      <c r="F121" s="30">
        <v>75330</v>
      </c>
      <c r="H121" s="30">
        <v>0</v>
      </c>
      <c r="J121" s="31">
        <v>75330</v>
      </c>
      <c r="K121" s="31">
        <v>0</v>
      </c>
    </row>
    <row r="122" spans="2:11" outlineLevel="1" x14ac:dyDescent="0.2">
      <c r="B122" s="29" t="s">
        <v>156</v>
      </c>
      <c r="C122" s="29" t="s">
        <v>35</v>
      </c>
      <c r="D122" s="30">
        <v>-61380</v>
      </c>
      <c r="F122" s="30">
        <v>-61380</v>
      </c>
      <c r="H122" s="30">
        <v>0</v>
      </c>
      <c r="J122" s="31">
        <v>-61380</v>
      </c>
      <c r="K122" s="31">
        <v>0</v>
      </c>
    </row>
    <row r="123" spans="2:11" outlineLevel="1" x14ac:dyDescent="0.2">
      <c r="B123" s="29" t="s">
        <v>157</v>
      </c>
      <c r="C123" s="29" t="s">
        <v>35</v>
      </c>
      <c r="D123" s="30">
        <v>-67580</v>
      </c>
      <c r="F123" s="30">
        <v>-67580</v>
      </c>
      <c r="H123" s="30">
        <v>0</v>
      </c>
      <c r="J123" s="31">
        <v>-67580</v>
      </c>
      <c r="K123" s="31">
        <v>0</v>
      </c>
    </row>
    <row r="124" spans="2:11" outlineLevel="1" x14ac:dyDescent="0.2">
      <c r="B124" s="29" t="s">
        <v>158</v>
      </c>
      <c r="C124" s="29" t="s">
        <v>38</v>
      </c>
      <c r="D124" s="30">
        <v>-436258.35</v>
      </c>
      <c r="F124" s="30">
        <v>0</v>
      </c>
      <c r="H124" s="30">
        <v>0</v>
      </c>
      <c r="J124" s="31">
        <v>0</v>
      </c>
      <c r="K124" s="31">
        <v>-436258.35</v>
      </c>
    </row>
    <row r="125" spans="2:11" outlineLevel="1" x14ac:dyDescent="0.2">
      <c r="B125" s="29" t="s">
        <v>158</v>
      </c>
      <c r="C125" s="29" t="s">
        <v>64</v>
      </c>
      <c r="D125" s="30">
        <v>0</v>
      </c>
      <c r="F125" s="30">
        <v>-431640</v>
      </c>
      <c r="H125" s="30">
        <v>0</v>
      </c>
      <c r="J125" s="31">
        <v>-431640</v>
      </c>
      <c r="K125" s="31">
        <v>431640</v>
      </c>
    </row>
    <row r="126" spans="2:11" outlineLevel="1" x14ac:dyDescent="0.2">
      <c r="B126" s="29" t="s">
        <v>159</v>
      </c>
      <c r="C126" s="29" t="s">
        <v>35</v>
      </c>
      <c r="D126" s="30">
        <v>222270</v>
      </c>
      <c r="F126" s="30">
        <v>222270</v>
      </c>
      <c r="H126" s="30">
        <v>0</v>
      </c>
      <c r="J126" s="31">
        <v>222270</v>
      </c>
      <c r="K126" s="31">
        <v>0</v>
      </c>
    </row>
    <row r="127" spans="2:11" outlineLevel="1" x14ac:dyDescent="0.2">
      <c r="B127" s="29" t="s">
        <v>160</v>
      </c>
      <c r="C127" s="29" t="s">
        <v>35</v>
      </c>
      <c r="D127" s="30">
        <v>242420</v>
      </c>
      <c r="F127" s="30">
        <v>242420</v>
      </c>
      <c r="H127" s="30">
        <v>0</v>
      </c>
      <c r="J127" s="31">
        <v>242420</v>
      </c>
      <c r="K127" s="31">
        <v>0</v>
      </c>
    </row>
    <row r="128" spans="2:11" outlineLevel="1" x14ac:dyDescent="0.2">
      <c r="B128" s="29" t="s">
        <v>161</v>
      </c>
      <c r="C128" s="29" t="s">
        <v>35</v>
      </c>
      <c r="D128" s="30">
        <v>86955</v>
      </c>
      <c r="F128" s="30">
        <v>86955</v>
      </c>
      <c r="H128" s="30">
        <v>0</v>
      </c>
      <c r="J128" s="31">
        <v>86955</v>
      </c>
      <c r="K128" s="31">
        <v>0</v>
      </c>
    </row>
    <row r="129" spans="2:11" outlineLevel="1" x14ac:dyDescent="0.2">
      <c r="B129" s="29" t="s">
        <v>162</v>
      </c>
      <c r="C129" s="29" t="s">
        <v>35</v>
      </c>
      <c r="D129" s="30">
        <v>226920</v>
      </c>
      <c r="F129" s="30">
        <v>226920</v>
      </c>
      <c r="H129" s="30">
        <v>0</v>
      </c>
      <c r="J129" s="31">
        <v>226920</v>
      </c>
      <c r="K129" s="31">
        <v>0</v>
      </c>
    </row>
    <row r="130" spans="2:11" outlineLevel="1" x14ac:dyDescent="0.2">
      <c r="B130" s="29" t="s">
        <v>163</v>
      </c>
      <c r="C130" s="29" t="s">
        <v>35</v>
      </c>
      <c r="D130" s="30">
        <v>115010</v>
      </c>
      <c r="F130" s="30">
        <v>115010</v>
      </c>
      <c r="H130" s="30">
        <v>0</v>
      </c>
      <c r="J130" s="31">
        <v>115010</v>
      </c>
      <c r="K130" s="31">
        <v>0</v>
      </c>
    </row>
    <row r="131" spans="2:11" outlineLevel="1" x14ac:dyDescent="0.2">
      <c r="B131" s="29" t="s">
        <v>164</v>
      </c>
      <c r="C131" s="29" t="s">
        <v>35</v>
      </c>
      <c r="D131" s="30">
        <v>-214365</v>
      </c>
      <c r="F131" s="30">
        <v>-214365</v>
      </c>
      <c r="H131" s="30">
        <v>0</v>
      </c>
      <c r="J131" s="31">
        <v>-214365</v>
      </c>
      <c r="K131" s="31">
        <v>0</v>
      </c>
    </row>
    <row r="132" spans="2:11" outlineLevel="1" x14ac:dyDescent="0.2">
      <c r="B132" s="29" t="s">
        <v>165</v>
      </c>
      <c r="C132" s="29" t="s">
        <v>35</v>
      </c>
      <c r="D132" s="30">
        <v>-100905</v>
      </c>
      <c r="F132" s="30">
        <v>-100905</v>
      </c>
      <c r="H132" s="30">
        <v>0</v>
      </c>
      <c r="J132" s="31">
        <v>-100905</v>
      </c>
      <c r="K132" s="31">
        <v>0</v>
      </c>
    </row>
    <row r="133" spans="2:11" outlineLevel="1" x14ac:dyDescent="0.2">
      <c r="B133" s="29" t="s">
        <v>166</v>
      </c>
      <c r="C133" s="29" t="s">
        <v>35</v>
      </c>
      <c r="D133" s="30">
        <v>-288920</v>
      </c>
      <c r="F133" s="30">
        <v>-288920</v>
      </c>
      <c r="H133" s="30">
        <v>0</v>
      </c>
      <c r="J133" s="31">
        <v>-288920</v>
      </c>
      <c r="K133" s="31">
        <v>0</v>
      </c>
    </row>
    <row r="134" spans="2:11" outlineLevel="1" x14ac:dyDescent="0.2">
      <c r="B134" s="29" t="s">
        <v>167</v>
      </c>
      <c r="C134" s="29" t="s">
        <v>35</v>
      </c>
      <c r="D134" s="30">
        <v>-73780</v>
      </c>
      <c r="F134" s="30">
        <v>-73780</v>
      </c>
      <c r="H134" s="30">
        <v>0</v>
      </c>
      <c r="J134" s="31">
        <v>-73780</v>
      </c>
      <c r="K134" s="31">
        <v>0</v>
      </c>
    </row>
    <row r="135" spans="2:11" outlineLevel="1" x14ac:dyDescent="0.2">
      <c r="B135" s="29" t="s">
        <v>168</v>
      </c>
      <c r="C135" s="29" t="s">
        <v>35</v>
      </c>
      <c r="D135" s="30">
        <v>-312170</v>
      </c>
      <c r="F135" s="30">
        <v>-312170</v>
      </c>
      <c r="H135" s="30">
        <v>0</v>
      </c>
      <c r="J135" s="31">
        <v>-312170</v>
      </c>
      <c r="K135" s="31">
        <v>0</v>
      </c>
    </row>
    <row r="136" spans="2:11" outlineLevel="1" x14ac:dyDescent="0.2">
      <c r="B136" s="29" t="s">
        <v>169</v>
      </c>
      <c r="C136" s="29" t="s">
        <v>35</v>
      </c>
      <c r="D136" s="30">
        <v>99355</v>
      </c>
      <c r="F136" s="30">
        <v>99355</v>
      </c>
      <c r="H136" s="30">
        <v>0</v>
      </c>
      <c r="J136" s="31">
        <v>99355</v>
      </c>
      <c r="K136" s="31">
        <v>0</v>
      </c>
    </row>
    <row r="137" spans="2:11" outlineLevel="1" x14ac:dyDescent="0.2">
      <c r="B137" s="29" t="s">
        <v>170</v>
      </c>
      <c r="C137" s="29" t="s">
        <v>35</v>
      </c>
      <c r="D137" s="30">
        <v>-102455</v>
      </c>
      <c r="F137" s="30">
        <v>-102455</v>
      </c>
      <c r="H137" s="30">
        <v>0</v>
      </c>
      <c r="J137" s="31">
        <v>-102455</v>
      </c>
      <c r="K137" s="31">
        <v>0</v>
      </c>
    </row>
    <row r="138" spans="2:11" outlineLevel="1" x14ac:dyDescent="0.2">
      <c r="B138" s="29" t="s">
        <v>171</v>
      </c>
      <c r="C138" s="29" t="s">
        <v>35</v>
      </c>
      <c r="D138" s="30">
        <v>238777.5</v>
      </c>
      <c r="F138" s="30">
        <v>238777.5</v>
      </c>
      <c r="H138" s="30">
        <v>0</v>
      </c>
      <c r="J138" s="31">
        <v>238777.5</v>
      </c>
      <c r="K138" s="31">
        <v>0</v>
      </c>
    </row>
    <row r="139" spans="2:11" outlineLevel="1" x14ac:dyDescent="0.2">
      <c r="B139" s="29" t="s">
        <v>172</v>
      </c>
      <c r="C139" s="29" t="s">
        <v>35</v>
      </c>
      <c r="D139" s="30">
        <v>-353865</v>
      </c>
      <c r="F139" s="30">
        <v>-353865</v>
      </c>
      <c r="H139" s="30">
        <v>0</v>
      </c>
      <c r="J139" s="31">
        <v>-353865</v>
      </c>
      <c r="K139" s="31">
        <v>0</v>
      </c>
    </row>
    <row r="140" spans="2:11" outlineLevel="1" x14ac:dyDescent="0.2">
      <c r="B140" s="29" t="s">
        <v>173</v>
      </c>
      <c r="C140" s="29" t="s">
        <v>35</v>
      </c>
      <c r="D140" s="30">
        <v>-473370</v>
      </c>
      <c r="F140" s="30">
        <v>-473370</v>
      </c>
      <c r="H140" s="30">
        <v>0</v>
      </c>
      <c r="J140" s="31">
        <v>-473370</v>
      </c>
      <c r="K140" s="31">
        <v>0</v>
      </c>
    </row>
    <row r="141" spans="2:11" outlineLevel="1" x14ac:dyDescent="0.2">
      <c r="B141" s="29" t="s">
        <v>174</v>
      </c>
      <c r="C141" s="29" t="s">
        <v>35</v>
      </c>
      <c r="D141" s="30">
        <v>448570</v>
      </c>
      <c r="F141" s="30">
        <v>448570</v>
      </c>
      <c r="H141" s="30">
        <v>0</v>
      </c>
      <c r="J141" s="31">
        <v>448570</v>
      </c>
      <c r="K141" s="31">
        <v>0</v>
      </c>
    </row>
    <row r="142" spans="2:11" outlineLevel="1" x14ac:dyDescent="0.2">
      <c r="B142" s="29" t="s">
        <v>175</v>
      </c>
      <c r="C142" s="29" t="s">
        <v>35</v>
      </c>
      <c r="D142" s="30">
        <v>-474920</v>
      </c>
      <c r="F142" s="30">
        <v>-474920</v>
      </c>
      <c r="H142" s="30">
        <v>0</v>
      </c>
      <c r="J142" s="31">
        <v>-474920</v>
      </c>
      <c r="K142" s="31">
        <v>0</v>
      </c>
    </row>
    <row r="143" spans="2:11" outlineLevel="1" x14ac:dyDescent="0.2">
      <c r="B143" s="29" t="s">
        <v>176</v>
      </c>
      <c r="C143" s="29" t="s">
        <v>35</v>
      </c>
      <c r="D143" s="30">
        <v>-521420</v>
      </c>
      <c r="F143" s="30">
        <v>-521420</v>
      </c>
      <c r="H143" s="30">
        <v>0</v>
      </c>
      <c r="J143" s="31">
        <v>-521420</v>
      </c>
      <c r="K143" s="31">
        <v>0</v>
      </c>
    </row>
    <row r="144" spans="2:11" outlineLevel="1" x14ac:dyDescent="0.2">
      <c r="B144" s="29" t="s">
        <v>177</v>
      </c>
      <c r="C144" s="29" t="s">
        <v>35</v>
      </c>
      <c r="D144" s="30">
        <v>512120</v>
      </c>
      <c r="F144" s="30">
        <v>512120</v>
      </c>
      <c r="H144" s="30">
        <v>0</v>
      </c>
      <c r="J144" s="31">
        <v>512120</v>
      </c>
      <c r="K144" s="31">
        <v>0</v>
      </c>
    </row>
    <row r="145" spans="2:11" outlineLevel="1" x14ac:dyDescent="0.2">
      <c r="B145" s="29" t="s">
        <v>178</v>
      </c>
      <c r="C145" s="29" t="s">
        <v>35</v>
      </c>
      <c r="D145" s="30">
        <v>567920</v>
      </c>
      <c r="F145" s="30">
        <v>567920</v>
      </c>
      <c r="H145" s="30">
        <v>0</v>
      </c>
      <c r="J145" s="31">
        <v>567920</v>
      </c>
      <c r="K145" s="31">
        <v>0</v>
      </c>
    </row>
    <row r="146" spans="2:11" outlineLevel="1" x14ac:dyDescent="0.2">
      <c r="B146" s="29" t="s">
        <v>179</v>
      </c>
      <c r="C146" s="29" t="s">
        <v>35</v>
      </c>
      <c r="D146" s="30">
        <v>577220</v>
      </c>
      <c r="F146" s="30">
        <v>577220</v>
      </c>
      <c r="H146" s="30">
        <v>0</v>
      </c>
      <c r="J146" s="31">
        <v>577220</v>
      </c>
      <c r="K146" s="31">
        <v>0</v>
      </c>
    </row>
    <row r="147" spans="2:11" outlineLevel="1" x14ac:dyDescent="0.2">
      <c r="B147" s="29" t="s">
        <v>180</v>
      </c>
      <c r="C147" s="29" t="s">
        <v>35</v>
      </c>
      <c r="D147" s="30">
        <v>-572570</v>
      </c>
      <c r="F147" s="30">
        <v>-572570</v>
      </c>
      <c r="H147" s="30">
        <v>0</v>
      </c>
      <c r="J147" s="31">
        <v>-572570</v>
      </c>
      <c r="K147" s="31">
        <v>0</v>
      </c>
    </row>
    <row r="148" spans="2:11" outlineLevel="1" x14ac:dyDescent="0.2">
      <c r="B148" s="29" t="s">
        <v>181</v>
      </c>
      <c r="C148" s="29" t="s">
        <v>35</v>
      </c>
      <c r="D148" s="30">
        <v>-583420</v>
      </c>
      <c r="F148" s="30">
        <v>-583420</v>
      </c>
      <c r="H148" s="30">
        <v>0</v>
      </c>
      <c r="J148" s="31">
        <v>-583420</v>
      </c>
      <c r="K148" s="31">
        <v>0</v>
      </c>
    </row>
    <row r="149" spans="2:11" outlineLevel="1" x14ac:dyDescent="0.2">
      <c r="B149" s="29" t="s">
        <v>182</v>
      </c>
      <c r="C149" s="29" t="s">
        <v>35</v>
      </c>
      <c r="D149" s="30">
        <v>603570</v>
      </c>
      <c r="F149" s="30">
        <v>603570</v>
      </c>
      <c r="H149" s="30">
        <v>0</v>
      </c>
      <c r="J149" s="31">
        <v>603570</v>
      </c>
      <c r="K149" s="31">
        <v>0</v>
      </c>
    </row>
    <row r="150" spans="2:11" outlineLevel="1" x14ac:dyDescent="0.2">
      <c r="B150" s="29" t="s">
        <v>183</v>
      </c>
      <c r="C150" s="29" t="s">
        <v>35</v>
      </c>
      <c r="D150" s="30">
        <v>-592720</v>
      </c>
      <c r="F150" s="30">
        <v>-592720</v>
      </c>
      <c r="H150" s="30">
        <v>0</v>
      </c>
      <c r="J150" s="31">
        <v>-592720</v>
      </c>
      <c r="K150" s="31">
        <v>0</v>
      </c>
    </row>
    <row r="151" spans="2:11" outlineLevel="1" x14ac:dyDescent="0.2">
      <c r="B151" s="29" t="s">
        <v>184</v>
      </c>
      <c r="C151" s="29" t="s">
        <v>35</v>
      </c>
      <c r="D151" s="30">
        <v>608220</v>
      </c>
      <c r="F151" s="30">
        <v>608220</v>
      </c>
      <c r="H151" s="30">
        <v>0</v>
      </c>
      <c r="J151" s="31">
        <v>608220</v>
      </c>
      <c r="K151" s="31">
        <v>0</v>
      </c>
    </row>
    <row r="152" spans="2:11" outlineLevel="1" x14ac:dyDescent="0.2">
      <c r="B152" s="29" t="s">
        <v>185</v>
      </c>
      <c r="C152" s="29" t="s">
        <v>35</v>
      </c>
      <c r="D152" s="30">
        <v>592720</v>
      </c>
      <c r="F152" s="30">
        <v>592720</v>
      </c>
      <c r="H152" s="30">
        <v>0</v>
      </c>
      <c r="J152" s="31">
        <v>592720</v>
      </c>
      <c r="K152" s="31">
        <v>0</v>
      </c>
    </row>
    <row r="153" spans="2:11" outlineLevel="1" x14ac:dyDescent="0.2">
      <c r="B153" s="29" t="s">
        <v>186</v>
      </c>
      <c r="C153" s="29" t="s">
        <v>35</v>
      </c>
      <c r="D153" s="30">
        <v>-148180</v>
      </c>
      <c r="F153" s="30">
        <v>-148180</v>
      </c>
      <c r="H153" s="30">
        <v>0</v>
      </c>
      <c r="J153" s="31">
        <v>-148180</v>
      </c>
      <c r="K153" s="31">
        <v>0</v>
      </c>
    </row>
    <row r="154" spans="2:11" outlineLevel="1" x14ac:dyDescent="0.2">
      <c r="B154" s="29" t="s">
        <v>187</v>
      </c>
      <c r="C154" s="29" t="s">
        <v>35</v>
      </c>
      <c r="D154" s="30">
        <v>-410827.5</v>
      </c>
      <c r="F154" s="30">
        <v>-410827.5</v>
      </c>
      <c r="H154" s="30">
        <v>0</v>
      </c>
      <c r="J154" s="31">
        <v>-410827.5</v>
      </c>
      <c r="K154" s="31">
        <v>0</v>
      </c>
    </row>
    <row r="155" spans="2:11" outlineLevel="1" x14ac:dyDescent="0.2">
      <c r="B155" s="29" t="s">
        <v>188</v>
      </c>
      <c r="C155" s="29" t="s">
        <v>35</v>
      </c>
      <c r="D155" s="30">
        <v>162130</v>
      </c>
      <c r="F155" s="30">
        <v>162130</v>
      </c>
      <c r="H155" s="30">
        <v>0</v>
      </c>
      <c r="J155" s="31">
        <v>162130</v>
      </c>
      <c r="K155" s="31">
        <v>0</v>
      </c>
    </row>
    <row r="156" spans="2:11" outlineLevel="1" x14ac:dyDescent="0.2">
      <c r="B156" s="29" t="s">
        <v>189</v>
      </c>
      <c r="C156" s="29" t="s">
        <v>35</v>
      </c>
      <c r="D156" s="30">
        <v>321160</v>
      </c>
      <c r="F156" s="30">
        <v>321160</v>
      </c>
      <c r="H156" s="30">
        <v>0</v>
      </c>
      <c r="J156" s="31">
        <v>321160</v>
      </c>
      <c r="K156" s="31">
        <v>0</v>
      </c>
    </row>
    <row r="157" spans="2:11" outlineLevel="1" x14ac:dyDescent="0.2">
      <c r="B157" s="29" t="s">
        <v>190</v>
      </c>
      <c r="C157" s="29" t="s">
        <v>38</v>
      </c>
      <c r="D157" s="30">
        <v>-2910729.39</v>
      </c>
      <c r="F157" s="30">
        <v>0</v>
      </c>
      <c r="H157" s="30">
        <v>0</v>
      </c>
      <c r="J157" s="31">
        <v>0</v>
      </c>
      <c r="K157" s="31">
        <v>-2910729.39</v>
      </c>
    </row>
    <row r="158" spans="2:11" outlineLevel="1" x14ac:dyDescent="0.2">
      <c r="B158" s="29" t="s">
        <v>190</v>
      </c>
      <c r="C158" s="29" t="s">
        <v>64</v>
      </c>
      <c r="D158" s="30">
        <v>0</v>
      </c>
      <c r="F158" s="30">
        <v>-2868648.26</v>
      </c>
      <c r="H158" s="30">
        <v>0</v>
      </c>
      <c r="J158" s="31">
        <v>-2868648.26</v>
      </c>
      <c r="K158" s="31">
        <v>2868648.26</v>
      </c>
    </row>
    <row r="159" spans="2:11" outlineLevel="1" x14ac:dyDescent="0.2">
      <c r="B159" s="29" t="s">
        <v>191</v>
      </c>
      <c r="C159" s="29" t="s">
        <v>38</v>
      </c>
      <c r="D159" s="30">
        <v>2921579.5</v>
      </c>
      <c r="F159" s="30">
        <v>0</v>
      </c>
      <c r="H159" s="30">
        <v>0</v>
      </c>
      <c r="J159" s="31">
        <v>0</v>
      </c>
      <c r="K159" s="31">
        <v>2921579.5</v>
      </c>
    </row>
    <row r="160" spans="2:11" outlineLevel="1" x14ac:dyDescent="0.2">
      <c r="B160" s="29" t="s">
        <v>191</v>
      </c>
      <c r="C160" s="29" t="s">
        <v>64</v>
      </c>
      <c r="D160" s="30">
        <v>0</v>
      </c>
      <c r="F160" s="30">
        <v>2883125</v>
      </c>
      <c r="H160" s="30">
        <v>0</v>
      </c>
      <c r="J160" s="31">
        <v>2883125</v>
      </c>
      <c r="K160" s="31">
        <v>-2883125</v>
      </c>
    </row>
    <row r="161" spans="1:11" outlineLevel="1" x14ac:dyDescent="0.2">
      <c r="B161" s="29" t="s">
        <v>192</v>
      </c>
      <c r="C161" s="29" t="s">
        <v>35</v>
      </c>
      <c r="D161" s="30">
        <v>574740</v>
      </c>
      <c r="F161" s="30">
        <v>574740</v>
      </c>
      <c r="H161" s="30">
        <v>0</v>
      </c>
      <c r="J161" s="31">
        <v>574740</v>
      </c>
      <c r="K161" s="31">
        <v>0</v>
      </c>
    </row>
    <row r="162" spans="1:11" outlineLevel="1" x14ac:dyDescent="0.2">
      <c r="B162" s="29" t="s">
        <v>193</v>
      </c>
      <c r="C162" s="29" t="s">
        <v>35</v>
      </c>
      <c r="D162" s="30">
        <v>202430</v>
      </c>
      <c r="F162" s="30">
        <v>202430</v>
      </c>
      <c r="H162" s="30">
        <v>0</v>
      </c>
      <c r="J162" s="31">
        <v>202430</v>
      </c>
      <c r="K162" s="31">
        <v>0</v>
      </c>
    </row>
    <row r="163" spans="1:11" outlineLevel="1" x14ac:dyDescent="0.2">
      <c r="B163" s="29" t="s">
        <v>194</v>
      </c>
      <c r="C163" s="29" t="s">
        <v>35</v>
      </c>
      <c r="D163" s="30">
        <v>-420360</v>
      </c>
      <c r="F163" s="30">
        <v>-420360</v>
      </c>
      <c r="H163" s="30">
        <v>0</v>
      </c>
      <c r="J163" s="31">
        <v>-420360</v>
      </c>
      <c r="K163" s="31">
        <v>0</v>
      </c>
    </row>
    <row r="164" spans="1:11" outlineLevel="1" x14ac:dyDescent="0.2">
      <c r="B164" s="29" t="s">
        <v>195</v>
      </c>
      <c r="C164" s="29" t="s">
        <v>35</v>
      </c>
      <c r="D164" s="30">
        <v>1256430</v>
      </c>
      <c r="F164" s="30">
        <v>1256430</v>
      </c>
      <c r="H164" s="30">
        <v>0</v>
      </c>
      <c r="J164" s="31">
        <v>1256430</v>
      </c>
      <c r="K164" s="31">
        <v>0</v>
      </c>
    </row>
    <row r="165" spans="1:11" outlineLevel="1" x14ac:dyDescent="0.2">
      <c r="B165" s="29" t="s">
        <v>196</v>
      </c>
      <c r="C165" s="29" t="s">
        <v>35</v>
      </c>
      <c r="D165" s="30">
        <v>-212505</v>
      </c>
      <c r="F165" s="30">
        <v>-212505</v>
      </c>
      <c r="H165" s="30">
        <v>0</v>
      </c>
      <c r="J165" s="31">
        <v>-212505</v>
      </c>
      <c r="K165" s="31">
        <v>0</v>
      </c>
    </row>
    <row r="166" spans="1:11" outlineLevel="1" x14ac:dyDescent="0.2">
      <c r="A166" s="29" t="s">
        <v>33</v>
      </c>
      <c r="B166" s="29" t="s">
        <v>197</v>
      </c>
      <c r="C166" s="29" t="s">
        <v>35</v>
      </c>
      <c r="D166" s="30">
        <v>-660765</v>
      </c>
      <c r="F166" s="30">
        <v>-660765</v>
      </c>
      <c r="H166" s="30">
        <v>0</v>
      </c>
      <c r="J166" s="31">
        <v>-660765</v>
      </c>
      <c r="K166" s="31">
        <v>0</v>
      </c>
    </row>
    <row r="167" spans="1:11" outlineLevel="1" x14ac:dyDescent="0.2">
      <c r="B167" s="29" t="s">
        <v>198</v>
      </c>
      <c r="C167" s="29" t="s">
        <v>35</v>
      </c>
      <c r="D167" s="30">
        <v>-660765</v>
      </c>
      <c r="F167" s="30">
        <v>-660765</v>
      </c>
      <c r="H167" s="30">
        <v>0</v>
      </c>
      <c r="J167" s="31">
        <v>-660765</v>
      </c>
      <c r="K167" s="31">
        <v>0</v>
      </c>
    </row>
    <row r="168" spans="1:11" outlineLevel="1" x14ac:dyDescent="0.2">
      <c r="B168" s="29" t="s">
        <v>199</v>
      </c>
      <c r="C168" s="29" t="s">
        <v>35</v>
      </c>
      <c r="D168" s="30">
        <v>653790</v>
      </c>
      <c r="F168" s="30">
        <v>653790</v>
      </c>
      <c r="H168" s="30">
        <v>0</v>
      </c>
      <c r="J168" s="31">
        <v>653790</v>
      </c>
      <c r="K168" s="31">
        <v>0</v>
      </c>
    </row>
    <row r="169" spans="1:11" outlineLevel="1" x14ac:dyDescent="0.2">
      <c r="B169" s="29" t="s">
        <v>200</v>
      </c>
      <c r="C169" s="29" t="s">
        <v>35</v>
      </c>
      <c r="D169" s="30">
        <v>868620</v>
      </c>
      <c r="F169" s="30">
        <v>868620</v>
      </c>
      <c r="H169" s="30">
        <v>0</v>
      </c>
      <c r="J169" s="31">
        <v>868620</v>
      </c>
      <c r="K169" s="31">
        <v>0</v>
      </c>
    </row>
    <row r="170" spans="1:11" outlineLevel="1" x14ac:dyDescent="0.2">
      <c r="B170" s="29" t="s">
        <v>201</v>
      </c>
      <c r="C170" s="29" t="s">
        <v>35</v>
      </c>
      <c r="D170" s="30">
        <v>822120</v>
      </c>
      <c r="F170" s="30">
        <v>822120</v>
      </c>
      <c r="H170" s="30">
        <v>0</v>
      </c>
      <c r="J170" s="31">
        <v>822120</v>
      </c>
      <c r="K170" s="31">
        <v>0</v>
      </c>
    </row>
    <row r="171" spans="1:11" outlineLevel="1" x14ac:dyDescent="0.2">
      <c r="B171" s="29" t="s">
        <v>202</v>
      </c>
      <c r="C171" s="29" t="s">
        <v>35</v>
      </c>
      <c r="D171" s="30">
        <v>-812820</v>
      </c>
      <c r="F171" s="30">
        <v>-812820</v>
      </c>
      <c r="H171" s="30">
        <v>0</v>
      </c>
      <c r="J171" s="31">
        <v>-812820</v>
      </c>
      <c r="K171" s="31">
        <v>0</v>
      </c>
    </row>
    <row r="172" spans="1:11" outlineLevel="1" x14ac:dyDescent="0.2">
      <c r="B172" s="29" t="s">
        <v>203</v>
      </c>
      <c r="C172" s="29" t="s">
        <v>35</v>
      </c>
      <c r="D172" s="30">
        <v>-812820</v>
      </c>
      <c r="F172" s="30">
        <v>-812820</v>
      </c>
      <c r="H172" s="30">
        <v>0</v>
      </c>
      <c r="J172" s="31">
        <v>-812820</v>
      </c>
      <c r="K172" s="31">
        <v>0</v>
      </c>
    </row>
    <row r="173" spans="1:11" outlineLevel="1" x14ac:dyDescent="0.2">
      <c r="B173" s="29" t="s">
        <v>204</v>
      </c>
      <c r="C173" s="29" t="s">
        <v>35</v>
      </c>
      <c r="D173" s="30">
        <v>-407960</v>
      </c>
      <c r="F173" s="30">
        <v>-407960</v>
      </c>
      <c r="H173" s="30">
        <v>0</v>
      </c>
      <c r="J173" s="31">
        <v>-407960</v>
      </c>
      <c r="K173" s="31">
        <v>0</v>
      </c>
    </row>
    <row r="174" spans="1:11" outlineLevel="1" x14ac:dyDescent="0.2">
      <c r="B174" s="29" t="s">
        <v>205</v>
      </c>
      <c r="C174" s="29" t="s">
        <v>35</v>
      </c>
      <c r="D174" s="30">
        <v>-828320</v>
      </c>
      <c r="F174" s="30">
        <v>-828320</v>
      </c>
      <c r="H174" s="30">
        <v>0</v>
      </c>
      <c r="J174" s="31">
        <v>-828320</v>
      </c>
      <c r="K174" s="31">
        <v>0</v>
      </c>
    </row>
    <row r="175" spans="1:11" outlineLevel="1" x14ac:dyDescent="0.2">
      <c r="B175" s="29" t="s">
        <v>206</v>
      </c>
      <c r="C175" s="29" t="s">
        <v>35</v>
      </c>
      <c r="D175" s="30">
        <v>-621240</v>
      </c>
      <c r="F175" s="30">
        <v>-621240</v>
      </c>
      <c r="H175" s="30">
        <v>0</v>
      </c>
      <c r="J175" s="31">
        <v>-621240</v>
      </c>
      <c r="K175" s="31">
        <v>0</v>
      </c>
    </row>
    <row r="176" spans="1:11" outlineLevel="1" x14ac:dyDescent="0.2">
      <c r="B176" s="29" t="s">
        <v>207</v>
      </c>
      <c r="C176" s="29" t="s">
        <v>35</v>
      </c>
      <c r="D176" s="30">
        <v>-207080</v>
      </c>
      <c r="F176" s="30">
        <v>-207080</v>
      </c>
      <c r="H176" s="30">
        <v>0</v>
      </c>
      <c r="J176" s="31">
        <v>-207080</v>
      </c>
      <c r="K176" s="31">
        <v>0</v>
      </c>
    </row>
    <row r="177" spans="2:11" outlineLevel="1" x14ac:dyDescent="0.2">
      <c r="B177" s="29" t="s">
        <v>208</v>
      </c>
      <c r="C177" s="29" t="s">
        <v>35</v>
      </c>
      <c r="D177" s="30">
        <v>893420</v>
      </c>
      <c r="F177" s="30">
        <v>893420</v>
      </c>
      <c r="H177" s="30">
        <v>0</v>
      </c>
      <c r="J177" s="31">
        <v>893420</v>
      </c>
      <c r="K177" s="31">
        <v>0</v>
      </c>
    </row>
    <row r="178" spans="2:11" outlineLevel="1" x14ac:dyDescent="0.2">
      <c r="B178" s="29" t="s">
        <v>209</v>
      </c>
      <c r="C178" s="29" t="s">
        <v>35</v>
      </c>
      <c r="D178" s="30">
        <v>939920</v>
      </c>
      <c r="F178" s="30">
        <v>939920</v>
      </c>
      <c r="H178" s="30">
        <v>0</v>
      </c>
      <c r="J178" s="31">
        <v>939920</v>
      </c>
      <c r="K178" s="31">
        <v>0</v>
      </c>
    </row>
    <row r="179" spans="2:11" outlineLevel="1" x14ac:dyDescent="0.2">
      <c r="B179" s="29" t="s">
        <v>210</v>
      </c>
      <c r="C179" s="29" t="s">
        <v>35</v>
      </c>
      <c r="D179" s="30">
        <v>943020</v>
      </c>
      <c r="F179" s="30">
        <v>943020</v>
      </c>
      <c r="H179" s="30">
        <v>0</v>
      </c>
      <c r="J179" s="31">
        <v>943020</v>
      </c>
      <c r="K179" s="31">
        <v>0</v>
      </c>
    </row>
    <row r="180" spans="2:11" outlineLevel="1" x14ac:dyDescent="0.2">
      <c r="B180" s="29" t="s">
        <v>211</v>
      </c>
      <c r="C180" s="29" t="s">
        <v>64</v>
      </c>
      <c r="D180" s="30">
        <v>0</v>
      </c>
      <c r="F180" s="30">
        <v>-1681499.94</v>
      </c>
      <c r="H180" s="30">
        <v>0</v>
      </c>
      <c r="J180" s="31">
        <v>-1681499.94</v>
      </c>
      <c r="K180" s="31">
        <v>1681499.94</v>
      </c>
    </row>
    <row r="181" spans="2:11" outlineLevel="1" x14ac:dyDescent="0.2">
      <c r="B181" s="29" t="s">
        <v>211</v>
      </c>
      <c r="C181" s="29" t="s">
        <v>38</v>
      </c>
      <c r="D181" s="30">
        <v>-1655089.94</v>
      </c>
      <c r="F181" s="30">
        <v>0</v>
      </c>
      <c r="H181" s="30">
        <v>0</v>
      </c>
      <c r="J181" s="31">
        <v>0</v>
      </c>
      <c r="K181" s="31">
        <v>-1655089.94</v>
      </c>
    </row>
    <row r="182" spans="2:11" outlineLevel="1" x14ac:dyDescent="0.2">
      <c r="B182" s="29" t="s">
        <v>212</v>
      </c>
      <c r="C182" s="29" t="s">
        <v>35</v>
      </c>
      <c r="D182" s="30">
        <v>-964099.94</v>
      </c>
      <c r="F182" s="30">
        <v>-964099.94</v>
      </c>
      <c r="H182" s="30">
        <v>0</v>
      </c>
      <c r="J182" s="31">
        <v>-964099.94</v>
      </c>
      <c r="K182" s="31">
        <v>0</v>
      </c>
    </row>
    <row r="183" spans="2:11" outlineLevel="1" x14ac:dyDescent="0.2">
      <c r="B183" s="29" t="s">
        <v>213</v>
      </c>
      <c r="C183" s="29" t="s">
        <v>64</v>
      </c>
      <c r="D183" s="30">
        <v>0</v>
      </c>
      <c r="F183" s="30">
        <v>-1681499.94</v>
      </c>
      <c r="H183" s="30">
        <v>0</v>
      </c>
      <c r="J183" s="31">
        <v>-1681499.94</v>
      </c>
      <c r="K183" s="31">
        <v>1681499.94</v>
      </c>
    </row>
    <row r="184" spans="2:11" outlineLevel="1" x14ac:dyDescent="0.2">
      <c r="B184" s="29" t="s">
        <v>213</v>
      </c>
      <c r="C184" s="29" t="s">
        <v>38</v>
      </c>
      <c r="D184" s="30">
        <v>-1655089.94</v>
      </c>
      <c r="F184" s="30">
        <v>0</v>
      </c>
      <c r="H184" s="30">
        <v>0</v>
      </c>
      <c r="J184" s="31">
        <v>0</v>
      </c>
      <c r="K184" s="31">
        <v>-1655089.94</v>
      </c>
    </row>
    <row r="185" spans="2:11" outlineLevel="1" x14ac:dyDescent="0.2">
      <c r="B185" s="29" t="s">
        <v>214</v>
      </c>
      <c r="C185" s="29" t="s">
        <v>35</v>
      </c>
      <c r="D185" s="30">
        <v>-960999.94</v>
      </c>
      <c r="F185" s="30">
        <v>-960999.94</v>
      </c>
      <c r="H185" s="30">
        <v>0</v>
      </c>
      <c r="J185" s="31">
        <v>-960999.94</v>
      </c>
      <c r="K185" s="31">
        <v>0</v>
      </c>
    </row>
    <row r="186" spans="2:11" outlineLevel="1" x14ac:dyDescent="0.2">
      <c r="B186" s="29" t="s">
        <v>215</v>
      </c>
      <c r="C186" s="29" t="s">
        <v>38</v>
      </c>
      <c r="D186" s="30">
        <v>-1241317.45</v>
      </c>
      <c r="F186" s="30">
        <v>0</v>
      </c>
      <c r="H186" s="30">
        <v>0</v>
      </c>
      <c r="J186" s="31">
        <v>0</v>
      </c>
      <c r="K186" s="31">
        <v>-1241317.45</v>
      </c>
    </row>
    <row r="187" spans="2:11" outlineLevel="1" x14ac:dyDescent="0.2">
      <c r="B187" s="29" t="s">
        <v>215</v>
      </c>
      <c r="C187" s="29" t="s">
        <v>64</v>
      </c>
      <c r="D187" s="30">
        <v>0</v>
      </c>
      <c r="F187" s="30">
        <v>-1261124.95</v>
      </c>
      <c r="H187" s="30">
        <v>0</v>
      </c>
      <c r="J187" s="31">
        <v>-1261124.95</v>
      </c>
      <c r="K187" s="31">
        <v>1261124.95</v>
      </c>
    </row>
    <row r="188" spans="2:11" outlineLevel="1" x14ac:dyDescent="0.2">
      <c r="B188" s="29" t="s">
        <v>216</v>
      </c>
      <c r="C188" s="29" t="s">
        <v>35</v>
      </c>
      <c r="D188" s="30">
        <v>-720749.95</v>
      </c>
      <c r="F188" s="30">
        <v>-720749.95</v>
      </c>
      <c r="H188" s="30">
        <v>0</v>
      </c>
      <c r="J188" s="31">
        <v>-720749.95</v>
      </c>
      <c r="K188" s="31">
        <v>0</v>
      </c>
    </row>
    <row r="189" spans="2:11" outlineLevel="1" x14ac:dyDescent="0.2">
      <c r="B189" s="29" t="s">
        <v>217</v>
      </c>
      <c r="C189" s="29" t="s">
        <v>35</v>
      </c>
      <c r="D189" s="30">
        <v>967820</v>
      </c>
      <c r="F189" s="30">
        <v>967820</v>
      </c>
      <c r="H189" s="30">
        <v>0</v>
      </c>
      <c r="J189" s="31">
        <v>967820</v>
      </c>
      <c r="K189" s="31">
        <v>0</v>
      </c>
    </row>
    <row r="190" spans="2:11" outlineLevel="1" x14ac:dyDescent="0.2">
      <c r="B190" s="29" t="s">
        <v>218</v>
      </c>
      <c r="C190" s="29" t="s">
        <v>64</v>
      </c>
      <c r="D190" s="30">
        <v>0</v>
      </c>
      <c r="F190" s="30">
        <v>-1681499.94</v>
      </c>
      <c r="H190" s="30">
        <v>0</v>
      </c>
      <c r="J190" s="31">
        <v>-1681499.94</v>
      </c>
      <c r="K190" s="31">
        <v>1681499.94</v>
      </c>
    </row>
    <row r="191" spans="2:11" outlineLevel="1" x14ac:dyDescent="0.2">
      <c r="B191" s="29" t="s">
        <v>218</v>
      </c>
      <c r="C191" s="29" t="s">
        <v>38</v>
      </c>
      <c r="D191" s="30">
        <v>-1655089.94</v>
      </c>
      <c r="F191" s="30">
        <v>0</v>
      </c>
      <c r="H191" s="30">
        <v>0</v>
      </c>
      <c r="J191" s="31">
        <v>0</v>
      </c>
      <c r="K191" s="31">
        <v>-1655089.94</v>
      </c>
    </row>
    <row r="192" spans="2:11" outlineLevel="1" x14ac:dyDescent="0.2">
      <c r="B192" s="29" t="s">
        <v>219</v>
      </c>
      <c r="C192" s="29" t="s">
        <v>35</v>
      </c>
      <c r="D192" s="30">
        <v>-945499.94</v>
      </c>
      <c r="F192" s="30">
        <v>-945499.94</v>
      </c>
      <c r="H192" s="30">
        <v>0</v>
      </c>
      <c r="J192" s="31">
        <v>-945499.94</v>
      </c>
      <c r="K192" s="31">
        <v>0</v>
      </c>
    </row>
    <row r="193" spans="2:11" outlineLevel="1" x14ac:dyDescent="0.2">
      <c r="B193" s="29" t="s">
        <v>220</v>
      </c>
      <c r="C193" s="29" t="s">
        <v>35</v>
      </c>
      <c r="D193" s="30">
        <v>-964720</v>
      </c>
      <c r="F193" s="30">
        <v>-964720</v>
      </c>
      <c r="H193" s="30">
        <v>0</v>
      </c>
      <c r="J193" s="31">
        <v>-964720</v>
      </c>
      <c r="K193" s="31">
        <v>0</v>
      </c>
    </row>
    <row r="194" spans="2:11" outlineLevel="1" x14ac:dyDescent="0.2">
      <c r="B194" s="29" t="s">
        <v>221</v>
      </c>
      <c r="C194" s="29" t="s">
        <v>38</v>
      </c>
      <c r="D194" s="30">
        <v>620658.73</v>
      </c>
      <c r="F194" s="30">
        <v>0</v>
      </c>
      <c r="H194" s="30">
        <v>0</v>
      </c>
      <c r="J194" s="31">
        <v>0</v>
      </c>
      <c r="K194" s="31">
        <v>620658.73</v>
      </c>
    </row>
    <row r="195" spans="2:11" outlineLevel="1" x14ac:dyDescent="0.2">
      <c r="B195" s="29" t="s">
        <v>221</v>
      </c>
      <c r="C195" s="29" t="s">
        <v>64</v>
      </c>
      <c r="D195" s="30">
        <v>0</v>
      </c>
      <c r="F195" s="30">
        <v>630562.48</v>
      </c>
      <c r="H195" s="30">
        <v>0</v>
      </c>
      <c r="J195" s="31">
        <v>630562.48</v>
      </c>
      <c r="K195" s="31">
        <v>-630562.48</v>
      </c>
    </row>
    <row r="196" spans="2:11" outlineLevel="1" x14ac:dyDescent="0.2">
      <c r="B196" s="29" t="s">
        <v>222</v>
      </c>
      <c r="C196" s="29" t="s">
        <v>35</v>
      </c>
      <c r="D196" s="30">
        <v>349912.48</v>
      </c>
      <c r="F196" s="30">
        <v>349912.48</v>
      </c>
      <c r="H196" s="30">
        <v>0</v>
      </c>
      <c r="J196" s="31">
        <v>349912.48</v>
      </c>
      <c r="K196" s="31">
        <v>0</v>
      </c>
    </row>
    <row r="197" spans="2:11" outlineLevel="1" x14ac:dyDescent="0.2">
      <c r="B197" s="29" t="s">
        <v>223</v>
      </c>
      <c r="C197" s="29" t="s">
        <v>35</v>
      </c>
      <c r="D197" s="30">
        <v>927520</v>
      </c>
      <c r="F197" s="30">
        <v>927520</v>
      </c>
      <c r="H197" s="30">
        <v>0</v>
      </c>
      <c r="J197" s="31">
        <v>927520</v>
      </c>
      <c r="K197" s="31">
        <v>0</v>
      </c>
    </row>
    <row r="198" spans="2:11" outlineLevel="1" x14ac:dyDescent="0.2">
      <c r="B198" s="29" t="s">
        <v>224</v>
      </c>
      <c r="C198" s="29" t="s">
        <v>35</v>
      </c>
      <c r="D198" s="30">
        <v>921320</v>
      </c>
      <c r="F198" s="30">
        <v>921320</v>
      </c>
      <c r="H198" s="30">
        <v>0</v>
      </c>
      <c r="J198" s="31">
        <v>921320</v>
      </c>
      <c r="K198" s="31">
        <v>0</v>
      </c>
    </row>
    <row r="199" spans="2:11" outlineLevel="1" x14ac:dyDescent="0.2">
      <c r="B199" s="29" t="s">
        <v>225</v>
      </c>
      <c r="C199" s="29" t="s">
        <v>35</v>
      </c>
      <c r="D199" s="30">
        <v>859320</v>
      </c>
      <c r="F199" s="30">
        <v>859320</v>
      </c>
      <c r="H199" s="30">
        <v>0</v>
      </c>
      <c r="J199" s="31">
        <v>859320</v>
      </c>
      <c r="K199" s="31">
        <v>0</v>
      </c>
    </row>
    <row r="200" spans="2:11" outlineLevel="1" x14ac:dyDescent="0.2">
      <c r="B200" s="29" t="s">
        <v>226</v>
      </c>
      <c r="C200" s="29" t="s">
        <v>35</v>
      </c>
      <c r="D200" s="30">
        <v>856220</v>
      </c>
      <c r="F200" s="30">
        <v>856220</v>
      </c>
      <c r="H200" s="30">
        <v>0</v>
      </c>
      <c r="J200" s="31">
        <v>856220</v>
      </c>
      <c r="K200" s="31">
        <v>0</v>
      </c>
    </row>
    <row r="201" spans="2:11" outlineLevel="1" x14ac:dyDescent="0.2">
      <c r="B201" s="29" t="s">
        <v>227</v>
      </c>
      <c r="C201" s="29" t="s">
        <v>35</v>
      </c>
      <c r="D201" s="30">
        <v>853120</v>
      </c>
      <c r="F201" s="30">
        <v>853120</v>
      </c>
      <c r="H201" s="30">
        <v>0</v>
      </c>
      <c r="J201" s="31">
        <v>853120</v>
      </c>
      <c r="K201" s="31">
        <v>0</v>
      </c>
    </row>
    <row r="202" spans="2:11" outlineLevel="1" x14ac:dyDescent="0.2">
      <c r="B202" s="29" t="s">
        <v>228</v>
      </c>
      <c r="C202" s="29" t="s">
        <v>38</v>
      </c>
      <c r="D202" s="30">
        <v>-827544.97</v>
      </c>
      <c r="F202" s="30">
        <v>0</v>
      </c>
      <c r="H202" s="30">
        <v>0</v>
      </c>
      <c r="J202" s="31">
        <v>0</v>
      </c>
      <c r="K202" s="31">
        <v>-827544.97</v>
      </c>
    </row>
    <row r="203" spans="2:11" outlineLevel="1" x14ac:dyDescent="0.2">
      <c r="B203" s="29" t="s">
        <v>228</v>
      </c>
      <c r="C203" s="29" t="s">
        <v>64</v>
      </c>
      <c r="D203" s="30">
        <v>0</v>
      </c>
      <c r="F203" s="30">
        <v>-840749.97</v>
      </c>
      <c r="H203" s="30">
        <v>0</v>
      </c>
      <c r="J203" s="31">
        <v>-840749.97</v>
      </c>
      <c r="K203" s="31">
        <v>840749.97</v>
      </c>
    </row>
    <row r="204" spans="2:11" outlineLevel="1" x14ac:dyDescent="0.2">
      <c r="B204" s="29" t="s">
        <v>229</v>
      </c>
      <c r="C204" s="29" t="s">
        <v>35</v>
      </c>
      <c r="D204" s="30">
        <v>-443299.97</v>
      </c>
      <c r="F204" s="30">
        <v>-443299.97</v>
      </c>
      <c r="H204" s="30">
        <v>0</v>
      </c>
      <c r="J204" s="31">
        <v>-443299.97</v>
      </c>
      <c r="K204" s="31">
        <v>0</v>
      </c>
    </row>
    <row r="205" spans="2:11" outlineLevel="1" x14ac:dyDescent="0.2">
      <c r="B205" s="29" t="s">
        <v>230</v>
      </c>
      <c r="C205" s="29" t="s">
        <v>64</v>
      </c>
      <c r="D205" s="30">
        <v>0</v>
      </c>
      <c r="F205" s="30">
        <v>-840749.97</v>
      </c>
      <c r="H205" s="30">
        <v>0</v>
      </c>
      <c r="J205" s="31">
        <v>-840749.97</v>
      </c>
      <c r="K205" s="31">
        <v>840749.97</v>
      </c>
    </row>
    <row r="206" spans="2:11" outlineLevel="1" x14ac:dyDescent="0.2">
      <c r="B206" s="29" t="s">
        <v>230</v>
      </c>
      <c r="C206" s="29" t="s">
        <v>38</v>
      </c>
      <c r="D206" s="30">
        <v>-827544.97</v>
      </c>
      <c r="F206" s="30">
        <v>0</v>
      </c>
      <c r="H206" s="30">
        <v>0</v>
      </c>
      <c r="J206" s="31">
        <v>0</v>
      </c>
      <c r="K206" s="31">
        <v>-827544.97</v>
      </c>
    </row>
    <row r="207" spans="2:11" outlineLevel="1" x14ac:dyDescent="0.2">
      <c r="B207" s="29" t="s">
        <v>231</v>
      </c>
      <c r="C207" s="29" t="s">
        <v>35</v>
      </c>
      <c r="D207" s="30">
        <v>-443299.97</v>
      </c>
      <c r="F207" s="30">
        <v>-443299.97</v>
      </c>
      <c r="H207" s="30">
        <v>0</v>
      </c>
      <c r="J207" s="31">
        <v>-443299.97</v>
      </c>
      <c r="K207" s="31">
        <v>0</v>
      </c>
    </row>
    <row r="208" spans="2:11" outlineLevel="1" x14ac:dyDescent="0.2">
      <c r="B208" s="29" t="s">
        <v>232</v>
      </c>
      <c r="C208" s="29" t="s">
        <v>35</v>
      </c>
      <c r="D208" s="30">
        <v>-908920</v>
      </c>
      <c r="F208" s="30">
        <v>-908920</v>
      </c>
      <c r="H208" s="30">
        <v>0</v>
      </c>
      <c r="J208" s="31">
        <v>-908920</v>
      </c>
      <c r="K208" s="31">
        <v>0</v>
      </c>
    </row>
    <row r="209" spans="1:11" outlineLevel="1" x14ac:dyDescent="0.2">
      <c r="B209" s="29" t="s">
        <v>233</v>
      </c>
      <c r="C209" s="29" t="s">
        <v>35</v>
      </c>
      <c r="D209" s="30">
        <v>663090</v>
      </c>
      <c r="F209" s="30">
        <v>663090</v>
      </c>
      <c r="H209" s="30">
        <v>0</v>
      </c>
      <c r="J209" s="31">
        <v>663090</v>
      </c>
      <c r="K209" s="31">
        <v>0</v>
      </c>
    </row>
    <row r="210" spans="1:11" outlineLevel="1" x14ac:dyDescent="0.2">
      <c r="B210" s="29" t="s">
        <v>234</v>
      </c>
      <c r="C210" s="29" t="s">
        <v>38</v>
      </c>
      <c r="D210" s="30">
        <v>-1655089.94</v>
      </c>
      <c r="F210" s="30">
        <v>0</v>
      </c>
      <c r="H210" s="30">
        <v>0</v>
      </c>
      <c r="J210" s="31">
        <v>0</v>
      </c>
      <c r="K210" s="31">
        <v>-1655089.94</v>
      </c>
    </row>
    <row r="211" spans="1:11" outlineLevel="1" x14ac:dyDescent="0.2">
      <c r="B211" s="29" t="s">
        <v>234</v>
      </c>
      <c r="C211" s="29" t="s">
        <v>64</v>
      </c>
      <c r="D211" s="30">
        <v>0</v>
      </c>
      <c r="F211" s="30">
        <v>-1681499.94</v>
      </c>
      <c r="H211" s="30">
        <v>0</v>
      </c>
      <c r="J211" s="31">
        <v>-1681499.94</v>
      </c>
      <c r="K211" s="31">
        <v>1681499.94</v>
      </c>
    </row>
    <row r="212" spans="1:11" outlineLevel="1" x14ac:dyDescent="0.2">
      <c r="B212" s="29" t="s">
        <v>235</v>
      </c>
      <c r="C212" s="29" t="s">
        <v>35</v>
      </c>
      <c r="D212" s="30">
        <v>-877299.94</v>
      </c>
      <c r="F212" s="30">
        <v>-877299.94</v>
      </c>
      <c r="H212" s="30">
        <v>0</v>
      </c>
      <c r="J212" s="31">
        <v>-877299.94</v>
      </c>
      <c r="K212" s="31">
        <v>0</v>
      </c>
    </row>
    <row r="213" spans="1:11" outlineLevel="1" x14ac:dyDescent="0.2">
      <c r="B213" s="29" t="s">
        <v>236</v>
      </c>
      <c r="C213" s="29" t="s">
        <v>38</v>
      </c>
      <c r="D213" s="30">
        <v>-827544.97</v>
      </c>
      <c r="F213" s="30">
        <v>0</v>
      </c>
      <c r="H213" s="30">
        <v>0</v>
      </c>
      <c r="J213" s="31">
        <v>0</v>
      </c>
      <c r="K213" s="31">
        <v>-827544.97</v>
      </c>
    </row>
    <row r="214" spans="1:11" outlineLevel="1" x14ac:dyDescent="0.2">
      <c r="B214" s="29" t="s">
        <v>236</v>
      </c>
      <c r="C214" s="29" t="s">
        <v>64</v>
      </c>
      <c r="D214" s="30">
        <v>0</v>
      </c>
      <c r="F214" s="30">
        <v>-840749.97</v>
      </c>
      <c r="H214" s="30">
        <v>0</v>
      </c>
      <c r="J214" s="31">
        <v>-840749.97</v>
      </c>
      <c r="K214" s="31">
        <v>840749.97</v>
      </c>
    </row>
    <row r="215" spans="1:11" outlineLevel="1" x14ac:dyDescent="0.2">
      <c r="B215" s="29" t="s">
        <v>237</v>
      </c>
      <c r="C215" s="29" t="s">
        <v>35</v>
      </c>
      <c r="D215" s="30">
        <v>-447949.97</v>
      </c>
      <c r="F215" s="30">
        <v>-447949.97</v>
      </c>
      <c r="H215" s="30">
        <v>0</v>
      </c>
      <c r="J215" s="31">
        <v>-447949.97</v>
      </c>
      <c r="K215" s="31">
        <v>0</v>
      </c>
    </row>
    <row r="216" spans="1:11" outlineLevel="1" x14ac:dyDescent="0.2">
      <c r="B216" s="29" t="s">
        <v>238</v>
      </c>
      <c r="C216" s="29" t="s">
        <v>38</v>
      </c>
      <c r="D216" s="30">
        <v>-1241317.45</v>
      </c>
      <c r="F216" s="30">
        <v>0</v>
      </c>
      <c r="H216" s="30">
        <v>0</v>
      </c>
      <c r="J216" s="31">
        <v>0</v>
      </c>
      <c r="K216" s="31">
        <v>-1241317.45</v>
      </c>
    </row>
    <row r="217" spans="1:11" outlineLevel="1" x14ac:dyDescent="0.2">
      <c r="B217" s="29" t="s">
        <v>238</v>
      </c>
      <c r="C217" s="29" t="s">
        <v>64</v>
      </c>
      <c r="D217" s="30">
        <v>0</v>
      </c>
      <c r="F217" s="30">
        <v>-1261124.95</v>
      </c>
      <c r="H217" s="30">
        <v>0</v>
      </c>
      <c r="J217" s="31">
        <v>-1261124.95</v>
      </c>
      <c r="K217" s="31">
        <v>1261124.95</v>
      </c>
    </row>
    <row r="218" spans="1:11" outlineLevel="1" x14ac:dyDescent="0.2">
      <c r="B218" s="29" t="s">
        <v>239</v>
      </c>
      <c r="C218" s="29" t="s">
        <v>35</v>
      </c>
      <c r="D218" s="30">
        <v>-674249.95</v>
      </c>
      <c r="F218" s="30">
        <v>-674249.95</v>
      </c>
      <c r="H218" s="30">
        <v>0</v>
      </c>
      <c r="J218" s="31">
        <v>-674249.95</v>
      </c>
      <c r="K218" s="31">
        <v>0</v>
      </c>
    </row>
    <row r="219" spans="1:11" outlineLevel="1" x14ac:dyDescent="0.2">
      <c r="B219" s="29" t="s">
        <v>240</v>
      </c>
      <c r="C219" s="29" t="s">
        <v>64</v>
      </c>
      <c r="D219" s="30">
        <v>0</v>
      </c>
      <c r="F219" s="30">
        <v>-840749.97</v>
      </c>
      <c r="H219" s="30">
        <v>0</v>
      </c>
      <c r="J219" s="31">
        <v>-840749.97</v>
      </c>
      <c r="K219" s="31">
        <v>840749.97</v>
      </c>
    </row>
    <row r="220" spans="1:11" outlineLevel="1" x14ac:dyDescent="0.2">
      <c r="B220" s="29" t="s">
        <v>240</v>
      </c>
      <c r="C220" s="29" t="s">
        <v>38</v>
      </c>
      <c r="D220" s="30">
        <v>-827544.97</v>
      </c>
      <c r="F220" s="30">
        <v>0</v>
      </c>
      <c r="H220" s="30">
        <v>0</v>
      </c>
      <c r="J220" s="31">
        <v>0</v>
      </c>
      <c r="K220" s="31">
        <v>-827544.97</v>
      </c>
    </row>
    <row r="221" spans="1:11" outlineLevel="1" x14ac:dyDescent="0.2">
      <c r="B221" s="29" t="s">
        <v>241</v>
      </c>
      <c r="C221" s="29" t="s">
        <v>35</v>
      </c>
      <c r="D221" s="30">
        <v>-446399.97</v>
      </c>
      <c r="F221" s="30">
        <v>-446399.97</v>
      </c>
      <c r="H221" s="30">
        <v>0</v>
      </c>
      <c r="J221" s="31">
        <v>-446399.97</v>
      </c>
      <c r="K221" s="31">
        <v>0</v>
      </c>
    </row>
    <row r="222" spans="1:11" outlineLevel="1" x14ac:dyDescent="0.2">
      <c r="A222" s="29" t="s">
        <v>33</v>
      </c>
      <c r="B222" s="29" t="s">
        <v>242</v>
      </c>
      <c r="C222" s="29" t="s">
        <v>38</v>
      </c>
      <c r="D222" s="30">
        <v>-827544.97</v>
      </c>
      <c r="F222" s="30">
        <v>0</v>
      </c>
      <c r="H222" s="30">
        <v>0</v>
      </c>
      <c r="J222" s="31">
        <v>0</v>
      </c>
      <c r="K222" s="31">
        <v>-827544.97</v>
      </c>
    </row>
    <row r="223" spans="1:11" outlineLevel="1" x14ac:dyDescent="0.2">
      <c r="B223" s="29" t="s">
        <v>242</v>
      </c>
      <c r="C223" s="29" t="s">
        <v>64</v>
      </c>
      <c r="D223" s="30">
        <v>0</v>
      </c>
      <c r="F223" s="30">
        <v>-840749.97</v>
      </c>
      <c r="H223" s="30">
        <v>0</v>
      </c>
      <c r="J223" s="31">
        <v>-840749.97</v>
      </c>
      <c r="K223" s="31">
        <v>840749.97</v>
      </c>
    </row>
    <row r="224" spans="1:11" outlineLevel="1" x14ac:dyDescent="0.2">
      <c r="B224" s="29" t="s">
        <v>243</v>
      </c>
      <c r="C224" s="29" t="s">
        <v>35</v>
      </c>
      <c r="D224" s="30">
        <v>-440199.97</v>
      </c>
      <c r="F224" s="30">
        <v>-440199.97</v>
      </c>
      <c r="H224" s="30">
        <v>0</v>
      </c>
      <c r="J224" s="31">
        <v>-440199.97</v>
      </c>
      <c r="K224" s="31">
        <v>0</v>
      </c>
    </row>
    <row r="225" spans="2:11" outlineLevel="1" x14ac:dyDescent="0.2">
      <c r="B225" s="29" t="s">
        <v>244</v>
      </c>
      <c r="C225" s="29" t="s">
        <v>38</v>
      </c>
      <c r="D225" s="30">
        <v>-1655089.94</v>
      </c>
      <c r="F225" s="30">
        <v>0</v>
      </c>
      <c r="H225" s="30">
        <v>0</v>
      </c>
      <c r="J225" s="31">
        <v>0</v>
      </c>
      <c r="K225" s="31">
        <v>-1655089.94</v>
      </c>
    </row>
    <row r="226" spans="2:11" outlineLevel="1" x14ac:dyDescent="0.2">
      <c r="B226" s="29" t="s">
        <v>244</v>
      </c>
      <c r="C226" s="29" t="s">
        <v>64</v>
      </c>
      <c r="D226" s="30">
        <v>0</v>
      </c>
      <c r="F226" s="30">
        <v>-1681499.94</v>
      </c>
      <c r="H226" s="30">
        <v>0</v>
      </c>
      <c r="J226" s="31">
        <v>-1681499.94</v>
      </c>
      <c r="K226" s="31">
        <v>1681499.94</v>
      </c>
    </row>
    <row r="227" spans="2:11" outlineLevel="1" x14ac:dyDescent="0.2">
      <c r="B227" s="29" t="s">
        <v>245</v>
      </c>
      <c r="C227" s="29" t="s">
        <v>35</v>
      </c>
      <c r="D227" s="30">
        <v>-892799.94</v>
      </c>
      <c r="F227" s="30">
        <v>-892799.94</v>
      </c>
      <c r="H227" s="30">
        <v>0</v>
      </c>
      <c r="J227" s="31">
        <v>-892799.94</v>
      </c>
      <c r="K227" s="31">
        <v>0</v>
      </c>
    </row>
    <row r="228" spans="2:11" outlineLevel="1" x14ac:dyDescent="0.2">
      <c r="B228" s="29" t="s">
        <v>246</v>
      </c>
      <c r="C228" s="29" t="s">
        <v>38</v>
      </c>
      <c r="D228" s="30">
        <v>-827544.97</v>
      </c>
      <c r="F228" s="30">
        <v>0</v>
      </c>
      <c r="H228" s="30">
        <v>0</v>
      </c>
      <c r="J228" s="31">
        <v>0</v>
      </c>
      <c r="K228" s="31">
        <v>-827544.97</v>
      </c>
    </row>
    <row r="229" spans="2:11" outlineLevel="1" x14ac:dyDescent="0.2">
      <c r="B229" s="29" t="s">
        <v>246</v>
      </c>
      <c r="C229" s="29" t="s">
        <v>64</v>
      </c>
      <c r="D229" s="30">
        <v>0</v>
      </c>
      <c r="F229" s="30">
        <v>-840749.97</v>
      </c>
      <c r="H229" s="30">
        <v>0</v>
      </c>
      <c r="J229" s="31">
        <v>-840749.97</v>
      </c>
      <c r="K229" s="31">
        <v>840749.97</v>
      </c>
    </row>
    <row r="230" spans="2:11" outlineLevel="1" x14ac:dyDescent="0.2">
      <c r="B230" s="29" t="s">
        <v>247</v>
      </c>
      <c r="C230" s="29" t="s">
        <v>35</v>
      </c>
      <c r="D230" s="30">
        <v>-444849.97</v>
      </c>
      <c r="F230" s="30">
        <v>-444849.97</v>
      </c>
      <c r="H230" s="30">
        <v>0</v>
      </c>
      <c r="J230" s="31">
        <v>-444849.97</v>
      </c>
      <c r="K230" s="31">
        <v>0</v>
      </c>
    </row>
    <row r="231" spans="2:11" outlineLevel="1" x14ac:dyDescent="0.2">
      <c r="B231" s="29" t="s">
        <v>248</v>
      </c>
      <c r="C231" s="29" t="s">
        <v>38</v>
      </c>
      <c r="D231" s="30">
        <v>-413772.48</v>
      </c>
      <c r="F231" s="30">
        <v>0</v>
      </c>
      <c r="H231" s="30">
        <v>0</v>
      </c>
      <c r="J231" s="31">
        <v>0</v>
      </c>
      <c r="K231" s="31">
        <v>-413772.48</v>
      </c>
    </row>
    <row r="232" spans="2:11" outlineLevel="1" x14ac:dyDescent="0.2">
      <c r="B232" s="29" t="s">
        <v>248</v>
      </c>
      <c r="C232" s="29" t="s">
        <v>64</v>
      </c>
      <c r="D232" s="30">
        <v>0</v>
      </c>
      <c r="F232" s="30">
        <v>-420374.98</v>
      </c>
      <c r="H232" s="30">
        <v>0</v>
      </c>
      <c r="J232" s="31">
        <v>-420374.98</v>
      </c>
      <c r="K232" s="31">
        <v>420374.98</v>
      </c>
    </row>
    <row r="233" spans="2:11" outlineLevel="1" x14ac:dyDescent="0.2">
      <c r="B233" s="29" t="s">
        <v>249</v>
      </c>
      <c r="C233" s="29" t="s">
        <v>35</v>
      </c>
      <c r="D233" s="30">
        <v>-220874.98</v>
      </c>
      <c r="F233" s="30">
        <v>-220874.98</v>
      </c>
      <c r="H233" s="30">
        <v>0</v>
      </c>
      <c r="J233" s="31">
        <v>-220874.98</v>
      </c>
      <c r="K233" s="31">
        <v>0</v>
      </c>
    </row>
    <row r="234" spans="2:11" outlineLevel="1" x14ac:dyDescent="0.2">
      <c r="B234" s="29" t="s">
        <v>250</v>
      </c>
      <c r="C234" s="29" t="s">
        <v>38</v>
      </c>
      <c r="D234" s="30">
        <v>-1241317.45</v>
      </c>
      <c r="F234" s="30">
        <v>0</v>
      </c>
      <c r="H234" s="30">
        <v>0</v>
      </c>
      <c r="J234" s="31">
        <v>0</v>
      </c>
      <c r="K234" s="31">
        <v>-1241317.45</v>
      </c>
    </row>
    <row r="235" spans="2:11" outlineLevel="1" x14ac:dyDescent="0.2">
      <c r="B235" s="29" t="s">
        <v>250</v>
      </c>
      <c r="C235" s="29" t="s">
        <v>64</v>
      </c>
      <c r="D235" s="30">
        <v>0</v>
      </c>
      <c r="F235" s="30">
        <v>-1261124.95</v>
      </c>
      <c r="H235" s="30">
        <v>0</v>
      </c>
      <c r="J235" s="31">
        <v>-1261124.95</v>
      </c>
      <c r="K235" s="31">
        <v>1261124.95</v>
      </c>
    </row>
    <row r="236" spans="2:11" outlineLevel="1" x14ac:dyDescent="0.2">
      <c r="B236" s="29" t="s">
        <v>251</v>
      </c>
      <c r="C236" s="29" t="s">
        <v>35</v>
      </c>
      <c r="D236" s="30">
        <v>-609149.94999999995</v>
      </c>
      <c r="F236" s="30">
        <v>-609149.94999999995</v>
      </c>
      <c r="H236" s="30">
        <v>0</v>
      </c>
      <c r="J236" s="31">
        <v>-609149.94999999995</v>
      </c>
      <c r="K236" s="31">
        <v>0</v>
      </c>
    </row>
    <row r="237" spans="2:11" outlineLevel="1" x14ac:dyDescent="0.2">
      <c r="B237" s="29" t="s">
        <v>252</v>
      </c>
      <c r="C237" s="29" t="s">
        <v>64</v>
      </c>
      <c r="D237" s="30">
        <v>0</v>
      </c>
      <c r="F237" s="30">
        <v>-1261124.95</v>
      </c>
      <c r="H237" s="30">
        <v>0</v>
      </c>
      <c r="J237" s="31">
        <v>-1261124.95</v>
      </c>
      <c r="K237" s="31">
        <v>1261124.95</v>
      </c>
    </row>
    <row r="238" spans="2:11" outlineLevel="1" x14ac:dyDescent="0.2">
      <c r="B238" s="29" t="s">
        <v>252</v>
      </c>
      <c r="C238" s="29" t="s">
        <v>38</v>
      </c>
      <c r="D238" s="30">
        <v>-1241317.45</v>
      </c>
      <c r="F238" s="30">
        <v>0</v>
      </c>
      <c r="H238" s="30">
        <v>0</v>
      </c>
      <c r="J238" s="31">
        <v>0</v>
      </c>
      <c r="K238" s="31">
        <v>-1241317.45</v>
      </c>
    </row>
    <row r="239" spans="2:11" outlineLevel="1" x14ac:dyDescent="0.2">
      <c r="B239" s="29" t="s">
        <v>253</v>
      </c>
      <c r="C239" s="29" t="s">
        <v>35</v>
      </c>
      <c r="D239" s="30">
        <v>-623099.94999999995</v>
      </c>
      <c r="F239" s="30">
        <v>-623099.94999999995</v>
      </c>
      <c r="H239" s="30">
        <v>0</v>
      </c>
      <c r="J239" s="31">
        <v>-623099.94999999995</v>
      </c>
      <c r="K239" s="31">
        <v>0</v>
      </c>
    </row>
    <row r="240" spans="2:11" outlineLevel="1" x14ac:dyDescent="0.2">
      <c r="B240" s="29" t="s">
        <v>254</v>
      </c>
      <c r="C240" s="29" t="s">
        <v>38</v>
      </c>
      <c r="D240" s="30">
        <v>-1655089.94</v>
      </c>
      <c r="F240" s="30">
        <v>0</v>
      </c>
      <c r="H240" s="30">
        <v>0</v>
      </c>
      <c r="J240" s="31">
        <v>0</v>
      </c>
      <c r="K240" s="31">
        <v>-1655089.94</v>
      </c>
    </row>
    <row r="241" spans="2:11" outlineLevel="1" x14ac:dyDescent="0.2">
      <c r="B241" s="29" t="s">
        <v>254</v>
      </c>
      <c r="C241" s="29" t="s">
        <v>64</v>
      </c>
      <c r="D241" s="30">
        <v>0</v>
      </c>
      <c r="F241" s="30">
        <v>-1681499.94</v>
      </c>
      <c r="H241" s="30">
        <v>0</v>
      </c>
      <c r="J241" s="31">
        <v>-1681499.94</v>
      </c>
      <c r="K241" s="31">
        <v>1681499.94</v>
      </c>
    </row>
    <row r="242" spans="2:11" outlineLevel="1" x14ac:dyDescent="0.2">
      <c r="B242" s="29" t="s">
        <v>255</v>
      </c>
      <c r="C242" s="29" t="s">
        <v>35</v>
      </c>
      <c r="D242" s="30">
        <v>-840099.94</v>
      </c>
      <c r="F242" s="30">
        <v>-840099.94</v>
      </c>
      <c r="H242" s="30">
        <v>0</v>
      </c>
      <c r="J242" s="31">
        <v>-840099.94</v>
      </c>
      <c r="K242" s="31">
        <v>0</v>
      </c>
    </row>
    <row r="243" spans="2:11" outlineLevel="1" x14ac:dyDescent="0.2">
      <c r="B243" s="29" t="s">
        <v>256</v>
      </c>
      <c r="C243" s="29" t="s">
        <v>64</v>
      </c>
      <c r="D243" s="30">
        <v>0</v>
      </c>
      <c r="F243" s="30">
        <v>1261124.95</v>
      </c>
      <c r="H243" s="30">
        <v>0</v>
      </c>
      <c r="J243" s="31">
        <v>1261124.95</v>
      </c>
      <c r="K243" s="31">
        <v>-1261124.95</v>
      </c>
    </row>
    <row r="244" spans="2:11" outlineLevel="1" x14ac:dyDescent="0.2">
      <c r="B244" s="29" t="s">
        <v>256</v>
      </c>
      <c r="C244" s="29" t="s">
        <v>38</v>
      </c>
      <c r="D244" s="30">
        <v>1241317.45</v>
      </c>
      <c r="F244" s="30">
        <v>0</v>
      </c>
      <c r="H244" s="30">
        <v>0</v>
      </c>
      <c r="J244" s="31">
        <v>0</v>
      </c>
      <c r="K244" s="31">
        <v>1241317.45</v>
      </c>
    </row>
    <row r="245" spans="2:11" outlineLevel="1" x14ac:dyDescent="0.2">
      <c r="B245" s="29" t="s">
        <v>257</v>
      </c>
      <c r="C245" s="29" t="s">
        <v>35</v>
      </c>
      <c r="D245" s="30">
        <v>604499.94999999995</v>
      </c>
      <c r="F245" s="30">
        <v>604499.94999999995</v>
      </c>
      <c r="H245" s="30">
        <v>0</v>
      </c>
      <c r="J245" s="31">
        <v>604499.94999999995</v>
      </c>
      <c r="K245" s="31">
        <v>0</v>
      </c>
    </row>
    <row r="246" spans="2:11" outlineLevel="1" x14ac:dyDescent="0.2">
      <c r="B246" s="29" t="s">
        <v>258</v>
      </c>
      <c r="C246" s="29" t="s">
        <v>64</v>
      </c>
      <c r="D246" s="30">
        <v>0</v>
      </c>
      <c r="F246" s="30">
        <v>420374.98</v>
      </c>
      <c r="H246" s="30">
        <v>0</v>
      </c>
      <c r="J246" s="31">
        <v>420374.98</v>
      </c>
      <c r="K246" s="31">
        <v>-420374.98</v>
      </c>
    </row>
    <row r="247" spans="2:11" outlineLevel="1" x14ac:dyDescent="0.2">
      <c r="B247" s="29" t="s">
        <v>258</v>
      </c>
      <c r="C247" s="29" t="s">
        <v>38</v>
      </c>
      <c r="D247" s="30">
        <v>413772.48</v>
      </c>
      <c r="F247" s="30">
        <v>0</v>
      </c>
      <c r="H247" s="30">
        <v>0</v>
      </c>
      <c r="J247" s="31">
        <v>0</v>
      </c>
      <c r="K247" s="31">
        <v>413772.48</v>
      </c>
    </row>
    <row r="248" spans="2:11" outlineLevel="1" x14ac:dyDescent="0.2">
      <c r="B248" s="29" t="s">
        <v>259</v>
      </c>
      <c r="C248" s="29" t="s">
        <v>35</v>
      </c>
      <c r="D248" s="30">
        <v>199949.98</v>
      </c>
      <c r="F248" s="30">
        <v>199949.98</v>
      </c>
      <c r="H248" s="30">
        <v>0</v>
      </c>
      <c r="J248" s="31">
        <v>199949.98</v>
      </c>
      <c r="K248" s="31">
        <v>0</v>
      </c>
    </row>
    <row r="249" spans="2:11" outlineLevel="1" x14ac:dyDescent="0.2">
      <c r="B249" s="29" t="s">
        <v>260</v>
      </c>
      <c r="C249" s="29" t="s">
        <v>38</v>
      </c>
      <c r="D249" s="30">
        <v>1655089.94</v>
      </c>
      <c r="F249" s="30">
        <v>0</v>
      </c>
      <c r="H249" s="30">
        <v>0</v>
      </c>
      <c r="J249" s="31">
        <v>0</v>
      </c>
      <c r="K249" s="31">
        <v>1655089.94</v>
      </c>
    </row>
    <row r="250" spans="2:11" outlineLevel="1" x14ac:dyDescent="0.2">
      <c r="B250" s="29" t="s">
        <v>260</v>
      </c>
      <c r="C250" s="29" t="s">
        <v>64</v>
      </c>
      <c r="D250" s="30">
        <v>0</v>
      </c>
      <c r="F250" s="30">
        <v>1681499.94</v>
      </c>
      <c r="H250" s="30">
        <v>0</v>
      </c>
      <c r="J250" s="31">
        <v>1681499.94</v>
      </c>
      <c r="K250" s="31">
        <v>-1681499.94</v>
      </c>
    </row>
    <row r="251" spans="2:11" outlineLevel="1" x14ac:dyDescent="0.2">
      <c r="B251" s="29" t="s">
        <v>261</v>
      </c>
      <c r="C251" s="29" t="s">
        <v>35</v>
      </c>
      <c r="D251" s="30">
        <v>799799.94</v>
      </c>
      <c r="F251" s="30">
        <v>799799.94</v>
      </c>
      <c r="H251" s="30">
        <v>0</v>
      </c>
      <c r="J251" s="31">
        <v>799799.94</v>
      </c>
      <c r="K251" s="31">
        <v>0</v>
      </c>
    </row>
    <row r="252" spans="2:11" outlineLevel="1" x14ac:dyDescent="0.2">
      <c r="B252" s="29" t="s">
        <v>262</v>
      </c>
      <c r="C252" s="29" t="s">
        <v>35</v>
      </c>
      <c r="D252" s="30">
        <v>-881020</v>
      </c>
      <c r="F252" s="30">
        <v>-881020</v>
      </c>
      <c r="H252" s="30">
        <v>0</v>
      </c>
      <c r="J252" s="31">
        <v>-881020</v>
      </c>
      <c r="K252" s="31">
        <v>0</v>
      </c>
    </row>
    <row r="253" spans="2:11" outlineLevel="1" x14ac:dyDescent="0.2">
      <c r="B253" s="29" t="s">
        <v>263</v>
      </c>
      <c r="C253" s="29" t="s">
        <v>64</v>
      </c>
      <c r="D253" s="30">
        <v>0</v>
      </c>
      <c r="F253" s="30">
        <v>1681499.94</v>
      </c>
      <c r="H253" s="30">
        <v>0</v>
      </c>
      <c r="J253" s="31">
        <v>1681499.94</v>
      </c>
      <c r="K253" s="31">
        <v>-1681499.94</v>
      </c>
    </row>
    <row r="254" spans="2:11" outlineLevel="1" x14ac:dyDescent="0.2">
      <c r="B254" s="29" t="s">
        <v>263</v>
      </c>
      <c r="C254" s="29" t="s">
        <v>38</v>
      </c>
      <c r="D254" s="30">
        <v>1655089.94</v>
      </c>
      <c r="F254" s="30">
        <v>0</v>
      </c>
      <c r="H254" s="30">
        <v>0</v>
      </c>
      <c r="J254" s="31">
        <v>0</v>
      </c>
      <c r="K254" s="31">
        <v>1655089.94</v>
      </c>
    </row>
    <row r="255" spans="2:11" outlineLevel="1" x14ac:dyDescent="0.2">
      <c r="B255" s="29" t="s">
        <v>264</v>
      </c>
      <c r="C255" s="29" t="s">
        <v>35</v>
      </c>
      <c r="D255" s="30">
        <v>815299.94</v>
      </c>
      <c r="F255" s="30">
        <v>815299.94</v>
      </c>
      <c r="H255" s="30">
        <v>0</v>
      </c>
      <c r="J255" s="31">
        <v>815299.94</v>
      </c>
      <c r="K255" s="31">
        <v>0</v>
      </c>
    </row>
    <row r="256" spans="2:11" outlineLevel="1" x14ac:dyDescent="0.2">
      <c r="B256" s="29" t="s">
        <v>265</v>
      </c>
      <c r="C256" s="29" t="s">
        <v>35</v>
      </c>
      <c r="D256" s="30">
        <v>837620</v>
      </c>
      <c r="F256" s="30">
        <v>837620</v>
      </c>
      <c r="H256" s="30">
        <v>0</v>
      </c>
      <c r="J256" s="31">
        <v>837620</v>
      </c>
      <c r="K256" s="31">
        <v>0</v>
      </c>
    </row>
    <row r="257" spans="2:11" outlineLevel="1" x14ac:dyDescent="0.2">
      <c r="B257" s="29" t="s">
        <v>266</v>
      </c>
      <c r="C257" s="29" t="s">
        <v>35</v>
      </c>
      <c r="D257" s="30">
        <v>418810</v>
      </c>
      <c r="F257" s="30">
        <v>418810</v>
      </c>
      <c r="H257" s="30">
        <v>0</v>
      </c>
      <c r="J257" s="31">
        <v>418810</v>
      </c>
      <c r="K257" s="31">
        <v>0</v>
      </c>
    </row>
    <row r="258" spans="2:11" outlineLevel="1" x14ac:dyDescent="0.2">
      <c r="B258" s="29" t="s">
        <v>267</v>
      </c>
      <c r="C258" s="29" t="s">
        <v>35</v>
      </c>
      <c r="D258" s="30">
        <v>831420</v>
      </c>
      <c r="F258" s="30">
        <v>831420</v>
      </c>
      <c r="H258" s="30">
        <v>0</v>
      </c>
      <c r="J258" s="31">
        <v>831420</v>
      </c>
      <c r="K258" s="31">
        <v>0</v>
      </c>
    </row>
    <row r="259" spans="2:11" outlineLevel="1" x14ac:dyDescent="0.2">
      <c r="B259" s="29" t="s">
        <v>268</v>
      </c>
      <c r="C259" s="29" t="s">
        <v>35</v>
      </c>
      <c r="D259" s="30">
        <v>825220</v>
      </c>
      <c r="F259" s="30">
        <v>825220</v>
      </c>
      <c r="H259" s="30">
        <v>0</v>
      </c>
      <c r="J259" s="31">
        <v>825220</v>
      </c>
      <c r="K259" s="31">
        <v>0</v>
      </c>
    </row>
    <row r="260" spans="2:11" outlineLevel="1" x14ac:dyDescent="0.2">
      <c r="B260" s="29" t="s">
        <v>269</v>
      </c>
      <c r="C260" s="29" t="s">
        <v>35</v>
      </c>
      <c r="D260" s="30">
        <v>423460</v>
      </c>
      <c r="F260" s="30">
        <v>423460</v>
      </c>
      <c r="H260" s="30">
        <v>0</v>
      </c>
      <c r="J260" s="31">
        <v>423460</v>
      </c>
      <c r="K260" s="31">
        <v>0</v>
      </c>
    </row>
    <row r="261" spans="2:11" outlineLevel="1" x14ac:dyDescent="0.2">
      <c r="B261" s="29" t="s">
        <v>270</v>
      </c>
      <c r="C261" s="29" t="s">
        <v>35</v>
      </c>
      <c r="D261" s="30">
        <v>806620</v>
      </c>
      <c r="F261" s="30">
        <v>806620</v>
      </c>
      <c r="H261" s="30">
        <v>0</v>
      </c>
      <c r="J261" s="31">
        <v>806620</v>
      </c>
      <c r="K261" s="31">
        <v>0</v>
      </c>
    </row>
    <row r="262" spans="2:11" outlineLevel="1" x14ac:dyDescent="0.2">
      <c r="B262" s="29" t="s">
        <v>271</v>
      </c>
      <c r="C262" s="29" t="s">
        <v>35</v>
      </c>
      <c r="D262" s="30">
        <v>400210</v>
      </c>
      <c r="F262" s="30">
        <v>400210</v>
      </c>
      <c r="H262" s="30">
        <v>0</v>
      </c>
      <c r="J262" s="31">
        <v>400210</v>
      </c>
      <c r="K262" s="31">
        <v>0</v>
      </c>
    </row>
    <row r="263" spans="2:11" outlineLevel="1" x14ac:dyDescent="0.2">
      <c r="B263" s="29" t="s">
        <v>272</v>
      </c>
      <c r="C263" s="29" t="s">
        <v>35</v>
      </c>
      <c r="D263" s="30">
        <v>-763220</v>
      </c>
      <c r="F263" s="30">
        <v>-763220</v>
      </c>
      <c r="H263" s="30">
        <v>0</v>
      </c>
      <c r="J263" s="31">
        <v>-763220</v>
      </c>
      <c r="K263" s="31">
        <v>0</v>
      </c>
    </row>
    <row r="264" spans="2:11" outlineLevel="1" x14ac:dyDescent="0.2">
      <c r="B264" s="29" t="s">
        <v>273</v>
      </c>
      <c r="C264" s="29" t="s">
        <v>35</v>
      </c>
      <c r="D264" s="30">
        <v>-766320</v>
      </c>
      <c r="F264" s="30">
        <v>-766320</v>
      </c>
      <c r="H264" s="30">
        <v>0</v>
      </c>
      <c r="J264" s="31">
        <v>-766320</v>
      </c>
      <c r="K264" s="31">
        <v>0</v>
      </c>
    </row>
    <row r="265" spans="2:11" outlineLevel="1" x14ac:dyDescent="0.2">
      <c r="B265" s="29" t="s">
        <v>274</v>
      </c>
      <c r="C265" s="29" t="s">
        <v>35</v>
      </c>
      <c r="D265" s="30">
        <v>-205530</v>
      </c>
      <c r="F265" s="30">
        <v>-205530</v>
      </c>
      <c r="H265" s="30">
        <v>0</v>
      </c>
      <c r="J265" s="31">
        <v>-205530</v>
      </c>
      <c r="K265" s="31">
        <v>0</v>
      </c>
    </row>
    <row r="266" spans="2:11" outlineLevel="1" x14ac:dyDescent="0.2">
      <c r="B266" s="29" t="s">
        <v>275</v>
      </c>
      <c r="C266" s="29" t="s">
        <v>35</v>
      </c>
      <c r="D266" s="30">
        <v>572415</v>
      </c>
      <c r="F266" s="30">
        <v>572415</v>
      </c>
      <c r="H266" s="30">
        <v>0</v>
      </c>
      <c r="J266" s="31">
        <v>572415</v>
      </c>
      <c r="K266" s="31">
        <v>0</v>
      </c>
    </row>
    <row r="267" spans="2:11" outlineLevel="1" x14ac:dyDescent="0.2">
      <c r="B267" s="29" t="s">
        <v>276</v>
      </c>
      <c r="C267" s="29" t="s">
        <v>35</v>
      </c>
      <c r="D267" s="30">
        <v>729120</v>
      </c>
      <c r="F267" s="30">
        <v>729120</v>
      </c>
      <c r="H267" s="30">
        <v>0</v>
      </c>
      <c r="J267" s="31">
        <v>729120</v>
      </c>
      <c r="K267" s="31">
        <v>0</v>
      </c>
    </row>
    <row r="268" spans="2:11" outlineLevel="1" x14ac:dyDescent="0.2">
      <c r="B268" s="29" t="s">
        <v>277</v>
      </c>
      <c r="C268" s="29" t="s">
        <v>35</v>
      </c>
      <c r="D268" s="30">
        <v>732220</v>
      </c>
      <c r="F268" s="30">
        <v>732220</v>
      </c>
      <c r="H268" s="30">
        <v>0</v>
      </c>
      <c r="J268" s="31">
        <v>732220</v>
      </c>
      <c r="K268" s="31">
        <v>0</v>
      </c>
    </row>
    <row r="269" spans="2:11" outlineLevel="1" x14ac:dyDescent="0.2">
      <c r="B269" s="29" t="s">
        <v>278</v>
      </c>
      <c r="C269" s="29" t="s">
        <v>35</v>
      </c>
      <c r="D269" s="30">
        <v>738420</v>
      </c>
      <c r="F269" s="30">
        <v>738420</v>
      </c>
      <c r="H269" s="30">
        <v>0</v>
      </c>
      <c r="J269" s="31">
        <v>738420</v>
      </c>
      <c r="K269" s="31">
        <v>0</v>
      </c>
    </row>
    <row r="270" spans="2:11" outlineLevel="1" x14ac:dyDescent="0.2">
      <c r="B270" s="29" t="s">
        <v>279</v>
      </c>
      <c r="C270" s="29" t="s">
        <v>35</v>
      </c>
      <c r="D270" s="30">
        <v>370760</v>
      </c>
      <c r="F270" s="30">
        <v>370760</v>
      </c>
      <c r="H270" s="30">
        <v>0</v>
      </c>
      <c r="J270" s="31">
        <v>370760</v>
      </c>
      <c r="K270" s="31">
        <v>0</v>
      </c>
    </row>
    <row r="271" spans="2:11" outlineLevel="1" x14ac:dyDescent="0.2">
      <c r="B271" s="29" t="s">
        <v>280</v>
      </c>
      <c r="C271" s="29" t="s">
        <v>35</v>
      </c>
      <c r="D271" s="30">
        <v>-760120</v>
      </c>
      <c r="F271" s="30">
        <v>-760120</v>
      </c>
      <c r="H271" s="30">
        <v>0</v>
      </c>
      <c r="J271" s="31">
        <v>-760120</v>
      </c>
      <c r="K271" s="31">
        <v>0</v>
      </c>
    </row>
    <row r="272" spans="2:11" outlineLevel="1" x14ac:dyDescent="0.2">
      <c r="B272" s="29" t="s">
        <v>281</v>
      </c>
      <c r="C272" s="29" t="s">
        <v>35</v>
      </c>
      <c r="D272" s="30">
        <v>-753920</v>
      </c>
      <c r="F272" s="30">
        <v>-753920</v>
      </c>
      <c r="H272" s="30">
        <v>0</v>
      </c>
      <c r="J272" s="31">
        <v>-753920</v>
      </c>
      <c r="K272" s="31">
        <v>0</v>
      </c>
    </row>
    <row r="273" spans="1:11" outlineLevel="1" x14ac:dyDescent="0.2">
      <c r="B273" s="29" t="s">
        <v>282</v>
      </c>
      <c r="C273" s="29" t="s">
        <v>35</v>
      </c>
      <c r="D273" s="30">
        <v>-750820</v>
      </c>
      <c r="F273" s="30">
        <v>-750820</v>
      </c>
      <c r="H273" s="30">
        <v>0</v>
      </c>
      <c r="J273" s="31">
        <v>-750820</v>
      </c>
      <c r="K273" s="31">
        <v>0</v>
      </c>
    </row>
    <row r="274" spans="1:11" outlineLevel="1" x14ac:dyDescent="0.2">
      <c r="B274" s="29" t="s">
        <v>283</v>
      </c>
      <c r="C274" s="29" t="s">
        <v>35</v>
      </c>
      <c r="D274" s="30">
        <v>757020</v>
      </c>
      <c r="F274" s="30">
        <v>757020</v>
      </c>
      <c r="H274" s="30">
        <v>0</v>
      </c>
      <c r="J274" s="31">
        <v>757020</v>
      </c>
      <c r="K274" s="31">
        <v>0</v>
      </c>
    </row>
    <row r="275" spans="1:11" outlineLevel="1" x14ac:dyDescent="0.2">
      <c r="B275" s="29" t="s">
        <v>284</v>
      </c>
      <c r="C275" s="29" t="s">
        <v>35</v>
      </c>
      <c r="D275" s="30">
        <v>-581715</v>
      </c>
      <c r="F275" s="30">
        <v>-581715</v>
      </c>
      <c r="H275" s="30">
        <v>0</v>
      </c>
      <c r="J275" s="31">
        <v>-581715</v>
      </c>
      <c r="K275" s="31">
        <v>0</v>
      </c>
    </row>
    <row r="276" spans="1:11" outlineLevel="1" x14ac:dyDescent="0.2">
      <c r="B276" s="29" t="s">
        <v>285</v>
      </c>
      <c r="C276" s="29" t="s">
        <v>35</v>
      </c>
      <c r="D276" s="30">
        <v>769420</v>
      </c>
      <c r="F276" s="30">
        <v>769420</v>
      </c>
      <c r="H276" s="30">
        <v>0</v>
      </c>
      <c r="J276" s="31">
        <v>769420</v>
      </c>
      <c r="K276" s="31">
        <v>0</v>
      </c>
    </row>
    <row r="277" spans="1:11" outlineLevel="1" x14ac:dyDescent="0.2">
      <c r="B277" s="29" t="s">
        <v>286</v>
      </c>
      <c r="C277" s="29" t="s">
        <v>35</v>
      </c>
      <c r="D277" s="30">
        <v>366110</v>
      </c>
      <c r="F277" s="30">
        <v>366110</v>
      </c>
      <c r="H277" s="30">
        <v>0</v>
      </c>
      <c r="J277" s="31">
        <v>366110</v>
      </c>
      <c r="K277" s="31">
        <v>0</v>
      </c>
    </row>
    <row r="278" spans="1:11" outlineLevel="1" x14ac:dyDescent="0.2">
      <c r="A278" s="29" t="s">
        <v>33</v>
      </c>
      <c r="B278" s="29" t="s">
        <v>287</v>
      </c>
      <c r="C278" s="29" t="s">
        <v>35</v>
      </c>
      <c r="D278" s="30">
        <v>546840</v>
      </c>
      <c r="F278" s="30">
        <v>546840</v>
      </c>
      <c r="H278" s="30">
        <v>0</v>
      </c>
      <c r="J278" s="31">
        <v>546840</v>
      </c>
      <c r="K278" s="31">
        <v>0</v>
      </c>
    </row>
    <row r="279" spans="1:11" outlineLevel="1" x14ac:dyDescent="0.2">
      <c r="B279" s="29" t="s">
        <v>288</v>
      </c>
      <c r="C279" s="29" t="s">
        <v>35</v>
      </c>
      <c r="D279" s="30">
        <v>710520</v>
      </c>
      <c r="F279" s="30">
        <v>710520</v>
      </c>
      <c r="H279" s="30">
        <v>0</v>
      </c>
      <c r="J279" s="31">
        <v>710520</v>
      </c>
      <c r="K279" s="31">
        <v>0</v>
      </c>
    </row>
    <row r="280" spans="1:11" outlineLevel="1" x14ac:dyDescent="0.2">
      <c r="B280" s="29" t="s">
        <v>289</v>
      </c>
      <c r="C280" s="29" t="s">
        <v>35</v>
      </c>
      <c r="D280" s="30">
        <v>707420</v>
      </c>
      <c r="F280" s="30">
        <v>707420</v>
      </c>
      <c r="H280" s="30">
        <v>0</v>
      </c>
      <c r="J280" s="31">
        <v>707420</v>
      </c>
      <c r="K280" s="31">
        <v>0</v>
      </c>
    </row>
    <row r="281" spans="1:11" outlineLevel="1" x14ac:dyDescent="0.2">
      <c r="B281" s="29" t="s">
        <v>290</v>
      </c>
      <c r="C281" s="29" t="s">
        <v>35</v>
      </c>
      <c r="D281" s="30">
        <v>175305</v>
      </c>
      <c r="F281" s="30">
        <v>175305</v>
      </c>
      <c r="H281" s="30">
        <v>0</v>
      </c>
      <c r="J281" s="31">
        <v>175305</v>
      </c>
      <c r="K281" s="31">
        <v>0</v>
      </c>
    </row>
    <row r="282" spans="1:11" outlineLevel="1" x14ac:dyDescent="0.2">
      <c r="B282" s="29" t="s">
        <v>291</v>
      </c>
      <c r="C282" s="29" t="s">
        <v>35</v>
      </c>
      <c r="D282" s="30">
        <v>704320</v>
      </c>
      <c r="F282" s="30">
        <v>704320</v>
      </c>
      <c r="H282" s="30">
        <v>0</v>
      </c>
      <c r="J282" s="31">
        <v>704320</v>
      </c>
      <c r="K282" s="31">
        <v>0</v>
      </c>
    </row>
    <row r="283" spans="1:11" outlineLevel="1" x14ac:dyDescent="0.2">
      <c r="B283" s="29" t="s">
        <v>292</v>
      </c>
      <c r="C283" s="29" t="s">
        <v>35</v>
      </c>
      <c r="D283" s="30">
        <v>-704320</v>
      </c>
      <c r="F283" s="30">
        <v>-704320</v>
      </c>
      <c r="H283" s="30">
        <v>0</v>
      </c>
      <c r="J283" s="31">
        <v>-704320</v>
      </c>
      <c r="K283" s="31">
        <v>0</v>
      </c>
    </row>
    <row r="284" spans="1:11" outlineLevel="1" x14ac:dyDescent="0.2">
      <c r="B284" s="29" t="s">
        <v>293</v>
      </c>
      <c r="C284" s="29" t="s">
        <v>35</v>
      </c>
      <c r="D284" s="30">
        <v>-175305</v>
      </c>
      <c r="F284" s="30">
        <v>-175305</v>
      </c>
      <c r="H284" s="30">
        <v>0</v>
      </c>
      <c r="J284" s="31">
        <v>-175305</v>
      </c>
      <c r="K284" s="31">
        <v>0</v>
      </c>
    </row>
    <row r="285" spans="1:11" outlineLevel="1" x14ac:dyDescent="0.2">
      <c r="B285" s="29" t="s">
        <v>294</v>
      </c>
      <c r="C285" s="29" t="s">
        <v>35</v>
      </c>
      <c r="D285" s="30">
        <v>-546840</v>
      </c>
      <c r="F285" s="30">
        <v>-546840</v>
      </c>
      <c r="H285" s="30">
        <v>0</v>
      </c>
      <c r="J285" s="31">
        <v>-546840</v>
      </c>
      <c r="K285" s="31">
        <v>0</v>
      </c>
    </row>
    <row r="286" spans="1:11" outlineLevel="1" x14ac:dyDescent="0.2">
      <c r="B286" s="29" t="s">
        <v>295</v>
      </c>
      <c r="C286" s="29" t="s">
        <v>35</v>
      </c>
      <c r="D286" s="30">
        <v>-366110</v>
      </c>
      <c r="F286" s="30">
        <v>-366110</v>
      </c>
      <c r="H286" s="30">
        <v>0</v>
      </c>
      <c r="J286" s="31">
        <v>-366110</v>
      </c>
      <c r="K286" s="31">
        <v>0</v>
      </c>
    </row>
    <row r="287" spans="1:11" outlineLevel="1" x14ac:dyDescent="0.2">
      <c r="B287" s="29" t="s">
        <v>296</v>
      </c>
      <c r="C287" s="29" t="s">
        <v>35</v>
      </c>
      <c r="D287" s="30">
        <v>-701220</v>
      </c>
      <c r="F287" s="30">
        <v>-701220</v>
      </c>
      <c r="H287" s="30">
        <v>0</v>
      </c>
      <c r="J287" s="31">
        <v>-701220</v>
      </c>
      <c r="K287" s="31">
        <v>0</v>
      </c>
    </row>
    <row r="288" spans="1:11" outlineLevel="1" x14ac:dyDescent="0.2">
      <c r="B288" s="29" t="s">
        <v>297</v>
      </c>
      <c r="C288" s="29" t="s">
        <v>35</v>
      </c>
      <c r="D288" s="30">
        <v>-704320</v>
      </c>
      <c r="F288" s="30">
        <v>-704320</v>
      </c>
      <c r="H288" s="30">
        <v>0</v>
      </c>
      <c r="J288" s="31">
        <v>-704320</v>
      </c>
      <c r="K288" s="31">
        <v>0</v>
      </c>
    </row>
    <row r="289" spans="2:11" outlineLevel="1" x14ac:dyDescent="0.2">
      <c r="B289" s="29" t="s">
        <v>298</v>
      </c>
      <c r="C289" s="29" t="s">
        <v>38</v>
      </c>
      <c r="D289" s="30">
        <v>-1655089.94</v>
      </c>
      <c r="F289" s="30">
        <v>0</v>
      </c>
      <c r="H289" s="30">
        <v>0</v>
      </c>
      <c r="J289" s="31">
        <v>0</v>
      </c>
      <c r="K289" s="31">
        <v>-1655089.94</v>
      </c>
    </row>
    <row r="290" spans="2:11" outlineLevel="1" x14ac:dyDescent="0.2">
      <c r="B290" s="29" t="s">
        <v>298</v>
      </c>
      <c r="C290" s="29" t="s">
        <v>64</v>
      </c>
      <c r="D290" s="30">
        <v>0</v>
      </c>
      <c r="F290" s="30">
        <v>-1681499.94</v>
      </c>
      <c r="H290" s="30">
        <v>0</v>
      </c>
      <c r="J290" s="31">
        <v>-1681499.94</v>
      </c>
      <c r="K290" s="31">
        <v>1681499.94</v>
      </c>
    </row>
    <row r="291" spans="2:11" outlineLevel="1" x14ac:dyDescent="0.2">
      <c r="B291" s="29" t="s">
        <v>299</v>
      </c>
      <c r="C291" s="29" t="s">
        <v>35</v>
      </c>
      <c r="D291" s="30">
        <v>-709899.94</v>
      </c>
      <c r="F291" s="30">
        <v>-709899.94</v>
      </c>
      <c r="H291" s="30">
        <v>0</v>
      </c>
      <c r="J291" s="31">
        <v>-709899.94</v>
      </c>
      <c r="K291" s="31">
        <v>0</v>
      </c>
    </row>
    <row r="292" spans="2:11" outlineLevel="1" x14ac:dyDescent="0.2">
      <c r="B292" s="29" t="s">
        <v>300</v>
      </c>
      <c r="C292" s="29" t="s">
        <v>38</v>
      </c>
      <c r="D292" s="30">
        <v>-620658.73</v>
      </c>
      <c r="F292" s="30">
        <v>0</v>
      </c>
      <c r="H292" s="30">
        <v>0</v>
      </c>
      <c r="J292" s="31">
        <v>0</v>
      </c>
      <c r="K292" s="31">
        <v>-620658.73</v>
      </c>
    </row>
    <row r="293" spans="2:11" outlineLevel="1" x14ac:dyDescent="0.2">
      <c r="B293" s="29" t="s">
        <v>300</v>
      </c>
      <c r="C293" s="29" t="s">
        <v>64</v>
      </c>
      <c r="D293" s="30">
        <v>0</v>
      </c>
      <c r="F293" s="30">
        <v>-630562.48</v>
      </c>
      <c r="H293" s="30">
        <v>0</v>
      </c>
      <c r="J293" s="31">
        <v>-630562.48</v>
      </c>
      <c r="K293" s="31">
        <v>630562.48</v>
      </c>
    </row>
    <row r="294" spans="2:11" outlineLevel="1" x14ac:dyDescent="0.2">
      <c r="B294" s="29" t="s">
        <v>301</v>
      </c>
      <c r="C294" s="29" t="s">
        <v>35</v>
      </c>
      <c r="D294" s="30">
        <v>-263887.48</v>
      </c>
      <c r="F294" s="30">
        <v>-263887.48</v>
      </c>
      <c r="H294" s="30">
        <v>0</v>
      </c>
      <c r="J294" s="31">
        <v>-263887.48</v>
      </c>
      <c r="K294" s="31">
        <v>0</v>
      </c>
    </row>
    <row r="295" spans="2:11" outlineLevel="1" x14ac:dyDescent="0.2">
      <c r="B295" s="29" t="s">
        <v>302</v>
      </c>
      <c r="C295" s="29" t="s">
        <v>38</v>
      </c>
      <c r="D295" s="30">
        <v>-413772.48</v>
      </c>
      <c r="F295" s="30">
        <v>0</v>
      </c>
      <c r="H295" s="30">
        <v>0</v>
      </c>
      <c r="J295" s="31">
        <v>0</v>
      </c>
      <c r="K295" s="31">
        <v>-413772.48</v>
      </c>
    </row>
    <row r="296" spans="2:11" outlineLevel="1" x14ac:dyDescent="0.2">
      <c r="B296" s="29" t="s">
        <v>302</v>
      </c>
      <c r="C296" s="29" t="s">
        <v>64</v>
      </c>
      <c r="D296" s="30">
        <v>0</v>
      </c>
      <c r="F296" s="30">
        <v>-420374.98</v>
      </c>
      <c r="H296" s="30">
        <v>0</v>
      </c>
      <c r="J296" s="31">
        <v>-420374.98</v>
      </c>
      <c r="K296" s="31">
        <v>420374.98</v>
      </c>
    </row>
    <row r="297" spans="2:11" outlineLevel="1" x14ac:dyDescent="0.2">
      <c r="B297" s="29" t="s">
        <v>303</v>
      </c>
      <c r="C297" s="29" t="s">
        <v>35</v>
      </c>
      <c r="D297" s="30">
        <v>-172824.98</v>
      </c>
      <c r="F297" s="30">
        <v>-172824.98</v>
      </c>
      <c r="H297" s="30">
        <v>0</v>
      </c>
      <c r="J297" s="31">
        <v>-172824.98</v>
      </c>
      <c r="K297" s="31">
        <v>0</v>
      </c>
    </row>
    <row r="298" spans="2:11" outlineLevel="1" x14ac:dyDescent="0.2">
      <c r="B298" s="29" t="s">
        <v>304</v>
      </c>
      <c r="C298" s="29" t="s">
        <v>35</v>
      </c>
      <c r="D298" s="30">
        <v>682620</v>
      </c>
      <c r="F298" s="30">
        <v>682620</v>
      </c>
      <c r="H298" s="30">
        <v>0</v>
      </c>
      <c r="J298" s="31">
        <v>682620</v>
      </c>
      <c r="K298" s="31">
        <v>0</v>
      </c>
    </row>
    <row r="299" spans="2:11" outlineLevel="1" x14ac:dyDescent="0.2">
      <c r="B299" s="29" t="s">
        <v>305</v>
      </c>
      <c r="C299" s="29" t="s">
        <v>35</v>
      </c>
      <c r="D299" s="30">
        <v>338210</v>
      </c>
      <c r="F299" s="30">
        <v>338210</v>
      </c>
      <c r="H299" s="30">
        <v>0</v>
      </c>
      <c r="J299" s="31">
        <v>338210</v>
      </c>
      <c r="K299" s="31">
        <v>0</v>
      </c>
    </row>
    <row r="300" spans="2:11" outlineLevel="1" x14ac:dyDescent="0.2">
      <c r="B300" s="29" t="s">
        <v>306</v>
      </c>
      <c r="C300" s="29" t="s">
        <v>35</v>
      </c>
      <c r="D300" s="30">
        <v>670220</v>
      </c>
      <c r="F300" s="30">
        <v>670220</v>
      </c>
      <c r="H300" s="30">
        <v>0</v>
      </c>
      <c r="J300" s="31">
        <v>670220</v>
      </c>
      <c r="K300" s="31">
        <v>0</v>
      </c>
    </row>
    <row r="301" spans="2:11" outlineLevel="1" x14ac:dyDescent="0.2">
      <c r="B301" s="29" t="s">
        <v>307</v>
      </c>
      <c r="C301" s="29" t="s">
        <v>35</v>
      </c>
      <c r="D301" s="30">
        <v>-685720</v>
      </c>
      <c r="F301" s="30">
        <v>-685720</v>
      </c>
      <c r="H301" s="30">
        <v>0</v>
      </c>
      <c r="J301" s="31">
        <v>-685720</v>
      </c>
      <c r="K301" s="31">
        <v>0</v>
      </c>
    </row>
    <row r="302" spans="2:11" outlineLevel="1" x14ac:dyDescent="0.2">
      <c r="B302" s="29" t="s">
        <v>308</v>
      </c>
      <c r="C302" s="29" t="s">
        <v>35</v>
      </c>
      <c r="D302" s="30">
        <v>-171430</v>
      </c>
      <c r="F302" s="30">
        <v>-171430</v>
      </c>
      <c r="H302" s="30">
        <v>0</v>
      </c>
      <c r="J302" s="31">
        <v>-171430</v>
      </c>
      <c r="K302" s="31">
        <v>0</v>
      </c>
    </row>
    <row r="303" spans="2:11" outlineLevel="1" x14ac:dyDescent="0.2">
      <c r="B303" s="29" t="s">
        <v>309</v>
      </c>
      <c r="C303" s="29" t="s">
        <v>35</v>
      </c>
      <c r="D303" s="30">
        <v>-688820</v>
      </c>
      <c r="F303" s="30">
        <v>-688820</v>
      </c>
      <c r="H303" s="30">
        <v>0</v>
      </c>
      <c r="J303" s="31">
        <v>-688820</v>
      </c>
      <c r="K303" s="31">
        <v>0</v>
      </c>
    </row>
    <row r="304" spans="2:11" outlineLevel="1" x14ac:dyDescent="0.2">
      <c r="B304" s="29" t="s">
        <v>310</v>
      </c>
      <c r="C304" s="29" t="s">
        <v>35</v>
      </c>
      <c r="D304" s="30">
        <v>-695020</v>
      </c>
      <c r="F304" s="30">
        <v>-695020</v>
      </c>
      <c r="H304" s="30">
        <v>0</v>
      </c>
      <c r="J304" s="31">
        <v>-695020</v>
      </c>
      <c r="K304" s="31">
        <v>0</v>
      </c>
    </row>
    <row r="305" spans="2:11" outlineLevel="1" x14ac:dyDescent="0.2">
      <c r="B305" s="29" t="s">
        <v>311</v>
      </c>
      <c r="C305" s="29" t="s">
        <v>35</v>
      </c>
      <c r="D305" s="30">
        <v>667120</v>
      </c>
      <c r="F305" s="30">
        <v>667120</v>
      </c>
      <c r="H305" s="30">
        <v>0</v>
      </c>
      <c r="J305" s="31">
        <v>667120</v>
      </c>
      <c r="K305" s="31">
        <v>0</v>
      </c>
    </row>
    <row r="306" spans="2:11" outlineLevel="1" x14ac:dyDescent="0.2">
      <c r="B306" s="29" t="s">
        <v>312</v>
      </c>
      <c r="C306" s="29" t="s">
        <v>35</v>
      </c>
      <c r="D306" s="30">
        <v>673320</v>
      </c>
      <c r="F306" s="30">
        <v>673320</v>
      </c>
      <c r="H306" s="30">
        <v>0</v>
      </c>
      <c r="J306" s="31">
        <v>673320</v>
      </c>
      <c r="K306" s="31">
        <v>0</v>
      </c>
    </row>
    <row r="307" spans="2:11" outlineLevel="1" x14ac:dyDescent="0.2">
      <c r="B307" s="29" t="s">
        <v>313</v>
      </c>
      <c r="C307" s="29" t="s">
        <v>35</v>
      </c>
      <c r="D307" s="30">
        <v>676420</v>
      </c>
      <c r="F307" s="30">
        <v>676420</v>
      </c>
      <c r="H307" s="30">
        <v>0</v>
      </c>
      <c r="J307" s="31">
        <v>676420</v>
      </c>
      <c r="K307" s="31">
        <v>0</v>
      </c>
    </row>
    <row r="308" spans="2:11" outlineLevel="1" x14ac:dyDescent="0.2">
      <c r="B308" s="29" t="s">
        <v>314</v>
      </c>
      <c r="C308" s="29" t="s">
        <v>35</v>
      </c>
      <c r="D308" s="30">
        <v>676420</v>
      </c>
      <c r="F308" s="30">
        <v>676420</v>
      </c>
      <c r="H308" s="30">
        <v>0</v>
      </c>
      <c r="J308" s="31">
        <v>676420</v>
      </c>
      <c r="K308" s="31">
        <v>0</v>
      </c>
    </row>
    <row r="309" spans="2:11" outlineLevel="1" x14ac:dyDescent="0.2">
      <c r="B309" s="29" t="s">
        <v>315</v>
      </c>
      <c r="C309" s="29" t="s">
        <v>35</v>
      </c>
      <c r="D309" s="30">
        <v>338210</v>
      </c>
      <c r="F309" s="30">
        <v>338210</v>
      </c>
      <c r="H309" s="30">
        <v>0</v>
      </c>
      <c r="J309" s="31">
        <v>338210</v>
      </c>
      <c r="K309" s="31">
        <v>0</v>
      </c>
    </row>
    <row r="310" spans="2:11" outlineLevel="1" x14ac:dyDescent="0.2">
      <c r="B310" s="29" t="s">
        <v>316</v>
      </c>
      <c r="C310" s="29" t="s">
        <v>35</v>
      </c>
      <c r="D310" s="30">
        <v>-435240</v>
      </c>
      <c r="F310" s="30">
        <v>-435240</v>
      </c>
      <c r="H310" s="30">
        <v>0</v>
      </c>
      <c r="J310" s="31">
        <v>-435240</v>
      </c>
      <c r="K310" s="31">
        <v>0</v>
      </c>
    </row>
    <row r="311" spans="2:11" outlineLevel="1" x14ac:dyDescent="0.2">
      <c r="B311" s="29" t="s">
        <v>317</v>
      </c>
      <c r="C311" s="29" t="s">
        <v>35</v>
      </c>
      <c r="D311" s="30">
        <v>-435240</v>
      </c>
      <c r="F311" s="30">
        <v>-435240</v>
      </c>
      <c r="H311" s="30">
        <v>0</v>
      </c>
      <c r="J311" s="31">
        <v>-435240</v>
      </c>
      <c r="K311" s="31">
        <v>0</v>
      </c>
    </row>
    <row r="312" spans="2:11" outlineLevel="1" x14ac:dyDescent="0.2">
      <c r="B312" s="29" t="s">
        <v>318</v>
      </c>
      <c r="C312" s="29" t="s">
        <v>35</v>
      </c>
      <c r="D312" s="30">
        <v>148180</v>
      </c>
      <c r="F312" s="30">
        <v>148180</v>
      </c>
      <c r="H312" s="30">
        <v>0</v>
      </c>
      <c r="J312" s="31">
        <v>148180</v>
      </c>
      <c r="K312" s="31">
        <v>0</v>
      </c>
    </row>
    <row r="313" spans="2:11" outlineLevel="1" x14ac:dyDescent="0.2">
      <c r="B313" s="29" t="s">
        <v>319</v>
      </c>
      <c r="C313" s="29" t="s">
        <v>35</v>
      </c>
      <c r="D313" s="30">
        <v>502820</v>
      </c>
      <c r="F313" s="30">
        <v>502820</v>
      </c>
      <c r="H313" s="30">
        <v>0</v>
      </c>
      <c r="J313" s="31">
        <v>502820</v>
      </c>
      <c r="K313" s="31">
        <v>0</v>
      </c>
    </row>
    <row r="314" spans="2:11" outlineLevel="1" x14ac:dyDescent="0.2">
      <c r="B314" s="29" t="s">
        <v>320</v>
      </c>
      <c r="C314" s="29" t="s">
        <v>35</v>
      </c>
      <c r="D314" s="30">
        <v>521420</v>
      </c>
      <c r="F314" s="30">
        <v>521420</v>
      </c>
      <c r="H314" s="30">
        <v>0</v>
      </c>
      <c r="J314" s="31">
        <v>521420</v>
      </c>
      <c r="K314" s="31">
        <v>0</v>
      </c>
    </row>
    <row r="315" spans="2:11" outlineLevel="1" x14ac:dyDescent="0.2">
      <c r="B315" s="29" t="s">
        <v>321</v>
      </c>
      <c r="C315" s="29" t="s">
        <v>35</v>
      </c>
      <c r="D315" s="30">
        <v>-499720</v>
      </c>
      <c r="F315" s="30">
        <v>-499720</v>
      </c>
      <c r="H315" s="30">
        <v>0</v>
      </c>
      <c r="J315" s="31">
        <v>-499720</v>
      </c>
      <c r="K315" s="31">
        <v>0</v>
      </c>
    </row>
    <row r="316" spans="2:11" outlineLevel="1" x14ac:dyDescent="0.2">
      <c r="B316" s="29" t="s">
        <v>322</v>
      </c>
      <c r="C316" s="29" t="s">
        <v>64</v>
      </c>
      <c r="D316" s="30">
        <v>0</v>
      </c>
      <c r="F316" s="30">
        <v>820649.97</v>
      </c>
      <c r="H316" s="30">
        <v>0</v>
      </c>
      <c r="J316" s="31">
        <v>820649.97</v>
      </c>
      <c r="K316" s="31">
        <v>-820649.97</v>
      </c>
    </row>
    <row r="317" spans="2:11" outlineLevel="1" x14ac:dyDescent="0.2">
      <c r="B317" s="29" t="s">
        <v>322</v>
      </c>
      <c r="C317" s="29" t="s">
        <v>38</v>
      </c>
      <c r="D317" s="30">
        <v>831636.97</v>
      </c>
      <c r="F317" s="30">
        <v>0</v>
      </c>
      <c r="H317" s="30">
        <v>0</v>
      </c>
      <c r="J317" s="31">
        <v>0</v>
      </c>
      <c r="K317" s="31">
        <v>831636.97</v>
      </c>
    </row>
    <row r="318" spans="2:11" outlineLevel="1" x14ac:dyDescent="0.2">
      <c r="B318" s="29" t="s">
        <v>323</v>
      </c>
      <c r="C318" s="29" t="s">
        <v>38</v>
      </c>
      <c r="D318" s="30">
        <v>-827544.97</v>
      </c>
      <c r="F318" s="30">
        <v>0</v>
      </c>
      <c r="H318" s="30">
        <v>0</v>
      </c>
      <c r="J318" s="31">
        <v>0</v>
      </c>
      <c r="K318" s="31">
        <v>-827544.97</v>
      </c>
    </row>
    <row r="319" spans="2:11" outlineLevel="1" x14ac:dyDescent="0.2">
      <c r="B319" s="29" t="s">
        <v>323</v>
      </c>
      <c r="C319" s="29" t="s">
        <v>64</v>
      </c>
      <c r="D319" s="30">
        <v>0</v>
      </c>
      <c r="F319" s="30">
        <v>-840749.97</v>
      </c>
      <c r="H319" s="30">
        <v>0</v>
      </c>
      <c r="J319" s="31">
        <v>-840749.97</v>
      </c>
      <c r="K319" s="31">
        <v>840749.97</v>
      </c>
    </row>
    <row r="320" spans="2:11" outlineLevel="1" x14ac:dyDescent="0.2">
      <c r="B320" s="29" t="s">
        <v>324</v>
      </c>
      <c r="C320" s="29" t="s">
        <v>38</v>
      </c>
      <c r="D320" s="30">
        <v>10540</v>
      </c>
      <c r="F320" s="30">
        <v>10540</v>
      </c>
      <c r="H320" s="30">
        <v>0</v>
      </c>
      <c r="J320" s="31">
        <v>10540</v>
      </c>
      <c r="K320" s="31">
        <v>0</v>
      </c>
    </row>
    <row r="321" spans="1:11" outlineLevel="1" x14ac:dyDescent="0.2">
      <c r="B321" s="29" t="s">
        <v>325</v>
      </c>
      <c r="C321" s="29" t="s">
        <v>38</v>
      </c>
      <c r="D321" s="30">
        <v>-1239.97</v>
      </c>
      <c r="F321" s="30">
        <v>-1239.97</v>
      </c>
      <c r="H321" s="30">
        <v>0</v>
      </c>
      <c r="J321" s="31">
        <v>-1239.97</v>
      </c>
      <c r="K321" s="31">
        <v>0</v>
      </c>
    </row>
    <row r="322" spans="1:11" outlineLevel="1" x14ac:dyDescent="0.2">
      <c r="B322" s="29" t="s">
        <v>326</v>
      </c>
      <c r="C322" s="29" t="s">
        <v>38</v>
      </c>
      <c r="D322" s="30">
        <v>831636.97</v>
      </c>
      <c r="F322" s="30">
        <v>0</v>
      </c>
      <c r="H322" s="30">
        <v>0</v>
      </c>
      <c r="J322" s="31">
        <v>0</v>
      </c>
      <c r="K322" s="31">
        <v>831636.97</v>
      </c>
    </row>
    <row r="323" spans="1:11" outlineLevel="1" x14ac:dyDescent="0.2">
      <c r="B323" s="29" t="s">
        <v>326</v>
      </c>
      <c r="C323" s="29" t="s">
        <v>64</v>
      </c>
      <c r="D323" s="30">
        <v>0</v>
      </c>
      <c r="F323" s="30">
        <v>820649.97</v>
      </c>
      <c r="H323" s="30">
        <v>0</v>
      </c>
      <c r="J323" s="31">
        <v>820649.97</v>
      </c>
      <c r="K323" s="31">
        <v>-820649.97</v>
      </c>
    </row>
    <row r="324" spans="1:11" outlineLevel="1" x14ac:dyDescent="0.2">
      <c r="B324" s="29" t="s">
        <v>327</v>
      </c>
      <c r="C324" s="29" t="s">
        <v>38</v>
      </c>
      <c r="D324" s="30">
        <v>-827544.97</v>
      </c>
      <c r="F324" s="30">
        <v>0</v>
      </c>
      <c r="H324" s="30">
        <v>0</v>
      </c>
      <c r="J324" s="31">
        <v>0</v>
      </c>
      <c r="K324" s="31">
        <v>-827544.97</v>
      </c>
    </row>
    <row r="325" spans="1:11" outlineLevel="1" x14ac:dyDescent="0.2">
      <c r="B325" s="29" t="s">
        <v>327</v>
      </c>
      <c r="C325" s="29" t="s">
        <v>64</v>
      </c>
      <c r="D325" s="30">
        <v>0</v>
      </c>
      <c r="F325" s="30">
        <v>-840749.97</v>
      </c>
      <c r="H325" s="30">
        <v>0</v>
      </c>
      <c r="J325" s="31">
        <v>-840749.97</v>
      </c>
      <c r="K325" s="31">
        <v>840749.97</v>
      </c>
    </row>
    <row r="326" spans="1:11" outlineLevel="1" x14ac:dyDescent="0.2">
      <c r="B326" s="29" t="s">
        <v>328</v>
      </c>
      <c r="C326" s="29" t="s">
        <v>38</v>
      </c>
      <c r="D326" s="30">
        <v>12090</v>
      </c>
      <c r="F326" s="30">
        <v>12090</v>
      </c>
      <c r="H326" s="30">
        <v>0</v>
      </c>
      <c r="J326" s="31">
        <v>12090</v>
      </c>
      <c r="K326" s="31">
        <v>0</v>
      </c>
    </row>
    <row r="327" spans="1:11" outlineLevel="1" x14ac:dyDescent="0.2">
      <c r="B327" s="29" t="s">
        <v>329</v>
      </c>
      <c r="C327" s="29" t="s">
        <v>38</v>
      </c>
      <c r="D327" s="30">
        <v>-1239.97</v>
      </c>
      <c r="F327" s="30">
        <v>-1239.97</v>
      </c>
      <c r="H327" s="30">
        <v>0</v>
      </c>
      <c r="J327" s="31">
        <v>-1239.97</v>
      </c>
      <c r="K327" s="31">
        <v>0</v>
      </c>
    </row>
    <row r="328" spans="1:11" outlineLevel="1" x14ac:dyDescent="0.2">
      <c r="B328" s="29" t="s">
        <v>330</v>
      </c>
      <c r="C328" s="29" t="s">
        <v>35</v>
      </c>
      <c r="D328" s="30">
        <v>-456320</v>
      </c>
      <c r="F328" s="30">
        <v>-456320</v>
      </c>
      <c r="H328" s="30">
        <v>0</v>
      </c>
      <c r="J328" s="31">
        <v>-456320</v>
      </c>
      <c r="K328" s="31">
        <v>0</v>
      </c>
    </row>
    <row r="329" spans="1:11" outlineLevel="1" x14ac:dyDescent="0.2">
      <c r="B329" s="29" t="s">
        <v>331</v>
      </c>
      <c r="C329" s="29" t="s">
        <v>35</v>
      </c>
      <c r="D329" s="30">
        <v>-225060</v>
      </c>
      <c r="F329" s="30">
        <v>-225060</v>
      </c>
      <c r="H329" s="30">
        <v>0</v>
      </c>
      <c r="J329" s="31">
        <v>-225060</v>
      </c>
      <c r="K329" s="31">
        <v>0</v>
      </c>
    </row>
    <row r="330" spans="1:11" outlineLevel="1" x14ac:dyDescent="0.2">
      <c r="B330" s="29" t="s">
        <v>332</v>
      </c>
      <c r="C330" s="29" t="s">
        <v>35</v>
      </c>
      <c r="D330" s="30">
        <v>-459420</v>
      </c>
      <c r="F330" s="30">
        <v>-459420</v>
      </c>
      <c r="H330" s="30">
        <v>0</v>
      </c>
      <c r="J330" s="31">
        <v>-459420</v>
      </c>
      <c r="K330" s="31">
        <v>0</v>
      </c>
    </row>
    <row r="331" spans="1:11" outlineLevel="1" x14ac:dyDescent="0.2">
      <c r="B331" s="29" t="s">
        <v>333</v>
      </c>
      <c r="C331" s="29" t="s">
        <v>35</v>
      </c>
      <c r="D331" s="30">
        <v>-456320</v>
      </c>
      <c r="F331" s="30">
        <v>-456320</v>
      </c>
      <c r="H331" s="30">
        <v>0</v>
      </c>
      <c r="J331" s="31">
        <v>-456320</v>
      </c>
      <c r="K331" s="31">
        <v>0</v>
      </c>
    </row>
    <row r="332" spans="1:11" outlineLevel="1" x14ac:dyDescent="0.2">
      <c r="B332" s="29" t="s">
        <v>334</v>
      </c>
      <c r="C332" s="29" t="s">
        <v>35</v>
      </c>
      <c r="D332" s="30">
        <v>-453220</v>
      </c>
      <c r="F332" s="30">
        <v>-453220</v>
      </c>
      <c r="H332" s="30">
        <v>0</v>
      </c>
      <c r="J332" s="31">
        <v>-453220</v>
      </c>
      <c r="K332" s="31">
        <v>0</v>
      </c>
    </row>
    <row r="333" spans="1:11" outlineLevel="1" x14ac:dyDescent="0.2">
      <c r="B333" s="29" t="s">
        <v>335</v>
      </c>
      <c r="C333" s="29" t="s">
        <v>35</v>
      </c>
      <c r="D333" s="30">
        <v>-128805</v>
      </c>
      <c r="F333" s="30">
        <v>-128805</v>
      </c>
      <c r="H333" s="30">
        <v>0</v>
      </c>
      <c r="J333" s="31">
        <v>-128805</v>
      </c>
      <c r="K333" s="31">
        <v>0</v>
      </c>
    </row>
    <row r="334" spans="1:11" outlineLevel="1" x14ac:dyDescent="0.2">
      <c r="A334" s="29" t="s">
        <v>33</v>
      </c>
      <c r="B334" s="29" t="s">
        <v>336</v>
      </c>
      <c r="C334" s="29" t="s">
        <v>35</v>
      </c>
      <c r="D334" s="30">
        <v>-314340</v>
      </c>
      <c r="F334" s="30">
        <v>-314340</v>
      </c>
      <c r="H334" s="30">
        <v>0</v>
      </c>
      <c r="J334" s="31">
        <v>-314340</v>
      </c>
      <c r="K334" s="31">
        <v>0</v>
      </c>
    </row>
    <row r="335" spans="1:11" outlineLevel="1" x14ac:dyDescent="0.2">
      <c r="B335" s="29" t="s">
        <v>337</v>
      </c>
      <c r="C335" s="29" t="s">
        <v>38</v>
      </c>
      <c r="D335" s="30">
        <v>-8215</v>
      </c>
      <c r="F335" s="30">
        <v>-8215</v>
      </c>
      <c r="H335" s="30">
        <v>0</v>
      </c>
      <c r="J335" s="31">
        <v>-8215</v>
      </c>
      <c r="K335" s="31">
        <v>0</v>
      </c>
    </row>
    <row r="336" spans="1:11" outlineLevel="1" x14ac:dyDescent="0.2">
      <c r="B336" s="29" t="s">
        <v>338</v>
      </c>
      <c r="C336" s="29" t="s">
        <v>38</v>
      </c>
      <c r="D336" s="30">
        <v>-35960</v>
      </c>
      <c r="F336" s="30">
        <v>-35960</v>
      </c>
      <c r="H336" s="30">
        <v>0</v>
      </c>
      <c r="J336" s="31">
        <v>-35960</v>
      </c>
      <c r="K336" s="31">
        <v>0</v>
      </c>
    </row>
    <row r="337" spans="2:11" outlineLevel="1" x14ac:dyDescent="0.2">
      <c r="B337" s="29" t="s">
        <v>339</v>
      </c>
      <c r="C337" s="29" t="s">
        <v>35</v>
      </c>
      <c r="D337" s="30">
        <v>286440</v>
      </c>
      <c r="F337" s="30">
        <v>286440</v>
      </c>
      <c r="H337" s="30">
        <v>0</v>
      </c>
      <c r="J337" s="31">
        <v>286440</v>
      </c>
      <c r="K337" s="31">
        <v>0</v>
      </c>
    </row>
    <row r="338" spans="2:11" outlineLevel="1" x14ac:dyDescent="0.2">
      <c r="B338" s="29" t="s">
        <v>340</v>
      </c>
      <c r="C338" s="29" t="s">
        <v>35</v>
      </c>
      <c r="D338" s="30">
        <v>293415</v>
      </c>
      <c r="F338" s="30">
        <v>293415</v>
      </c>
      <c r="H338" s="30">
        <v>0</v>
      </c>
      <c r="J338" s="31">
        <v>293415</v>
      </c>
      <c r="K338" s="31">
        <v>0</v>
      </c>
    </row>
    <row r="339" spans="2:11" outlineLevel="1" x14ac:dyDescent="0.2">
      <c r="B339" s="29" t="s">
        <v>341</v>
      </c>
      <c r="C339" s="29" t="s">
        <v>35</v>
      </c>
      <c r="D339" s="30">
        <v>302715</v>
      </c>
      <c r="F339" s="30">
        <v>302715</v>
      </c>
      <c r="H339" s="30">
        <v>0</v>
      </c>
      <c r="J339" s="31">
        <v>302715</v>
      </c>
      <c r="K339" s="31">
        <v>0</v>
      </c>
    </row>
    <row r="340" spans="2:11" outlineLevel="1" x14ac:dyDescent="0.2">
      <c r="B340" s="29" t="s">
        <v>342</v>
      </c>
      <c r="C340" s="29" t="s">
        <v>35</v>
      </c>
      <c r="D340" s="30">
        <v>151357.5</v>
      </c>
      <c r="F340" s="30">
        <v>151357.5</v>
      </c>
      <c r="H340" s="30">
        <v>0</v>
      </c>
      <c r="J340" s="31">
        <v>151357.5</v>
      </c>
      <c r="K340" s="31">
        <v>0</v>
      </c>
    </row>
    <row r="341" spans="2:11" outlineLevel="1" x14ac:dyDescent="0.2">
      <c r="B341" s="29" t="s">
        <v>343</v>
      </c>
      <c r="C341" s="29" t="s">
        <v>35</v>
      </c>
      <c r="D341" s="30">
        <v>204910</v>
      </c>
      <c r="F341" s="30">
        <v>204910</v>
      </c>
      <c r="H341" s="30">
        <v>0</v>
      </c>
      <c r="J341" s="31">
        <v>204910</v>
      </c>
      <c r="K341" s="31">
        <v>0</v>
      </c>
    </row>
    <row r="342" spans="2:11" outlineLevel="1" x14ac:dyDescent="0.2">
      <c r="B342" s="29" t="s">
        <v>344</v>
      </c>
      <c r="C342" s="29" t="s">
        <v>35</v>
      </c>
      <c r="D342" s="30">
        <v>103230</v>
      </c>
      <c r="F342" s="30">
        <v>103230</v>
      </c>
      <c r="H342" s="30">
        <v>0</v>
      </c>
      <c r="J342" s="31">
        <v>103230</v>
      </c>
      <c r="K342" s="31">
        <v>0</v>
      </c>
    </row>
    <row r="343" spans="2:11" outlineLevel="1" x14ac:dyDescent="0.2">
      <c r="B343" s="29" t="s">
        <v>345</v>
      </c>
      <c r="C343" s="29" t="s">
        <v>35</v>
      </c>
      <c r="D343" s="30">
        <v>102455</v>
      </c>
      <c r="F343" s="30">
        <v>102455</v>
      </c>
      <c r="H343" s="30">
        <v>0</v>
      </c>
      <c r="J343" s="31">
        <v>102455</v>
      </c>
      <c r="K343" s="31">
        <v>0</v>
      </c>
    </row>
    <row r="344" spans="2:11" outlineLevel="1" x14ac:dyDescent="0.2">
      <c r="B344" s="29" t="s">
        <v>346</v>
      </c>
      <c r="C344" s="29" t="s">
        <v>38</v>
      </c>
      <c r="D344" s="30">
        <v>9299.77</v>
      </c>
      <c r="F344" s="30">
        <v>9299.77</v>
      </c>
      <c r="H344" s="30">
        <v>0</v>
      </c>
      <c r="J344" s="31">
        <v>9299.77</v>
      </c>
      <c r="K344" s="31">
        <v>0</v>
      </c>
    </row>
    <row r="345" spans="2:11" outlineLevel="1" x14ac:dyDescent="0.2">
      <c r="B345" s="29" t="s">
        <v>347</v>
      </c>
      <c r="C345" s="29" t="s">
        <v>35</v>
      </c>
      <c r="D345" s="30">
        <v>-332320</v>
      </c>
      <c r="F345" s="30">
        <v>-332320</v>
      </c>
      <c r="H345" s="30">
        <v>0</v>
      </c>
      <c r="J345" s="31">
        <v>-332320</v>
      </c>
      <c r="K345" s="31">
        <v>0</v>
      </c>
    </row>
    <row r="346" spans="2:11" outlineLevel="1" x14ac:dyDescent="0.2">
      <c r="B346" s="29" t="s">
        <v>348</v>
      </c>
      <c r="C346" s="29" t="s">
        <v>35</v>
      </c>
      <c r="D346" s="30">
        <v>-338520</v>
      </c>
      <c r="F346" s="30">
        <v>-338520</v>
      </c>
      <c r="H346" s="30">
        <v>0</v>
      </c>
      <c r="J346" s="31">
        <v>-338520</v>
      </c>
      <c r="K346" s="31">
        <v>0</v>
      </c>
    </row>
    <row r="347" spans="2:11" outlineLevel="1" x14ac:dyDescent="0.2">
      <c r="B347" s="29" t="s">
        <v>349</v>
      </c>
      <c r="C347" s="29" t="s">
        <v>35</v>
      </c>
      <c r="D347" s="30">
        <v>-172360</v>
      </c>
      <c r="F347" s="30">
        <v>-172360</v>
      </c>
      <c r="H347" s="30">
        <v>0</v>
      </c>
      <c r="J347" s="31">
        <v>-172360</v>
      </c>
      <c r="K347" s="31">
        <v>0</v>
      </c>
    </row>
    <row r="348" spans="2:11" outlineLevel="1" x14ac:dyDescent="0.2">
      <c r="B348" s="29" t="s">
        <v>350</v>
      </c>
      <c r="C348" s="29" t="s">
        <v>35</v>
      </c>
      <c r="D348" s="30">
        <v>253890</v>
      </c>
      <c r="F348" s="30">
        <v>253890</v>
      </c>
      <c r="H348" s="30">
        <v>0</v>
      </c>
      <c r="J348" s="31">
        <v>253890</v>
      </c>
      <c r="K348" s="31">
        <v>0</v>
      </c>
    </row>
    <row r="349" spans="2:11" outlineLevel="1" x14ac:dyDescent="0.2">
      <c r="B349" s="29" t="s">
        <v>351</v>
      </c>
      <c r="C349" s="29" t="s">
        <v>35</v>
      </c>
      <c r="D349" s="30">
        <v>178560</v>
      </c>
      <c r="F349" s="30">
        <v>178560</v>
      </c>
      <c r="H349" s="30">
        <v>0</v>
      </c>
      <c r="J349" s="31">
        <v>178560</v>
      </c>
      <c r="K349" s="31">
        <v>0</v>
      </c>
    </row>
    <row r="350" spans="2:11" outlineLevel="1" x14ac:dyDescent="0.2">
      <c r="B350" s="29" t="s">
        <v>352</v>
      </c>
      <c r="C350" s="29" t="s">
        <v>35</v>
      </c>
      <c r="D350" s="30">
        <v>-323020</v>
      </c>
      <c r="F350" s="30">
        <v>-323020</v>
      </c>
      <c r="H350" s="30">
        <v>0</v>
      </c>
      <c r="J350" s="31">
        <v>-323020</v>
      </c>
      <c r="K350" s="31">
        <v>0</v>
      </c>
    </row>
    <row r="351" spans="2:11" outlineLevel="1" x14ac:dyDescent="0.2">
      <c r="B351" s="29" t="s">
        <v>353</v>
      </c>
      <c r="C351" s="29" t="s">
        <v>35</v>
      </c>
      <c r="D351" s="30">
        <v>-107880</v>
      </c>
      <c r="F351" s="30">
        <v>-107880</v>
      </c>
      <c r="H351" s="30">
        <v>0</v>
      </c>
      <c r="J351" s="31">
        <v>-107880</v>
      </c>
      <c r="K351" s="31">
        <v>0</v>
      </c>
    </row>
    <row r="352" spans="2:11" outlineLevel="1" x14ac:dyDescent="0.2">
      <c r="B352" s="29" t="s">
        <v>354</v>
      </c>
      <c r="C352" s="29" t="s">
        <v>35</v>
      </c>
      <c r="D352" s="30">
        <v>183210</v>
      </c>
      <c r="F352" s="30">
        <v>183210</v>
      </c>
      <c r="H352" s="30">
        <v>0</v>
      </c>
      <c r="J352" s="31">
        <v>183210</v>
      </c>
      <c r="K352" s="31">
        <v>0</v>
      </c>
    </row>
    <row r="353" spans="2:11" outlineLevel="1" x14ac:dyDescent="0.2">
      <c r="B353" s="29" t="s">
        <v>355</v>
      </c>
      <c r="C353" s="29" t="s">
        <v>35</v>
      </c>
      <c r="D353" s="30">
        <v>-307365</v>
      </c>
      <c r="F353" s="30">
        <v>-307365</v>
      </c>
      <c r="H353" s="30">
        <v>0</v>
      </c>
      <c r="J353" s="31">
        <v>-307365</v>
      </c>
      <c r="K353" s="31">
        <v>0</v>
      </c>
    </row>
    <row r="354" spans="2:11" outlineLevel="1" x14ac:dyDescent="0.2">
      <c r="B354" s="29" t="s">
        <v>356</v>
      </c>
      <c r="C354" s="29" t="s">
        <v>35</v>
      </c>
      <c r="D354" s="30">
        <v>-204910</v>
      </c>
      <c r="F354" s="30">
        <v>-204910</v>
      </c>
      <c r="H354" s="30">
        <v>0</v>
      </c>
      <c r="J354" s="31">
        <v>-204910</v>
      </c>
      <c r="K354" s="31">
        <v>0</v>
      </c>
    </row>
    <row r="355" spans="2:11" outlineLevel="1" x14ac:dyDescent="0.2">
      <c r="B355" s="29" t="s">
        <v>357</v>
      </c>
      <c r="C355" s="29" t="s">
        <v>35</v>
      </c>
      <c r="D355" s="30">
        <v>120280</v>
      </c>
      <c r="F355" s="30">
        <v>120280</v>
      </c>
      <c r="H355" s="30">
        <v>0</v>
      </c>
      <c r="J355" s="31">
        <v>120280</v>
      </c>
      <c r="K355" s="31">
        <v>0</v>
      </c>
    </row>
    <row r="356" spans="2:11" outlineLevel="1" x14ac:dyDescent="0.2">
      <c r="B356" s="29" t="s">
        <v>358</v>
      </c>
      <c r="C356" s="29" t="s">
        <v>64</v>
      </c>
      <c r="D356" s="30">
        <v>0</v>
      </c>
      <c r="F356" s="30">
        <v>840749.97</v>
      </c>
      <c r="H356" s="30">
        <v>0</v>
      </c>
      <c r="J356" s="31">
        <v>840749.97</v>
      </c>
      <c r="K356" s="31">
        <v>-840749.97</v>
      </c>
    </row>
    <row r="357" spans="2:11" outlineLevel="1" x14ac:dyDescent="0.2">
      <c r="B357" s="29" t="s">
        <v>358</v>
      </c>
      <c r="C357" s="29" t="s">
        <v>38</v>
      </c>
      <c r="D357" s="30">
        <v>827544.97</v>
      </c>
      <c r="F357" s="30">
        <v>0</v>
      </c>
      <c r="H357" s="30">
        <v>0</v>
      </c>
      <c r="J357" s="31">
        <v>0</v>
      </c>
      <c r="K357" s="31">
        <v>827544.97</v>
      </c>
    </row>
    <row r="358" spans="2:11" outlineLevel="1" x14ac:dyDescent="0.2">
      <c r="B358" s="29" t="s">
        <v>359</v>
      </c>
      <c r="C358" s="29" t="s">
        <v>35</v>
      </c>
      <c r="D358" s="30">
        <v>190649.97</v>
      </c>
      <c r="F358" s="30">
        <v>190649.97</v>
      </c>
      <c r="H358" s="30">
        <v>0</v>
      </c>
      <c r="J358" s="31">
        <v>190649.97</v>
      </c>
      <c r="K358" s="31">
        <v>0</v>
      </c>
    </row>
    <row r="359" spans="2:11" outlineLevel="1" x14ac:dyDescent="0.2">
      <c r="B359" s="29" t="s">
        <v>360</v>
      </c>
      <c r="C359" s="29" t="s">
        <v>38</v>
      </c>
      <c r="D359" s="30">
        <v>827544.97</v>
      </c>
      <c r="F359" s="30">
        <v>0</v>
      </c>
      <c r="H359" s="30">
        <v>0</v>
      </c>
      <c r="J359" s="31">
        <v>0</v>
      </c>
      <c r="K359" s="31">
        <v>827544.97</v>
      </c>
    </row>
    <row r="360" spans="2:11" outlineLevel="1" x14ac:dyDescent="0.2">
      <c r="B360" s="29" t="s">
        <v>360</v>
      </c>
      <c r="C360" s="29" t="s">
        <v>64</v>
      </c>
      <c r="D360" s="30">
        <v>0</v>
      </c>
      <c r="F360" s="30">
        <v>840749.97</v>
      </c>
      <c r="H360" s="30">
        <v>0</v>
      </c>
      <c r="J360" s="31">
        <v>840749.97</v>
      </c>
      <c r="K360" s="31">
        <v>-840749.97</v>
      </c>
    </row>
    <row r="361" spans="2:11" outlineLevel="1" x14ac:dyDescent="0.2">
      <c r="B361" s="29" t="s">
        <v>361</v>
      </c>
      <c r="C361" s="29" t="s">
        <v>35</v>
      </c>
      <c r="D361" s="30">
        <v>181349.97</v>
      </c>
      <c r="F361" s="30">
        <v>181349.97</v>
      </c>
      <c r="H361" s="30">
        <v>0</v>
      </c>
      <c r="J361" s="31">
        <v>181349.97</v>
      </c>
      <c r="K361" s="31">
        <v>0</v>
      </c>
    </row>
    <row r="362" spans="2:11" outlineLevel="1" x14ac:dyDescent="0.2">
      <c r="B362" s="29" t="s">
        <v>362</v>
      </c>
      <c r="C362" s="29" t="s">
        <v>38</v>
      </c>
      <c r="D362" s="30">
        <v>1655089.94</v>
      </c>
      <c r="F362" s="30">
        <v>0</v>
      </c>
      <c r="H362" s="30">
        <v>0</v>
      </c>
      <c r="J362" s="31">
        <v>0</v>
      </c>
      <c r="K362" s="31">
        <v>1655089.94</v>
      </c>
    </row>
    <row r="363" spans="2:11" outlineLevel="1" x14ac:dyDescent="0.2">
      <c r="B363" s="29" t="s">
        <v>362</v>
      </c>
      <c r="C363" s="29" t="s">
        <v>64</v>
      </c>
      <c r="D363" s="30">
        <v>0</v>
      </c>
      <c r="F363" s="30">
        <v>1681499.94</v>
      </c>
      <c r="H363" s="30">
        <v>0</v>
      </c>
      <c r="J363" s="31">
        <v>1681499.94</v>
      </c>
      <c r="K363" s="31">
        <v>-1681499.94</v>
      </c>
    </row>
    <row r="364" spans="2:11" outlineLevel="1" x14ac:dyDescent="0.2">
      <c r="B364" s="29" t="s">
        <v>363</v>
      </c>
      <c r="C364" s="29" t="s">
        <v>35</v>
      </c>
      <c r="D364" s="30">
        <v>347199.94</v>
      </c>
      <c r="F364" s="30">
        <v>347199.94</v>
      </c>
      <c r="H364" s="30">
        <v>0</v>
      </c>
      <c r="J364" s="31">
        <v>347199.94</v>
      </c>
      <c r="K364" s="31">
        <v>0</v>
      </c>
    </row>
    <row r="365" spans="2:11" outlineLevel="1" x14ac:dyDescent="0.2">
      <c r="B365" s="29" t="s">
        <v>364</v>
      </c>
      <c r="C365" s="29" t="s">
        <v>38</v>
      </c>
      <c r="D365" s="30">
        <v>827544.97</v>
      </c>
      <c r="F365" s="30">
        <v>0</v>
      </c>
      <c r="H365" s="30">
        <v>0</v>
      </c>
      <c r="J365" s="31">
        <v>0</v>
      </c>
      <c r="K365" s="31">
        <v>827544.97</v>
      </c>
    </row>
    <row r="366" spans="2:11" outlineLevel="1" x14ac:dyDescent="0.2">
      <c r="B366" s="29" t="s">
        <v>364</v>
      </c>
      <c r="C366" s="29" t="s">
        <v>64</v>
      </c>
      <c r="D366" s="30">
        <v>0</v>
      </c>
      <c r="F366" s="30">
        <v>840749.97</v>
      </c>
      <c r="H366" s="30">
        <v>0</v>
      </c>
      <c r="J366" s="31">
        <v>840749.97</v>
      </c>
      <c r="K366" s="31">
        <v>-840749.97</v>
      </c>
    </row>
    <row r="367" spans="2:11" outlineLevel="1" x14ac:dyDescent="0.2">
      <c r="B367" s="29" t="s">
        <v>365</v>
      </c>
      <c r="C367" s="29" t="s">
        <v>35</v>
      </c>
      <c r="D367" s="30">
        <v>175149.97</v>
      </c>
      <c r="F367" s="30">
        <v>175149.97</v>
      </c>
      <c r="H367" s="30">
        <v>0</v>
      </c>
      <c r="J367" s="31">
        <v>175149.97</v>
      </c>
      <c r="K367" s="31">
        <v>0</v>
      </c>
    </row>
    <row r="368" spans="2:11" outlineLevel="1" x14ac:dyDescent="0.2">
      <c r="B368" s="29" t="s">
        <v>366</v>
      </c>
      <c r="C368" s="29" t="s">
        <v>38</v>
      </c>
      <c r="D368" s="30">
        <v>413772.48</v>
      </c>
      <c r="F368" s="30">
        <v>0</v>
      </c>
      <c r="H368" s="30">
        <v>0</v>
      </c>
      <c r="J368" s="31">
        <v>0</v>
      </c>
      <c r="K368" s="31">
        <v>413772.48</v>
      </c>
    </row>
    <row r="369" spans="2:11" outlineLevel="1" x14ac:dyDescent="0.2">
      <c r="B369" s="29" t="s">
        <v>366</v>
      </c>
      <c r="C369" s="29" t="s">
        <v>64</v>
      </c>
      <c r="D369" s="30">
        <v>0</v>
      </c>
      <c r="F369" s="30">
        <v>420374.98</v>
      </c>
      <c r="H369" s="30">
        <v>0</v>
      </c>
      <c r="J369" s="31">
        <v>420374.98</v>
      </c>
      <c r="K369" s="31">
        <v>-420374.98</v>
      </c>
    </row>
    <row r="370" spans="2:11" outlineLevel="1" x14ac:dyDescent="0.2">
      <c r="B370" s="29" t="s">
        <v>367</v>
      </c>
      <c r="C370" s="29" t="s">
        <v>35</v>
      </c>
      <c r="D370" s="30">
        <v>89899.98</v>
      </c>
      <c r="F370" s="30">
        <v>89899.98</v>
      </c>
      <c r="H370" s="30">
        <v>0</v>
      </c>
      <c r="J370" s="31">
        <v>89899.98</v>
      </c>
      <c r="K370" s="31">
        <v>0</v>
      </c>
    </row>
    <row r="371" spans="2:11" outlineLevel="1" x14ac:dyDescent="0.2">
      <c r="B371" s="29" t="s">
        <v>368</v>
      </c>
      <c r="C371" s="29" t="s">
        <v>38</v>
      </c>
      <c r="D371" s="30">
        <v>1655089.94</v>
      </c>
      <c r="F371" s="30">
        <v>0</v>
      </c>
      <c r="H371" s="30">
        <v>0</v>
      </c>
      <c r="J371" s="31">
        <v>0</v>
      </c>
      <c r="K371" s="31">
        <v>1655089.94</v>
      </c>
    </row>
    <row r="372" spans="2:11" outlineLevel="1" x14ac:dyDescent="0.2">
      <c r="B372" s="29" t="s">
        <v>368</v>
      </c>
      <c r="C372" s="29" t="s">
        <v>64</v>
      </c>
      <c r="D372" s="30">
        <v>0</v>
      </c>
      <c r="F372" s="30">
        <v>1681499.94</v>
      </c>
      <c r="H372" s="30">
        <v>0</v>
      </c>
      <c r="J372" s="31">
        <v>1681499.94</v>
      </c>
      <c r="K372" s="31">
        <v>-1681499.94</v>
      </c>
    </row>
    <row r="373" spans="2:11" outlineLevel="1" x14ac:dyDescent="0.2">
      <c r="B373" s="29" t="s">
        <v>369</v>
      </c>
      <c r="C373" s="29" t="s">
        <v>35</v>
      </c>
      <c r="D373" s="30">
        <v>198399.94</v>
      </c>
      <c r="F373" s="30">
        <v>198399.94</v>
      </c>
      <c r="H373" s="30">
        <v>0</v>
      </c>
      <c r="J373" s="31">
        <v>198399.94</v>
      </c>
      <c r="K373" s="31">
        <v>0</v>
      </c>
    </row>
    <row r="374" spans="2:11" outlineLevel="1" x14ac:dyDescent="0.2">
      <c r="B374" s="29" t="s">
        <v>370</v>
      </c>
      <c r="C374" s="29" t="s">
        <v>38</v>
      </c>
      <c r="D374" s="30">
        <v>1655089.94</v>
      </c>
      <c r="F374" s="30">
        <v>0</v>
      </c>
      <c r="H374" s="30">
        <v>0</v>
      </c>
      <c r="J374" s="31">
        <v>0</v>
      </c>
      <c r="K374" s="31">
        <v>1655089.94</v>
      </c>
    </row>
    <row r="375" spans="2:11" outlineLevel="1" x14ac:dyDescent="0.2">
      <c r="B375" s="29" t="s">
        <v>370</v>
      </c>
      <c r="C375" s="29" t="s">
        <v>64</v>
      </c>
      <c r="D375" s="30">
        <v>0</v>
      </c>
      <c r="F375" s="30">
        <v>1681499.94</v>
      </c>
      <c r="H375" s="30">
        <v>0</v>
      </c>
      <c r="J375" s="31">
        <v>1681499.94</v>
      </c>
      <c r="K375" s="31">
        <v>-1681499.94</v>
      </c>
    </row>
    <row r="376" spans="2:11" outlineLevel="1" x14ac:dyDescent="0.2">
      <c r="B376" s="29" t="s">
        <v>371</v>
      </c>
      <c r="C376" s="29" t="s">
        <v>35</v>
      </c>
      <c r="D376" s="30">
        <v>18599.939999999999</v>
      </c>
      <c r="F376" s="30">
        <v>18599.939999999999</v>
      </c>
      <c r="H376" s="30">
        <v>0</v>
      </c>
      <c r="J376" s="31">
        <v>18599.939999999999</v>
      </c>
      <c r="K376" s="31">
        <v>0</v>
      </c>
    </row>
    <row r="377" spans="2:11" outlineLevel="1" x14ac:dyDescent="0.2">
      <c r="B377" s="29" t="s">
        <v>372</v>
      </c>
      <c r="C377" s="29" t="s">
        <v>35</v>
      </c>
      <c r="D377" s="30">
        <v>-25420</v>
      </c>
      <c r="F377" s="30">
        <v>-25420</v>
      </c>
      <c r="H377" s="30">
        <v>0</v>
      </c>
      <c r="J377" s="31">
        <v>-25420</v>
      </c>
      <c r="K377" s="31">
        <v>0</v>
      </c>
    </row>
    <row r="378" spans="2:11" outlineLevel="1" x14ac:dyDescent="0.2">
      <c r="B378" s="29" t="s">
        <v>373</v>
      </c>
      <c r="C378" s="29" t="s">
        <v>35</v>
      </c>
      <c r="D378" s="30">
        <v>-34720</v>
      </c>
      <c r="F378" s="30">
        <v>-34720</v>
      </c>
      <c r="H378" s="30">
        <v>0</v>
      </c>
      <c r="J378" s="31">
        <v>-34720</v>
      </c>
      <c r="K378" s="31">
        <v>0</v>
      </c>
    </row>
    <row r="379" spans="2:11" outlineLevel="1" x14ac:dyDescent="0.2">
      <c r="B379" s="29" t="s">
        <v>374</v>
      </c>
      <c r="C379" s="29" t="s">
        <v>35</v>
      </c>
      <c r="D379" s="30">
        <v>-55955</v>
      </c>
      <c r="F379" s="30">
        <v>-55955</v>
      </c>
      <c r="H379" s="30">
        <v>0</v>
      </c>
      <c r="J379" s="31">
        <v>-55955</v>
      </c>
      <c r="K379" s="31">
        <v>0</v>
      </c>
    </row>
    <row r="380" spans="2:11" outlineLevel="1" x14ac:dyDescent="0.2">
      <c r="B380" s="29" t="s">
        <v>375</v>
      </c>
      <c r="C380" s="29" t="s">
        <v>38</v>
      </c>
      <c r="D380" s="30">
        <v>827544.97</v>
      </c>
      <c r="F380" s="30">
        <v>0</v>
      </c>
      <c r="H380" s="30">
        <v>0</v>
      </c>
      <c r="J380" s="31">
        <v>0</v>
      </c>
      <c r="K380" s="31">
        <v>827544.97</v>
      </c>
    </row>
    <row r="381" spans="2:11" outlineLevel="1" x14ac:dyDescent="0.2">
      <c r="B381" s="29" t="s">
        <v>375</v>
      </c>
      <c r="C381" s="29" t="s">
        <v>64</v>
      </c>
      <c r="D381" s="30">
        <v>0</v>
      </c>
      <c r="F381" s="30">
        <v>840749.97</v>
      </c>
      <c r="H381" s="30">
        <v>0</v>
      </c>
      <c r="J381" s="31">
        <v>840749.97</v>
      </c>
      <c r="K381" s="31">
        <v>-840749.97</v>
      </c>
    </row>
    <row r="382" spans="2:11" outlineLevel="1" x14ac:dyDescent="0.2">
      <c r="B382" s="29" t="s">
        <v>376</v>
      </c>
      <c r="C382" s="29" t="s">
        <v>35</v>
      </c>
      <c r="D382" s="30">
        <v>18599.97</v>
      </c>
      <c r="F382" s="30">
        <v>18599.97</v>
      </c>
      <c r="H382" s="30">
        <v>0</v>
      </c>
      <c r="J382" s="31">
        <v>18599.97</v>
      </c>
      <c r="K382" s="31">
        <v>0</v>
      </c>
    </row>
    <row r="383" spans="2:11" outlineLevel="1" x14ac:dyDescent="0.2">
      <c r="B383" s="29" t="s">
        <v>377</v>
      </c>
      <c r="C383" s="29" t="s">
        <v>35</v>
      </c>
      <c r="D383" s="30">
        <v>-37820</v>
      </c>
      <c r="F383" s="30">
        <v>-37820</v>
      </c>
      <c r="H383" s="30">
        <v>0</v>
      </c>
      <c r="J383" s="31">
        <v>-37820</v>
      </c>
      <c r="K383" s="31">
        <v>0</v>
      </c>
    </row>
    <row r="384" spans="2:11" outlineLevel="1" x14ac:dyDescent="0.2">
      <c r="B384" s="29" t="s">
        <v>378</v>
      </c>
      <c r="C384" s="29" t="s">
        <v>38</v>
      </c>
      <c r="D384" s="30">
        <v>799396.97</v>
      </c>
      <c r="F384" s="30">
        <v>0</v>
      </c>
      <c r="H384" s="30">
        <v>0</v>
      </c>
      <c r="J384" s="31">
        <v>0</v>
      </c>
      <c r="K384" s="31">
        <v>799396.97</v>
      </c>
    </row>
    <row r="385" spans="1:11" outlineLevel="1" x14ac:dyDescent="0.2">
      <c r="B385" s="29" t="s">
        <v>378</v>
      </c>
      <c r="C385" s="29" t="s">
        <v>64</v>
      </c>
      <c r="D385" s="30">
        <v>0</v>
      </c>
      <c r="F385" s="30">
        <v>790999.97</v>
      </c>
      <c r="H385" s="30">
        <v>0</v>
      </c>
      <c r="J385" s="31">
        <v>790999.97</v>
      </c>
      <c r="K385" s="31">
        <v>-790999.97</v>
      </c>
    </row>
    <row r="386" spans="1:11" outlineLevel="1" x14ac:dyDescent="0.2">
      <c r="B386" s="29" t="s">
        <v>379</v>
      </c>
      <c r="C386" s="29" t="s">
        <v>38</v>
      </c>
      <c r="D386" s="30">
        <v>-827544.97</v>
      </c>
      <c r="F386" s="30">
        <v>0</v>
      </c>
      <c r="H386" s="30">
        <v>0</v>
      </c>
      <c r="J386" s="31">
        <v>0</v>
      </c>
      <c r="K386" s="31">
        <v>-827544.97</v>
      </c>
    </row>
    <row r="387" spans="1:11" outlineLevel="1" x14ac:dyDescent="0.2">
      <c r="B387" s="29" t="s">
        <v>379</v>
      </c>
      <c r="C387" s="29" t="s">
        <v>64</v>
      </c>
      <c r="D387" s="30">
        <v>0</v>
      </c>
      <c r="F387" s="30">
        <v>-840749.97</v>
      </c>
      <c r="H387" s="30">
        <v>0</v>
      </c>
      <c r="J387" s="31">
        <v>-840749.97</v>
      </c>
      <c r="K387" s="31">
        <v>840749.97</v>
      </c>
    </row>
    <row r="388" spans="1:11" outlineLevel="1" x14ac:dyDescent="0.2">
      <c r="B388" s="29" t="s">
        <v>380</v>
      </c>
      <c r="C388" s="29" t="s">
        <v>38</v>
      </c>
      <c r="D388" s="30">
        <v>63240</v>
      </c>
      <c r="F388" s="30">
        <v>63240</v>
      </c>
      <c r="H388" s="30">
        <v>0</v>
      </c>
      <c r="J388" s="31">
        <v>63240</v>
      </c>
      <c r="K388" s="31">
        <v>0</v>
      </c>
    </row>
    <row r="389" spans="1:11" outlineLevel="1" x14ac:dyDescent="0.2">
      <c r="B389" s="29" t="s">
        <v>381</v>
      </c>
      <c r="C389" s="29" t="s">
        <v>38</v>
      </c>
      <c r="D389" s="30">
        <v>-1239.97</v>
      </c>
      <c r="F389" s="30">
        <v>-1239.97</v>
      </c>
      <c r="H389" s="30">
        <v>0</v>
      </c>
      <c r="J389" s="31">
        <v>-1239.97</v>
      </c>
      <c r="K389" s="31">
        <v>0</v>
      </c>
    </row>
    <row r="390" spans="1:11" outlineLevel="1" x14ac:dyDescent="0.2">
      <c r="A390" s="29" t="s">
        <v>33</v>
      </c>
      <c r="B390" s="29" t="s">
        <v>382</v>
      </c>
      <c r="C390" s="29" t="s">
        <v>35</v>
      </c>
      <c r="D390" s="30">
        <v>31620</v>
      </c>
      <c r="F390" s="30">
        <v>31620</v>
      </c>
      <c r="H390" s="30">
        <v>0</v>
      </c>
      <c r="J390" s="31">
        <v>31620</v>
      </c>
      <c r="K390" s="31">
        <v>0</v>
      </c>
    </row>
    <row r="391" spans="1:11" outlineLevel="1" x14ac:dyDescent="0.2">
      <c r="B391" s="29" t="s">
        <v>383</v>
      </c>
      <c r="C391" s="29" t="s">
        <v>35</v>
      </c>
      <c r="D391" s="30">
        <v>-151280</v>
      </c>
      <c r="F391" s="30">
        <v>-151280</v>
      </c>
      <c r="H391" s="30">
        <v>0</v>
      </c>
      <c r="J391" s="31">
        <v>-151280</v>
      </c>
      <c r="K391" s="31">
        <v>0</v>
      </c>
    </row>
    <row r="392" spans="1:11" outlineLevel="1" x14ac:dyDescent="0.2">
      <c r="B392" s="29" t="s">
        <v>384</v>
      </c>
      <c r="C392" s="29" t="s">
        <v>35</v>
      </c>
      <c r="D392" s="30">
        <v>-114080</v>
      </c>
      <c r="F392" s="30">
        <v>-114080</v>
      </c>
      <c r="H392" s="30">
        <v>0</v>
      </c>
      <c r="J392" s="31">
        <v>-114080</v>
      </c>
      <c r="K392" s="31">
        <v>0</v>
      </c>
    </row>
    <row r="393" spans="1:11" outlineLevel="1" x14ac:dyDescent="0.2">
      <c r="B393" s="29" t="s">
        <v>385</v>
      </c>
      <c r="C393" s="29" t="s">
        <v>38</v>
      </c>
      <c r="D393" s="30">
        <v>-1655089.94</v>
      </c>
      <c r="F393" s="30">
        <v>0</v>
      </c>
      <c r="H393" s="30">
        <v>0</v>
      </c>
      <c r="J393" s="31">
        <v>0</v>
      </c>
      <c r="K393" s="31">
        <v>-1655089.94</v>
      </c>
    </row>
    <row r="394" spans="1:11" outlineLevel="1" x14ac:dyDescent="0.2">
      <c r="B394" s="29" t="s">
        <v>385</v>
      </c>
      <c r="C394" s="29" t="s">
        <v>64</v>
      </c>
      <c r="D394" s="30">
        <v>0</v>
      </c>
      <c r="F394" s="30">
        <v>-1681499.94</v>
      </c>
      <c r="H394" s="30">
        <v>0</v>
      </c>
      <c r="J394" s="31">
        <v>-1681499.94</v>
      </c>
      <c r="K394" s="31">
        <v>1681499.94</v>
      </c>
    </row>
    <row r="395" spans="1:11" outlineLevel="1" x14ac:dyDescent="0.2">
      <c r="B395" s="29" t="s">
        <v>386</v>
      </c>
      <c r="C395" s="29" t="s">
        <v>35</v>
      </c>
      <c r="D395" s="30">
        <v>170500.06</v>
      </c>
      <c r="F395" s="30">
        <v>170500.06</v>
      </c>
      <c r="H395" s="30">
        <v>0</v>
      </c>
      <c r="J395" s="31">
        <v>170500.06</v>
      </c>
      <c r="K395" s="31">
        <v>0</v>
      </c>
    </row>
    <row r="396" spans="1:11" outlineLevel="1" x14ac:dyDescent="0.2">
      <c r="B396" s="29" t="s">
        <v>387</v>
      </c>
      <c r="C396" s="29" t="s">
        <v>35</v>
      </c>
      <c r="D396" s="30">
        <v>138880</v>
      </c>
      <c r="F396" s="30">
        <v>138880</v>
      </c>
      <c r="H396" s="30">
        <v>0</v>
      </c>
      <c r="J396" s="31">
        <v>138880</v>
      </c>
      <c r="K396" s="31">
        <v>0</v>
      </c>
    </row>
    <row r="397" spans="1:11" outlineLevel="1" x14ac:dyDescent="0.2">
      <c r="B397" s="29" t="s">
        <v>388</v>
      </c>
      <c r="C397" s="29" t="s">
        <v>35</v>
      </c>
      <c r="D397" s="30">
        <v>-117180</v>
      </c>
      <c r="F397" s="30">
        <v>-117180</v>
      </c>
      <c r="H397" s="30">
        <v>0</v>
      </c>
      <c r="J397" s="31">
        <v>-117180</v>
      </c>
      <c r="K397" s="31">
        <v>0</v>
      </c>
    </row>
    <row r="398" spans="1:11" outlineLevel="1" x14ac:dyDescent="0.2">
      <c r="B398" s="29" t="s">
        <v>389</v>
      </c>
      <c r="C398" s="29" t="s">
        <v>35</v>
      </c>
      <c r="D398" s="30">
        <v>-95480</v>
      </c>
      <c r="F398" s="30">
        <v>-95480</v>
      </c>
      <c r="H398" s="30">
        <v>0</v>
      </c>
      <c r="J398" s="31">
        <v>-95480</v>
      </c>
      <c r="K398" s="31">
        <v>0</v>
      </c>
    </row>
    <row r="399" spans="1:11" outlineLevel="1" x14ac:dyDescent="0.2">
      <c r="B399" s="29" t="s">
        <v>390</v>
      </c>
      <c r="C399" s="29" t="s">
        <v>38</v>
      </c>
      <c r="D399" s="30">
        <v>-418143.5</v>
      </c>
      <c r="F399" s="30">
        <v>0</v>
      </c>
      <c r="H399" s="30">
        <v>0</v>
      </c>
      <c r="J399" s="31">
        <v>0</v>
      </c>
      <c r="K399" s="31">
        <v>-418143.5</v>
      </c>
    </row>
    <row r="400" spans="1:11" outlineLevel="1" x14ac:dyDescent="0.2">
      <c r="B400" s="29" t="s">
        <v>390</v>
      </c>
      <c r="C400" s="29" t="s">
        <v>64</v>
      </c>
      <c r="D400" s="30">
        <v>0</v>
      </c>
      <c r="F400" s="30">
        <v>-412650</v>
      </c>
      <c r="H400" s="30">
        <v>0</v>
      </c>
      <c r="J400" s="31">
        <v>-412650</v>
      </c>
      <c r="K400" s="31">
        <v>412650</v>
      </c>
    </row>
    <row r="401" spans="2:11" outlineLevel="1" x14ac:dyDescent="0.2">
      <c r="B401" s="29" t="s">
        <v>391</v>
      </c>
      <c r="C401" s="29" t="s">
        <v>35</v>
      </c>
      <c r="D401" s="30">
        <v>-19220</v>
      </c>
      <c r="F401" s="30">
        <v>-19220</v>
      </c>
      <c r="H401" s="30">
        <v>0</v>
      </c>
      <c r="J401" s="31">
        <v>-19220</v>
      </c>
      <c r="K401" s="31">
        <v>0</v>
      </c>
    </row>
    <row r="402" spans="2:11" outlineLevel="1" x14ac:dyDescent="0.2">
      <c r="B402" s="29" t="s">
        <v>392</v>
      </c>
      <c r="C402" s="29" t="s">
        <v>35</v>
      </c>
      <c r="D402" s="30">
        <v>5580</v>
      </c>
      <c r="F402" s="30">
        <v>5580</v>
      </c>
      <c r="H402" s="30">
        <v>0</v>
      </c>
      <c r="J402" s="31">
        <v>5580</v>
      </c>
      <c r="K402" s="31">
        <v>0</v>
      </c>
    </row>
    <row r="403" spans="2:11" outlineLevel="1" x14ac:dyDescent="0.2">
      <c r="B403" s="29" t="s">
        <v>393</v>
      </c>
      <c r="C403" s="29" t="s">
        <v>35</v>
      </c>
      <c r="D403" s="30">
        <v>-12090</v>
      </c>
      <c r="F403" s="30">
        <v>-12090</v>
      </c>
      <c r="H403" s="30">
        <v>0</v>
      </c>
      <c r="J403" s="31">
        <v>-12090</v>
      </c>
      <c r="K403" s="31">
        <v>0</v>
      </c>
    </row>
    <row r="404" spans="2:11" outlineLevel="1" x14ac:dyDescent="0.2">
      <c r="B404" s="29" t="s">
        <v>394</v>
      </c>
      <c r="C404" s="29" t="s">
        <v>35</v>
      </c>
      <c r="D404" s="30">
        <v>-48360</v>
      </c>
      <c r="F404" s="30">
        <v>-48360</v>
      </c>
      <c r="H404" s="30">
        <v>0</v>
      </c>
      <c r="J404" s="31">
        <v>-48360</v>
      </c>
      <c r="K404" s="31">
        <v>0</v>
      </c>
    </row>
    <row r="405" spans="2:11" outlineLevel="1" x14ac:dyDescent="0.2">
      <c r="B405" s="29" t="s">
        <v>395</v>
      </c>
      <c r="C405" s="29" t="s">
        <v>35</v>
      </c>
      <c r="D405" s="30">
        <v>-31310</v>
      </c>
      <c r="F405" s="30">
        <v>-31310</v>
      </c>
      <c r="H405" s="30">
        <v>0</v>
      </c>
      <c r="J405" s="31">
        <v>-31310</v>
      </c>
      <c r="K405" s="31">
        <v>0</v>
      </c>
    </row>
    <row r="406" spans="2:11" outlineLevel="1" x14ac:dyDescent="0.2">
      <c r="B406" s="29" t="s">
        <v>396</v>
      </c>
      <c r="C406" s="29" t="s">
        <v>35</v>
      </c>
      <c r="D406" s="30">
        <v>-47120</v>
      </c>
      <c r="F406" s="30">
        <v>-47120</v>
      </c>
      <c r="H406" s="30">
        <v>0</v>
      </c>
      <c r="J406" s="31">
        <v>-47120</v>
      </c>
      <c r="K406" s="31">
        <v>0</v>
      </c>
    </row>
    <row r="407" spans="2:11" outlineLevel="1" x14ac:dyDescent="0.2">
      <c r="B407" s="29" t="s">
        <v>397</v>
      </c>
      <c r="C407" s="29" t="s">
        <v>35</v>
      </c>
      <c r="D407" s="30">
        <v>-65720</v>
      </c>
      <c r="F407" s="30">
        <v>-65720</v>
      </c>
      <c r="H407" s="30">
        <v>0</v>
      </c>
      <c r="J407" s="31">
        <v>-65720</v>
      </c>
      <c r="K407" s="31">
        <v>0</v>
      </c>
    </row>
    <row r="408" spans="2:11" outlineLevel="1" x14ac:dyDescent="0.2">
      <c r="B408" s="29" t="s">
        <v>398</v>
      </c>
      <c r="C408" s="29" t="s">
        <v>35</v>
      </c>
      <c r="D408" s="30">
        <v>-84165</v>
      </c>
      <c r="F408" s="30">
        <v>-84165</v>
      </c>
      <c r="H408" s="30">
        <v>0</v>
      </c>
      <c r="J408" s="31">
        <v>-84165</v>
      </c>
      <c r="K408" s="31">
        <v>0</v>
      </c>
    </row>
    <row r="409" spans="2:11" outlineLevel="1" x14ac:dyDescent="0.2">
      <c r="B409" s="29" t="s">
        <v>399</v>
      </c>
      <c r="C409" s="29" t="s">
        <v>38</v>
      </c>
      <c r="D409" s="30">
        <v>-831636.97</v>
      </c>
      <c r="F409" s="30">
        <v>0</v>
      </c>
      <c r="H409" s="30">
        <v>0</v>
      </c>
      <c r="J409" s="31">
        <v>0</v>
      </c>
      <c r="K409" s="31">
        <v>-831636.97</v>
      </c>
    </row>
    <row r="410" spans="2:11" outlineLevel="1" x14ac:dyDescent="0.2">
      <c r="B410" s="29" t="s">
        <v>399</v>
      </c>
      <c r="C410" s="29" t="s">
        <v>64</v>
      </c>
      <c r="D410" s="30">
        <v>0</v>
      </c>
      <c r="F410" s="30">
        <v>-820649.97</v>
      </c>
      <c r="H410" s="30">
        <v>0</v>
      </c>
      <c r="J410" s="31">
        <v>-820649.97</v>
      </c>
      <c r="K410" s="31">
        <v>820649.97</v>
      </c>
    </row>
    <row r="411" spans="2:11" outlineLevel="1" x14ac:dyDescent="0.2">
      <c r="B411" s="29" t="s">
        <v>400</v>
      </c>
      <c r="C411" s="29" t="s">
        <v>38</v>
      </c>
      <c r="D411" s="30">
        <v>827544.97</v>
      </c>
      <c r="F411" s="30">
        <v>0</v>
      </c>
      <c r="H411" s="30">
        <v>0</v>
      </c>
      <c r="J411" s="31">
        <v>0</v>
      </c>
      <c r="K411" s="31">
        <v>827544.97</v>
      </c>
    </row>
    <row r="412" spans="2:11" outlineLevel="1" x14ac:dyDescent="0.2">
      <c r="B412" s="29" t="s">
        <v>400</v>
      </c>
      <c r="C412" s="29" t="s">
        <v>64</v>
      </c>
      <c r="D412" s="30">
        <v>0</v>
      </c>
      <c r="F412" s="30">
        <v>840749.97</v>
      </c>
      <c r="H412" s="30">
        <v>0</v>
      </c>
      <c r="J412" s="31">
        <v>840749.97</v>
      </c>
      <c r="K412" s="31">
        <v>-840749.97</v>
      </c>
    </row>
    <row r="413" spans="2:11" outlineLevel="1" x14ac:dyDescent="0.2">
      <c r="B413" s="29" t="s">
        <v>401</v>
      </c>
      <c r="C413" s="29" t="s">
        <v>38</v>
      </c>
      <c r="D413" s="30">
        <v>-11315</v>
      </c>
      <c r="F413" s="30">
        <v>-11315</v>
      </c>
      <c r="H413" s="30">
        <v>0</v>
      </c>
      <c r="J413" s="31">
        <v>-11315</v>
      </c>
      <c r="K413" s="31">
        <v>0</v>
      </c>
    </row>
    <row r="414" spans="2:11" outlineLevel="1" x14ac:dyDescent="0.2">
      <c r="B414" s="29" t="s">
        <v>402</v>
      </c>
      <c r="C414" s="29" t="s">
        <v>38</v>
      </c>
      <c r="D414" s="30">
        <v>1239.97</v>
      </c>
      <c r="F414" s="30">
        <v>1239.97</v>
      </c>
      <c r="H414" s="30">
        <v>0</v>
      </c>
      <c r="J414" s="31">
        <v>1239.97</v>
      </c>
      <c r="K414" s="31">
        <v>0</v>
      </c>
    </row>
    <row r="415" spans="2:11" outlineLevel="1" x14ac:dyDescent="0.2">
      <c r="B415" s="29" t="s">
        <v>403</v>
      </c>
      <c r="C415" s="29" t="s">
        <v>35</v>
      </c>
      <c r="D415" s="30">
        <v>132990</v>
      </c>
      <c r="F415" s="30">
        <v>132990</v>
      </c>
      <c r="H415" s="30">
        <v>0</v>
      </c>
      <c r="J415" s="31">
        <v>132990</v>
      </c>
      <c r="K415" s="31">
        <v>0</v>
      </c>
    </row>
    <row r="416" spans="2:11" outlineLevel="1" x14ac:dyDescent="0.2">
      <c r="B416" s="29" t="s">
        <v>404</v>
      </c>
      <c r="C416" s="29" t="s">
        <v>64</v>
      </c>
      <c r="D416" s="30">
        <v>0</v>
      </c>
      <c r="F416" s="30">
        <v>-2480550</v>
      </c>
      <c r="H416" s="30">
        <v>0</v>
      </c>
      <c r="J416" s="31">
        <v>-2480550</v>
      </c>
      <c r="K416" s="31">
        <v>2480550</v>
      </c>
    </row>
    <row r="417" spans="2:11" outlineLevel="1" x14ac:dyDescent="0.2">
      <c r="B417" s="29" t="s">
        <v>404</v>
      </c>
      <c r="C417" s="29" t="s">
        <v>38</v>
      </c>
      <c r="D417" s="30">
        <v>-2513511</v>
      </c>
      <c r="F417" s="30">
        <v>0</v>
      </c>
      <c r="H417" s="30">
        <v>0</v>
      </c>
      <c r="J417" s="31">
        <v>0</v>
      </c>
      <c r="K417" s="31">
        <v>-2513511</v>
      </c>
    </row>
    <row r="418" spans="2:11" outlineLevel="1" x14ac:dyDescent="0.2">
      <c r="B418" s="29" t="s">
        <v>405</v>
      </c>
      <c r="C418" s="29" t="s">
        <v>38</v>
      </c>
      <c r="D418" s="30">
        <v>-10230</v>
      </c>
      <c r="F418" s="30">
        <v>-10230</v>
      </c>
      <c r="H418" s="30">
        <v>0</v>
      </c>
      <c r="J418" s="31">
        <v>-10230</v>
      </c>
      <c r="K418" s="31">
        <v>0</v>
      </c>
    </row>
    <row r="419" spans="2:11" outlineLevel="1" x14ac:dyDescent="0.2">
      <c r="B419" s="29" t="s">
        <v>406</v>
      </c>
      <c r="C419" s="29" t="s">
        <v>35</v>
      </c>
      <c r="D419" s="30">
        <v>-95790</v>
      </c>
      <c r="F419" s="30">
        <v>-95790</v>
      </c>
      <c r="H419" s="30">
        <v>0</v>
      </c>
      <c r="J419" s="31">
        <v>-95790</v>
      </c>
      <c r="K419" s="31">
        <v>0</v>
      </c>
    </row>
    <row r="420" spans="2:11" outlineLevel="1" x14ac:dyDescent="0.2">
      <c r="B420" s="29" t="s">
        <v>407</v>
      </c>
      <c r="C420" s="29" t="s">
        <v>35</v>
      </c>
      <c r="D420" s="30">
        <v>-189720</v>
      </c>
      <c r="F420" s="30">
        <v>-189720</v>
      </c>
      <c r="H420" s="30">
        <v>0</v>
      </c>
      <c r="J420" s="31">
        <v>-189720</v>
      </c>
      <c r="K420" s="31">
        <v>0</v>
      </c>
    </row>
    <row r="421" spans="2:11" outlineLevel="1" x14ac:dyDescent="0.2">
      <c r="B421" s="29" t="s">
        <v>408</v>
      </c>
      <c r="C421" s="29" t="s">
        <v>35</v>
      </c>
      <c r="D421" s="30">
        <v>158565</v>
      </c>
      <c r="F421" s="30">
        <v>158565</v>
      </c>
      <c r="H421" s="30">
        <v>0</v>
      </c>
      <c r="J421" s="31">
        <v>158565</v>
      </c>
      <c r="K421" s="31">
        <v>0</v>
      </c>
    </row>
    <row r="422" spans="2:11" outlineLevel="1" x14ac:dyDescent="0.2">
      <c r="B422" s="29" t="s">
        <v>409</v>
      </c>
      <c r="C422" s="29" t="s">
        <v>35</v>
      </c>
      <c r="D422" s="30">
        <v>91605</v>
      </c>
      <c r="F422" s="30">
        <v>91605</v>
      </c>
      <c r="H422" s="30">
        <v>0</v>
      </c>
      <c r="J422" s="31">
        <v>91605</v>
      </c>
      <c r="K422" s="31">
        <v>0</v>
      </c>
    </row>
    <row r="423" spans="2:11" outlineLevel="1" x14ac:dyDescent="0.2">
      <c r="B423" s="29" t="s">
        <v>410</v>
      </c>
      <c r="C423" s="29" t="s">
        <v>35</v>
      </c>
      <c r="D423" s="30">
        <v>38905</v>
      </c>
      <c r="F423" s="30">
        <v>38905</v>
      </c>
      <c r="H423" s="30">
        <v>0</v>
      </c>
      <c r="J423" s="31">
        <v>38905</v>
      </c>
      <c r="K423" s="31">
        <v>0</v>
      </c>
    </row>
    <row r="424" spans="2:11" outlineLevel="1" x14ac:dyDescent="0.2">
      <c r="B424" s="29" t="s">
        <v>411</v>
      </c>
      <c r="C424" s="29" t="s">
        <v>35</v>
      </c>
      <c r="D424" s="30">
        <v>77810</v>
      </c>
      <c r="F424" s="30">
        <v>77810</v>
      </c>
      <c r="H424" s="30">
        <v>0</v>
      </c>
      <c r="J424" s="31">
        <v>77810</v>
      </c>
      <c r="K424" s="31">
        <v>0</v>
      </c>
    </row>
    <row r="425" spans="2:11" outlineLevel="1" x14ac:dyDescent="0.2">
      <c r="B425" s="29" t="s">
        <v>412</v>
      </c>
      <c r="C425" s="29" t="s">
        <v>35</v>
      </c>
      <c r="D425" s="30">
        <v>42780</v>
      </c>
      <c r="F425" s="30">
        <v>42780</v>
      </c>
      <c r="H425" s="30">
        <v>0</v>
      </c>
      <c r="J425" s="31">
        <v>42780</v>
      </c>
      <c r="K425" s="31">
        <v>0</v>
      </c>
    </row>
    <row r="426" spans="2:11" outlineLevel="1" x14ac:dyDescent="0.2">
      <c r="B426" s="29" t="s">
        <v>413</v>
      </c>
      <c r="C426" s="29" t="s">
        <v>35</v>
      </c>
      <c r="D426" s="30">
        <v>79980</v>
      </c>
      <c r="F426" s="30">
        <v>79980</v>
      </c>
      <c r="H426" s="30">
        <v>0</v>
      </c>
      <c r="J426" s="31">
        <v>79980</v>
      </c>
      <c r="K426" s="31">
        <v>0</v>
      </c>
    </row>
    <row r="427" spans="2:11" outlineLevel="1" x14ac:dyDescent="0.2">
      <c r="B427" s="29" t="s">
        <v>414</v>
      </c>
      <c r="C427" s="29" t="s">
        <v>35</v>
      </c>
      <c r="D427" s="30">
        <v>82305</v>
      </c>
      <c r="F427" s="30">
        <v>82305</v>
      </c>
      <c r="H427" s="30">
        <v>0</v>
      </c>
      <c r="J427" s="31">
        <v>82305</v>
      </c>
      <c r="K427" s="31">
        <v>0</v>
      </c>
    </row>
    <row r="428" spans="2:11" outlineLevel="1" x14ac:dyDescent="0.2">
      <c r="B428" s="29" t="s">
        <v>415</v>
      </c>
      <c r="C428" s="29" t="s">
        <v>35</v>
      </c>
      <c r="D428" s="30">
        <v>80755</v>
      </c>
      <c r="F428" s="30">
        <v>80755</v>
      </c>
      <c r="H428" s="30">
        <v>0</v>
      </c>
      <c r="J428" s="31">
        <v>80755</v>
      </c>
      <c r="K428" s="31">
        <v>0</v>
      </c>
    </row>
    <row r="429" spans="2:11" outlineLevel="1" x14ac:dyDescent="0.2">
      <c r="B429" s="29" t="s">
        <v>416</v>
      </c>
      <c r="C429" s="29" t="s">
        <v>35</v>
      </c>
      <c r="D429" s="30">
        <v>-79515</v>
      </c>
      <c r="F429" s="30">
        <v>-79515</v>
      </c>
      <c r="H429" s="30">
        <v>0</v>
      </c>
      <c r="J429" s="31">
        <v>-79515</v>
      </c>
      <c r="K429" s="31">
        <v>0</v>
      </c>
    </row>
    <row r="430" spans="2:11" outlineLevel="1" x14ac:dyDescent="0.2">
      <c r="B430" s="29" t="s">
        <v>417</v>
      </c>
      <c r="C430" s="29" t="s">
        <v>35</v>
      </c>
      <c r="D430" s="30">
        <v>54405</v>
      </c>
      <c r="F430" s="30">
        <v>54405</v>
      </c>
      <c r="H430" s="30">
        <v>0</v>
      </c>
      <c r="J430" s="31">
        <v>54405</v>
      </c>
      <c r="K430" s="31">
        <v>0</v>
      </c>
    </row>
    <row r="431" spans="2:11" outlineLevel="1" x14ac:dyDescent="0.2">
      <c r="B431" s="29" t="s">
        <v>418</v>
      </c>
      <c r="C431" s="29" t="s">
        <v>38</v>
      </c>
      <c r="D431" s="30">
        <v>4960.03</v>
      </c>
      <c r="F431" s="30">
        <v>4960.03</v>
      </c>
      <c r="H431" s="30">
        <v>0</v>
      </c>
      <c r="J431" s="31">
        <v>4960.03</v>
      </c>
      <c r="K431" s="31">
        <v>0</v>
      </c>
    </row>
    <row r="432" spans="2:11" outlineLevel="1" x14ac:dyDescent="0.2">
      <c r="B432" s="29" t="s">
        <v>419</v>
      </c>
      <c r="C432" s="29" t="s">
        <v>38</v>
      </c>
      <c r="D432" s="30">
        <v>3410</v>
      </c>
      <c r="F432" s="30">
        <v>3410</v>
      </c>
      <c r="H432" s="30">
        <v>0</v>
      </c>
      <c r="J432" s="31">
        <v>3410</v>
      </c>
      <c r="K432" s="31">
        <v>0</v>
      </c>
    </row>
    <row r="433" spans="1:11" outlineLevel="1" x14ac:dyDescent="0.2">
      <c r="B433" s="29" t="s">
        <v>420</v>
      </c>
      <c r="C433" s="29" t="s">
        <v>35</v>
      </c>
      <c r="D433" s="30">
        <v>15810</v>
      </c>
      <c r="F433" s="30">
        <v>15810</v>
      </c>
      <c r="H433" s="30">
        <v>0</v>
      </c>
      <c r="J433" s="31">
        <v>15810</v>
      </c>
      <c r="K433" s="31">
        <v>0</v>
      </c>
    </row>
    <row r="434" spans="1:11" outlineLevel="1" x14ac:dyDescent="0.2">
      <c r="B434" s="29" t="s">
        <v>421</v>
      </c>
      <c r="C434" s="29" t="s">
        <v>38</v>
      </c>
      <c r="D434" s="30">
        <v>16120</v>
      </c>
      <c r="F434" s="30">
        <v>16120</v>
      </c>
      <c r="H434" s="30">
        <v>0</v>
      </c>
      <c r="J434" s="31">
        <v>16120</v>
      </c>
      <c r="K434" s="31">
        <v>0</v>
      </c>
    </row>
    <row r="435" spans="1:11" outlineLevel="1" x14ac:dyDescent="0.2">
      <c r="B435" s="29" t="s">
        <v>422</v>
      </c>
      <c r="C435" s="29" t="s">
        <v>35</v>
      </c>
      <c r="D435" s="30">
        <v>-48360</v>
      </c>
      <c r="F435" s="30">
        <v>-48360</v>
      </c>
      <c r="H435" s="30">
        <v>0</v>
      </c>
      <c r="J435" s="31">
        <v>-48360</v>
      </c>
      <c r="K435" s="31">
        <v>0</v>
      </c>
    </row>
    <row r="436" spans="1:11" outlineLevel="1" x14ac:dyDescent="0.2">
      <c r="B436" s="29" t="s">
        <v>423</v>
      </c>
      <c r="C436" s="29" t="s">
        <v>35</v>
      </c>
      <c r="D436" s="30">
        <v>-55335</v>
      </c>
      <c r="F436" s="30">
        <v>-55335</v>
      </c>
      <c r="H436" s="30">
        <v>0</v>
      </c>
      <c r="J436" s="31">
        <v>-55335</v>
      </c>
      <c r="K436" s="31">
        <v>0</v>
      </c>
    </row>
    <row r="437" spans="1:11" outlineLevel="1" x14ac:dyDescent="0.2">
      <c r="B437" s="29" t="s">
        <v>424</v>
      </c>
      <c r="C437" s="29" t="s">
        <v>35</v>
      </c>
      <c r="D437" s="30">
        <v>-59985</v>
      </c>
      <c r="F437" s="30">
        <v>-59985</v>
      </c>
      <c r="H437" s="30">
        <v>0</v>
      </c>
      <c r="J437" s="31">
        <v>-59985</v>
      </c>
      <c r="K437" s="31">
        <v>0</v>
      </c>
    </row>
    <row r="438" spans="1:11" outlineLevel="1" x14ac:dyDescent="0.2">
      <c r="B438" s="29" t="s">
        <v>425</v>
      </c>
      <c r="C438" s="29" t="s">
        <v>35</v>
      </c>
      <c r="D438" s="30">
        <v>-64635</v>
      </c>
      <c r="F438" s="30">
        <v>-64635</v>
      </c>
      <c r="H438" s="30">
        <v>0</v>
      </c>
      <c r="J438" s="31">
        <v>-64635</v>
      </c>
      <c r="K438" s="31">
        <v>0</v>
      </c>
    </row>
    <row r="439" spans="1:11" outlineLevel="1" x14ac:dyDescent="0.2">
      <c r="B439" s="29" t="s">
        <v>426</v>
      </c>
      <c r="C439" s="29" t="s">
        <v>35</v>
      </c>
      <c r="D439" s="30">
        <v>77190</v>
      </c>
      <c r="F439" s="30">
        <v>77190</v>
      </c>
      <c r="H439" s="30">
        <v>0</v>
      </c>
      <c r="J439" s="31">
        <v>77190</v>
      </c>
      <c r="K439" s="31">
        <v>0</v>
      </c>
    </row>
    <row r="440" spans="1:11" outlineLevel="1" x14ac:dyDescent="0.2">
      <c r="B440" s="29" t="s">
        <v>427</v>
      </c>
      <c r="C440" s="29" t="s">
        <v>35</v>
      </c>
      <c r="D440" s="30">
        <v>75640</v>
      </c>
      <c r="F440" s="30">
        <v>75640</v>
      </c>
      <c r="H440" s="30">
        <v>0</v>
      </c>
      <c r="J440" s="31">
        <v>75640</v>
      </c>
      <c r="K440" s="31">
        <v>0</v>
      </c>
    </row>
    <row r="441" spans="1:11" outlineLevel="1" x14ac:dyDescent="0.2">
      <c r="B441" s="29" t="s">
        <v>428</v>
      </c>
      <c r="C441" s="29" t="s">
        <v>35</v>
      </c>
      <c r="D441" s="30">
        <v>31620</v>
      </c>
      <c r="F441" s="30">
        <v>31620</v>
      </c>
      <c r="H441" s="30">
        <v>0</v>
      </c>
      <c r="J441" s="31">
        <v>31620</v>
      </c>
      <c r="K441" s="31">
        <v>0</v>
      </c>
    </row>
    <row r="442" spans="1:11" outlineLevel="1" x14ac:dyDescent="0.2">
      <c r="B442" s="29" t="s">
        <v>429</v>
      </c>
      <c r="C442" s="29" t="s">
        <v>38</v>
      </c>
      <c r="D442" s="30">
        <v>2557.5</v>
      </c>
      <c r="F442" s="30">
        <v>2557.5</v>
      </c>
      <c r="H442" s="30">
        <v>0</v>
      </c>
      <c r="J442" s="31">
        <v>2557.5</v>
      </c>
      <c r="K442" s="31">
        <v>0</v>
      </c>
    </row>
    <row r="443" spans="1:11" outlineLevel="1" x14ac:dyDescent="0.2">
      <c r="B443" s="29" t="s">
        <v>430</v>
      </c>
      <c r="C443" s="29" t="s">
        <v>38</v>
      </c>
      <c r="D443" s="30">
        <v>413772.48</v>
      </c>
      <c r="F443" s="30">
        <v>0</v>
      </c>
      <c r="H443" s="30">
        <v>0</v>
      </c>
      <c r="J443" s="31">
        <v>0</v>
      </c>
      <c r="K443" s="31">
        <v>413772.48</v>
      </c>
    </row>
    <row r="444" spans="1:11" outlineLevel="1" x14ac:dyDescent="0.2">
      <c r="B444" s="29" t="s">
        <v>430</v>
      </c>
      <c r="C444" s="29" t="s">
        <v>64</v>
      </c>
      <c r="D444" s="30">
        <v>0</v>
      </c>
      <c r="F444" s="30">
        <v>420374.98</v>
      </c>
      <c r="H444" s="30">
        <v>0</v>
      </c>
      <c r="J444" s="31">
        <v>420374.98</v>
      </c>
      <c r="K444" s="31">
        <v>-420374.98</v>
      </c>
    </row>
    <row r="445" spans="1:11" outlineLevel="1" x14ac:dyDescent="0.2">
      <c r="B445" s="29" t="s">
        <v>431</v>
      </c>
      <c r="C445" s="29" t="s">
        <v>35</v>
      </c>
      <c r="D445" s="30">
        <v>-37975.019999999997</v>
      </c>
      <c r="F445" s="30">
        <v>-37975.019999999997</v>
      </c>
      <c r="H445" s="30">
        <v>0</v>
      </c>
      <c r="J445" s="31">
        <v>-37975.019999999997</v>
      </c>
      <c r="K445" s="31">
        <v>0</v>
      </c>
    </row>
    <row r="446" spans="1:11" outlineLevel="1" x14ac:dyDescent="0.2">
      <c r="A446" s="29" t="s">
        <v>33</v>
      </c>
      <c r="B446" s="29" t="s">
        <v>432</v>
      </c>
      <c r="C446" s="29" t="s">
        <v>35</v>
      </c>
      <c r="D446" s="30">
        <v>80290</v>
      </c>
      <c r="F446" s="30">
        <v>80290</v>
      </c>
      <c r="H446" s="30">
        <v>0</v>
      </c>
      <c r="J446" s="31">
        <v>80290</v>
      </c>
      <c r="K446" s="31">
        <v>0</v>
      </c>
    </row>
    <row r="447" spans="1:11" outlineLevel="1" x14ac:dyDescent="0.2">
      <c r="B447" s="29" t="s">
        <v>433</v>
      </c>
      <c r="C447" s="29" t="s">
        <v>38</v>
      </c>
      <c r="D447" s="30">
        <v>1241317.45</v>
      </c>
      <c r="F447" s="30">
        <v>0</v>
      </c>
      <c r="H447" s="30">
        <v>0</v>
      </c>
      <c r="J447" s="31">
        <v>0</v>
      </c>
      <c r="K447" s="31">
        <v>1241317.45</v>
      </c>
    </row>
    <row r="448" spans="1:11" outlineLevel="1" x14ac:dyDescent="0.2">
      <c r="B448" s="29" t="s">
        <v>433</v>
      </c>
      <c r="C448" s="29" t="s">
        <v>64</v>
      </c>
      <c r="D448" s="30">
        <v>0</v>
      </c>
      <c r="F448" s="30">
        <v>1261124.95</v>
      </c>
      <c r="H448" s="30">
        <v>0</v>
      </c>
      <c r="J448" s="31">
        <v>1261124.95</v>
      </c>
      <c r="K448" s="31">
        <v>-1261124.95</v>
      </c>
    </row>
    <row r="449" spans="2:11" outlineLevel="1" x14ac:dyDescent="0.2">
      <c r="B449" s="29" t="s">
        <v>434</v>
      </c>
      <c r="C449" s="29" t="s">
        <v>35</v>
      </c>
      <c r="D449" s="30">
        <v>-113925.05</v>
      </c>
      <c r="F449" s="30">
        <v>-113925.05</v>
      </c>
      <c r="H449" s="30">
        <v>0</v>
      </c>
      <c r="J449" s="31">
        <v>-113925.05</v>
      </c>
      <c r="K449" s="31">
        <v>0</v>
      </c>
    </row>
    <row r="450" spans="2:11" outlineLevel="1" x14ac:dyDescent="0.2">
      <c r="B450" s="29" t="s">
        <v>435</v>
      </c>
      <c r="C450" s="29" t="s">
        <v>38</v>
      </c>
      <c r="D450" s="30">
        <v>-33712.5</v>
      </c>
      <c r="F450" s="30">
        <v>-33712.5</v>
      </c>
      <c r="H450" s="30">
        <v>0</v>
      </c>
      <c r="J450" s="31">
        <v>-33712.5</v>
      </c>
      <c r="K450" s="31">
        <v>0</v>
      </c>
    </row>
    <row r="451" spans="2:11" outlineLevel="1" x14ac:dyDescent="0.2">
      <c r="B451" s="29" t="s">
        <v>436</v>
      </c>
      <c r="C451" s="29" t="s">
        <v>35</v>
      </c>
      <c r="D451" s="30">
        <v>90210</v>
      </c>
      <c r="F451" s="30">
        <v>90210</v>
      </c>
      <c r="H451" s="30">
        <v>0</v>
      </c>
      <c r="J451" s="31">
        <v>90210</v>
      </c>
      <c r="K451" s="31">
        <v>0</v>
      </c>
    </row>
    <row r="452" spans="2:11" outlineLevel="1" x14ac:dyDescent="0.2">
      <c r="B452" s="29" t="s">
        <v>437</v>
      </c>
      <c r="C452" s="29" t="s">
        <v>38</v>
      </c>
      <c r="D452" s="30">
        <v>413772.48</v>
      </c>
      <c r="F452" s="30">
        <v>0</v>
      </c>
      <c r="H452" s="30">
        <v>0</v>
      </c>
      <c r="J452" s="31">
        <v>0</v>
      </c>
      <c r="K452" s="31">
        <v>413772.48</v>
      </c>
    </row>
    <row r="453" spans="2:11" outlineLevel="1" x14ac:dyDescent="0.2">
      <c r="B453" s="29" t="s">
        <v>437</v>
      </c>
      <c r="C453" s="29" t="s">
        <v>64</v>
      </c>
      <c r="D453" s="30">
        <v>0</v>
      </c>
      <c r="F453" s="30">
        <v>420374.98</v>
      </c>
      <c r="H453" s="30">
        <v>0</v>
      </c>
      <c r="J453" s="31">
        <v>420374.98</v>
      </c>
      <c r="K453" s="31">
        <v>-420374.98</v>
      </c>
    </row>
    <row r="454" spans="2:11" outlineLevel="1" x14ac:dyDescent="0.2">
      <c r="B454" s="29" t="s">
        <v>438</v>
      </c>
      <c r="C454" s="29" t="s">
        <v>35</v>
      </c>
      <c r="D454" s="30">
        <v>-24800.02</v>
      </c>
      <c r="F454" s="30">
        <v>-24800.02</v>
      </c>
      <c r="H454" s="30">
        <v>0</v>
      </c>
      <c r="J454" s="31">
        <v>-24800.02</v>
      </c>
      <c r="K454" s="31">
        <v>0</v>
      </c>
    </row>
    <row r="455" spans="2:11" outlineLevel="1" x14ac:dyDescent="0.2">
      <c r="B455" s="29" t="s">
        <v>439</v>
      </c>
      <c r="C455" s="29" t="s">
        <v>64</v>
      </c>
      <c r="D455" s="30">
        <v>0</v>
      </c>
      <c r="F455" s="30">
        <v>1261124.95</v>
      </c>
      <c r="H455" s="30">
        <v>0</v>
      </c>
      <c r="J455" s="31">
        <v>1261124.95</v>
      </c>
      <c r="K455" s="31">
        <v>-1261124.95</v>
      </c>
    </row>
    <row r="456" spans="2:11" outlineLevel="1" x14ac:dyDescent="0.2">
      <c r="B456" s="29" t="s">
        <v>439</v>
      </c>
      <c r="C456" s="29" t="s">
        <v>38</v>
      </c>
      <c r="D456" s="30">
        <v>1241317.45</v>
      </c>
      <c r="F456" s="30">
        <v>0</v>
      </c>
      <c r="H456" s="30">
        <v>0</v>
      </c>
      <c r="J456" s="31">
        <v>0</v>
      </c>
      <c r="K456" s="31">
        <v>1241317.45</v>
      </c>
    </row>
    <row r="457" spans="2:11" outlineLevel="1" x14ac:dyDescent="0.2">
      <c r="B457" s="29" t="s">
        <v>440</v>
      </c>
      <c r="C457" s="29" t="s">
        <v>35</v>
      </c>
      <c r="D457" s="30">
        <v>-76725.05</v>
      </c>
      <c r="F457" s="30">
        <v>-76725.05</v>
      </c>
      <c r="H457" s="30">
        <v>0</v>
      </c>
      <c r="J457" s="31">
        <v>-76725.05</v>
      </c>
      <c r="K457" s="31">
        <v>0</v>
      </c>
    </row>
    <row r="458" spans="2:11" outlineLevel="1" x14ac:dyDescent="0.2">
      <c r="B458" s="29" t="s">
        <v>441</v>
      </c>
      <c r="C458" s="29" t="s">
        <v>38</v>
      </c>
      <c r="D458" s="30">
        <v>12710</v>
      </c>
      <c r="F458" s="30">
        <v>12710</v>
      </c>
      <c r="H458" s="30">
        <v>0</v>
      </c>
      <c r="J458" s="31">
        <v>12710</v>
      </c>
      <c r="K458" s="31">
        <v>0</v>
      </c>
    </row>
    <row r="459" spans="2:11" outlineLevel="1" x14ac:dyDescent="0.2">
      <c r="B459" s="29" t="s">
        <v>442</v>
      </c>
      <c r="C459" s="29" t="s">
        <v>38</v>
      </c>
      <c r="D459" s="30">
        <v>6355</v>
      </c>
      <c r="F459" s="30">
        <v>6355</v>
      </c>
      <c r="H459" s="30">
        <v>0</v>
      </c>
      <c r="J459" s="31">
        <v>6355</v>
      </c>
      <c r="K459" s="31">
        <v>0</v>
      </c>
    </row>
    <row r="460" spans="2:11" outlineLevel="1" x14ac:dyDescent="0.2">
      <c r="B460" s="29" t="s">
        <v>443</v>
      </c>
      <c r="C460" s="29" t="s">
        <v>38</v>
      </c>
      <c r="D460" s="30">
        <v>-12710</v>
      </c>
      <c r="F460" s="30">
        <v>-12710</v>
      </c>
      <c r="H460" s="30">
        <v>0</v>
      </c>
      <c r="J460" s="31">
        <v>-12710</v>
      </c>
      <c r="K460" s="31">
        <v>0</v>
      </c>
    </row>
    <row r="461" spans="2:11" outlineLevel="1" x14ac:dyDescent="0.2">
      <c r="B461" s="29" t="s">
        <v>444</v>
      </c>
      <c r="C461" s="29" t="s">
        <v>35</v>
      </c>
      <c r="D461" s="30">
        <v>25420</v>
      </c>
      <c r="F461" s="30">
        <v>25420</v>
      </c>
      <c r="H461" s="30">
        <v>0</v>
      </c>
      <c r="J461" s="31">
        <v>25420</v>
      </c>
      <c r="K461" s="31">
        <v>0</v>
      </c>
    </row>
    <row r="462" spans="2:11" outlineLevel="1" x14ac:dyDescent="0.2">
      <c r="B462" s="29" t="s">
        <v>445</v>
      </c>
      <c r="C462" s="29" t="s">
        <v>35</v>
      </c>
      <c r="D462" s="30">
        <v>111135</v>
      </c>
      <c r="F462" s="30">
        <v>111135</v>
      </c>
      <c r="H462" s="30">
        <v>0</v>
      </c>
      <c r="J462" s="31">
        <v>111135</v>
      </c>
      <c r="K462" s="31">
        <v>0</v>
      </c>
    </row>
    <row r="463" spans="2:11" outlineLevel="1" x14ac:dyDescent="0.2">
      <c r="B463" s="29" t="s">
        <v>446</v>
      </c>
      <c r="C463" s="29" t="s">
        <v>64</v>
      </c>
      <c r="D463" s="30">
        <v>0</v>
      </c>
      <c r="F463" s="30">
        <v>-1681499.94</v>
      </c>
      <c r="H463" s="30">
        <v>0</v>
      </c>
      <c r="J463" s="31">
        <v>-1681499.94</v>
      </c>
      <c r="K463" s="31">
        <v>1681499.94</v>
      </c>
    </row>
    <row r="464" spans="2:11" outlineLevel="1" x14ac:dyDescent="0.2">
      <c r="B464" s="29" t="s">
        <v>446</v>
      </c>
      <c r="C464" s="29" t="s">
        <v>38</v>
      </c>
      <c r="D464" s="30">
        <v>-1655089.94</v>
      </c>
      <c r="F464" s="30">
        <v>0</v>
      </c>
      <c r="H464" s="30">
        <v>0</v>
      </c>
      <c r="J464" s="31">
        <v>0</v>
      </c>
      <c r="K464" s="31">
        <v>-1655089.94</v>
      </c>
    </row>
    <row r="465" spans="2:11" outlineLevel="1" x14ac:dyDescent="0.2">
      <c r="B465" s="29" t="s">
        <v>447</v>
      </c>
      <c r="C465" s="29" t="s">
        <v>35</v>
      </c>
      <c r="D465" s="30">
        <v>232500.06</v>
      </c>
      <c r="F465" s="30">
        <v>232500.06</v>
      </c>
      <c r="H465" s="30">
        <v>0</v>
      </c>
      <c r="J465" s="31">
        <v>232500.06</v>
      </c>
      <c r="K465" s="31">
        <v>0</v>
      </c>
    </row>
    <row r="466" spans="2:11" outlineLevel="1" x14ac:dyDescent="0.2">
      <c r="B466" s="29" t="s">
        <v>448</v>
      </c>
      <c r="C466" s="29" t="s">
        <v>35</v>
      </c>
      <c r="D466" s="30">
        <v>134540</v>
      </c>
      <c r="F466" s="30">
        <v>134540</v>
      </c>
      <c r="H466" s="30">
        <v>0</v>
      </c>
      <c r="J466" s="31">
        <v>134540</v>
      </c>
      <c r="K466" s="31">
        <v>0</v>
      </c>
    </row>
    <row r="467" spans="2:11" outlineLevel="1" x14ac:dyDescent="0.2">
      <c r="B467" s="29" t="s">
        <v>449</v>
      </c>
      <c r="C467" s="29" t="s">
        <v>38</v>
      </c>
      <c r="D467" s="30">
        <v>-1241317.45</v>
      </c>
      <c r="F467" s="30">
        <v>0</v>
      </c>
      <c r="H467" s="30">
        <v>0</v>
      </c>
      <c r="J467" s="31">
        <v>0</v>
      </c>
      <c r="K467" s="31">
        <v>-1241317.45</v>
      </c>
    </row>
    <row r="468" spans="2:11" outlineLevel="1" x14ac:dyDescent="0.2">
      <c r="B468" s="29" t="s">
        <v>449</v>
      </c>
      <c r="C468" s="29" t="s">
        <v>64</v>
      </c>
      <c r="D468" s="30">
        <v>0</v>
      </c>
      <c r="F468" s="30">
        <v>-1261124.95</v>
      </c>
      <c r="H468" s="30">
        <v>0</v>
      </c>
      <c r="J468" s="31">
        <v>-1261124.95</v>
      </c>
      <c r="K468" s="31">
        <v>1261124.95</v>
      </c>
    </row>
    <row r="469" spans="2:11" outlineLevel="1" x14ac:dyDescent="0.2">
      <c r="B469" s="29" t="s">
        <v>450</v>
      </c>
      <c r="C469" s="29" t="s">
        <v>35</v>
      </c>
      <c r="D469" s="30">
        <v>188325.05</v>
      </c>
      <c r="F469" s="30">
        <v>188325.05</v>
      </c>
      <c r="H469" s="30">
        <v>0</v>
      </c>
      <c r="J469" s="31">
        <v>188325.05</v>
      </c>
      <c r="K469" s="31">
        <v>0</v>
      </c>
    </row>
    <row r="470" spans="2:11" outlineLevel="1" x14ac:dyDescent="0.2">
      <c r="B470" s="29" t="s">
        <v>451</v>
      </c>
      <c r="C470" s="29" t="s">
        <v>38</v>
      </c>
      <c r="D470" s="30">
        <v>-413772.48</v>
      </c>
      <c r="F470" s="30">
        <v>0</v>
      </c>
      <c r="H470" s="30">
        <v>0</v>
      </c>
      <c r="J470" s="31">
        <v>0</v>
      </c>
      <c r="K470" s="31">
        <v>-413772.48</v>
      </c>
    </row>
    <row r="471" spans="2:11" outlineLevel="1" x14ac:dyDescent="0.2">
      <c r="B471" s="29" t="s">
        <v>451</v>
      </c>
      <c r="C471" s="29" t="s">
        <v>64</v>
      </c>
      <c r="D471" s="30">
        <v>0</v>
      </c>
      <c r="F471" s="30">
        <v>-420374.98</v>
      </c>
      <c r="H471" s="30">
        <v>0</v>
      </c>
      <c r="J471" s="31">
        <v>-420374.98</v>
      </c>
      <c r="K471" s="31">
        <v>420374.98</v>
      </c>
    </row>
    <row r="472" spans="2:11" outlineLevel="1" x14ac:dyDescent="0.2">
      <c r="B472" s="29" t="s">
        <v>452</v>
      </c>
      <c r="C472" s="29" t="s">
        <v>35</v>
      </c>
      <c r="D472" s="30">
        <v>58900.02</v>
      </c>
      <c r="F472" s="30">
        <v>58900.02</v>
      </c>
      <c r="H472" s="30">
        <v>0</v>
      </c>
      <c r="J472" s="31">
        <v>58900.02</v>
      </c>
      <c r="K472" s="31">
        <v>0</v>
      </c>
    </row>
    <row r="473" spans="2:11" outlineLevel="1" x14ac:dyDescent="0.2">
      <c r="B473" s="29" t="s">
        <v>453</v>
      </c>
      <c r="C473" s="29" t="s">
        <v>64</v>
      </c>
      <c r="D473" s="30">
        <v>0</v>
      </c>
      <c r="F473" s="30">
        <v>-1261124.95</v>
      </c>
      <c r="H473" s="30">
        <v>0</v>
      </c>
      <c r="J473" s="31">
        <v>-1261124.95</v>
      </c>
      <c r="K473" s="31">
        <v>1261124.95</v>
      </c>
    </row>
    <row r="474" spans="2:11" outlineLevel="1" x14ac:dyDescent="0.2">
      <c r="B474" s="29" t="s">
        <v>453</v>
      </c>
      <c r="C474" s="29" t="s">
        <v>38</v>
      </c>
      <c r="D474" s="30">
        <v>-1241317.45</v>
      </c>
      <c r="F474" s="30">
        <v>0</v>
      </c>
      <c r="H474" s="30">
        <v>0</v>
      </c>
      <c r="J474" s="31">
        <v>0</v>
      </c>
      <c r="K474" s="31">
        <v>-1241317.45</v>
      </c>
    </row>
    <row r="475" spans="2:11" outlineLevel="1" x14ac:dyDescent="0.2">
      <c r="B475" s="29" t="s">
        <v>454</v>
      </c>
      <c r="C475" s="29" t="s">
        <v>35</v>
      </c>
      <c r="D475" s="30">
        <v>190650.05</v>
      </c>
      <c r="F475" s="30">
        <v>190650.05</v>
      </c>
      <c r="H475" s="30">
        <v>0</v>
      </c>
      <c r="J475" s="31">
        <v>190650.05</v>
      </c>
      <c r="K475" s="31">
        <v>0</v>
      </c>
    </row>
    <row r="476" spans="2:11" outlineLevel="1" x14ac:dyDescent="0.2">
      <c r="B476" s="29" t="s">
        <v>455</v>
      </c>
      <c r="C476" s="29" t="s">
        <v>38</v>
      </c>
      <c r="D476" s="30">
        <v>12710</v>
      </c>
      <c r="F476" s="30">
        <v>12710</v>
      </c>
      <c r="H476" s="30">
        <v>0</v>
      </c>
      <c r="J476" s="31">
        <v>12710</v>
      </c>
      <c r="K476" s="31">
        <v>0</v>
      </c>
    </row>
    <row r="477" spans="2:11" outlineLevel="1" x14ac:dyDescent="0.2">
      <c r="B477" s="29" t="s">
        <v>456</v>
      </c>
      <c r="C477" s="29" t="s">
        <v>38</v>
      </c>
      <c r="D477" s="30">
        <v>-1663273.94</v>
      </c>
      <c r="F477" s="30">
        <v>0</v>
      </c>
      <c r="H477" s="30">
        <v>0</v>
      </c>
      <c r="J477" s="31">
        <v>0</v>
      </c>
      <c r="K477" s="31">
        <v>-1663273.94</v>
      </c>
    </row>
    <row r="478" spans="2:11" outlineLevel="1" x14ac:dyDescent="0.2">
      <c r="B478" s="29" t="s">
        <v>456</v>
      </c>
      <c r="C478" s="29" t="s">
        <v>64</v>
      </c>
      <c r="D478" s="30">
        <v>0</v>
      </c>
      <c r="F478" s="30">
        <v>-1641299.94</v>
      </c>
      <c r="H478" s="30">
        <v>0</v>
      </c>
      <c r="J478" s="31">
        <v>-1641299.94</v>
      </c>
      <c r="K478" s="31">
        <v>1641299.94</v>
      </c>
    </row>
    <row r="479" spans="2:11" outlineLevel="1" x14ac:dyDescent="0.2">
      <c r="B479" s="29" t="s">
        <v>457</v>
      </c>
      <c r="C479" s="29" t="s">
        <v>64</v>
      </c>
      <c r="D479" s="30">
        <v>0</v>
      </c>
      <c r="F479" s="30">
        <v>1681499.94</v>
      </c>
      <c r="H479" s="30">
        <v>0</v>
      </c>
      <c r="J479" s="31">
        <v>1681499.94</v>
      </c>
      <c r="K479" s="31">
        <v>-1681499.94</v>
      </c>
    </row>
    <row r="480" spans="2:11" outlineLevel="1" x14ac:dyDescent="0.2">
      <c r="B480" s="29" t="s">
        <v>457</v>
      </c>
      <c r="C480" s="29" t="s">
        <v>38</v>
      </c>
      <c r="D480" s="30">
        <v>1655089.94</v>
      </c>
      <c r="F480" s="30">
        <v>0</v>
      </c>
      <c r="H480" s="30">
        <v>0</v>
      </c>
      <c r="J480" s="31">
        <v>0</v>
      </c>
      <c r="K480" s="31">
        <v>1655089.94</v>
      </c>
    </row>
    <row r="481" spans="2:11" outlineLevel="1" x14ac:dyDescent="0.2">
      <c r="B481" s="29" t="s">
        <v>458</v>
      </c>
      <c r="C481" s="29" t="s">
        <v>38</v>
      </c>
      <c r="D481" s="30">
        <v>9920.06</v>
      </c>
      <c r="F481" s="30">
        <v>9920.06</v>
      </c>
      <c r="H481" s="30">
        <v>0</v>
      </c>
      <c r="J481" s="31">
        <v>9920.06</v>
      </c>
      <c r="K481" s="31">
        <v>0</v>
      </c>
    </row>
    <row r="482" spans="2:11" outlineLevel="1" x14ac:dyDescent="0.2">
      <c r="B482" s="29" t="s">
        <v>459</v>
      </c>
      <c r="C482" s="29" t="s">
        <v>38</v>
      </c>
      <c r="D482" s="30">
        <v>2479.94</v>
      </c>
      <c r="F482" s="30">
        <v>2479.94</v>
      </c>
      <c r="H482" s="30">
        <v>0</v>
      </c>
      <c r="J482" s="31">
        <v>2479.94</v>
      </c>
      <c r="K482" s="31">
        <v>0</v>
      </c>
    </row>
    <row r="483" spans="2:11" outlineLevel="1" x14ac:dyDescent="0.2">
      <c r="B483" s="29" t="s">
        <v>460</v>
      </c>
      <c r="C483" s="29" t="s">
        <v>38</v>
      </c>
      <c r="D483" s="30">
        <v>-1241317.45</v>
      </c>
      <c r="F483" s="30">
        <v>0</v>
      </c>
      <c r="H483" s="30">
        <v>0</v>
      </c>
      <c r="J483" s="31">
        <v>0</v>
      </c>
      <c r="K483" s="31">
        <v>-1241317.45</v>
      </c>
    </row>
    <row r="484" spans="2:11" outlineLevel="1" x14ac:dyDescent="0.2">
      <c r="B484" s="29" t="s">
        <v>460</v>
      </c>
      <c r="C484" s="29" t="s">
        <v>64</v>
      </c>
      <c r="D484" s="30">
        <v>0</v>
      </c>
      <c r="F484" s="30">
        <v>-1261124.95</v>
      </c>
      <c r="H484" s="30">
        <v>0</v>
      </c>
      <c r="J484" s="31">
        <v>-1261124.95</v>
      </c>
      <c r="K484" s="31">
        <v>1261124.95</v>
      </c>
    </row>
    <row r="485" spans="2:11" outlineLevel="1" x14ac:dyDescent="0.2">
      <c r="B485" s="29" t="s">
        <v>461</v>
      </c>
      <c r="C485" s="29" t="s">
        <v>35</v>
      </c>
      <c r="D485" s="30">
        <v>176700.05</v>
      </c>
      <c r="F485" s="30">
        <v>176700.05</v>
      </c>
      <c r="H485" s="30">
        <v>0</v>
      </c>
      <c r="J485" s="31">
        <v>176700.05</v>
      </c>
      <c r="K485" s="31">
        <v>0</v>
      </c>
    </row>
    <row r="486" spans="2:11" outlineLevel="1" x14ac:dyDescent="0.2">
      <c r="B486" s="29" t="s">
        <v>462</v>
      </c>
      <c r="C486" s="29" t="s">
        <v>38</v>
      </c>
      <c r="D486" s="30">
        <v>-1241317.45</v>
      </c>
      <c r="F486" s="30">
        <v>0</v>
      </c>
      <c r="H486" s="30">
        <v>0</v>
      </c>
      <c r="J486" s="31">
        <v>0</v>
      </c>
      <c r="K486" s="31">
        <v>-1241317.45</v>
      </c>
    </row>
    <row r="487" spans="2:11" outlineLevel="1" x14ac:dyDescent="0.2">
      <c r="B487" s="29" t="s">
        <v>462</v>
      </c>
      <c r="C487" s="29" t="s">
        <v>64</v>
      </c>
      <c r="D487" s="30">
        <v>0</v>
      </c>
      <c r="F487" s="30">
        <v>-1261124.95</v>
      </c>
      <c r="H487" s="30">
        <v>0</v>
      </c>
      <c r="J487" s="31">
        <v>-1261124.95</v>
      </c>
      <c r="K487" s="31">
        <v>1261124.95</v>
      </c>
    </row>
    <row r="488" spans="2:11" outlineLevel="1" x14ac:dyDescent="0.2">
      <c r="B488" s="29" t="s">
        <v>463</v>
      </c>
      <c r="C488" s="29" t="s">
        <v>35</v>
      </c>
      <c r="D488" s="30">
        <v>172050.05</v>
      </c>
      <c r="F488" s="30">
        <v>172050.05</v>
      </c>
      <c r="H488" s="30">
        <v>0</v>
      </c>
      <c r="J488" s="31">
        <v>172050.05</v>
      </c>
      <c r="K488" s="31">
        <v>0</v>
      </c>
    </row>
    <row r="489" spans="2:11" outlineLevel="1" x14ac:dyDescent="0.2">
      <c r="B489" s="29" t="s">
        <v>464</v>
      </c>
      <c r="C489" s="29" t="s">
        <v>64</v>
      </c>
      <c r="D489" s="30">
        <v>0</v>
      </c>
      <c r="F489" s="30">
        <v>-1261124.95</v>
      </c>
      <c r="H489" s="30">
        <v>0</v>
      </c>
      <c r="J489" s="31">
        <v>-1261124.95</v>
      </c>
      <c r="K489" s="31">
        <v>1261124.95</v>
      </c>
    </row>
    <row r="490" spans="2:11" outlineLevel="1" x14ac:dyDescent="0.2">
      <c r="B490" s="29" t="s">
        <v>464</v>
      </c>
      <c r="C490" s="29" t="s">
        <v>38</v>
      </c>
      <c r="D490" s="30">
        <v>-1241317.45</v>
      </c>
      <c r="F490" s="30">
        <v>0</v>
      </c>
      <c r="H490" s="30">
        <v>0</v>
      </c>
      <c r="J490" s="31">
        <v>0</v>
      </c>
      <c r="K490" s="31">
        <v>-1241317.45</v>
      </c>
    </row>
    <row r="491" spans="2:11" outlineLevel="1" x14ac:dyDescent="0.2">
      <c r="B491" s="29" t="s">
        <v>465</v>
      </c>
      <c r="C491" s="29" t="s">
        <v>35</v>
      </c>
      <c r="D491" s="30">
        <v>199950.05</v>
      </c>
      <c r="F491" s="30">
        <v>199950.05</v>
      </c>
      <c r="H491" s="30">
        <v>0</v>
      </c>
      <c r="J491" s="31">
        <v>199950.05</v>
      </c>
      <c r="K491" s="31">
        <v>0</v>
      </c>
    </row>
    <row r="492" spans="2:11" outlineLevel="1" x14ac:dyDescent="0.2">
      <c r="B492" s="29" t="s">
        <v>466</v>
      </c>
      <c r="C492" s="29" t="s">
        <v>38</v>
      </c>
      <c r="D492" s="30">
        <v>-831636.97</v>
      </c>
      <c r="F492" s="30">
        <v>0</v>
      </c>
      <c r="H492" s="30">
        <v>0</v>
      </c>
      <c r="J492" s="31">
        <v>0</v>
      </c>
      <c r="K492" s="31">
        <v>-831636.97</v>
      </c>
    </row>
    <row r="493" spans="2:11" outlineLevel="1" x14ac:dyDescent="0.2">
      <c r="B493" s="29" t="s">
        <v>466</v>
      </c>
      <c r="C493" s="29" t="s">
        <v>64</v>
      </c>
      <c r="D493" s="30">
        <v>0</v>
      </c>
      <c r="F493" s="30">
        <v>-820649.97</v>
      </c>
      <c r="H493" s="30">
        <v>0</v>
      </c>
      <c r="J493" s="31">
        <v>-820649.97</v>
      </c>
      <c r="K493" s="31">
        <v>820649.97</v>
      </c>
    </row>
    <row r="494" spans="2:11" outlineLevel="1" x14ac:dyDescent="0.2">
      <c r="B494" s="29" t="s">
        <v>467</v>
      </c>
      <c r="C494" s="29" t="s">
        <v>38</v>
      </c>
      <c r="D494" s="30">
        <v>827544.97</v>
      </c>
      <c r="F494" s="30">
        <v>0</v>
      </c>
      <c r="H494" s="30">
        <v>0</v>
      </c>
      <c r="J494" s="31">
        <v>0</v>
      </c>
      <c r="K494" s="31">
        <v>827544.97</v>
      </c>
    </row>
    <row r="495" spans="2:11" outlineLevel="1" x14ac:dyDescent="0.2">
      <c r="B495" s="29" t="s">
        <v>467</v>
      </c>
      <c r="C495" s="29" t="s">
        <v>64</v>
      </c>
      <c r="D495" s="30">
        <v>0</v>
      </c>
      <c r="F495" s="30">
        <v>840749.97</v>
      </c>
      <c r="H495" s="30">
        <v>0</v>
      </c>
      <c r="J495" s="31">
        <v>840749.97</v>
      </c>
      <c r="K495" s="31">
        <v>-840749.97</v>
      </c>
    </row>
    <row r="496" spans="2:11" outlineLevel="1" x14ac:dyDescent="0.2">
      <c r="B496" s="29" t="s">
        <v>468</v>
      </c>
      <c r="C496" s="29" t="s">
        <v>38</v>
      </c>
      <c r="D496" s="30">
        <v>5735</v>
      </c>
      <c r="F496" s="30">
        <v>5735</v>
      </c>
      <c r="H496" s="30">
        <v>0</v>
      </c>
      <c r="J496" s="31">
        <v>5735</v>
      </c>
      <c r="K496" s="31">
        <v>0</v>
      </c>
    </row>
    <row r="497" spans="1:11" outlineLevel="1" x14ac:dyDescent="0.2">
      <c r="B497" s="29" t="s">
        <v>469</v>
      </c>
      <c r="C497" s="29" t="s">
        <v>38</v>
      </c>
      <c r="D497" s="30">
        <v>1239.97</v>
      </c>
      <c r="F497" s="30">
        <v>1239.97</v>
      </c>
      <c r="H497" s="30">
        <v>0</v>
      </c>
      <c r="J497" s="31">
        <v>1239.97</v>
      </c>
      <c r="K497" s="31">
        <v>0</v>
      </c>
    </row>
    <row r="498" spans="1:11" outlineLevel="1" x14ac:dyDescent="0.2">
      <c r="B498" s="29" t="s">
        <v>470</v>
      </c>
      <c r="C498" s="29" t="s">
        <v>64</v>
      </c>
      <c r="D498" s="30">
        <v>0</v>
      </c>
      <c r="F498" s="30">
        <v>-820649.97</v>
      </c>
      <c r="H498" s="30">
        <v>0</v>
      </c>
      <c r="J498" s="31">
        <v>-820649.97</v>
      </c>
      <c r="K498" s="31">
        <v>820649.97</v>
      </c>
    </row>
    <row r="499" spans="1:11" outlineLevel="1" x14ac:dyDescent="0.2">
      <c r="B499" s="29" t="s">
        <v>470</v>
      </c>
      <c r="C499" s="29" t="s">
        <v>38</v>
      </c>
      <c r="D499" s="30">
        <v>-831636.97</v>
      </c>
      <c r="F499" s="30">
        <v>0</v>
      </c>
      <c r="H499" s="30">
        <v>0</v>
      </c>
      <c r="J499" s="31">
        <v>0</v>
      </c>
      <c r="K499" s="31">
        <v>-831636.97</v>
      </c>
    </row>
    <row r="500" spans="1:11" outlineLevel="1" x14ac:dyDescent="0.2">
      <c r="B500" s="29" t="s">
        <v>471</v>
      </c>
      <c r="C500" s="29" t="s">
        <v>38</v>
      </c>
      <c r="D500" s="30">
        <v>827544.97</v>
      </c>
      <c r="F500" s="30">
        <v>0</v>
      </c>
      <c r="H500" s="30">
        <v>0</v>
      </c>
      <c r="J500" s="31">
        <v>0</v>
      </c>
      <c r="K500" s="31">
        <v>827544.97</v>
      </c>
    </row>
    <row r="501" spans="1:11" outlineLevel="1" x14ac:dyDescent="0.2">
      <c r="B501" s="29" t="s">
        <v>471</v>
      </c>
      <c r="C501" s="29" t="s">
        <v>64</v>
      </c>
      <c r="D501" s="30">
        <v>0</v>
      </c>
      <c r="F501" s="30">
        <v>840749.97</v>
      </c>
      <c r="H501" s="30">
        <v>0</v>
      </c>
      <c r="J501" s="31">
        <v>840749.97</v>
      </c>
      <c r="K501" s="31">
        <v>-840749.97</v>
      </c>
    </row>
    <row r="502" spans="1:11" outlineLevel="1" x14ac:dyDescent="0.2">
      <c r="A502" s="29" t="s">
        <v>33</v>
      </c>
      <c r="B502" s="29" t="s">
        <v>472</v>
      </c>
      <c r="C502" s="29" t="s">
        <v>38</v>
      </c>
      <c r="D502" s="30">
        <v>4960.03</v>
      </c>
      <c r="F502" s="30">
        <v>4960.03</v>
      </c>
      <c r="H502" s="30">
        <v>0</v>
      </c>
      <c r="J502" s="31">
        <v>4960.03</v>
      </c>
      <c r="K502" s="31">
        <v>0</v>
      </c>
    </row>
    <row r="503" spans="1:11" outlineLevel="1" x14ac:dyDescent="0.2">
      <c r="B503" s="29" t="s">
        <v>473</v>
      </c>
      <c r="C503" s="29" t="s">
        <v>38</v>
      </c>
      <c r="D503" s="30">
        <v>1239.97</v>
      </c>
      <c r="F503" s="30">
        <v>1239.97</v>
      </c>
      <c r="H503" s="30">
        <v>0</v>
      </c>
      <c r="J503" s="31">
        <v>1239.97</v>
      </c>
      <c r="K503" s="31">
        <v>0</v>
      </c>
    </row>
    <row r="504" spans="1:11" outlineLevel="1" x14ac:dyDescent="0.2">
      <c r="B504" s="29" t="s">
        <v>474</v>
      </c>
      <c r="C504" s="29" t="s">
        <v>64</v>
      </c>
      <c r="D504" s="30">
        <v>0</v>
      </c>
      <c r="F504" s="30">
        <v>-840749.97</v>
      </c>
      <c r="H504" s="30">
        <v>0</v>
      </c>
      <c r="J504" s="31">
        <v>-840749.97</v>
      </c>
      <c r="K504" s="31">
        <v>840749.97</v>
      </c>
    </row>
    <row r="505" spans="1:11" outlineLevel="1" x14ac:dyDescent="0.2">
      <c r="B505" s="29" t="s">
        <v>474</v>
      </c>
      <c r="C505" s="29" t="s">
        <v>38</v>
      </c>
      <c r="D505" s="30">
        <v>-827544.97</v>
      </c>
      <c r="F505" s="30">
        <v>0</v>
      </c>
      <c r="H505" s="30">
        <v>0</v>
      </c>
      <c r="J505" s="31">
        <v>0</v>
      </c>
      <c r="K505" s="31">
        <v>-827544.97</v>
      </c>
    </row>
    <row r="506" spans="1:11" outlineLevel="1" x14ac:dyDescent="0.2">
      <c r="B506" s="29" t="s">
        <v>475</v>
      </c>
      <c r="C506" s="29" t="s">
        <v>35</v>
      </c>
      <c r="D506" s="30">
        <v>136400.03</v>
      </c>
      <c r="F506" s="30">
        <v>136400.03</v>
      </c>
      <c r="H506" s="30">
        <v>0</v>
      </c>
      <c r="J506" s="31">
        <v>136400.03</v>
      </c>
      <c r="K506" s="31">
        <v>0</v>
      </c>
    </row>
    <row r="507" spans="1:11" outlineLevel="1" x14ac:dyDescent="0.2">
      <c r="B507" s="29" t="s">
        <v>476</v>
      </c>
      <c r="C507" s="29" t="s">
        <v>38</v>
      </c>
      <c r="D507" s="30">
        <v>-827544.97</v>
      </c>
      <c r="F507" s="30">
        <v>0</v>
      </c>
      <c r="H507" s="30">
        <v>0</v>
      </c>
      <c r="J507" s="31">
        <v>0</v>
      </c>
      <c r="K507" s="31">
        <v>-827544.97</v>
      </c>
    </row>
    <row r="508" spans="1:11" outlineLevel="1" x14ac:dyDescent="0.2">
      <c r="B508" s="29" t="s">
        <v>476</v>
      </c>
      <c r="C508" s="29" t="s">
        <v>64</v>
      </c>
      <c r="D508" s="30">
        <v>0</v>
      </c>
      <c r="F508" s="30">
        <v>-840749.97</v>
      </c>
      <c r="H508" s="30">
        <v>0</v>
      </c>
      <c r="J508" s="31">
        <v>-840749.97</v>
      </c>
      <c r="K508" s="31">
        <v>840749.97</v>
      </c>
    </row>
    <row r="509" spans="1:11" outlineLevel="1" x14ac:dyDescent="0.2">
      <c r="B509" s="29" t="s">
        <v>477</v>
      </c>
      <c r="C509" s="29" t="s">
        <v>35</v>
      </c>
      <c r="D509" s="30">
        <v>150350.03</v>
      </c>
      <c r="F509" s="30">
        <v>150350.03</v>
      </c>
      <c r="H509" s="30">
        <v>0</v>
      </c>
      <c r="J509" s="31">
        <v>150350.03</v>
      </c>
      <c r="K509" s="31">
        <v>0</v>
      </c>
    </row>
    <row r="510" spans="1:11" outlineLevel="1" x14ac:dyDescent="0.2">
      <c r="B510" s="29" t="s">
        <v>478</v>
      </c>
      <c r="C510" s="29" t="s">
        <v>35</v>
      </c>
      <c r="D510" s="30">
        <v>6510</v>
      </c>
      <c r="F510" s="30">
        <v>6510</v>
      </c>
      <c r="H510" s="30">
        <v>0</v>
      </c>
      <c r="J510" s="31">
        <v>6510</v>
      </c>
      <c r="K510" s="31">
        <v>0</v>
      </c>
    </row>
    <row r="511" spans="1:11" outlineLevel="1" x14ac:dyDescent="0.2">
      <c r="B511" s="29" t="s">
        <v>479</v>
      </c>
      <c r="C511" s="29" t="s">
        <v>35</v>
      </c>
      <c r="D511" s="30">
        <v>6510</v>
      </c>
      <c r="F511" s="30">
        <v>6510</v>
      </c>
      <c r="H511" s="30">
        <v>0</v>
      </c>
      <c r="J511" s="31">
        <v>6510</v>
      </c>
      <c r="K511" s="31">
        <v>0</v>
      </c>
    </row>
    <row r="512" spans="1:11" outlineLevel="1" x14ac:dyDescent="0.2">
      <c r="B512" s="29" t="s">
        <v>480</v>
      </c>
      <c r="C512" s="29" t="s">
        <v>35</v>
      </c>
      <c r="D512" s="30">
        <v>-185535</v>
      </c>
      <c r="F512" s="30">
        <v>-185535</v>
      </c>
      <c r="H512" s="30">
        <v>0</v>
      </c>
      <c r="J512" s="31">
        <v>-185535</v>
      </c>
      <c r="K512" s="31">
        <v>0</v>
      </c>
    </row>
    <row r="513" spans="2:11" outlineLevel="1" x14ac:dyDescent="0.2">
      <c r="B513" s="29" t="s">
        <v>481</v>
      </c>
      <c r="C513" s="29" t="s">
        <v>38</v>
      </c>
      <c r="D513" s="30">
        <v>-414299.48</v>
      </c>
      <c r="F513" s="30">
        <v>0</v>
      </c>
      <c r="H513" s="30">
        <v>0</v>
      </c>
      <c r="J513" s="31">
        <v>0</v>
      </c>
      <c r="K513" s="31">
        <v>-414299.48</v>
      </c>
    </row>
    <row r="514" spans="2:11" outlineLevel="1" x14ac:dyDescent="0.2">
      <c r="B514" s="29" t="s">
        <v>481</v>
      </c>
      <c r="C514" s="29" t="s">
        <v>64</v>
      </c>
      <c r="D514" s="30">
        <v>0</v>
      </c>
      <c r="F514" s="30">
        <v>-410549.98</v>
      </c>
      <c r="H514" s="30">
        <v>0</v>
      </c>
      <c r="J514" s="31">
        <v>-410549.98</v>
      </c>
      <c r="K514" s="31">
        <v>410549.98</v>
      </c>
    </row>
    <row r="515" spans="2:11" outlineLevel="1" x14ac:dyDescent="0.2">
      <c r="B515" s="29" t="s">
        <v>482</v>
      </c>
      <c r="C515" s="29" t="s">
        <v>35</v>
      </c>
      <c r="D515" s="30">
        <v>70912.52</v>
      </c>
      <c r="F515" s="30">
        <v>70912.52</v>
      </c>
      <c r="H515" s="30">
        <v>0</v>
      </c>
      <c r="J515" s="31">
        <v>70912.52</v>
      </c>
      <c r="K515" s="31">
        <v>0</v>
      </c>
    </row>
    <row r="516" spans="2:11" outlineLevel="1" x14ac:dyDescent="0.2">
      <c r="B516" s="29" t="s">
        <v>483</v>
      </c>
      <c r="C516" s="29" t="s">
        <v>38</v>
      </c>
      <c r="D516" s="30">
        <v>-1241317.45</v>
      </c>
      <c r="F516" s="30">
        <v>0</v>
      </c>
      <c r="H516" s="30">
        <v>0</v>
      </c>
      <c r="J516" s="31">
        <v>0</v>
      </c>
      <c r="K516" s="31">
        <v>-1241317.45</v>
      </c>
    </row>
    <row r="517" spans="2:11" outlineLevel="1" x14ac:dyDescent="0.2">
      <c r="B517" s="29" t="s">
        <v>483</v>
      </c>
      <c r="C517" s="29" t="s">
        <v>64</v>
      </c>
      <c r="D517" s="30">
        <v>0</v>
      </c>
      <c r="F517" s="30">
        <v>-1261124.95</v>
      </c>
      <c r="H517" s="30">
        <v>0</v>
      </c>
      <c r="J517" s="31">
        <v>-1261124.95</v>
      </c>
      <c r="K517" s="31">
        <v>1261124.95</v>
      </c>
    </row>
    <row r="518" spans="2:11" outlineLevel="1" x14ac:dyDescent="0.2">
      <c r="B518" s="29" t="s">
        <v>484</v>
      </c>
      <c r="C518" s="29" t="s">
        <v>35</v>
      </c>
      <c r="D518" s="30">
        <v>176700.05</v>
      </c>
      <c r="F518" s="30">
        <v>176700.05</v>
      </c>
      <c r="H518" s="30">
        <v>0</v>
      </c>
      <c r="J518" s="31">
        <v>176700.05</v>
      </c>
      <c r="K518" s="31">
        <v>0</v>
      </c>
    </row>
    <row r="519" spans="2:11" outlineLevel="1" x14ac:dyDescent="0.2">
      <c r="B519" s="29" t="s">
        <v>485</v>
      </c>
      <c r="C519" s="29" t="s">
        <v>38</v>
      </c>
      <c r="D519" s="30">
        <v>-835512</v>
      </c>
      <c r="F519" s="30">
        <v>0</v>
      </c>
      <c r="H519" s="30">
        <v>0</v>
      </c>
      <c r="J519" s="31">
        <v>0</v>
      </c>
      <c r="K519" s="31">
        <v>-835512</v>
      </c>
    </row>
    <row r="520" spans="2:11" outlineLevel="1" x14ac:dyDescent="0.2">
      <c r="B520" s="29" t="s">
        <v>485</v>
      </c>
      <c r="C520" s="29" t="s">
        <v>64</v>
      </c>
      <c r="D520" s="30">
        <v>0</v>
      </c>
      <c r="F520" s="30">
        <v>-824525</v>
      </c>
      <c r="H520" s="30">
        <v>0</v>
      </c>
      <c r="J520" s="31">
        <v>-824525</v>
      </c>
      <c r="K520" s="31">
        <v>824525</v>
      </c>
    </row>
    <row r="521" spans="2:11" outlineLevel="1" x14ac:dyDescent="0.2">
      <c r="B521" s="29" t="s">
        <v>486</v>
      </c>
      <c r="C521" s="29" t="s">
        <v>35</v>
      </c>
      <c r="D521" s="30">
        <v>-178560</v>
      </c>
      <c r="F521" s="30">
        <v>-178560</v>
      </c>
      <c r="H521" s="30">
        <v>0</v>
      </c>
      <c r="J521" s="31">
        <v>-178560</v>
      </c>
      <c r="K521" s="31">
        <v>0</v>
      </c>
    </row>
    <row r="522" spans="2:11" outlineLevel="1" x14ac:dyDescent="0.2">
      <c r="B522" s="29" t="s">
        <v>487</v>
      </c>
      <c r="C522" s="29" t="s">
        <v>35</v>
      </c>
      <c r="D522" s="30">
        <v>-53320</v>
      </c>
      <c r="F522" s="30">
        <v>-53320</v>
      </c>
      <c r="H522" s="30">
        <v>0</v>
      </c>
      <c r="J522" s="31">
        <v>-53320</v>
      </c>
      <c r="K522" s="31">
        <v>0</v>
      </c>
    </row>
    <row r="523" spans="2:11" outlineLevel="1" x14ac:dyDescent="0.2">
      <c r="B523" s="29" t="s">
        <v>488</v>
      </c>
      <c r="C523" s="29" t="s">
        <v>35</v>
      </c>
      <c r="D523" s="30">
        <v>-55645</v>
      </c>
      <c r="F523" s="30">
        <v>-55645</v>
      </c>
      <c r="H523" s="30">
        <v>0</v>
      </c>
      <c r="J523" s="31">
        <v>-55645</v>
      </c>
      <c r="K523" s="31">
        <v>0</v>
      </c>
    </row>
    <row r="524" spans="2:11" outlineLevel="1" x14ac:dyDescent="0.2">
      <c r="B524" s="29" t="s">
        <v>489</v>
      </c>
      <c r="C524" s="29" t="s">
        <v>35</v>
      </c>
      <c r="D524" s="30">
        <v>-117490</v>
      </c>
      <c r="F524" s="30">
        <v>-117490</v>
      </c>
      <c r="H524" s="30">
        <v>0</v>
      </c>
      <c r="J524" s="31">
        <v>-117490</v>
      </c>
      <c r="K524" s="31">
        <v>0</v>
      </c>
    </row>
    <row r="525" spans="2:11" outlineLevel="1" x14ac:dyDescent="0.2">
      <c r="B525" s="29" t="s">
        <v>490</v>
      </c>
      <c r="C525" s="29" t="s">
        <v>35</v>
      </c>
      <c r="D525" s="30">
        <v>129890</v>
      </c>
      <c r="F525" s="30">
        <v>129890</v>
      </c>
      <c r="H525" s="30">
        <v>0</v>
      </c>
      <c r="J525" s="31">
        <v>129890</v>
      </c>
      <c r="K525" s="31">
        <v>0</v>
      </c>
    </row>
    <row r="526" spans="2:11" outlineLevel="1" x14ac:dyDescent="0.2">
      <c r="B526" s="29" t="s">
        <v>491</v>
      </c>
      <c r="C526" s="29" t="s">
        <v>38</v>
      </c>
      <c r="D526" s="30">
        <v>-30690</v>
      </c>
      <c r="F526" s="30">
        <v>-30690</v>
      </c>
      <c r="H526" s="30">
        <v>0</v>
      </c>
      <c r="J526" s="31">
        <v>-30690</v>
      </c>
      <c r="K526" s="31">
        <v>0</v>
      </c>
    </row>
    <row r="527" spans="2:11" outlineLevel="1" x14ac:dyDescent="0.2">
      <c r="B527" s="29" t="s">
        <v>492</v>
      </c>
      <c r="C527" s="29" t="s">
        <v>35</v>
      </c>
      <c r="D527" s="30">
        <v>-206460</v>
      </c>
      <c r="F527" s="30">
        <v>-206460</v>
      </c>
      <c r="H527" s="30">
        <v>0</v>
      </c>
      <c r="J527" s="31">
        <v>-206460</v>
      </c>
      <c r="K527" s="31">
        <v>0</v>
      </c>
    </row>
    <row r="528" spans="2:11" outlineLevel="1" x14ac:dyDescent="0.2">
      <c r="B528" s="29" t="s">
        <v>493</v>
      </c>
      <c r="C528" s="29" t="s">
        <v>38</v>
      </c>
      <c r="D528" s="30">
        <v>-413772.48</v>
      </c>
      <c r="F528" s="30">
        <v>0</v>
      </c>
      <c r="H528" s="30">
        <v>0</v>
      </c>
      <c r="J528" s="31">
        <v>0</v>
      </c>
      <c r="K528" s="31">
        <v>-413772.48</v>
      </c>
    </row>
    <row r="529" spans="2:11" outlineLevel="1" x14ac:dyDescent="0.2">
      <c r="B529" s="29" t="s">
        <v>493</v>
      </c>
      <c r="C529" s="29" t="s">
        <v>64</v>
      </c>
      <c r="D529" s="30">
        <v>0</v>
      </c>
      <c r="F529" s="30">
        <v>-420374.98</v>
      </c>
      <c r="H529" s="30">
        <v>0</v>
      </c>
      <c r="J529" s="31">
        <v>-420374.98</v>
      </c>
      <c r="K529" s="31">
        <v>420374.98</v>
      </c>
    </row>
    <row r="530" spans="2:11" outlineLevel="1" x14ac:dyDescent="0.2">
      <c r="B530" s="29" t="s">
        <v>494</v>
      </c>
      <c r="C530" s="29" t="s">
        <v>35</v>
      </c>
      <c r="D530" s="30">
        <v>86025.02</v>
      </c>
      <c r="F530" s="30">
        <v>86025.02</v>
      </c>
      <c r="H530" s="30">
        <v>0</v>
      </c>
      <c r="J530" s="31">
        <v>86025.02</v>
      </c>
      <c r="K530" s="31">
        <v>0</v>
      </c>
    </row>
    <row r="531" spans="2:11" outlineLevel="1" x14ac:dyDescent="0.2">
      <c r="B531" s="29" t="s">
        <v>495</v>
      </c>
      <c r="C531" s="29" t="s">
        <v>35</v>
      </c>
      <c r="D531" s="30">
        <v>-374480</v>
      </c>
      <c r="F531" s="30">
        <v>-374480</v>
      </c>
      <c r="H531" s="30">
        <v>0</v>
      </c>
      <c r="J531" s="31">
        <v>-374480</v>
      </c>
      <c r="K531" s="31">
        <v>0</v>
      </c>
    </row>
    <row r="532" spans="2:11" outlineLevel="1" x14ac:dyDescent="0.2">
      <c r="B532" s="29" t="s">
        <v>496</v>
      </c>
      <c r="C532" s="29" t="s">
        <v>35</v>
      </c>
      <c r="D532" s="30">
        <v>-377580</v>
      </c>
      <c r="F532" s="30">
        <v>-377580</v>
      </c>
      <c r="H532" s="30">
        <v>0</v>
      </c>
      <c r="J532" s="31">
        <v>-377580</v>
      </c>
      <c r="K532" s="31">
        <v>0</v>
      </c>
    </row>
    <row r="533" spans="2:11" outlineLevel="1" x14ac:dyDescent="0.2">
      <c r="B533" s="29" t="s">
        <v>497</v>
      </c>
      <c r="C533" s="29" t="s">
        <v>35</v>
      </c>
      <c r="D533" s="30">
        <v>-179490</v>
      </c>
      <c r="F533" s="30">
        <v>-179490</v>
      </c>
      <c r="H533" s="30">
        <v>0</v>
      </c>
      <c r="J533" s="31">
        <v>-179490</v>
      </c>
      <c r="K533" s="31">
        <v>0</v>
      </c>
    </row>
    <row r="534" spans="2:11" outlineLevel="1" x14ac:dyDescent="0.2">
      <c r="B534" s="29" t="s">
        <v>498</v>
      </c>
      <c r="C534" s="29" t="s">
        <v>35</v>
      </c>
      <c r="D534" s="30">
        <v>-44485</v>
      </c>
      <c r="F534" s="30">
        <v>-44485</v>
      </c>
      <c r="H534" s="30">
        <v>0</v>
      </c>
      <c r="J534" s="31">
        <v>-44485</v>
      </c>
      <c r="K534" s="31">
        <v>0</v>
      </c>
    </row>
    <row r="535" spans="2:11" outlineLevel="1" x14ac:dyDescent="0.2">
      <c r="B535" s="29" t="s">
        <v>499</v>
      </c>
      <c r="C535" s="29" t="s">
        <v>35</v>
      </c>
      <c r="D535" s="30">
        <v>-177940</v>
      </c>
      <c r="F535" s="30">
        <v>-177940</v>
      </c>
      <c r="H535" s="30">
        <v>0</v>
      </c>
      <c r="J535" s="31">
        <v>-177940</v>
      </c>
      <c r="K535" s="31">
        <v>0</v>
      </c>
    </row>
    <row r="536" spans="2:11" outlineLevel="1" x14ac:dyDescent="0.2">
      <c r="B536" s="29" t="s">
        <v>500</v>
      </c>
      <c r="C536" s="29" t="s">
        <v>64</v>
      </c>
      <c r="D536" s="30">
        <v>0</v>
      </c>
      <c r="F536" s="30">
        <v>-1261124.95</v>
      </c>
      <c r="H536" s="30">
        <v>0</v>
      </c>
      <c r="J536" s="31">
        <v>-1261124.95</v>
      </c>
      <c r="K536" s="31">
        <v>1261124.95</v>
      </c>
    </row>
    <row r="537" spans="2:11" outlineLevel="1" x14ac:dyDescent="0.2">
      <c r="B537" s="29" t="s">
        <v>500</v>
      </c>
      <c r="C537" s="29" t="s">
        <v>38</v>
      </c>
      <c r="D537" s="30">
        <v>-1241317.45</v>
      </c>
      <c r="F537" s="30">
        <v>0</v>
      </c>
      <c r="H537" s="30">
        <v>0</v>
      </c>
      <c r="J537" s="31">
        <v>0</v>
      </c>
      <c r="K537" s="31">
        <v>-1241317.45</v>
      </c>
    </row>
    <row r="538" spans="2:11" outlineLevel="1" x14ac:dyDescent="0.2">
      <c r="B538" s="29" t="s">
        <v>501</v>
      </c>
      <c r="C538" s="29" t="s">
        <v>35</v>
      </c>
      <c r="D538" s="30">
        <v>316200.05</v>
      </c>
      <c r="F538" s="30">
        <v>316200.05</v>
      </c>
      <c r="H538" s="30">
        <v>0</v>
      </c>
      <c r="J538" s="31">
        <v>316200.05</v>
      </c>
      <c r="K538" s="31">
        <v>0</v>
      </c>
    </row>
    <row r="539" spans="2:11" outlineLevel="1" x14ac:dyDescent="0.2">
      <c r="B539" s="29" t="s">
        <v>502</v>
      </c>
      <c r="C539" s="29" t="s">
        <v>38</v>
      </c>
      <c r="D539" s="30">
        <v>-827544.97</v>
      </c>
      <c r="F539" s="30">
        <v>0</v>
      </c>
      <c r="H539" s="30">
        <v>0</v>
      </c>
      <c r="J539" s="31">
        <v>0</v>
      </c>
      <c r="K539" s="31">
        <v>-827544.97</v>
      </c>
    </row>
    <row r="540" spans="2:11" outlineLevel="1" x14ac:dyDescent="0.2">
      <c r="B540" s="29" t="s">
        <v>502</v>
      </c>
      <c r="C540" s="29" t="s">
        <v>64</v>
      </c>
      <c r="D540" s="30">
        <v>0</v>
      </c>
      <c r="F540" s="30">
        <v>-840749.97</v>
      </c>
      <c r="H540" s="30">
        <v>0</v>
      </c>
      <c r="J540" s="31">
        <v>-840749.97</v>
      </c>
      <c r="K540" s="31">
        <v>840749.97</v>
      </c>
    </row>
    <row r="541" spans="2:11" outlineLevel="1" x14ac:dyDescent="0.2">
      <c r="B541" s="29" t="s">
        <v>503</v>
      </c>
      <c r="C541" s="29" t="s">
        <v>35</v>
      </c>
      <c r="D541" s="30">
        <v>201500.03</v>
      </c>
      <c r="F541" s="30">
        <v>201500.03</v>
      </c>
      <c r="H541" s="30">
        <v>0</v>
      </c>
      <c r="J541" s="31">
        <v>201500.03</v>
      </c>
      <c r="K541" s="31">
        <v>0</v>
      </c>
    </row>
    <row r="542" spans="2:11" outlineLevel="1" x14ac:dyDescent="0.2">
      <c r="B542" s="29" t="s">
        <v>504</v>
      </c>
      <c r="C542" s="29" t="s">
        <v>38</v>
      </c>
      <c r="D542" s="30">
        <v>-413772.48</v>
      </c>
      <c r="F542" s="30">
        <v>0</v>
      </c>
      <c r="H542" s="30">
        <v>0</v>
      </c>
      <c r="J542" s="31">
        <v>0</v>
      </c>
      <c r="K542" s="31">
        <v>-413772.48</v>
      </c>
    </row>
    <row r="543" spans="2:11" outlineLevel="1" x14ac:dyDescent="0.2">
      <c r="B543" s="29" t="s">
        <v>504</v>
      </c>
      <c r="C543" s="29" t="s">
        <v>64</v>
      </c>
      <c r="D543" s="30">
        <v>0</v>
      </c>
      <c r="F543" s="30">
        <v>-420374.98</v>
      </c>
      <c r="H543" s="30">
        <v>0</v>
      </c>
      <c r="J543" s="31">
        <v>-420374.98</v>
      </c>
      <c r="K543" s="31">
        <v>420374.98</v>
      </c>
    </row>
    <row r="544" spans="2:11" outlineLevel="1" x14ac:dyDescent="0.2">
      <c r="B544" s="29" t="s">
        <v>505</v>
      </c>
      <c r="C544" s="29" t="s">
        <v>35</v>
      </c>
      <c r="D544" s="30">
        <v>94550.02</v>
      </c>
      <c r="F544" s="30">
        <v>94550.02</v>
      </c>
      <c r="H544" s="30">
        <v>0</v>
      </c>
      <c r="J544" s="31">
        <v>94550.02</v>
      </c>
      <c r="K544" s="31">
        <v>0</v>
      </c>
    </row>
    <row r="545" spans="1:11" outlineLevel="1" x14ac:dyDescent="0.2">
      <c r="B545" s="29" t="s">
        <v>506</v>
      </c>
      <c r="C545" s="29" t="s">
        <v>38</v>
      </c>
      <c r="D545" s="30">
        <v>827544.97</v>
      </c>
      <c r="F545" s="30">
        <v>0</v>
      </c>
      <c r="H545" s="30">
        <v>0</v>
      </c>
      <c r="J545" s="31">
        <v>0</v>
      </c>
      <c r="K545" s="31">
        <v>827544.97</v>
      </c>
    </row>
    <row r="546" spans="1:11" outlineLevel="1" x14ac:dyDescent="0.2">
      <c r="B546" s="29" t="s">
        <v>506</v>
      </c>
      <c r="C546" s="29" t="s">
        <v>64</v>
      </c>
      <c r="D546" s="30">
        <v>0</v>
      </c>
      <c r="F546" s="30">
        <v>840749.97</v>
      </c>
      <c r="H546" s="30">
        <v>0</v>
      </c>
      <c r="J546" s="31">
        <v>840749.97</v>
      </c>
      <c r="K546" s="31">
        <v>-840749.97</v>
      </c>
    </row>
    <row r="547" spans="1:11" outlineLevel="1" x14ac:dyDescent="0.2">
      <c r="B547" s="29" t="s">
        <v>507</v>
      </c>
      <c r="C547" s="29" t="s">
        <v>35</v>
      </c>
      <c r="D547" s="30">
        <v>-190650.03</v>
      </c>
      <c r="F547" s="30">
        <v>-190650.03</v>
      </c>
      <c r="H547" s="30">
        <v>0</v>
      </c>
      <c r="J547" s="31">
        <v>-190650.03</v>
      </c>
      <c r="K547" s="31">
        <v>0</v>
      </c>
    </row>
    <row r="548" spans="1:11" outlineLevel="1" x14ac:dyDescent="0.2">
      <c r="B548" s="29" t="s">
        <v>508</v>
      </c>
      <c r="C548" s="29" t="s">
        <v>35</v>
      </c>
      <c r="D548" s="30">
        <v>-94395</v>
      </c>
      <c r="F548" s="30">
        <v>-94395</v>
      </c>
      <c r="H548" s="30">
        <v>0</v>
      </c>
      <c r="J548" s="31">
        <v>-94395</v>
      </c>
      <c r="K548" s="31">
        <v>0</v>
      </c>
    </row>
    <row r="549" spans="1:11" outlineLevel="1" x14ac:dyDescent="0.2">
      <c r="B549" s="29" t="s">
        <v>509</v>
      </c>
      <c r="C549" s="29" t="s">
        <v>35</v>
      </c>
      <c r="D549" s="30">
        <v>206460</v>
      </c>
      <c r="F549" s="30">
        <v>206460</v>
      </c>
      <c r="H549" s="30">
        <v>0</v>
      </c>
      <c r="J549" s="31">
        <v>206460</v>
      </c>
      <c r="K549" s="31">
        <v>0</v>
      </c>
    </row>
    <row r="550" spans="1:11" outlineLevel="1" x14ac:dyDescent="0.2">
      <c r="B550" s="29" t="s">
        <v>510</v>
      </c>
      <c r="C550" s="29" t="s">
        <v>35</v>
      </c>
      <c r="D550" s="30">
        <v>197160</v>
      </c>
      <c r="F550" s="30">
        <v>197160</v>
      </c>
      <c r="H550" s="30">
        <v>0</v>
      </c>
      <c r="J550" s="31">
        <v>197160</v>
      </c>
      <c r="K550" s="31">
        <v>0</v>
      </c>
    </row>
    <row r="551" spans="1:11" outlineLevel="1" x14ac:dyDescent="0.2">
      <c r="B551" s="29" t="s">
        <v>511</v>
      </c>
      <c r="C551" s="29" t="s">
        <v>64</v>
      </c>
      <c r="D551" s="30">
        <v>0</v>
      </c>
      <c r="F551" s="30">
        <v>-1261124.95</v>
      </c>
      <c r="H551" s="30">
        <v>0</v>
      </c>
      <c r="J551" s="31">
        <v>-1261124.95</v>
      </c>
      <c r="K551" s="31">
        <v>1261124.95</v>
      </c>
    </row>
    <row r="552" spans="1:11" outlineLevel="1" x14ac:dyDescent="0.2">
      <c r="B552" s="29" t="s">
        <v>511</v>
      </c>
      <c r="C552" s="29" t="s">
        <v>38</v>
      </c>
      <c r="D552" s="30">
        <v>-1241317.45</v>
      </c>
      <c r="F552" s="30">
        <v>0</v>
      </c>
      <c r="H552" s="30">
        <v>0</v>
      </c>
      <c r="J552" s="31">
        <v>0</v>
      </c>
      <c r="K552" s="31">
        <v>-1241317.45</v>
      </c>
    </row>
    <row r="553" spans="1:11" outlineLevel="1" x14ac:dyDescent="0.2">
      <c r="B553" s="29" t="s">
        <v>512</v>
      </c>
      <c r="C553" s="29" t="s">
        <v>35</v>
      </c>
      <c r="D553" s="30">
        <v>172050.05</v>
      </c>
      <c r="F553" s="30">
        <v>172050.05</v>
      </c>
      <c r="H553" s="30">
        <v>0</v>
      </c>
      <c r="J553" s="31">
        <v>172050.05</v>
      </c>
      <c r="K553" s="31">
        <v>0</v>
      </c>
    </row>
    <row r="554" spans="1:11" outlineLevel="1" x14ac:dyDescent="0.2">
      <c r="B554" s="29" t="s">
        <v>513</v>
      </c>
      <c r="C554" s="29" t="s">
        <v>38</v>
      </c>
      <c r="D554" s="30">
        <v>-827544.97</v>
      </c>
      <c r="F554" s="30">
        <v>0</v>
      </c>
      <c r="H554" s="30">
        <v>0</v>
      </c>
      <c r="J554" s="31">
        <v>0</v>
      </c>
      <c r="K554" s="31">
        <v>-827544.97</v>
      </c>
    </row>
    <row r="555" spans="1:11" outlineLevel="1" x14ac:dyDescent="0.2">
      <c r="B555" s="29" t="s">
        <v>513</v>
      </c>
      <c r="C555" s="29" t="s">
        <v>64</v>
      </c>
      <c r="D555" s="30">
        <v>0</v>
      </c>
      <c r="F555" s="30">
        <v>-840749.97</v>
      </c>
      <c r="H555" s="30">
        <v>0</v>
      </c>
      <c r="J555" s="31">
        <v>-840749.97</v>
      </c>
      <c r="K555" s="31">
        <v>840749.97</v>
      </c>
    </row>
    <row r="556" spans="1:11" outlineLevel="1" x14ac:dyDescent="0.2">
      <c r="B556" s="29" t="s">
        <v>514</v>
      </c>
      <c r="C556" s="29" t="s">
        <v>35</v>
      </c>
      <c r="D556" s="30">
        <v>102300.03</v>
      </c>
      <c r="F556" s="30">
        <v>102300.03</v>
      </c>
      <c r="H556" s="30">
        <v>0</v>
      </c>
      <c r="J556" s="31">
        <v>102300.03</v>
      </c>
      <c r="K556" s="31">
        <v>0</v>
      </c>
    </row>
    <row r="557" spans="1:11" outlineLevel="1" x14ac:dyDescent="0.2">
      <c r="B557" s="29" t="s">
        <v>515</v>
      </c>
      <c r="C557" s="29" t="s">
        <v>35</v>
      </c>
      <c r="D557" s="30">
        <v>192510</v>
      </c>
      <c r="F557" s="30">
        <v>192510</v>
      </c>
      <c r="H557" s="30">
        <v>0</v>
      </c>
      <c r="J557" s="31">
        <v>192510</v>
      </c>
      <c r="K557" s="31">
        <v>0</v>
      </c>
    </row>
    <row r="558" spans="1:11" outlineLevel="1" x14ac:dyDescent="0.2">
      <c r="A558" s="29" t="s">
        <v>33</v>
      </c>
      <c r="B558" s="29" t="s">
        <v>516</v>
      </c>
      <c r="C558" s="29" t="s">
        <v>38</v>
      </c>
      <c r="D558" s="30">
        <v>-827544.97</v>
      </c>
      <c r="F558" s="30">
        <v>0</v>
      </c>
      <c r="H558" s="30">
        <v>0</v>
      </c>
      <c r="J558" s="31">
        <v>0</v>
      </c>
      <c r="K558" s="31">
        <v>-827544.97</v>
      </c>
    </row>
    <row r="559" spans="1:11" outlineLevel="1" x14ac:dyDescent="0.2">
      <c r="B559" s="29" t="s">
        <v>516</v>
      </c>
      <c r="C559" s="29" t="s">
        <v>64</v>
      </c>
      <c r="D559" s="30">
        <v>0</v>
      </c>
      <c r="F559" s="30">
        <v>-840749.97</v>
      </c>
      <c r="H559" s="30">
        <v>0</v>
      </c>
      <c r="J559" s="31">
        <v>-840749.97</v>
      </c>
      <c r="K559" s="31">
        <v>840749.97</v>
      </c>
    </row>
    <row r="560" spans="1:11" outlineLevel="1" x14ac:dyDescent="0.2">
      <c r="B560" s="29" t="s">
        <v>517</v>
      </c>
      <c r="C560" s="29" t="s">
        <v>35</v>
      </c>
      <c r="D560" s="30">
        <v>116250.03</v>
      </c>
      <c r="F560" s="30">
        <v>116250.03</v>
      </c>
      <c r="H560" s="30">
        <v>0</v>
      </c>
      <c r="J560" s="31">
        <v>116250.03</v>
      </c>
      <c r="K560" s="31">
        <v>0</v>
      </c>
    </row>
    <row r="561" spans="2:11" outlineLevel="1" x14ac:dyDescent="0.2">
      <c r="B561" s="29" t="s">
        <v>518</v>
      </c>
      <c r="C561" s="29" t="s">
        <v>38</v>
      </c>
      <c r="D561" s="30">
        <v>-1241317.45</v>
      </c>
      <c r="F561" s="30">
        <v>0</v>
      </c>
      <c r="H561" s="30">
        <v>0</v>
      </c>
      <c r="J561" s="31">
        <v>0</v>
      </c>
      <c r="K561" s="31">
        <v>-1241317.45</v>
      </c>
    </row>
    <row r="562" spans="2:11" outlineLevel="1" x14ac:dyDescent="0.2">
      <c r="B562" s="29" t="s">
        <v>518</v>
      </c>
      <c r="C562" s="29" t="s">
        <v>64</v>
      </c>
      <c r="D562" s="30">
        <v>0</v>
      </c>
      <c r="F562" s="30">
        <v>-1261124.95</v>
      </c>
      <c r="H562" s="30">
        <v>0</v>
      </c>
      <c r="J562" s="31">
        <v>-1261124.95</v>
      </c>
      <c r="K562" s="31">
        <v>1261124.95</v>
      </c>
    </row>
    <row r="563" spans="2:11" outlineLevel="1" x14ac:dyDescent="0.2">
      <c r="B563" s="29" t="s">
        <v>519</v>
      </c>
      <c r="C563" s="29" t="s">
        <v>35</v>
      </c>
      <c r="D563" s="30">
        <v>183675.05</v>
      </c>
      <c r="F563" s="30">
        <v>183675.05</v>
      </c>
      <c r="H563" s="30">
        <v>0</v>
      </c>
      <c r="J563" s="31">
        <v>183675.05</v>
      </c>
      <c r="K563" s="31">
        <v>0</v>
      </c>
    </row>
    <row r="564" spans="2:11" outlineLevel="1" x14ac:dyDescent="0.2">
      <c r="B564" s="29" t="s">
        <v>520</v>
      </c>
      <c r="C564" s="29" t="s">
        <v>38</v>
      </c>
      <c r="D564" s="30">
        <v>-831636.97</v>
      </c>
      <c r="F564" s="30">
        <v>0</v>
      </c>
      <c r="H564" s="30">
        <v>0</v>
      </c>
      <c r="J564" s="31">
        <v>0</v>
      </c>
      <c r="K564" s="31">
        <v>-831636.97</v>
      </c>
    </row>
    <row r="565" spans="2:11" outlineLevel="1" x14ac:dyDescent="0.2">
      <c r="B565" s="29" t="s">
        <v>520</v>
      </c>
      <c r="C565" s="29" t="s">
        <v>64</v>
      </c>
      <c r="D565" s="30">
        <v>0</v>
      </c>
      <c r="F565" s="30">
        <v>-820649.97</v>
      </c>
      <c r="H565" s="30">
        <v>0</v>
      </c>
      <c r="J565" s="31">
        <v>-820649.97</v>
      </c>
      <c r="K565" s="31">
        <v>820649.97</v>
      </c>
    </row>
    <row r="566" spans="2:11" outlineLevel="1" x14ac:dyDescent="0.2">
      <c r="B566" s="29" t="s">
        <v>521</v>
      </c>
      <c r="C566" s="29" t="s">
        <v>35</v>
      </c>
      <c r="D566" s="30">
        <v>114700.03</v>
      </c>
      <c r="F566" s="30">
        <v>114700.03</v>
      </c>
      <c r="H566" s="30">
        <v>0</v>
      </c>
      <c r="J566" s="31">
        <v>114700.03</v>
      </c>
      <c r="K566" s="31">
        <v>0</v>
      </c>
    </row>
    <row r="567" spans="2:11" outlineLevel="1" x14ac:dyDescent="0.2">
      <c r="B567" s="29" t="s">
        <v>522</v>
      </c>
      <c r="C567" s="29" t="s">
        <v>64</v>
      </c>
      <c r="D567" s="30">
        <v>0</v>
      </c>
      <c r="F567" s="30">
        <v>-820649.97</v>
      </c>
      <c r="H567" s="30">
        <v>0</v>
      </c>
      <c r="J567" s="31">
        <v>-820649.97</v>
      </c>
      <c r="K567" s="31">
        <v>820649.97</v>
      </c>
    </row>
    <row r="568" spans="2:11" outlineLevel="1" x14ac:dyDescent="0.2">
      <c r="B568" s="29" t="s">
        <v>522</v>
      </c>
      <c r="C568" s="29" t="s">
        <v>38</v>
      </c>
      <c r="D568" s="30">
        <v>-831636.97</v>
      </c>
      <c r="F568" s="30">
        <v>0</v>
      </c>
      <c r="H568" s="30">
        <v>0</v>
      </c>
      <c r="J568" s="31">
        <v>0</v>
      </c>
      <c r="K568" s="31">
        <v>-831636.97</v>
      </c>
    </row>
    <row r="569" spans="2:11" outlineLevel="1" x14ac:dyDescent="0.2">
      <c r="B569" s="29" t="s">
        <v>523</v>
      </c>
      <c r="C569" s="29" t="s">
        <v>35</v>
      </c>
      <c r="D569" s="30">
        <v>113150.03</v>
      </c>
      <c r="F569" s="30">
        <v>113150.03</v>
      </c>
      <c r="H569" s="30">
        <v>0</v>
      </c>
      <c r="J569" s="31">
        <v>113150.03</v>
      </c>
      <c r="K569" s="31">
        <v>0</v>
      </c>
    </row>
    <row r="570" spans="2:11" outlineLevel="1" x14ac:dyDescent="0.2">
      <c r="B570" s="29" t="s">
        <v>524</v>
      </c>
      <c r="C570" s="29" t="s">
        <v>38</v>
      </c>
      <c r="D570" s="30">
        <v>-1241317.45</v>
      </c>
      <c r="F570" s="30">
        <v>0</v>
      </c>
      <c r="H570" s="30">
        <v>0</v>
      </c>
      <c r="J570" s="31">
        <v>0</v>
      </c>
      <c r="K570" s="31">
        <v>-1241317.45</v>
      </c>
    </row>
    <row r="571" spans="2:11" outlineLevel="1" x14ac:dyDescent="0.2">
      <c r="B571" s="29" t="s">
        <v>524</v>
      </c>
      <c r="C571" s="29" t="s">
        <v>64</v>
      </c>
      <c r="D571" s="30">
        <v>0</v>
      </c>
      <c r="F571" s="30">
        <v>-1261124.95</v>
      </c>
      <c r="H571" s="30">
        <v>0</v>
      </c>
      <c r="J571" s="31">
        <v>-1261124.95</v>
      </c>
      <c r="K571" s="31">
        <v>1261124.95</v>
      </c>
    </row>
    <row r="572" spans="2:11" outlineLevel="1" x14ac:dyDescent="0.2">
      <c r="B572" s="29" t="s">
        <v>525</v>
      </c>
      <c r="C572" s="29" t="s">
        <v>35</v>
      </c>
      <c r="D572" s="30">
        <v>181350.05</v>
      </c>
      <c r="F572" s="30">
        <v>181350.05</v>
      </c>
      <c r="H572" s="30">
        <v>0</v>
      </c>
      <c r="J572" s="31">
        <v>181350.05</v>
      </c>
      <c r="K572" s="31">
        <v>0</v>
      </c>
    </row>
    <row r="573" spans="2:11" outlineLevel="1" x14ac:dyDescent="0.2">
      <c r="B573" s="29" t="s">
        <v>526</v>
      </c>
      <c r="C573" s="29" t="s">
        <v>38</v>
      </c>
      <c r="D573" s="30">
        <v>-827544.97</v>
      </c>
      <c r="F573" s="30">
        <v>0</v>
      </c>
      <c r="H573" s="30">
        <v>0</v>
      </c>
      <c r="J573" s="31">
        <v>0</v>
      </c>
      <c r="K573" s="31">
        <v>-827544.97</v>
      </c>
    </row>
    <row r="574" spans="2:11" outlineLevel="1" x14ac:dyDescent="0.2">
      <c r="B574" s="29" t="s">
        <v>526</v>
      </c>
      <c r="C574" s="29" t="s">
        <v>64</v>
      </c>
      <c r="D574" s="30">
        <v>0</v>
      </c>
      <c r="F574" s="30">
        <v>-840749.97</v>
      </c>
      <c r="H574" s="30">
        <v>0</v>
      </c>
      <c r="J574" s="31">
        <v>-840749.97</v>
      </c>
      <c r="K574" s="31">
        <v>840749.97</v>
      </c>
    </row>
    <row r="575" spans="2:11" outlineLevel="1" x14ac:dyDescent="0.2">
      <c r="B575" s="29" t="s">
        <v>527</v>
      </c>
      <c r="C575" s="29" t="s">
        <v>35</v>
      </c>
      <c r="D575" s="30">
        <v>141050.03</v>
      </c>
      <c r="F575" s="30">
        <v>141050.03</v>
      </c>
      <c r="H575" s="30">
        <v>0</v>
      </c>
      <c r="J575" s="31">
        <v>141050.03</v>
      </c>
      <c r="K575" s="31">
        <v>0</v>
      </c>
    </row>
    <row r="576" spans="2:11" outlineLevel="1" x14ac:dyDescent="0.2">
      <c r="B576" s="29" t="s">
        <v>528</v>
      </c>
      <c r="C576" s="29" t="s">
        <v>38</v>
      </c>
      <c r="D576" s="30">
        <v>-1241317.45</v>
      </c>
      <c r="F576" s="30">
        <v>0</v>
      </c>
      <c r="H576" s="30">
        <v>0</v>
      </c>
      <c r="J576" s="31">
        <v>0</v>
      </c>
      <c r="K576" s="31">
        <v>-1241317.45</v>
      </c>
    </row>
    <row r="577" spans="2:11" outlineLevel="1" x14ac:dyDescent="0.2">
      <c r="B577" s="29" t="s">
        <v>528</v>
      </c>
      <c r="C577" s="29" t="s">
        <v>64</v>
      </c>
      <c r="D577" s="30">
        <v>0</v>
      </c>
      <c r="F577" s="30">
        <v>-1261124.95</v>
      </c>
      <c r="H577" s="30">
        <v>0</v>
      </c>
      <c r="J577" s="31">
        <v>-1261124.95</v>
      </c>
      <c r="K577" s="31">
        <v>1261124.95</v>
      </c>
    </row>
    <row r="578" spans="2:11" outlineLevel="1" x14ac:dyDescent="0.2">
      <c r="B578" s="29" t="s">
        <v>529</v>
      </c>
      <c r="C578" s="29" t="s">
        <v>35</v>
      </c>
      <c r="D578" s="30">
        <v>230175.05</v>
      </c>
      <c r="F578" s="30">
        <v>230175.05</v>
      </c>
      <c r="H578" s="30">
        <v>0</v>
      </c>
      <c r="J578" s="31">
        <v>230175.05</v>
      </c>
      <c r="K578" s="31">
        <v>0</v>
      </c>
    </row>
    <row r="579" spans="2:11" outlineLevel="1" x14ac:dyDescent="0.2">
      <c r="B579" s="29" t="s">
        <v>530</v>
      </c>
      <c r="C579" s="29" t="s">
        <v>35</v>
      </c>
      <c r="D579" s="30">
        <v>-49445</v>
      </c>
      <c r="F579" s="30">
        <v>-49445</v>
      </c>
      <c r="H579" s="30">
        <v>0</v>
      </c>
      <c r="J579" s="31">
        <v>-49445</v>
      </c>
      <c r="K579" s="31">
        <v>0</v>
      </c>
    </row>
    <row r="580" spans="2:11" outlineLevel="1" x14ac:dyDescent="0.2">
      <c r="B580" s="29" t="s">
        <v>531</v>
      </c>
      <c r="C580" s="29" t="s">
        <v>64</v>
      </c>
      <c r="D580" s="30">
        <v>0</v>
      </c>
      <c r="F580" s="30">
        <v>-820649.97</v>
      </c>
      <c r="H580" s="30">
        <v>0</v>
      </c>
      <c r="J580" s="31">
        <v>-820649.97</v>
      </c>
      <c r="K580" s="31">
        <v>820649.97</v>
      </c>
    </row>
    <row r="581" spans="2:11" outlineLevel="1" x14ac:dyDescent="0.2">
      <c r="B581" s="29" t="s">
        <v>531</v>
      </c>
      <c r="C581" s="29" t="s">
        <v>38</v>
      </c>
      <c r="D581" s="30">
        <v>-831636.97</v>
      </c>
      <c r="F581" s="30">
        <v>0</v>
      </c>
      <c r="H581" s="30">
        <v>0</v>
      </c>
      <c r="J581" s="31">
        <v>0</v>
      </c>
      <c r="K581" s="31">
        <v>-831636.97</v>
      </c>
    </row>
    <row r="582" spans="2:11" outlineLevel="1" x14ac:dyDescent="0.2">
      <c r="B582" s="29" t="s">
        <v>532</v>
      </c>
      <c r="C582" s="29" t="s">
        <v>35</v>
      </c>
      <c r="D582" s="30">
        <v>139500.03</v>
      </c>
      <c r="F582" s="30">
        <v>139500.03</v>
      </c>
      <c r="H582" s="30">
        <v>0</v>
      </c>
      <c r="J582" s="31">
        <v>139500.03</v>
      </c>
      <c r="K582" s="31">
        <v>0</v>
      </c>
    </row>
    <row r="583" spans="2:11" outlineLevel="1" x14ac:dyDescent="0.2">
      <c r="B583" s="29" t="s">
        <v>533</v>
      </c>
      <c r="C583" s="29" t="s">
        <v>38</v>
      </c>
      <c r="D583" s="30">
        <v>1034431.21</v>
      </c>
      <c r="F583" s="30">
        <v>0</v>
      </c>
      <c r="H583" s="30">
        <v>0</v>
      </c>
      <c r="J583" s="31">
        <v>0</v>
      </c>
      <c r="K583" s="31">
        <v>1034431.21</v>
      </c>
    </row>
    <row r="584" spans="2:11" outlineLevel="1" x14ac:dyDescent="0.2">
      <c r="B584" s="29" t="s">
        <v>533</v>
      </c>
      <c r="C584" s="29" t="s">
        <v>64</v>
      </c>
      <c r="D584" s="30">
        <v>0</v>
      </c>
      <c r="F584" s="30">
        <v>1050937.46</v>
      </c>
      <c r="H584" s="30">
        <v>0</v>
      </c>
      <c r="J584" s="31">
        <v>1050937.46</v>
      </c>
      <c r="K584" s="31">
        <v>-1050937.46</v>
      </c>
    </row>
    <row r="585" spans="2:11" outlineLevel="1" x14ac:dyDescent="0.2">
      <c r="B585" s="29" t="s">
        <v>534</v>
      </c>
      <c r="C585" s="29" t="s">
        <v>35</v>
      </c>
      <c r="D585" s="30">
        <v>-160812.54</v>
      </c>
      <c r="F585" s="30">
        <v>-160812.54</v>
      </c>
      <c r="H585" s="30">
        <v>0</v>
      </c>
      <c r="J585" s="31">
        <v>-160812.54</v>
      </c>
      <c r="K585" s="31">
        <v>0</v>
      </c>
    </row>
    <row r="586" spans="2:11" outlineLevel="1" x14ac:dyDescent="0.2">
      <c r="B586" s="29" t="s">
        <v>535</v>
      </c>
      <c r="C586" s="29" t="s">
        <v>38</v>
      </c>
      <c r="D586" s="30">
        <v>831636.97</v>
      </c>
      <c r="F586" s="30">
        <v>0</v>
      </c>
      <c r="H586" s="30">
        <v>0</v>
      </c>
      <c r="J586" s="31">
        <v>0</v>
      </c>
      <c r="K586" s="31">
        <v>831636.97</v>
      </c>
    </row>
    <row r="587" spans="2:11" outlineLevel="1" x14ac:dyDescent="0.2">
      <c r="B587" s="29" t="s">
        <v>535</v>
      </c>
      <c r="C587" s="29" t="s">
        <v>64</v>
      </c>
      <c r="D587" s="30">
        <v>0</v>
      </c>
      <c r="F587" s="30">
        <v>820649.97</v>
      </c>
      <c r="H587" s="30">
        <v>0</v>
      </c>
      <c r="J587" s="31">
        <v>820649.97</v>
      </c>
      <c r="K587" s="31">
        <v>-820649.97</v>
      </c>
    </row>
    <row r="588" spans="2:11" outlineLevel="1" x14ac:dyDescent="0.2">
      <c r="B588" s="29" t="s">
        <v>536</v>
      </c>
      <c r="C588" s="29" t="s">
        <v>35</v>
      </c>
      <c r="D588" s="30">
        <v>-102300.03</v>
      </c>
      <c r="F588" s="30">
        <v>-102300.03</v>
      </c>
      <c r="H588" s="30">
        <v>0</v>
      </c>
      <c r="J588" s="31">
        <v>-102300.03</v>
      </c>
      <c r="K588" s="31">
        <v>0</v>
      </c>
    </row>
    <row r="589" spans="2:11" outlineLevel="1" x14ac:dyDescent="0.2">
      <c r="B589" s="29" t="s">
        <v>537</v>
      </c>
      <c r="C589" s="29" t="s">
        <v>38</v>
      </c>
      <c r="D589" s="30">
        <v>827544.97</v>
      </c>
      <c r="F589" s="30">
        <v>0</v>
      </c>
      <c r="H589" s="30">
        <v>0</v>
      </c>
      <c r="J589" s="31">
        <v>0</v>
      </c>
      <c r="K589" s="31">
        <v>827544.97</v>
      </c>
    </row>
    <row r="590" spans="2:11" outlineLevel="1" x14ac:dyDescent="0.2">
      <c r="B590" s="29" t="s">
        <v>537</v>
      </c>
      <c r="C590" s="29" t="s">
        <v>64</v>
      </c>
      <c r="D590" s="30">
        <v>0</v>
      </c>
      <c r="F590" s="30">
        <v>840749.97</v>
      </c>
      <c r="H590" s="30">
        <v>0</v>
      </c>
      <c r="J590" s="31">
        <v>840749.97</v>
      </c>
      <c r="K590" s="31">
        <v>-840749.97</v>
      </c>
    </row>
    <row r="591" spans="2:11" outlineLevel="1" x14ac:dyDescent="0.2">
      <c r="B591" s="29" t="s">
        <v>538</v>
      </c>
      <c r="C591" s="29" t="s">
        <v>35</v>
      </c>
      <c r="D591" s="30">
        <v>-106950.03</v>
      </c>
      <c r="F591" s="30">
        <v>-106950.03</v>
      </c>
      <c r="H591" s="30">
        <v>0</v>
      </c>
      <c r="J591" s="31">
        <v>-106950.03</v>
      </c>
      <c r="K591" s="31">
        <v>0</v>
      </c>
    </row>
    <row r="592" spans="2:11" outlineLevel="1" x14ac:dyDescent="0.2">
      <c r="B592" s="29" t="s">
        <v>539</v>
      </c>
      <c r="C592" s="29" t="s">
        <v>35</v>
      </c>
      <c r="D592" s="30">
        <v>-143685</v>
      </c>
      <c r="F592" s="30">
        <v>-143685</v>
      </c>
      <c r="H592" s="30">
        <v>0</v>
      </c>
      <c r="J592" s="31">
        <v>-143685</v>
      </c>
      <c r="K592" s="31">
        <v>0</v>
      </c>
    </row>
    <row r="593" spans="2:11" outlineLevel="1" x14ac:dyDescent="0.2">
      <c r="B593" s="29" t="s">
        <v>540</v>
      </c>
      <c r="C593" s="29" t="s">
        <v>38</v>
      </c>
      <c r="D593" s="30">
        <v>1655089.94</v>
      </c>
      <c r="F593" s="30">
        <v>0</v>
      </c>
      <c r="H593" s="30">
        <v>0</v>
      </c>
      <c r="J593" s="31">
        <v>0</v>
      </c>
      <c r="K593" s="31">
        <v>1655089.94</v>
      </c>
    </row>
    <row r="594" spans="2:11" outlineLevel="1" x14ac:dyDescent="0.2">
      <c r="B594" s="29" t="s">
        <v>540</v>
      </c>
      <c r="C594" s="29" t="s">
        <v>64</v>
      </c>
      <c r="D594" s="30">
        <v>0</v>
      </c>
      <c r="F594" s="30">
        <v>1681499.94</v>
      </c>
      <c r="H594" s="30">
        <v>0</v>
      </c>
      <c r="J594" s="31">
        <v>1681499.94</v>
      </c>
      <c r="K594" s="31">
        <v>-1681499.94</v>
      </c>
    </row>
    <row r="595" spans="2:11" outlineLevel="1" x14ac:dyDescent="0.2">
      <c r="B595" s="29" t="s">
        <v>541</v>
      </c>
      <c r="C595" s="29" t="s">
        <v>38</v>
      </c>
      <c r="D595" s="30">
        <v>-1663273.94</v>
      </c>
      <c r="F595" s="30">
        <v>0</v>
      </c>
      <c r="H595" s="30">
        <v>0</v>
      </c>
      <c r="J595" s="31">
        <v>0</v>
      </c>
      <c r="K595" s="31">
        <v>-1663273.94</v>
      </c>
    </row>
    <row r="596" spans="2:11" outlineLevel="1" x14ac:dyDescent="0.2">
      <c r="B596" s="29" t="s">
        <v>541</v>
      </c>
      <c r="C596" s="29" t="s">
        <v>64</v>
      </c>
      <c r="D596" s="30">
        <v>0</v>
      </c>
      <c r="F596" s="30">
        <v>-1641299.94</v>
      </c>
      <c r="H596" s="30">
        <v>0</v>
      </c>
      <c r="J596" s="31">
        <v>-1641299.94</v>
      </c>
      <c r="K596" s="31">
        <v>1641299.94</v>
      </c>
    </row>
    <row r="597" spans="2:11" outlineLevel="1" x14ac:dyDescent="0.2">
      <c r="B597" s="29" t="s">
        <v>542</v>
      </c>
      <c r="C597" s="29" t="s">
        <v>35</v>
      </c>
      <c r="D597" s="30">
        <v>-198400.06</v>
      </c>
      <c r="F597" s="30">
        <v>-198400.06</v>
      </c>
      <c r="H597" s="30">
        <v>0</v>
      </c>
      <c r="J597" s="31">
        <v>-198400.06</v>
      </c>
      <c r="K597" s="31">
        <v>0</v>
      </c>
    </row>
    <row r="598" spans="2:11" outlineLevel="1" x14ac:dyDescent="0.2">
      <c r="B598" s="29" t="s">
        <v>543</v>
      </c>
      <c r="C598" s="29" t="s">
        <v>35</v>
      </c>
      <c r="D598" s="30">
        <v>195300.06</v>
      </c>
      <c r="F598" s="30">
        <v>195300.06</v>
      </c>
      <c r="H598" s="30">
        <v>0</v>
      </c>
      <c r="J598" s="31">
        <v>195300.06</v>
      </c>
      <c r="K598" s="31">
        <v>0</v>
      </c>
    </row>
    <row r="599" spans="2:11" outlineLevel="1" x14ac:dyDescent="0.2">
      <c r="B599" s="29" t="s">
        <v>544</v>
      </c>
      <c r="C599" s="29" t="s">
        <v>38</v>
      </c>
      <c r="D599" s="30">
        <v>-414299.48</v>
      </c>
      <c r="F599" s="30">
        <v>0</v>
      </c>
      <c r="H599" s="30">
        <v>0</v>
      </c>
      <c r="J599" s="31">
        <v>0</v>
      </c>
      <c r="K599" s="31">
        <v>-414299.48</v>
      </c>
    </row>
    <row r="600" spans="2:11" outlineLevel="1" x14ac:dyDescent="0.2">
      <c r="B600" s="29" t="s">
        <v>544</v>
      </c>
      <c r="C600" s="29" t="s">
        <v>64</v>
      </c>
      <c r="D600" s="30">
        <v>0</v>
      </c>
      <c r="F600" s="30">
        <v>-410549.98</v>
      </c>
      <c r="H600" s="30">
        <v>0</v>
      </c>
      <c r="J600" s="31">
        <v>-410549.98</v>
      </c>
      <c r="K600" s="31">
        <v>410549.98</v>
      </c>
    </row>
    <row r="601" spans="2:11" outlineLevel="1" x14ac:dyDescent="0.2">
      <c r="B601" s="29" t="s">
        <v>545</v>
      </c>
      <c r="C601" s="29" t="s">
        <v>35</v>
      </c>
      <c r="D601" s="30">
        <v>68587.520000000004</v>
      </c>
      <c r="F601" s="30">
        <v>68587.520000000004</v>
      </c>
      <c r="H601" s="30">
        <v>0</v>
      </c>
      <c r="J601" s="31">
        <v>68587.520000000004</v>
      </c>
      <c r="K601" s="31">
        <v>0</v>
      </c>
    </row>
    <row r="602" spans="2:11" outlineLevel="1" x14ac:dyDescent="0.2">
      <c r="B602" s="29" t="s">
        <v>546</v>
      </c>
      <c r="C602" s="29" t="s">
        <v>38</v>
      </c>
      <c r="D602" s="30">
        <v>-414299.48</v>
      </c>
      <c r="F602" s="30">
        <v>0</v>
      </c>
      <c r="H602" s="30">
        <v>0</v>
      </c>
      <c r="J602" s="31">
        <v>0</v>
      </c>
      <c r="K602" s="31">
        <v>-414299.48</v>
      </c>
    </row>
    <row r="603" spans="2:11" outlineLevel="1" x14ac:dyDescent="0.2">
      <c r="B603" s="29" t="s">
        <v>546</v>
      </c>
      <c r="C603" s="29" t="s">
        <v>64</v>
      </c>
      <c r="D603" s="30">
        <v>0</v>
      </c>
      <c r="F603" s="30">
        <v>-410549.98</v>
      </c>
      <c r="H603" s="30">
        <v>0</v>
      </c>
      <c r="J603" s="31">
        <v>-410549.98</v>
      </c>
      <c r="K603" s="31">
        <v>410549.98</v>
      </c>
    </row>
    <row r="604" spans="2:11" outlineLevel="1" x14ac:dyDescent="0.2">
      <c r="B604" s="29" t="s">
        <v>547</v>
      </c>
      <c r="C604" s="29" t="s">
        <v>35</v>
      </c>
      <c r="D604" s="30">
        <v>56187.519999999997</v>
      </c>
      <c r="F604" s="30">
        <v>56187.519999999997</v>
      </c>
      <c r="H604" s="30">
        <v>0</v>
      </c>
      <c r="J604" s="31">
        <v>56187.519999999997</v>
      </c>
      <c r="K604" s="31">
        <v>0</v>
      </c>
    </row>
    <row r="605" spans="2:11" outlineLevel="1" x14ac:dyDescent="0.2">
      <c r="B605" s="29" t="s">
        <v>548</v>
      </c>
      <c r="C605" s="29" t="s">
        <v>38</v>
      </c>
      <c r="D605" s="30">
        <v>-14647.5</v>
      </c>
      <c r="F605" s="30">
        <v>-14647.5</v>
      </c>
      <c r="H605" s="30">
        <v>0</v>
      </c>
      <c r="J605" s="31">
        <v>-14647.5</v>
      </c>
      <c r="K605" s="31">
        <v>0</v>
      </c>
    </row>
    <row r="606" spans="2:11" outlineLevel="1" x14ac:dyDescent="0.2">
      <c r="B606" s="29" t="s">
        <v>549</v>
      </c>
      <c r="C606" s="29" t="s">
        <v>38</v>
      </c>
      <c r="D606" s="30">
        <v>-1241317.45</v>
      </c>
      <c r="F606" s="30">
        <v>0</v>
      </c>
      <c r="H606" s="30">
        <v>0</v>
      </c>
      <c r="J606" s="31">
        <v>0</v>
      </c>
      <c r="K606" s="31">
        <v>-1241317.45</v>
      </c>
    </row>
    <row r="607" spans="2:11" outlineLevel="1" x14ac:dyDescent="0.2">
      <c r="B607" s="29" t="s">
        <v>549</v>
      </c>
      <c r="C607" s="29" t="s">
        <v>64</v>
      </c>
      <c r="D607" s="30">
        <v>0</v>
      </c>
      <c r="F607" s="30">
        <v>-1261124.95</v>
      </c>
      <c r="H607" s="30">
        <v>0</v>
      </c>
      <c r="J607" s="31">
        <v>-1261124.95</v>
      </c>
      <c r="K607" s="31">
        <v>1261124.95</v>
      </c>
    </row>
    <row r="608" spans="2:11" outlineLevel="1" x14ac:dyDescent="0.2">
      <c r="B608" s="29" t="s">
        <v>550</v>
      </c>
      <c r="C608" s="29" t="s">
        <v>35</v>
      </c>
      <c r="D608" s="30">
        <v>46500.05</v>
      </c>
      <c r="F608" s="30">
        <v>46500.05</v>
      </c>
      <c r="H608" s="30">
        <v>0</v>
      </c>
      <c r="J608" s="31">
        <v>46500.05</v>
      </c>
      <c r="K608" s="31">
        <v>0</v>
      </c>
    </row>
    <row r="609" spans="1:11" outlineLevel="1" x14ac:dyDescent="0.2">
      <c r="B609" s="29" t="s">
        <v>551</v>
      </c>
      <c r="C609" s="29" t="s">
        <v>38</v>
      </c>
      <c r="D609" s="30">
        <v>-831636.97</v>
      </c>
      <c r="F609" s="30">
        <v>0</v>
      </c>
      <c r="H609" s="30">
        <v>0</v>
      </c>
      <c r="J609" s="31">
        <v>0</v>
      </c>
      <c r="K609" s="31">
        <v>-831636.97</v>
      </c>
    </row>
    <row r="610" spans="1:11" outlineLevel="1" x14ac:dyDescent="0.2">
      <c r="B610" s="29" t="s">
        <v>551</v>
      </c>
      <c r="C610" s="29" t="s">
        <v>64</v>
      </c>
      <c r="D610" s="30">
        <v>0</v>
      </c>
      <c r="F610" s="30">
        <v>-820649.97</v>
      </c>
      <c r="H610" s="30">
        <v>0</v>
      </c>
      <c r="J610" s="31">
        <v>-820649.97</v>
      </c>
      <c r="K610" s="31">
        <v>820649.97</v>
      </c>
    </row>
    <row r="611" spans="1:11" outlineLevel="1" x14ac:dyDescent="0.2">
      <c r="B611" s="29" t="s">
        <v>552</v>
      </c>
      <c r="C611" s="29" t="s">
        <v>38</v>
      </c>
      <c r="D611" s="30">
        <v>827544.97</v>
      </c>
      <c r="F611" s="30">
        <v>0</v>
      </c>
      <c r="H611" s="30">
        <v>0</v>
      </c>
      <c r="J611" s="31">
        <v>0</v>
      </c>
      <c r="K611" s="31">
        <v>827544.97</v>
      </c>
    </row>
    <row r="612" spans="1:11" outlineLevel="1" x14ac:dyDescent="0.2">
      <c r="B612" s="29" t="s">
        <v>552</v>
      </c>
      <c r="C612" s="29" t="s">
        <v>64</v>
      </c>
      <c r="D612" s="30">
        <v>0</v>
      </c>
      <c r="F612" s="30">
        <v>840749.97</v>
      </c>
      <c r="H612" s="30">
        <v>0</v>
      </c>
      <c r="J612" s="31">
        <v>840749.97</v>
      </c>
      <c r="K612" s="31">
        <v>-840749.97</v>
      </c>
    </row>
    <row r="613" spans="1:11" outlineLevel="1" x14ac:dyDescent="0.2">
      <c r="B613" s="29" t="s">
        <v>553</v>
      </c>
      <c r="C613" s="29" t="s">
        <v>38</v>
      </c>
      <c r="D613" s="30">
        <v>-12865</v>
      </c>
      <c r="F613" s="30">
        <v>-12865</v>
      </c>
      <c r="H613" s="30">
        <v>0</v>
      </c>
      <c r="J613" s="31">
        <v>-12865</v>
      </c>
      <c r="K613" s="31">
        <v>0</v>
      </c>
    </row>
    <row r="614" spans="1:11" outlineLevel="1" x14ac:dyDescent="0.2">
      <c r="A614" s="29" t="s">
        <v>33</v>
      </c>
      <c r="B614" s="29" t="s">
        <v>554</v>
      </c>
      <c r="C614" s="29" t="s">
        <v>38</v>
      </c>
      <c r="D614" s="30">
        <v>1239.97</v>
      </c>
      <c r="F614" s="30">
        <v>1239.97</v>
      </c>
      <c r="H614" s="30">
        <v>0</v>
      </c>
      <c r="J614" s="31">
        <v>1239.97</v>
      </c>
      <c r="K614" s="31">
        <v>0</v>
      </c>
    </row>
    <row r="615" spans="1:11" outlineLevel="1" x14ac:dyDescent="0.2">
      <c r="B615" s="29" t="s">
        <v>555</v>
      </c>
      <c r="C615" s="29" t="s">
        <v>35</v>
      </c>
      <c r="D615" s="30">
        <v>13330</v>
      </c>
      <c r="F615" s="30">
        <v>13330</v>
      </c>
      <c r="H615" s="30">
        <v>0</v>
      </c>
      <c r="J615" s="31">
        <v>13330</v>
      </c>
      <c r="K615" s="31">
        <v>0</v>
      </c>
    </row>
    <row r="616" spans="1:11" outlineLevel="1" x14ac:dyDescent="0.2">
      <c r="B616" s="29" t="s">
        <v>556</v>
      </c>
      <c r="C616" s="29" t="s">
        <v>38</v>
      </c>
      <c r="D616" s="30">
        <v>2790</v>
      </c>
      <c r="F616" s="30">
        <v>2790</v>
      </c>
      <c r="H616" s="30">
        <v>0</v>
      </c>
      <c r="J616" s="31">
        <v>2790</v>
      </c>
      <c r="K616" s="31">
        <v>0</v>
      </c>
    </row>
    <row r="617" spans="1:11" outlineLevel="1" x14ac:dyDescent="0.2">
      <c r="B617" s="29" t="s">
        <v>557</v>
      </c>
      <c r="C617" s="29" t="s">
        <v>38</v>
      </c>
      <c r="D617" s="30">
        <v>2790</v>
      </c>
      <c r="F617" s="30">
        <v>2790</v>
      </c>
      <c r="H617" s="30">
        <v>0</v>
      </c>
      <c r="J617" s="31">
        <v>2790</v>
      </c>
      <c r="K617" s="31">
        <v>0</v>
      </c>
    </row>
    <row r="618" spans="1:11" outlineLevel="1" x14ac:dyDescent="0.2">
      <c r="B618" s="29" t="s">
        <v>558</v>
      </c>
      <c r="C618" s="29" t="s">
        <v>38</v>
      </c>
      <c r="D618" s="30">
        <v>831636.97</v>
      </c>
      <c r="F618" s="30">
        <v>0</v>
      </c>
      <c r="H618" s="30">
        <v>0</v>
      </c>
      <c r="J618" s="31">
        <v>0</v>
      </c>
      <c r="K618" s="31">
        <v>831636.97</v>
      </c>
    </row>
    <row r="619" spans="1:11" outlineLevel="1" x14ac:dyDescent="0.2">
      <c r="B619" s="29" t="s">
        <v>558</v>
      </c>
      <c r="C619" s="29" t="s">
        <v>64</v>
      </c>
      <c r="D619" s="30">
        <v>0</v>
      </c>
      <c r="F619" s="30">
        <v>820649.97</v>
      </c>
      <c r="H619" s="30">
        <v>0</v>
      </c>
      <c r="J619" s="31">
        <v>820649.97</v>
      </c>
      <c r="K619" s="31">
        <v>-820649.97</v>
      </c>
    </row>
    <row r="620" spans="1:11" outlineLevel="1" x14ac:dyDescent="0.2">
      <c r="B620" s="29" t="s">
        <v>559</v>
      </c>
      <c r="C620" s="29" t="s">
        <v>35</v>
      </c>
      <c r="D620" s="30">
        <v>17049.97</v>
      </c>
      <c r="F620" s="30">
        <v>17049.97</v>
      </c>
      <c r="H620" s="30">
        <v>0</v>
      </c>
      <c r="J620" s="31">
        <v>17049.97</v>
      </c>
      <c r="K620" s="31">
        <v>0</v>
      </c>
    </row>
    <row r="621" spans="1:11" outlineLevel="1" x14ac:dyDescent="0.2">
      <c r="B621" s="29" t="s">
        <v>560</v>
      </c>
      <c r="C621" s="29" t="s">
        <v>38</v>
      </c>
      <c r="D621" s="30">
        <v>4137724.85</v>
      </c>
      <c r="F621" s="30">
        <v>0</v>
      </c>
      <c r="H621" s="30">
        <v>0</v>
      </c>
      <c r="J621" s="31">
        <v>0</v>
      </c>
      <c r="K621" s="31">
        <v>4137724.85</v>
      </c>
    </row>
    <row r="622" spans="1:11" outlineLevel="1" x14ac:dyDescent="0.2">
      <c r="B622" s="29" t="s">
        <v>560</v>
      </c>
      <c r="C622" s="29" t="s">
        <v>64</v>
      </c>
      <c r="D622" s="30">
        <v>0</v>
      </c>
      <c r="F622" s="30">
        <v>4203749.8499999996</v>
      </c>
      <c r="H622" s="30">
        <v>0</v>
      </c>
      <c r="J622" s="31">
        <v>4203749.8499999996</v>
      </c>
      <c r="K622" s="31">
        <v>-4203749.8499999996</v>
      </c>
    </row>
    <row r="623" spans="1:11" outlineLevel="1" x14ac:dyDescent="0.2">
      <c r="B623" s="29" t="s">
        <v>561</v>
      </c>
      <c r="C623" s="29" t="s">
        <v>38</v>
      </c>
      <c r="D623" s="30">
        <v>3099.92</v>
      </c>
      <c r="F623" s="30">
        <v>3099.92</v>
      </c>
      <c r="H623" s="30">
        <v>0</v>
      </c>
      <c r="J623" s="31">
        <v>3099.92</v>
      </c>
      <c r="K623" s="31">
        <v>0</v>
      </c>
    </row>
    <row r="624" spans="1:11" outlineLevel="1" x14ac:dyDescent="0.2">
      <c r="B624" s="29" t="s">
        <v>562</v>
      </c>
      <c r="C624" s="29" t="s">
        <v>38</v>
      </c>
      <c r="D624" s="30">
        <v>3099.92</v>
      </c>
      <c r="F624" s="30">
        <v>3099.92</v>
      </c>
      <c r="H624" s="30">
        <v>0</v>
      </c>
      <c r="J624" s="31">
        <v>3099.92</v>
      </c>
      <c r="K624" s="31">
        <v>0</v>
      </c>
    </row>
    <row r="625" spans="2:11" outlineLevel="1" x14ac:dyDescent="0.2">
      <c r="B625" s="29" t="s">
        <v>563</v>
      </c>
      <c r="C625" s="29" t="s">
        <v>38</v>
      </c>
      <c r="D625" s="30">
        <v>3099.92</v>
      </c>
      <c r="F625" s="30">
        <v>3099.92</v>
      </c>
      <c r="H625" s="30">
        <v>0</v>
      </c>
      <c r="J625" s="31">
        <v>3099.92</v>
      </c>
      <c r="K625" s="31">
        <v>0</v>
      </c>
    </row>
    <row r="626" spans="2:11" outlineLevel="1" x14ac:dyDescent="0.2">
      <c r="B626" s="29" t="s">
        <v>564</v>
      </c>
      <c r="C626" s="29" t="s">
        <v>38</v>
      </c>
      <c r="D626" s="30">
        <v>3099.92</v>
      </c>
      <c r="F626" s="30">
        <v>3099.92</v>
      </c>
      <c r="H626" s="30">
        <v>0</v>
      </c>
      <c r="J626" s="31">
        <v>3099.92</v>
      </c>
      <c r="K626" s="31">
        <v>0</v>
      </c>
    </row>
    <row r="627" spans="2:11" outlineLevel="1" x14ac:dyDescent="0.2">
      <c r="B627" s="29" t="s">
        <v>565</v>
      </c>
      <c r="C627" s="29" t="s">
        <v>38</v>
      </c>
      <c r="D627" s="30">
        <v>4137724.85</v>
      </c>
      <c r="F627" s="30">
        <v>0</v>
      </c>
      <c r="H627" s="30">
        <v>0</v>
      </c>
      <c r="J627" s="31">
        <v>0</v>
      </c>
      <c r="K627" s="31">
        <v>4137724.85</v>
      </c>
    </row>
    <row r="628" spans="2:11" outlineLevel="1" x14ac:dyDescent="0.2">
      <c r="B628" s="29" t="s">
        <v>565</v>
      </c>
      <c r="C628" s="29" t="s">
        <v>64</v>
      </c>
      <c r="D628" s="30">
        <v>0</v>
      </c>
      <c r="F628" s="30">
        <v>4203749.8499999996</v>
      </c>
      <c r="H628" s="30">
        <v>0</v>
      </c>
      <c r="J628" s="31">
        <v>4203749.8499999996</v>
      </c>
      <c r="K628" s="31">
        <v>-4203749.8499999996</v>
      </c>
    </row>
    <row r="629" spans="2:11" outlineLevel="1" x14ac:dyDescent="0.2">
      <c r="B629" s="29" t="s">
        <v>566</v>
      </c>
      <c r="C629" s="29" t="s">
        <v>38</v>
      </c>
      <c r="D629" s="30">
        <v>831636.97</v>
      </c>
      <c r="F629" s="30">
        <v>0</v>
      </c>
      <c r="H629" s="30">
        <v>0</v>
      </c>
      <c r="J629" s="31">
        <v>0</v>
      </c>
      <c r="K629" s="31">
        <v>831636.97</v>
      </c>
    </row>
    <row r="630" spans="2:11" outlineLevel="1" x14ac:dyDescent="0.2">
      <c r="B630" s="29" t="s">
        <v>566</v>
      </c>
      <c r="C630" s="29" t="s">
        <v>64</v>
      </c>
      <c r="D630" s="30">
        <v>0</v>
      </c>
      <c r="F630" s="30">
        <v>820649.97</v>
      </c>
      <c r="H630" s="30">
        <v>0</v>
      </c>
      <c r="J630" s="31">
        <v>820649.97</v>
      </c>
      <c r="K630" s="31">
        <v>-820649.97</v>
      </c>
    </row>
    <row r="631" spans="2:11" outlineLevel="1" x14ac:dyDescent="0.2">
      <c r="B631" s="29" t="s">
        <v>567</v>
      </c>
      <c r="C631" s="29" t="s">
        <v>35</v>
      </c>
      <c r="D631" s="30">
        <v>17049.97</v>
      </c>
      <c r="F631" s="30">
        <v>17049.97</v>
      </c>
      <c r="H631" s="30">
        <v>0</v>
      </c>
      <c r="J631" s="31">
        <v>17049.97</v>
      </c>
      <c r="K631" s="31">
        <v>0</v>
      </c>
    </row>
    <row r="632" spans="2:11" outlineLevel="1" x14ac:dyDescent="0.2">
      <c r="B632" s="29" t="s">
        <v>568</v>
      </c>
      <c r="C632" s="29" t="s">
        <v>38</v>
      </c>
      <c r="D632" s="30">
        <v>-310</v>
      </c>
      <c r="F632" s="30">
        <v>-310</v>
      </c>
      <c r="H632" s="30">
        <v>0</v>
      </c>
      <c r="J632" s="31">
        <v>-310</v>
      </c>
      <c r="K632" s="31">
        <v>0</v>
      </c>
    </row>
    <row r="633" spans="2:11" outlineLevel="1" x14ac:dyDescent="0.2">
      <c r="B633" s="29" t="s">
        <v>569</v>
      </c>
      <c r="C633" s="29" t="s">
        <v>38</v>
      </c>
      <c r="D633" s="30">
        <v>-3720</v>
      </c>
      <c r="F633" s="30">
        <v>-3720</v>
      </c>
      <c r="H633" s="30">
        <v>0</v>
      </c>
      <c r="J633" s="31">
        <v>-3720</v>
      </c>
      <c r="K633" s="31">
        <v>0</v>
      </c>
    </row>
    <row r="634" spans="2:11" outlineLevel="1" x14ac:dyDescent="0.2">
      <c r="B634" s="29" t="s">
        <v>570</v>
      </c>
      <c r="C634" s="29" t="s">
        <v>38</v>
      </c>
      <c r="D634" s="30">
        <v>4340</v>
      </c>
      <c r="F634" s="30">
        <v>4340</v>
      </c>
      <c r="H634" s="30">
        <v>0</v>
      </c>
      <c r="J634" s="31">
        <v>4340</v>
      </c>
      <c r="K634" s="31">
        <v>0</v>
      </c>
    </row>
    <row r="635" spans="2:11" outlineLevel="1" x14ac:dyDescent="0.2">
      <c r="B635" s="29" t="s">
        <v>571</v>
      </c>
      <c r="C635" s="29" t="s">
        <v>38</v>
      </c>
      <c r="D635" s="30">
        <v>3099.92</v>
      </c>
      <c r="F635" s="30">
        <v>3099.92</v>
      </c>
      <c r="H635" s="30">
        <v>0</v>
      </c>
      <c r="J635" s="31">
        <v>3099.92</v>
      </c>
      <c r="K635" s="31">
        <v>0</v>
      </c>
    </row>
    <row r="636" spans="2:11" outlineLevel="1" x14ac:dyDescent="0.2">
      <c r="B636" s="29" t="s">
        <v>572</v>
      </c>
      <c r="C636" s="29" t="s">
        <v>38</v>
      </c>
      <c r="D636" s="30">
        <v>3099.92</v>
      </c>
      <c r="F636" s="30">
        <v>3099.92</v>
      </c>
      <c r="H636" s="30">
        <v>0</v>
      </c>
      <c r="J636" s="31">
        <v>3099.92</v>
      </c>
      <c r="K636" s="31">
        <v>0</v>
      </c>
    </row>
    <row r="637" spans="2:11" outlineLevel="1" x14ac:dyDescent="0.2">
      <c r="B637" s="29" t="s">
        <v>573</v>
      </c>
      <c r="C637" s="29" t="s">
        <v>38</v>
      </c>
      <c r="D637" s="30">
        <v>-1241317.45</v>
      </c>
      <c r="F637" s="30">
        <v>0</v>
      </c>
      <c r="H637" s="30">
        <v>0</v>
      </c>
      <c r="J637" s="31">
        <v>0</v>
      </c>
      <c r="K637" s="31">
        <v>-1241317.45</v>
      </c>
    </row>
    <row r="638" spans="2:11" outlineLevel="1" x14ac:dyDescent="0.2">
      <c r="B638" s="29" t="s">
        <v>573</v>
      </c>
      <c r="C638" s="29" t="s">
        <v>64</v>
      </c>
      <c r="D638" s="30">
        <v>0</v>
      </c>
      <c r="F638" s="30">
        <v>-1261124.95</v>
      </c>
      <c r="H638" s="30">
        <v>0</v>
      </c>
      <c r="J638" s="31">
        <v>-1261124.95</v>
      </c>
      <c r="K638" s="31">
        <v>1261124.95</v>
      </c>
    </row>
    <row r="639" spans="2:11" outlineLevel="1" x14ac:dyDescent="0.2">
      <c r="B639" s="29" t="s">
        <v>574</v>
      </c>
      <c r="C639" s="29" t="s">
        <v>35</v>
      </c>
      <c r="D639" s="30">
        <v>-4649.95</v>
      </c>
      <c r="F639" s="30">
        <v>-4649.95</v>
      </c>
      <c r="H639" s="30">
        <v>0</v>
      </c>
      <c r="J639" s="31">
        <v>-4649.95</v>
      </c>
      <c r="K639" s="31">
        <v>0</v>
      </c>
    </row>
    <row r="640" spans="2:11" outlineLevel="1" x14ac:dyDescent="0.2">
      <c r="B640" s="29" t="s">
        <v>575</v>
      </c>
      <c r="C640" s="29" t="s">
        <v>35</v>
      </c>
      <c r="D640" s="30">
        <v>1240</v>
      </c>
      <c r="F640" s="30">
        <v>1240</v>
      </c>
      <c r="H640" s="30">
        <v>0</v>
      </c>
      <c r="J640" s="31">
        <v>1240</v>
      </c>
      <c r="K640" s="31">
        <v>0</v>
      </c>
    </row>
    <row r="641" spans="2:11" outlineLevel="1" x14ac:dyDescent="0.2">
      <c r="B641" s="29" t="s">
        <v>576</v>
      </c>
      <c r="C641" s="29" t="s">
        <v>38</v>
      </c>
      <c r="D641" s="30">
        <v>-831636.97</v>
      </c>
      <c r="F641" s="30">
        <v>0</v>
      </c>
      <c r="H641" s="30">
        <v>0</v>
      </c>
      <c r="J641" s="31">
        <v>0</v>
      </c>
      <c r="K641" s="31">
        <v>-831636.97</v>
      </c>
    </row>
    <row r="642" spans="2:11" outlineLevel="1" x14ac:dyDescent="0.2">
      <c r="B642" s="29" t="s">
        <v>576</v>
      </c>
      <c r="C642" s="29" t="s">
        <v>64</v>
      </c>
      <c r="D642" s="30">
        <v>0</v>
      </c>
      <c r="F642" s="30">
        <v>-820649.97</v>
      </c>
      <c r="H642" s="30">
        <v>0</v>
      </c>
      <c r="J642" s="31">
        <v>-820649.97</v>
      </c>
      <c r="K642" s="31">
        <v>820649.97</v>
      </c>
    </row>
    <row r="643" spans="2:11" outlineLevel="1" x14ac:dyDescent="0.2">
      <c r="B643" s="29" t="s">
        <v>577</v>
      </c>
      <c r="C643" s="29" t="s">
        <v>64</v>
      </c>
      <c r="D643" s="30">
        <v>0</v>
      </c>
      <c r="F643" s="30">
        <v>840749.97</v>
      </c>
      <c r="H643" s="30">
        <v>0</v>
      </c>
      <c r="J643" s="31">
        <v>840749.97</v>
      </c>
      <c r="K643" s="31">
        <v>-840749.97</v>
      </c>
    </row>
    <row r="644" spans="2:11" outlineLevel="1" x14ac:dyDescent="0.2">
      <c r="B644" s="29" t="s">
        <v>577</v>
      </c>
      <c r="C644" s="29" t="s">
        <v>38</v>
      </c>
      <c r="D644" s="30">
        <v>827544.97</v>
      </c>
      <c r="F644" s="30">
        <v>0</v>
      </c>
      <c r="H644" s="30">
        <v>0</v>
      </c>
      <c r="J644" s="31">
        <v>0</v>
      </c>
      <c r="K644" s="31">
        <v>827544.97</v>
      </c>
    </row>
    <row r="645" spans="2:11" outlineLevel="1" x14ac:dyDescent="0.2">
      <c r="B645" s="29" t="s">
        <v>578</v>
      </c>
      <c r="C645" s="29" t="s">
        <v>38</v>
      </c>
      <c r="D645" s="30">
        <v>-8990</v>
      </c>
      <c r="F645" s="30">
        <v>-8990</v>
      </c>
      <c r="H645" s="30">
        <v>0</v>
      </c>
      <c r="J645" s="31">
        <v>-8990</v>
      </c>
      <c r="K645" s="31">
        <v>0</v>
      </c>
    </row>
    <row r="646" spans="2:11" outlineLevel="1" x14ac:dyDescent="0.2">
      <c r="B646" s="29" t="s">
        <v>579</v>
      </c>
      <c r="C646" s="29" t="s">
        <v>38</v>
      </c>
      <c r="D646" s="30">
        <v>1239.97</v>
      </c>
      <c r="F646" s="30">
        <v>1239.97</v>
      </c>
      <c r="H646" s="30">
        <v>0</v>
      </c>
      <c r="J646" s="31">
        <v>1239.97</v>
      </c>
      <c r="K646" s="31">
        <v>0</v>
      </c>
    </row>
    <row r="647" spans="2:11" outlineLevel="1" x14ac:dyDescent="0.2">
      <c r="B647" s="29" t="s">
        <v>580</v>
      </c>
      <c r="C647" s="29" t="s">
        <v>38</v>
      </c>
      <c r="D647" s="30">
        <v>-413772.48</v>
      </c>
      <c r="F647" s="30">
        <v>0</v>
      </c>
      <c r="H647" s="30">
        <v>0</v>
      </c>
      <c r="J647" s="31">
        <v>0</v>
      </c>
      <c r="K647" s="31">
        <v>-413772.48</v>
      </c>
    </row>
    <row r="648" spans="2:11" outlineLevel="1" x14ac:dyDescent="0.2">
      <c r="B648" s="29" t="s">
        <v>580</v>
      </c>
      <c r="C648" s="29" t="s">
        <v>64</v>
      </c>
      <c r="D648" s="30">
        <v>0</v>
      </c>
      <c r="F648" s="30">
        <v>-420374.98</v>
      </c>
      <c r="H648" s="30">
        <v>0</v>
      </c>
      <c r="J648" s="31">
        <v>-420374.98</v>
      </c>
      <c r="K648" s="31">
        <v>420374.98</v>
      </c>
    </row>
    <row r="649" spans="2:11" outlineLevel="1" x14ac:dyDescent="0.2">
      <c r="B649" s="29" t="s">
        <v>581</v>
      </c>
      <c r="C649" s="29" t="s">
        <v>35</v>
      </c>
      <c r="D649" s="30">
        <v>0.02</v>
      </c>
      <c r="F649" s="30">
        <v>0.02</v>
      </c>
      <c r="H649" s="30">
        <v>0</v>
      </c>
      <c r="J649" s="31">
        <v>0.02</v>
      </c>
      <c r="K649" s="31">
        <v>0</v>
      </c>
    </row>
    <row r="650" spans="2:11" outlineLevel="1" x14ac:dyDescent="0.2">
      <c r="B650" s="29" t="s">
        <v>582</v>
      </c>
      <c r="C650" s="29" t="s">
        <v>38</v>
      </c>
      <c r="D650" s="30">
        <v>-831636.97</v>
      </c>
      <c r="F650" s="30">
        <v>0</v>
      </c>
      <c r="H650" s="30">
        <v>0</v>
      </c>
      <c r="J650" s="31">
        <v>0</v>
      </c>
      <c r="K650" s="31">
        <v>-831636.97</v>
      </c>
    </row>
    <row r="651" spans="2:11" outlineLevel="1" x14ac:dyDescent="0.2">
      <c r="B651" s="29" t="s">
        <v>582</v>
      </c>
      <c r="C651" s="29" t="s">
        <v>64</v>
      </c>
      <c r="D651" s="30">
        <v>0</v>
      </c>
      <c r="F651" s="30">
        <v>-820649.97</v>
      </c>
      <c r="H651" s="30">
        <v>0</v>
      </c>
      <c r="J651" s="31">
        <v>-820649.97</v>
      </c>
      <c r="K651" s="31">
        <v>820649.97</v>
      </c>
    </row>
    <row r="652" spans="2:11" outlineLevel="1" x14ac:dyDescent="0.2">
      <c r="B652" s="29" t="s">
        <v>583</v>
      </c>
      <c r="C652" s="29" t="s">
        <v>38</v>
      </c>
      <c r="D652" s="30">
        <v>827544.97</v>
      </c>
      <c r="F652" s="30">
        <v>0</v>
      </c>
      <c r="H652" s="30">
        <v>0</v>
      </c>
      <c r="J652" s="31">
        <v>0</v>
      </c>
      <c r="K652" s="31">
        <v>827544.97</v>
      </c>
    </row>
    <row r="653" spans="2:11" outlineLevel="1" x14ac:dyDescent="0.2">
      <c r="B653" s="29" t="s">
        <v>583</v>
      </c>
      <c r="C653" s="29" t="s">
        <v>64</v>
      </c>
      <c r="D653" s="30">
        <v>0</v>
      </c>
      <c r="F653" s="30">
        <v>840749.97</v>
      </c>
      <c r="H653" s="30">
        <v>0</v>
      </c>
      <c r="J653" s="31">
        <v>840749.97</v>
      </c>
      <c r="K653" s="31">
        <v>-840749.97</v>
      </c>
    </row>
    <row r="654" spans="2:11" outlineLevel="1" x14ac:dyDescent="0.2">
      <c r="B654" s="29" t="s">
        <v>584</v>
      </c>
      <c r="C654" s="29" t="s">
        <v>38</v>
      </c>
      <c r="D654" s="30">
        <v>-10540</v>
      </c>
      <c r="F654" s="30">
        <v>-10540</v>
      </c>
      <c r="H654" s="30">
        <v>0</v>
      </c>
      <c r="J654" s="31">
        <v>-10540</v>
      </c>
      <c r="K654" s="31">
        <v>0</v>
      </c>
    </row>
    <row r="655" spans="2:11" outlineLevel="1" x14ac:dyDescent="0.2">
      <c r="B655" s="29" t="s">
        <v>585</v>
      </c>
      <c r="C655" s="29" t="s">
        <v>38</v>
      </c>
      <c r="D655" s="30">
        <v>1239.97</v>
      </c>
      <c r="F655" s="30">
        <v>1239.97</v>
      </c>
      <c r="H655" s="30">
        <v>0</v>
      </c>
      <c r="J655" s="31">
        <v>1239.97</v>
      </c>
      <c r="K655" s="31">
        <v>0</v>
      </c>
    </row>
    <row r="656" spans="2:11" outlineLevel="1" x14ac:dyDescent="0.2">
      <c r="B656" s="29" t="s">
        <v>586</v>
      </c>
      <c r="C656" s="29" t="s">
        <v>38</v>
      </c>
      <c r="D656" s="30">
        <v>-831636.97</v>
      </c>
      <c r="F656" s="30">
        <v>0</v>
      </c>
      <c r="H656" s="30">
        <v>0</v>
      </c>
      <c r="J656" s="31">
        <v>0</v>
      </c>
      <c r="K656" s="31">
        <v>-831636.97</v>
      </c>
    </row>
    <row r="657" spans="1:11" outlineLevel="1" x14ac:dyDescent="0.2">
      <c r="B657" s="29" t="s">
        <v>586</v>
      </c>
      <c r="C657" s="29" t="s">
        <v>64</v>
      </c>
      <c r="D657" s="30">
        <v>0</v>
      </c>
      <c r="F657" s="30">
        <v>-820649.97</v>
      </c>
      <c r="H657" s="30">
        <v>0</v>
      </c>
      <c r="J657" s="31">
        <v>-820649.97</v>
      </c>
      <c r="K657" s="31">
        <v>820649.97</v>
      </c>
    </row>
    <row r="658" spans="1:11" outlineLevel="1" x14ac:dyDescent="0.2">
      <c r="B658" s="29" t="s">
        <v>587</v>
      </c>
      <c r="C658" s="29" t="s">
        <v>35</v>
      </c>
      <c r="D658" s="30">
        <v>-6199.97</v>
      </c>
      <c r="F658" s="30">
        <v>-6199.97</v>
      </c>
      <c r="H658" s="30">
        <v>0</v>
      </c>
      <c r="J658" s="31">
        <v>-6199.97</v>
      </c>
      <c r="K658" s="31">
        <v>0</v>
      </c>
    </row>
    <row r="659" spans="1:11" outlineLevel="1" x14ac:dyDescent="0.2">
      <c r="B659" s="29" t="s">
        <v>588</v>
      </c>
      <c r="C659" s="29" t="s">
        <v>35</v>
      </c>
      <c r="D659" s="30">
        <v>46499.97</v>
      </c>
      <c r="F659" s="30">
        <v>46499.97</v>
      </c>
      <c r="H659" s="30">
        <v>0</v>
      </c>
      <c r="J659" s="31">
        <v>46499.97</v>
      </c>
      <c r="K659" s="31">
        <v>0</v>
      </c>
    </row>
    <row r="660" spans="1:11" outlineLevel="1" x14ac:dyDescent="0.2">
      <c r="B660" s="29" t="s">
        <v>589</v>
      </c>
      <c r="C660" s="29" t="s">
        <v>38</v>
      </c>
      <c r="D660" s="30">
        <v>799396.97</v>
      </c>
      <c r="F660" s="30">
        <v>0</v>
      </c>
      <c r="H660" s="30">
        <v>0</v>
      </c>
      <c r="J660" s="31">
        <v>0</v>
      </c>
      <c r="K660" s="31">
        <v>799396.97</v>
      </c>
    </row>
    <row r="661" spans="1:11" outlineLevel="1" x14ac:dyDescent="0.2">
      <c r="B661" s="29" t="s">
        <v>589</v>
      </c>
      <c r="C661" s="29" t="s">
        <v>64</v>
      </c>
      <c r="D661" s="30">
        <v>0</v>
      </c>
      <c r="F661" s="30">
        <v>790999.97</v>
      </c>
      <c r="H661" s="30">
        <v>0</v>
      </c>
      <c r="J661" s="31">
        <v>790999.97</v>
      </c>
      <c r="K661" s="31">
        <v>-790999.97</v>
      </c>
    </row>
    <row r="662" spans="1:11" outlineLevel="1" x14ac:dyDescent="0.2">
      <c r="B662" s="29" t="s">
        <v>590</v>
      </c>
      <c r="C662" s="29" t="s">
        <v>35</v>
      </c>
      <c r="D662" s="30">
        <v>49599.97</v>
      </c>
      <c r="F662" s="30">
        <v>49599.97</v>
      </c>
      <c r="H662" s="30">
        <v>0</v>
      </c>
      <c r="J662" s="31">
        <v>49599.97</v>
      </c>
      <c r="K662" s="31">
        <v>0</v>
      </c>
    </row>
    <row r="663" spans="1:11" outlineLevel="1" x14ac:dyDescent="0.2">
      <c r="B663" s="29" t="s">
        <v>591</v>
      </c>
      <c r="C663" s="29" t="s">
        <v>38</v>
      </c>
      <c r="D663" s="30">
        <v>799396.97</v>
      </c>
      <c r="F663" s="30">
        <v>0</v>
      </c>
      <c r="H663" s="30">
        <v>0</v>
      </c>
      <c r="J663" s="31">
        <v>0</v>
      </c>
      <c r="K663" s="31">
        <v>799396.97</v>
      </c>
    </row>
    <row r="664" spans="1:11" outlineLevel="1" x14ac:dyDescent="0.2">
      <c r="B664" s="29" t="s">
        <v>591</v>
      </c>
      <c r="C664" s="29" t="s">
        <v>64</v>
      </c>
      <c r="D664" s="30">
        <v>0</v>
      </c>
      <c r="F664" s="30">
        <v>790999.97</v>
      </c>
      <c r="H664" s="30">
        <v>0</v>
      </c>
      <c r="J664" s="31">
        <v>790999.97</v>
      </c>
      <c r="K664" s="31">
        <v>-790999.97</v>
      </c>
    </row>
    <row r="665" spans="1:11" outlineLevel="1" x14ac:dyDescent="0.2">
      <c r="B665" s="29" t="s">
        <v>592</v>
      </c>
      <c r="C665" s="29" t="s">
        <v>35</v>
      </c>
      <c r="D665" s="30">
        <v>22862.48</v>
      </c>
      <c r="F665" s="30">
        <v>22862.48</v>
      </c>
      <c r="H665" s="30">
        <v>0</v>
      </c>
      <c r="J665" s="31">
        <v>22862.48</v>
      </c>
      <c r="K665" s="31">
        <v>0</v>
      </c>
    </row>
    <row r="666" spans="1:11" outlineLevel="1" x14ac:dyDescent="0.2">
      <c r="B666" s="29" t="s">
        <v>593</v>
      </c>
      <c r="C666" s="29" t="s">
        <v>38</v>
      </c>
      <c r="D666" s="30">
        <v>399698.48</v>
      </c>
      <c r="F666" s="30">
        <v>0</v>
      </c>
      <c r="H666" s="30">
        <v>0</v>
      </c>
      <c r="J666" s="31">
        <v>0</v>
      </c>
      <c r="K666" s="31">
        <v>399698.48</v>
      </c>
    </row>
    <row r="667" spans="1:11" outlineLevel="1" x14ac:dyDescent="0.2">
      <c r="B667" s="29" t="s">
        <v>593</v>
      </c>
      <c r="C667" s="29" t="s">
        <v>64</v>
      </c>
      <c r="D667" s="30">
        <v>0</v>
      </c>
      <c r="F667" s="30">
        <v>395499.98</v>
      </c>
      <c r="H667" s="30">
        <v>0</v>
      </c>
      <c r="J667" s="31">
        <v>395499.98</v>
      </c>
      <c r="K667" s="31">
        <v>-395499.98</v>
      </c>
    </row>
    <row r="668" spans="1:11" outlineLevel="1" x14ac:dyDescent="0.2">
      <c r="B668" s="29" t="s">
        <v>594</v>
      </c>
      <c r="C668" s="29" t="s">
        <v>38</v>
      </c>
      <c r="D668" s="30">
        <v>-413772.48</v>
      </c>
      <c r="F668" s="30">
        <v>0</v>
      </c>
      <c r="H668" s="30">
        <v>0</v>
      </c>
      <c r="J668" s="31">
        <v>0</v>
      </c>
      <c r="K668" s="31">
        <v>-413772.48</v>
      </c>
    </row>
    <row r="669" spans="1:11" outlineLevel="1" x14ac:dyDescent="0.2">
      <c r="B669" s="29" t="s">
        <v>594</v>
      </c>
      <c r="C669" s="29" t="s">
        <v>64</v>
      </c>
      <c r="D669" s="30">
        <v>0</v>
      </c>
      <c r="F669" s="30">
        <v>-420374.98</v>
      </c>
      <c r="H669" s="30">
        <v>0</v>
      </c>
      <c r="J669" s="31">
        <v>-420374.98</v>
      </c>
      <c r="K669" s="31">
        <v>420374.98</v>
      </c>
    </row>
    <row r="670" spans="1:11" outlineLevel="1" x14ac:dyDescent="0.2">
      <c r="A670" s="29" t="s">
        <v>33</v>
      </c>
      <c r="B670" s="29" t="s">
        <v>595</v>
      </c>
      <c r="C670" s="29" t="s">
        <v>35</v>
      </c>
      <c r="D670" s="30">
        <v>775.02</v>
      </c>
      <c r="F670" s="30">
        <v>775.02</v>
      </c>
      <c r="H670" s="30">
        <v>0</v>
      </c>
      <c r="J670" s="31">
        <v>775.02</v>
      </c>
      <c r="K670" s="31">
        <v>0</v>
      </c>
    </row>
    <row r="671" spans="1:11" outlineLevel="1" x14ac:dyDescent="0.2">
      <c r="B671" s="29" t="s">
        <v>596</v>
      </c>
      <c r="C671" s="29" t="s">
        <v>35</v>
      </c>
      <c r="D671" s="30">
        <v>22474.98</v>
      </c>
      <c r="F671" s="30">
        <v>22474.98</v>
      </c>
      <c r="H671" s="30">
        <v>0</v>
      </c>
      <c r="J671" s="31">
        <v>22474.98</v>
      </c>
      <c r="K671" s="31">
        <v>0</v>
      </c>
    </row>
    <row r="672" spans="1:11" outlineLevel="1" x14ac:dyDescent="0.2">
      <c r="B672" s="29" t="s">
        <v>597</v>
      </c>
      <c r="C672" s="29" t="s">
        <v>38</v>
      </c>
      <c r="D672" s="30">
        <v>399698.48</v>
      </c>
      <c r="F672" s="30">
        <v>0</v>
      </c>
      <c r="H672" s="30">
        <v>0</v>
      </c>
      <c r="J672" s="31">
        <v>0</v>
      </c>
      <c r="K672" s="31">
        <v>399698.48</v>
      </c>
    </row>
    <row r="673" spans="2:11" outlineLevel="1" x14ac:dyDescent="0.2">
      <c r="B673" s="29" t="s">
        <v>597</v>
      </c>
      <c r="C673" s="29" t="s">
        <v>64</v>
      </c>
      <c r="D673" s="30">
        <v>0</v>
      </c>
      <c r="F673" s="30">
        <v>395499.98</v>
      </c>
      <c r="H673" s="30">
        <v>0</v>
      </c>
      <c r="J673" s="31">
        <v>395499.98</v>
      </c>
      <c r="K673" s="31">
        <v>-395499.98</v>
      </c>
    </row>
    <row r="674" spans="2:11" outlineLevel="1" x14ac:dyDescent="0.2">
      <c r="B674" s="29" t="s">
        <v>598</v>
      </c>
      <c r="C674" s="29" t="s">
        <v>38</v>
      </c>
      <c r="D674" s="30">
        <v>-1241317.45</v>
      </c>
      <c r="F674" s="30">
        <v>0</v>
      </c>
      <c r="H674" s="30">
        <v>0</v>
      </c>
      <c r="J674" s="31">
        <v>0</v>
      </c>
      <c r="K674" s="31">
        <v>-1241317.45</v>
      </c>
    </row>
    <row r="675" spans="2:11" outlineLevel="1" x14ac:dyDescent="0.2">
      <c r="B675" s="29" t="s">
        <v>598</v>
      </c>
      <c r="C675" s="29" t="s">
        <v>64</v>
      </c>
      <c r="D675" s="30">
        <v>0</v>
      </c>
      <c r="F675" s="30">
        <v>-1261124.95</v>
      </c>
      <c r="H675" s="30">
        <v>0</v>
      </c>
      <c r="J675" s="31">
        <v>-1261124.95</v>
      </c>
      <c r="K675" s="31">
        <v>1261124.95</v>
      </c>
    </row>
    <row r="676" spans="2:11" outlineLevel="1" x14ac:dyDescent="0.2">
      <c r="B676" s="29" t="s">
        <v>599</v>
      </c>
      <c r="C676" s="29" t="s">
        <v>35</v>
      </c>
      <c r="D676" s="30">
        <v>-4649.95</v>
      </c>
      <c r="F676" s="30">
        <v>-4649.95</v>
      </c>
      <c r="H676" s="30">
        <v>0</v>
      </c>
      <c r="J676" s="31">
        <v>-4649.95</v>
      </c>
      <c r="K676" s="31">
        <v>0</v>
      </c>
    </row>
    <row r="677" spans="2:11" outlineLevel="1" x14ac:dyDescent="0.2">
      <c r="B677" s="29" t="s">
        <v>600</v>
      </c>
      <c r="C677" s="29" t="s">
        <v>38</v>
      </c>
      <c r="D677" s="30">
        <v>6199.84</v>
      </c>
      <c r="F677" s="30">
        <v>6199.85</v>
      </c>
      <c r="H677" s="30">
        <v>0</v>
      </c>
      <c r="J677" s="31">
        <v>6199.85</v>
      </c>
      <c r="K677" s="31">
        <v>-0.01</v>
      </c>
    </row>
    <row r="678" spans="2:11" outlineLevel="1" x14ac:dyDescent="0.2">
      <c r="B678" s="29" t="s">
        <v>601</v>
      </c>
      <c r="C678" s="29" t="s">
        <v>35</v>
      </c>
      <c r="D678" s="30">
        <v>2325</v>
      </c>
      <c r="F678" s="30">
        <v>2325</v>
      </c>
      <c r="H678" s="30">
        <v>0</v>
      </c>
      <c r="J678" s="31">
        <v>2325</v>
      </c>
      <c r="K678" s="31">
        <v>0</v>
      </c>
    </row>
    <row r="679" spans="2:11" outlineLevel="1" x14ac:dyDescent="0.2">
      <c r="B679" s="29" t="s">
        <v>602</v>
      </c>
      <c r="C679" s="29" t="s">
        <v>38</v>
      </c>
      <c r="D679" s="30">
        <v>4133850</v>
      </c>
      <c r="F679" s="30">
        <v>0</v>
      </c>
      <c r="H679" s="30">
        <v>0</v>
      </c>
      <c r="J679" s="31">
        <v>0</v>
      </c>
      <c r="K679" s="31">
        <v>4133850</v>
      </c>
    </row>
    <row r="680" spans="2:11" outlineLevel="1" x14ac:dyDescent="0.2">
      <c r="B680" s="29" t="s">
        <v>602</v>
      </c>
      <c r="C680" s="29" t="s">
        <v>64</v>
      </c>
      <c r="D680" s="30">
        <v>0</v>
      </c>
      <c r="F680" s="30">
        <v>4199875</v>
      </c>
      <c r="H680" s="30">
        <v>0</v>
      </c>
      <c r="J680" s="31">
        <v>4199875</v>
      </c>
      <c r="K680" s="31">
        <v>-4199875</v>
      </c>
    </row>
    <row r="681" spans="2:11" outlineLevel="1" x14ac:dyDescent="0.2">
      <c r="B681" s="29" t="s">
        <v>603</v>
      </c>
      <c r="C681" s="29" t="s">
        <v>35</v>
      </c>
      <c r="D681" s="30">
        <v>465</v>
      </c>
      <c r="F681" s="30">
        <v>465</v>
      </c>
      <c r="H681" s="30">
        <v>0</v>
      </c>
      <c r="J681" s="31">
        <v>465</v>
      </c>
      <c r="K681" s="31">
        <v>0</v>
      </c>
    </row>
    <row r="682" spans="2:11" outlineLevel="1" x14ac:dyDescent="0.2">
      <c r="B682" s="29" t="s">
        <v>604</v>
      </c>
      <c r="C682" s="29" t="s">
        <v>35</v>
      </c>
      <c r="D682" s="30">
        <v>-1860</v>
      </c>
      <c r="F682" s="30">
        <v>-1860</v>
      </c>
      <c r="H682" s="30">
        <v>0</v>
      </c>
      <c r="J682" s="31">
        <v>-1860</v>
      </c>
      <c r="K682" s="31">
        <v>0</v>
      </c>
    </row>
    <row r="683" spans="2:11" outlineLevel="1" x14ac:dyDescent="0.2">
      <c r="B683" s="29" t="s">
        <v>605</v>
      </c>
      <c r="C683" s="29" t="s">
        <v>64</v>
      </c>
      <c r="D683" s="30">
        <v>0</v>
      </c>
      <c r="F683" s="30">
        <v>-420374.98</v>
      </c>
      <c r="H683" s="30">
        <v>0</v>
      </c>
      <c r="J683" s="31">
        <v>-420374.98</v>
      </c>
      <c r="K683" s="31">
        <v>420374.98</v>
      </c>
    </row>
    <row r="684" spans="2:11" outlineLevel="1" x14ac:dyDescent="0.2">
      <c r="B684" s="29" t="s">
        <v>605</v>
      </c>
      <c r="C684" s="29" t="s">
        <v>38</v>
      </c>
      <c r="D684" s="30">
        <v>-413772.48</v>
      </c>
      <c r="F684" s="30">
        <v>0</v>
      </c>
      <c r="H684" s="30">
        <v>0</v>
      </c>
      <c r="J684" s="31">
        <v>0</v>
      </c>
      <c r="K684" s="31">
        <v>-413772.48</v>
      </c>
    </row>
    <row r="685" spans="2:11" outlineLevel="1" x14ac:dyDescent="0.2">
      <c r="B685" s="29" t="s">
        <v>606</v>
      </c>
      <c r="C685" s="29" t="s">
        <v>35</v>
      </c>
      <c r="D685" s="30">
        <v>6200.02</v>
      </c>
      <c r="F685" s="30">
        <v>6200.02</v>
      </c>
      <c r="H685" s="30">
        <v>0</v>
      </c>
      <c r="J685" s="31">
        <v>6200.02</v>
      </c>
      <c r="K685" s="31">
        <v>0</v>
      </c>
    </row>
    <row r="686" spans="2:11" outlineLevel="1" x14ac:dyDescent="0.2">
      <c r="B686" s="29" t="s">
        <v>607</v>
      </c>
      <c r="C686" s="29" t="s">
        <v>35</v>
      </c>
      <c r="D686" s="30">
        <v>465</v>
      </c>
      <c r="F686" s="30">
        <v>465</v>
      </c>
      <c r="H686" s="30">
        <v>0</v>
      </c>
      <c r="J686" s="31">
        <v>465</v>
      </c>
      <c r="K686" s="31">
        <v>0</v>
      </c>
    </row>
    <row r="687" spans="2:11" outlineLevel="1" x14ac:dyDescent="0.2">
      <c r="B687" s="29" t="s">
        <v>608</v>
      </c>
      <c r="C687" s="29" t="s">
        <v>38</v>
      </c>
      <c r="D687" s="30">
        <v>-1655089.94</v>
      </c>
      <c r="F687" s="30">
        <v>0</v>
      </c>
      <c r="H687" s="30">
        <v>0</v>
      </c>
      <c r="J687" s="31">
        <v>0</v>
      </c>
      <c r="K687" s="31">
        <v>-1655089.94</v>
      </c>
    </row>
    <row r="688" spans="2:11" outlineLevel="1" x14ac:dyDescent="0.2">
      <c r="B688" s="29" t="s">
        <v>608</v>
      </c>
      <c r="C688" s="29" t="s">
        <v>64</v>
      </c>
      <c r="D688" s="30">
        <v>0</v>
      </c>
      <c r="F688" s="30">
        <v>-1681499.94</v>
      </c>
      <c r="H688" s="30">
        <v>0</v>
      </c>
      <c r="J688" s="31">
        <v>-1681499.94</v>
      </c>
      <c r="K688" s="31">
        <v>1681499.94</v>
      </c>
    </row>
    <row r="689" spans="2:11" outlineLevel="1" x14ac:dyDescent="0.2">
      <c r="B689" s="29" t="s">
        <v>609</v>
      </c>
      <c r="C689" s="29" t="s">
        <v>35</v>
      </c>
      <c r="D689" s="30">
        <v>-6199.94</v>
      </c>
      <c r="F689" s="30">
        <v>-6199.94</v>
      </c>
      <c r="H689" s="30">
        <v>0</v>
      </c>
      <c r="J689" s="31">
        <v>-6199.94</v>
      </c>
      <c r="K689" s="31">
        <v>0</v>
      </c>
    </row>
    <row r="690" spans="2:11" outlineLevel="1" x14ac:dyDescent="0.2">
      <c r="B690" s="29" t="s">
        <v>610</v>
      </c>
      <c r="C690" s="29" t="s">
        <v>35</v>
      </c>
      <c r="D690" s="30">
        <v>0.09</v>
      </c>
      <c r="F690" s="30">
        <v>0.09</v>
      </c>
      <c r="H690" s="30">
        <v>0</v>
      </c>
      <c r="J690" s="31">
        <v>0.09</v>
      </c>
      <c r="K690" s="31">
        <v>0</v>
      </c>
    </row>
    <row r="691" spans="2:11" outlineLevel="1" x14ac:dyDescent="0.2">
      <c r="B691" s="29" t="s">
        <v>611</v>
      </c>
      <c r="C691" s="29" t="s">
        <v>64</v>
      </c>
      <c r="D691" s="30">
        <v>0</v>
      </c>
      <c r="F691" s="30">
        <v>1007100</v>
      </c>
      <c r="H691" s="30">
        <v>0</v>
      </c>
      <c r="J691" s="31">
        <v>1007100</v>
      </c>
      <c r="K691" s="31">
        <v>-1007100</v>
      </c>
    </row>
    <row r="692" spans="2:11" outlineLevel="1" x14ac:dyDescent="0.2">
      <c r="B692" s="29" t="s">
        <v>611</v>
      </c>
      <c r="C692" s="29" t="s">
        <v>38</v>
      </c>
      <c r="D692" s="30">
        <v>1020284.4</v>
      </c>
      <c r="F692" s="30">
        <v>0</v>
      </c>
      <c r="H692" s="30">
        <v>0</v>
      </c>
      <c r="J692" s="31">
        <v>0</v>
      </c>
      <c r="K692" s="31">
        <v>1020284.4</v>
      </c>
    </row>
    <row r="693" spans="2:11" outlineLevel="1" x14ac:dyDescent="0.2">
      <c r="B693" s="29" t="s">
        <v>612</v>
      </c>
      <c r="C693" s="29" t="s">
        <v>64</v>
      </c>
      <c r="D693" s="30">
        <v>0</v>
      </c>
      <c r="F693" s="30">
        <v>820649.97</v>
      </c>
      <c r="H693" s="30">
        <v>0</v>
      </c>
      <c r="J693" s="31">
        <v>820649.97</v>
      </c>
      <c r="K693" s="31">
        <v>-820649.97</v>
      </c>
    </row>
    <row r="694" spans="2:11" outlineLevel="1" x14ac:dyDescent="0.2">
      <c r="B694" s="29" t="s">
        <v>612</v>
      </c>
      <c r="C694" s="29" t="s">
        <v>38</v>
      </c>
      <c r="D694" s="30">
        <v>831636.97</v>
      </c>
      <c r="F694" s="30">
        <v>0</v>
      </c>
      <c r="H694" s="30">
        <v>0</v>
      </c>
      <c r="J694" s="31">
        <v>0</v>
      </c>
      <c r="K694" s="31">
        <v>831636.97</v>
      </c>
    </row>
    <row r="695" spans="2:11" outlineLevel="1" x14ac:dyDescent="0.2">
      <c r="B695" s="29" t="s">
        <v>613</v>
      </c>
      <c r="C695" s="29" t="s">
        <v>35</v>
      </c>
      <c r="D695" s="30">
        <v>26349.97</v>
      </c>
      <c r="F695" s="30">
        <v>26349.97</v>
      </c>
      <c r="H695" s="30">
        <v>0</v>
      </c>
      <c r="J695" s="31">
        <v>26349.97</v>
      </c>
      <c r="K695" s="31">
        <v>0</v>
      </c>
    </row>
    <row r="696" spans="2:11" outlineLevel="1" x14ac:dyDescent="0.2">
      <c r="B696" s="29" t="s">
        <v>614</v>
      </c>
      <c r="C696" s="29" t="s">
        <v>38</v>
      </c>
      <c r="D696" s="30">
        <v>-827544.97</v>
      </c>
      <c r="F696" s="30">
        <v>0</v>
      </c>
      <c r="H696" s="30">
        <v>0</v>
      </c>
      <c r="J696" s="31">
        <v>0</v>
      </c>
      <c r="K696" s="31">
        <v>-827544.97</v>
      </c>
    </row>
    <row r="697" spans="2:11" outlineLevel="1" x14ac:dyDescent="0.2">
      <c r="B697" s="29" t="s">
        <v>614</v>
      </c>
      <c r="C697" s="29" t="s">
        <v>64</v>
      </c>
      <c r="D697" s="30">
        <v>0</v>
      </c>
      <c r="F697" s="30">
        <v>-840749.97</v>
      </c>
      <c r="H697" s="30">
        <v>0</v>
      </c>
      <c r="J697" s="31">
        <v>-840749.97</v>
      </c>
      <c r="K697" s="31">
        <v>840749.97</v>
      </c>
    </row>
    <row r="698" spans="2:11" outlineLevel="1" x14ac:dyDescent="0.2">
      <c r="B698" s="29" t="s">
        <v>615</v>
      </c>
      <c r="C698" s="29" t="s">
        <v>35</v>
      </c>
      <c r="D698" s="30">
        <v>-17049.97</v>
      </c>
      <c r="F698" s="30">
        <v>-17049.97</v>
      </c>
      <c r="H698" s="30">
        <v>0</v>
      </c>
      <c r="J698" s="31">
        <v>-17049.97</v>
      </c>
      <c r="K698" s="31">
        <v>0</v>
      </c>
    </row>
    <row r="699" spans="2:11" outlineLevel="1" x14ac:dyDescent="0.2">
      <c r="B699" s="29" t="s">
        <v>616</v>
      </c>
      <c r="C699" s="29" t="s">
        <v>38</v>
      </c>
      <c r="D699" s="30">
        <v>828598.97</v>
      </c>
      <c r="F699" s="30">
        <v>0</v>
      </c>
      <c r="H699" s="30">
        <v>0</v>
      </c>
      <c r="J699" s="31">
        <v>0</v>
      </c>
      <c r="K699" s="31">
        <v>828598.97</v>
      </c>
    </row>
    <row r="700" spans="2:11" outlineLevel="1" x14ac:dyDescent="0.2">
      <c r="B700" s="29" t="s">
        <v>616</v>
      </c>
      <c r="C700" s="29" t="s">
        <v>64</v>
      </c>
      <c r="D700" s="30">
        <v>0</v>
      </c>
      <c r="F700" s="30">
        <v>821099.97</v>
      </c>
      <c r="H700" s="30">
        <v>0</v>
      </c>
      <c r="J700" s="31">
        <v>821099.97</v>
      </c>
      <c r="K700" s="31">
        <v>-821099.97</v>
      </c>
    </row>
    <row r="701" spans="2:11" outlineLevel="1" x14ac:dyDescent="0.2">
      <c r="B701" s="29" t="s">
        <v>617</v>
      </c>
      <c r="C701" s="29" t="s">
        <v>35</v>
      </c>
      <c r="D701" s="30">
        <v>27899.97</v>
      </c>
      <c r="F701" s="30">
        <v>27899.97</v>
      </c>
      <c r="H701" s="30">
        <v>0</v>
      </c>
      <c r="J701" s="31">
        <v>27899.97</v>
      </c>
      <c r="K701" s="31">
        <v>0</v>
      </c>
    </row>
    <row r="702" spans="2:11" outlineLevel="1" x14ac:dyDescent="0.2">
      <c r="B702" s="29" t="s">
        <v>618</v>
      </c>
      <c r="C702" s="29" t="s">
        <v>38</v>
      </c>
      <c r="D702" s="30">
        <v>414299.48</v>
      </c>
      <c r="F702" s="30">
        <v>0</v>
      </c>
      <c r="H702" s="30">
        <v>0</v>
      </c>
      <c r="J702" s="31">
        <v>0</v>
      </c>
      <c r="K702" s="31">
        <v>414299.48</v>
      </c>
    </row>
    <row r="703" spans="2:11" outlineLevel="1" x14ac:dyDescent="0.2">
      <c r="B703" s="29" t="s">
        <v>618</v>
      </c>
      <c r="C703" s="29" t="s">
        <v>64</v>
      </c>
      <c r="D703" s="30">
        <v>0</v>
      </c>
      <c r="F703" s="30">
        <v>410549.98</v>
      </c>
      <c r="H703" s="30">
        <v>0</v>
      </c>
      <c r="J703" s="31">
        <v>410549.98</v>
      </c>
      <c r="K703" s="31">
        <v>-410549.98</v>
      </c>
    </row>
    <row r="704" spans="2:11" outlineLevel="1" x14ac:dyDescent="0.2">
      <c r="B704" s="29" t="s">
        <v>619</v>
      </c>
      <c r="C704" s="29" t="s">
        <v>35</v>
      </c>
      <c r="D704" s="30">
        <v>20149.98</v>
      </c>
      <c r="F704" s="30">
        <v>20149.98</v>
      </c>
      <c r="H704" s="30">
        <v>0</v>
      </c>
      <c r="J704" s="31">
        <v>20149.98</v>
      </c>
      <c r="K704" s="31">
        <v>0</v>
      </c>
    </row>
    <row r="705" spans="2:11" outlineLevel="1" x14ac:dyDescent="0.2">
      <c r="B705" s="29" t="s">
        <v>620</v>
      </c>
      <c r="C705" s="29" t="s">
        <v>38</v>
      </c>
      <c r="D705" s="30">
        <v>755903.97</v>
      </c>
      <c r="F705" s="30">
        <v>0</v>
      </c>
      <c r="H705" s="30">
        <v>0</v>
      </c>
      <c r="J705" s="31">
        <v>0</v>
      </c>
      <c r="K705" s="31">
        <v>755903.97</v>
      </c>
    </row>
    <row r="706" spans="2:11" outlineLevel="1" x14ac:dyDescent="0.2">
      <c r="B706" s="29" t="s">
        <v>620</v>
      </c>
      <c r="C706" s="29" t="s">
        <v>64</v>
      </c>
      <c r="D706" s="30">
        <v>0</v>
      </c>
      <c r="F706" s="30">
        <v>743599.97</v>
      </c>
      <c r="H706" s="30">
        <v>0</v>
      </c>
      <c r="J706" s="31">
        <v>743599.97</v>
      </c>
      <c r="K706" s="31">
        <v>-743599.97</v>
      </c>
    </row>
    <row r="707" spans="2:11" outlineLevel="1" x14ac:dyDescent="0.2">
      <c r="B707" s="29" t="s">
        <v>621</v>
      </c>
      <c r="C707" s="29" t="s">
        <v>35</v>
      </c>
      <c r="D707" s="30">
        <v>56574.97</v>
      </c>
      <c r="F707" s="30">
        <v>56574.97</v>
      </c>
      <c r="H707" s="30">
        <v>0</v>
      </c>
      <c r="J707" s="31">
        <v>56574.97</v>
      </c>
      <c r="K707" s="31">
        <v>0</v>
      </c>
    </row>
    <row r="708" spans="2:11" outlineLevel="1" x14ac:dyDescent="0.2">
      <c r="B708" s="29" t="s">
        <v>622</v>
      </c>
      <c r="C708" s="29" t="s">
        <v>64</v>
      </c>
      <c r="D708" s="30">
        <v>0</v>
      </c>
      <c r="F708" s="30">
        <v>743599.97</v>
      </c>
      <c r="H708" s="30">
        <v>0</v>
      </c>
      <c r="J708" s="31">
        <v>743599.97</v>
      </c>
      <c r="K708" s="31">
        <v>-743599.97</v>
      </c>
    </row>
    <row r="709" spans="2:11" outlineLevel="1" x14ac:dyDescent="0.2">
      <c r="B709" s="29" t="s">
        <v>622</v>
      </c>
      <c r="C709" s="29" t="s">
        <v>38</v>
      </c>
      <c r="D709" s="30">
        <v>755903.97</v>
      </c>
      <c r="F709" s="30">
        <v>0</v>
      </c>
      <c r="H709" s="30">
        <v>0</v>
      </c>
      <c r="J709" s="31">
        <v>0</v>
      </c>
      <c r="K709" s="31">
        <v>755903.97</v>
      </c>
    </row>
    <row r="710" spans="2:11" outlineLevel="1" x14ac:dyDescent="0.2">
      <c r="B710" s="29" t="s">
        <v>623</v>
      </c>
      <c r="C710" s="29" t="s">
        <v>35</v>
      </c>
      <c r="D710" s="30">
        <v>44174.97</v>
      </c>
      <c r="F710" s="30">
        <v>44174.97</v>
      </c>
      <c r="H710" s="30">
        <v>0</v>
      </c>
      <c r="J710" s="31">
        <v>44174.97</v>
      </c>
      <c r="K710" s="31">
        <v>0</v>
      </c>
    </row>
    <row r="711" spans="2:11" outlineLevel="1" x14ac:dyDescent="0.2">
      <c r="B711" s="29" t="s">
        <v>624</v>
      </c>
      <c r="C711" s="29" t="s">
        <v>38</v>
      </c>
      <c r="D711" s="30">
        <v>836287</v>
      </c>
      <c r="F711" s="30">
        <v>0</v>
      </c>
      <c r="H711" s="30">
        <v>0</v>
      </c>
      <c r="J711" s="31">
        <v>0</v>
      </c>
      <c r="K711" s="31">
        <v>836287</v>
      </c>
    </row>
    <row r="712" spans="2:11" outlineLevel="1" x14ac:dyDescent="0.2">
      <c r="B712" s="29" t="s">
        <v>624</v>
      </c>
      <c r="C712" s="29" t="s">
        <v>64</v>
      </c>
      <c r="D712" s="30">
        <v>0</v>
      </c>
      <c r="F712" s="30">
        <v>825300</v>
      </c>
      <c r="H712" s="30">
        <v>0</v>
      </c>
      <c r="J712" s="31">
        <v>825300</v>
      </c>
      <c r="K712" s="31">
        <v>-825300</v>
      </c>
    </row>
    <row r="713" spans="2:11" outlineLevel="1" x14ac:dyDescent="0.2">
      <c r="B713" s="29" t="s">
        <v>625</v>
      </c>
      <c r="C713" s="29" t="s">
        <v>38</v>
      </c>
      <c r="D713" s="30">
        <v>834737</v>
      </c>
      <c r="F713" s="30">
        <v>0</v>
      </c>
      <c r="H713" s="30">
        <v>0</v>
      </c>
      <c r="J713" s="31">
        <v>0</v>
      </c>
      <c r="K713" s="31">
        <v>834737</v>
      </c>
    </row>
    <row r="714" spans="2:11" outlineLevel="1" x14ac:dyDescent="0.2">
      <c r="B714" s="29" t="s">
        <v>625</v>
      </c>
      <c r="C714" s="29" t="s">
        <v>64</v>
      </c>
      <c r="D714" s="30">
        <v>0</v>
      </c>
      <c r="F714" s="30">
        <v>823750</v>
      </c>
      <c r="H714" s="30">
        <v>0</v>
      </c>
      <c r="J714" s="31">
        <v>823750</v>
      </c>
      <c r="K714" s="31">
        <v>-823750</v>
      </c>
    </row>
    <row r="715" spans="2:11" outlineLevel="1" x14ac:dyDescent="0.2">
      <c r="B715" s="29" t="s">
        <v>626</v>
      </c>
      <c r="C715" s="29" t="s">
        <v>38</v>
      </c>
      <c r="D715" s="30">
        <v>1607040</v>
      </c>
      <c r="F715" s="30">
        <v>0</v>
      </c>
      <c r="H715" s="30">
        <v>0</v>
      </c>
      <c r="J715" s="31">
        <v>0</v>
      </c>
      <c r="K715" s="31">
        <v>1607040</v>
      </c>
    </row>
    <row r="716" spans="2:11" outlineLevel="1" x14ac:dyDescent="0.2">
      <c r="B716" s="29" t="s">
        <v>626</v>
      </c>
      <c r="C716" s="29" t="s">
        <v>64</v>
      </c>
      <c r="D716" s="30">
        <v>0</v>
      </c>
      <c r="F716" s="30">
        <v>1633450</v>
      </c>
      <c r="H716" s="30">
        <v>0</v>
      </c>
      <c r="J716" s="31">
        <v>1633450</v>
      </c>
      <c r="K716" s="31">
        <v>-1633450</v>
      </c>
    </row>
    <row r="717" spans="2:11" outlineLevel="1" x14ac:dyDescent="0.2">
      <c r="B717" s="29" t="s">
        <v>627</v>
      </c>
      <c r="C717" s="29" t="s">
        <v>64</v>
      </c>
      <c r="D717" s="30">
        <v>0</v>
      </c>
      <c r="F717" s="30">
        <v>819050</v>
      </c>
      <c r="H717" s="30">
        <v>0</v>
      </c>
      <c r="J717" s="31">
        <v>819050</v>
      </c>
      <c r="K717" s="31">
        <v>-819050</v>
      </c>
    </row>
    <row r="718" spans="2:11" outlineLevel="1" x14ac:dyDescent="0.2">
      <c r="B718" s="29" t="s">
        <v>627</v>
      </c>
      <c r="C718" s="29" t="s">
        <v>38</v>
      </c>
      <c r="D718" s="30">
        <v>805845</v>
      </c>
      <c r="F718" s="30">
        <v>0</v>
      </c>
      <c r="H718" s="30">
        <v>0</v>
      </c>
      <c r="J718" s="31">
        <v>0</v>
      </c>
      <c r="K718" s="31">
        <v>805845</v>
      </c>
    </row>
    <row r="719" spans="2:11" outlineLevel="1" x14ac:dyDescent="0.2">
      <c r="B719" s="29" t="s">
        <v>628</v>
      </c>
      <c r="C719" s="29" t="s">
        <v>38</v>
      </c>
      <c r="D719" s="30">
        <v>398660</v>
      </c>
      <c r="F719" s="30">
        <v>0</v>
      </c>
      <c r="H719" s="30">
        <v>0</v>
      </c>
      <c r="J719" s="31">
        <v>0</v>
      </c>
      <c r="K719" s="31">
        <v>398660</v>
      </c>
    </row>
    <row r="720" spans="2:11" outlineLevel="1" x14ac:dyDescent="0.2">
      <c r="B720" s="29" t="s">
        <v>628</v>
      </c>
      <c r="C720" s="29" t="s">
        <v>64</v>
      </c>
      <c r="D720" s="30">
        <v>0</v>
      </c>
      <c r="F720" s="30">
        <v>405262.5</v>
      </c>
      <c r="H720" s="30">
        <v>0</v>
      </c>
      <c r="J720" s="31">
        <v>405262.5</v>
      </c>
      <c r="K720" s="31">
        <v>-405262.5</v>
      </c>
    </row>
    <row r="721" spans="1:11" outlineLevel="1" x14ac:dyDescent="0.2">
      <c r="B721" s="29" t="s">
        <v>629</v>
      </c>
      <c r="C721" s="29" t="s">
        <v>38</v>
      </c>
      <c r="D721" s="30">
        <v>397885</v>
      </c>
      <c r="F721" s="30">
        <v>0</v>
      </c>
      <c r="H721" s="30">
        <v>0</v>
      </c>
      <c r="J721" s="31">
        <v>0</v>
      </c>
      <c r="K721" s="31">
        <v>397885</v>
      </c>
    </row>
    <row r="722" spans="1:11" outlineLevel="1" x14ac:dyDescent="0.2">
      <c r="B722" s="29" t="s">
        <v>629</v>
      </c>
      <c r="C722" s="29" t="s">
        <v>64</v>
      </c>
      <c r="D722" s="30">
        <v>0</v>
      </c>
      <c r="F722" s="30">
        <v>404487.5</v>
      </c>
      <c r="H722" s="30">
        <v>0</v>
      </c>
      <c r="J722" s="31">
        <v>404487.5</v>
      </c>
      <c r="K722" s="31">
        <v>-404487.5</v>
      </c>
    </row>
    <row r="723" spans="1:11" outlineLevel="1" x14ac:dyDescent="0.2">
      <c r="B723" s="29" t="s">
        <v>630</v>
      </c>
      <c r="C723" s="29" t="s">
        <v>38</v>
      </c>
      <c r="D723" s="30">
        <v>2087617.5</v>
      </c>
      <c r="F723" s="30">
        <v>0</v>
      </c>
      <c r="H723" s="30">
        <v>0</v>
      </c>
      <c r="J723" s="31">
        <v>0</v>
      </c>
      <c r="K723" s="31">
        <v>2087617.5</v>
      </c>
    </row>
    <row r="724" spans="1:11" outlineLevel="1" x14ac:dyDescent="0.2">
      <c r="B724" s="29" t="s">
        <v>630</v>
      </c>
      <c r="C724" s="29" t="s">
        <v>64</v>
      </c>
      <c r="D724" s="30">
        <v>0</v>
      </c>
      <c r="F724" s="30">
        <v>2066625</v>
      </c>
      <c r="H724" s="30">
        <v>0</v>
      </c>
      <c r="J724" s="31">
        <v>2066625</v>
      </c>
      <c r="K724" s="31">
        <v>-2066625</v>
      </c>
    </row>
    <row r="725" spans="1:11" outlineLevel="1" x14ac:dyDescent="0.2">
      <c r="B725" s="29" t="s">
        <v>631</v>
      </c>
      <c r="C725" s="29" t="s">
        <v>38</v>
      </c>
      <c r="D725" s="30">
        <v>679197.6</v>
      </c>
      <c r="F725" s="30">
        <v>0</v>
      </c>
      <c r="H725" s="30">
        <v>0</v>
      </c>
      <c r="J725" s="31">
        <v>0</v>
      </c>
      <c r="K725" s="31">
        <v>679197.6</v>
      </c>
    </row>
    <row r="726" spans="1:11" outlineLevel="1" x14ac:dyDescent="0.2">
      <c r="A726" s="29" t="s">
        <v>33</v>
      </c>
      <c r="B726" s="29" t="s">
        <v>631</v>
      </c>
      <c r="C726" s="29" t="s">
        <v>64</v>
      </c>
      <c r="D726" s="30">
        <v>0</v>
      </c>
      <c r="F726" s="30">
        <v>672480</v>
      </c>
      <c r="H726" s="30">
        <v>0</v>
      </c>
      <c r="J726" s="31">
        <v>672480</v>
      </c>
      <c r="K726" s="31">
        <v>-672480</v>
      </c>
    </row>
    <row r="727" spans="1:11" outlineLevel="1" x14ac:dyDescent="0.2">
      <c r="B727" s="29" t="s">
        <v>632</v>
      </c>
      <c r="C727" s="29" t="s">
        <v>38</v>
      </c>
      <c r="D727" s="30">
        <v>272397.78000000003</v>
      </c>
      <c r="F727" s="30">
        <v>0</v>
      </c>
      <c r="H727" s="30">
        <v>0</v>
      </c>
      <c r="J727" s="31">
        <v>0</v>
      </c>
      <c r="K727" s="31">
        <v>272397.78000000003</v>
      </c>
    </row>
    <row r="728" spans="1:11" outlineLevel="1" x14ac:dyDescent="0.2">
      <c r="B728" s="29" t="s">
        <v>632</v>
      </c>
      <c r="C728" s="29" t="s">
        <v>64</v>
      </c>
      <c r="D728" s="30">
        <v>0</v>
      </c>
      <c r="F728" s="30">
        <v>269668.75</v>
      </c>
      <c r="H728" s="30">
        <v>0</v>
      </c>
      <c r="J728" s="31">
        <v>269668.75</v>
      </c>
      <c r="K728" s="31">
        <v>-269668.75</v>
      </c>
    </row>
    <row r="729" spans="1:11" outlineLevel="1" x14ac:dyDescent="0.2">
      <c r="B729" s="29" t="s">
        <v>633</v>
      </c>
      <c r="C729" s="29" t="s">
        <v>38</v>
      </c>
      <c r="D729" s="30">
        <v>-838922</v>
      </c>
      <c r="F729" s="30">
        <v>0</v>
      </c>
      <c r="H729" s="30">
        <v>0</v>
      </c>
      <c r="J729" s="31">
        <v>0</v>
      </c>
      <c r="K729" s="31">
        <v>-838922</v>
      </c>
    </row>
    <row r="730" spans="1:11" outlineLevel="1" x14ac:dyDescent="0.2">
      <c r="B730" s="29" t="s">
        <v>633</v>
      </c>
      <c r="C730" s="29" t="s">
        <v>64</v>
      </c>
      <c r="D730" s="30">
        <v>0</v>
      </c>
      <c r="F730" s="30">
        <v>-830525</v>
      </c>
      <c r="H730" s="30">
        <v>0</v>
      </c>
      <c r="J730" s="31">
        <v>-830525</v>
      </c>
      <c r="K730" s="31">
        <v>830525</v>
      </c>
    </row>
    <row r="731" spans="1:11" outlineLevel="1" x14ac:dyDescent="0.2">
      <c r="B731" s="29" t="s">
        <v>634</v>
      </c>
      <c r="C731" s="29" t="s">
        <v>38</v>
      </c>
      <c r="D731" s="30">
        <v>401248.5</v>
      </c>
      <c r="F731" s="30">
        <v>0</v>
      </c>
      <c r="H731" s="30">
        <v>0</v>
      </c>
      <c r="J731" s="31">
        <v>0</v>
      </c>
      <c r="K731" s="31">
        <v>401248.5</v>
      </c>
    </row>
    <row r="732" spans="1:11" outlineLevel="1" x14ac:dyDescent="0.2">
      <c r="B732" s="29" t="s">
        <v>634</v>
      </c>
      <c r="C732" s="29" t="s">
        <v>64</v>
      </c>
      <c r="D732" s="30">
        <v>0</v>
      </c>
      <c r="F732" s="30">
        <v>397050</v>
      </c>
      <c r="H732" s="30">
        <v>0</v>
      </c>
      <c r="J732" s="31">
        <v>397050</v>
      </c>
      <c r="K732" s="31">
        <v>-397050</v>
      </c>
    </row>
    <row r="733" spans="1:11" outlineLevel="1" x14ac:dyDescent="0.2">
      <c r="B733" s="29" t="s">
        <v>635</v>
      </c>
      <c r="C733" s="29" t="s">
        <v>64</v>
      </c>
      <c r="D733" s="30">
        <v>0</v>
      </c>
      <c r="F733" s="30">
        <v>-400925</v>
      </c>
      <c r="H733" s="30">
        <v>0</v>
      </c>
      <c r="J733" s="31">
        <v>-400925</v>
      </c>
      <c r="K733" s="31">
        <v>400925</v>
      </c>
    </row>
    <row r="734" spans="1:11" outlineLevel="1" x14ac:dyDescent="0.2">
      <c r="B734" s="29" t="s">
        <v>635</v>
      </c>
      <c r="C734" s="29" t="s">
        <v>38</v>
      </c>
      <c r="D734" s="30">
        <v>-405123.5</v>
      </c>
      <c r="F734" s="30">
        <v>0</v>
      </c>
      <c r="H734" s="30">
        <v>0</v>
      </c>
      <c r="J734" s="31">
        <v>0</v>
      </c>
      <c r="K734" s="31">
        <v>-405123.5</v>
      </c>
    </row>
    <row r="735" spans="1:11" outlineLevel="1" x14ac:dyDescent="0.2">
      <c r="B735" s="29" t="s">
        <v>636</v>
      </c>
      <c r="C735" s="29" t="s">
        <v>38</v>
      </c>
      <c r="D735" s="30">
        <v>787245</v>
      </c>
      <c r="F735" s="30">
        <v>0</v>
      </c>
      <c r="H735" s="30">
        <v>0</v>
      </c>
      <c r="J735" s="31">
        <v>0</v>
      </c>
      <c r="K735" s="31">
        <v>787245</v>
      </c>
    </row>
    <row r="736" spans="1:11" outlineLevel="1" x14ac:dyDescent="0.2">
      <c r="B736" s="29" t="s">
        <v>636</v>
      </c>
      <c r="C736" s="29" t="s">
        <v>64</v>
      </c>
      <c r="D736" s="30">
        <v>0</v>
      </c>
      <c r="F736" s="30">
        <v>800450</v>
      </c>
      <c r="H736" s="30">
        <v>0</v>
      </c>
      <c r="J736" s="31">
        <v>800450</v>
      </c>
      <c r="K736" s="31">
        <v>-800450</v>
      </c>
    </row>
    <row r="737" spans="2:11" outlineLevel="1" x14ac:dyDescent="0.2">
      <c r="B737" s="29" t="s">
        <v>637</v>
      </c>
      <c r="C737" s="29" t="s">
        <v>38</v>
      </c>
      <c r="D737" s="30">
        <v>1565190</v>
      </c>
      <c r="F737" s="30">
        <v>0</v>
      </c>
      <c r="H737" s="30">
        <v>0</v>
      </c>
      <c r="J737" s="31">
        <v>0</v>
      </c>
      <c r="K737" s="31">
        <v>1565190</v>
      </c>
    </row>
    <row r="738" spans="2:11" outlineLevel="1" x14ac:dyDescent="0.2">
      <c r="B738" s="29" t="s">
        <v>637</v>
      </c>
      <c r="C738" s="29" t="s">
        <v>64</v>
      </c>
      <c r="D738" s="30">
        <v>0</v>
      </c>
      <c r="F738" s="30">
        <v>1591600</v>
      </c>
      <c r="H738" s="30">
        <v>0</v>
      </c>
      <c r="J738" s="31">
        <v>1591600</v>
      </c>
      <c r="K738" s="31">
        <v>-1591600</v>
      </c>
    </row>
    <row r="739" spans="2:11" outlineLevel="1" x14ac:dyDescent="0.2">
      <c r="B739" s="29" t="s">
        <v>638</v>
      </c>
      <c r="C739" s="29" t="s">
        <v>38</v>
      </c>
      <c r="D739" s="30">
        <v>1555890</v>
      </c>
      <c r="F739" s="30">
        <v>0</v>
      </c>
      <c r="H739" s="30">
        <v>0</v>
      </c>
      <c r="J739" s="31">
        <v>0</v>
      </c>
      <c r="K739" s="31">
        <v>1555890</v>
      </c>
    </row>
    <row r="740" spans="2:11" outlineLevel="1" x14ac:dyDescent="0.2">
      <c r="B740" s="29" t="s">
        <v>638</v>
      </c>
      <c r="C740" s="29" t="s">
        <v>64</v>
      </c>
      <c r="D740" s="30">
        <v>0</v>
      </c>
      <c r="F740" s="30">
        <v>1582300</v>
      </c>
      <c r="H740" s="30">
        <v>0</v>
      </c>
      <c r="J740" s="31">
        <v>1582300</v>
      </c>
      <c r="K740" s="31">
        <v>-1582300</v>
      </c>
    </row>
    <row r="741" spans="2:11" outlineLevel="1" x14ac:dyDescent="0.2">
      <c r="B741" s="29" t="s">
        <v>639</v>
      </c>
      <c r="C741" s="29" t="s">
        <v>38</v>
      </c>
      <c r="D741" s="30">
        <v>808387</v>
      </c>
      <c r="F741" s="30">
        <v>0</v>
      </c>
      <c r="H741" s="30">
        <v>0</v>
      </c>
      <c r="J741" s="31">
        <v>0</v>
      </c>
      <c r="K741" s="31">
        <v>808387</v>
      </c>
    </row>
    <row r="742" spans="2:11" outlineLevel="1" x14ac:dyDescent="0.2">
      <c r="B742" s="29" t="s">
        <v>639</v>
      </c>
      <c r="C742" s="29" t="s">
        <v>64</v>
      </c>
      <c r="D742" s="30">
        <v>0</v>
      </c>
      <c r="F742" s="30">
        <v>797400</v>
      </c>
      <c r="H742" s="30">
        <v>0</v>
      </c>
      <c r="J742" s="31">
        <v>797400</v>
      </c>
      <c r="K742" s="31">
        <v>-797400</v>
      </c>
    </row>
    <row r="743" spans="2:11" outlineLevel="1" x14ac:dyDescent="0.2">
      <c r="B743" s="29" t="s">
        <v>640</v>
      </c>
      <c r="C743" s="29" t="s">
        <v>38</v>
      </c>
      <c r="D743" s="30">
        <v>1574490</v>
      </c>
      <c r="F743" s="30">
        <v>0</v>
      </c>
      <c r="H743" s="30">
        <v>0</v>
      </c>
      <c r="J743" s="31">
        <v>0</v>
      </c>
      <c r="K743" s="31">
        <v>1574490</v>
      </c>
    </row>
    <row r="744" spans="2:11" outlineLevel="1" x14ac:dyDescent="0.2">
      <c r="B744" s="29" t="s">
        <v>640</v>
      </c>
      <c r="C744" s="29" t="s">
        <v>64</v>
      </c>
      <c r="D744" s="30">
        <v>0</v>
      </c>
      <c r="F744" s="30">
        <v>1600900</v>
      </c>
      <c r="H744" s="30">
        <v>0</v>
      </c>
      <c r="J744" s="31">
        <v>1600900</v>
      </c>
      <c r="K744" s="31">
        <v>-1600900</v>
      </c>
    </row>
    <row r="745" spans="2:11" outlineLevel="1" x14ac:dyDescent="0.2">
      <c r="B745" s="29" t="s">
        <v>641</v>
      </c>
      <c r="C745" s="29" t="s">
        <v>38</v>
      </c>
      <c r="D745" s="30">
        <v>819020</v>
      </c>
      <c r="F745" s="30">
        <v>0</v>
      </c>
      <c r="H745" s="30">
        <v>0</v>
      </c>
      <c r="J745" s="31">
        <v>0</v>
      </c>
      <c r="K745" s="31">
        <v>819020</v>
      </c>
    </row>
    <row r="746" spans="2:11" outlineLevel="1" x14ac:dyDescent="0.2">
      <c r="B746" s="29" t="s">
        <v>641</v>
      </c>
      <c r="C746" s="29" t="s">
        <v>64</v>
      </c>
      <c r="D746" s="30">
        <v>0</v>
      </c>
      <c r="F746" s="30">
        <v>832225</v>
      </c>
      <c r="H746" s="30">
        <v>0</v>
      </c>
      <c r="J746" s="31">
        <v>832225</v>
      </c>
      <c r="K746" s="31">
        <v>-832225</v>
      </c>
    </row>
    <row r="747" spans="2:11" outlineLevel="1" x14ac:dyDescent="0.2">
      <c r="B747" s="29" t="s">
        <v>642</v>
      </c>
      <c r="C747" s="29" t="s">
        <v>38</v>
      </c>
      <c r="D747" s="30">
        <v>-847974</v>
      </c>
      <c r="F747" s="30">
        <v>0</v>
      </c>
      <c r="H747" s="30">
        <v>0</v>
      </c>
      <c r="J747" s="31">
        <v>0</v>
      </c>
      <c r="K747" s="31">
        <v>-847974</v>
      </c>
    </row>
    <row r="748" spans="2:11" outlineLevel="1" x14ac:dyDescent="0.2">
      <c r="B748" s="29" t="s">
        <v>642</v>
      </c>
      <c r="C748" s="29" t="s">
        <v>64</v>
      </c>
      <c r="D748" s="30">
        <v>0</v>
      </c>
      <c r="F748" s="30">
        <v>-840475</v>
      </c>
      <c r="H748" s="30">
        <v>0</v>
      </c>
      <c r="J748" s="31">
        <v>-840475</v>
      </c>
      <c r="K748" s="31">
        <v>840475</v>
      </c>
    </row>
    <row r="749" spans="2:11" outlineLevel="1" x14ac:dyDescent="0.2">
      <c r="B749" s="29" t="s">
        <v>643</v>
      </c>
      <c r="C749" s="29" t="s">
        <v>64</v>
      </c>
      <c r="D749" s="30">
        <v>0</v>
      </c>
      <c r="F749" s="30">
        <v>-72992.25</v>
      </c>
      <c r="H749" s="30">
        <v>0</v>
      </c>
      <c r="J749" s="31">
        <v>-72992.25</v>
      </c>
      <c r="K749" s="31">
        <v>72992.25</v>
      </c>
    </row>
    <row r="750" spans="2:11" outlineLevel="1" x14ac:dyDescent="0.2">
      <c r="B750" s="29" t="s">
        <v>643</v>
      </c>
      <c r="C750" s="29" t="s">
        <v>38</v>
      </c>
      <c r="D750" s="30">
        <v>-73667.16</v>
      </c>
      <c r="F750" s="30">
        <v>0</v>
      </c>
      <c r="H750" s="30">
        <v>0</v>
      </c>
      <c r="J750" s="31">
        <v>0</v>
      </c>
      <c r="K750" s="31">
        <v>-73667.16</v>
      </c>
    </row>
    <row r="751" spans="2:11" outlineLevel="1" x14ac:dyDescent="0.2">
      <c r="B751" s="29" t="s">
        <v>644</v>
      </c>
      <c r="C751" s="29" t="s">
        <v>38</v>
      </c>
      <c r="D751" s="30">
        <v>-246487.2</v>
      </c>
      <c r="F751" s="30">
        <v>0</v>
      </c>
      <c r="H751" s="30">
        <v>0</v>
      </c>
      <c r="J751" s="31">
        <v>0</v>
      </c>
      <c r="K751" s="31">
        <v>-246487.2</v>
      </c>
    </row>
    <row r="752" spans="2:11" outlineLevel="1" x14ac:dyDescent="0.2">
      <c r="B752" s="29" t="s">
        <v>644</v>
      </c>
      <c r="C752" s="29" t="s">
        <v>64</v>
      </c>
      <c r="D752" s="30">
        <v>0</v>
      </c>
      <c r="F752" s="30">
        <v>-244237.5</v>
      </c>
      <c r="H752" s="30">
        <v>0</v>
      </c>
      <c r="J752" s="31">
        <v>-244237.5</v>
      </c>
      <c r="K752" s="31">
        <v>244237.5</v>
      </c>
    </row>
    <row r="753" spans="2:11" outlineLevel="1" x14ac:dyDescent="0.2">
      <c r="B753" s="29" t="s">
        <v>645</v>
      </c>
      <c r="C753" s="29" t="s">
        <v>38</v>
      </c>
      <c r="D753" s="30">
        <v>-205793.5</v>
      </c>
      <c r="F753" s="30">
        <v>0</v>
      </c>
      <c r="H753" s="30">
        <v>0</v>
      </c>
      <c r="J753" s="31">
        <v>0</v>
      </c>
      <c r="K753" s="31">
        <v>-205793.5</v>
      </c>
    </row>
    <row r="754" spans="2:11" outlineLevel="1" x14ac:dyDescent="0.2">
      <c r="B754" s="29" t="s">
        <v>645</v>
      </c>
      <c r="C754" s="29" t="s">
        <v>64</v>
      </c>
      <c r="D754" s="30">
        <v>0</v>
      </c>
      <c r="F754" s="30">
        <v>-203918.75</v>
      </c>
      <c r="H754" s="30">
        <v>0</v>
      </c>
      <c r="J754" s="31">
        <v>-203918.75</v>
      </c>
      <c r="K754" s="31">
        <v>203918.75</v>
      </c>
    </row>
    <row r="755" spans="2:11" outlineLevel="1" x14ac:dyDescent="0.2">
      <c r="B755" s="29" t="s">
        <v>646</v>
      </c>
      <c r="C755" s="29" t="s">
        <v>38</v>
      </c>
      <c r="D755" s="30">
        <v>-204631</v>
      </c>
      <c r="F755" s="30">
        <v>0</v>
      </c>
      <c r="H755" s="30">
        <v>0</v>
      </c>
      <c r="J755" s="31">
        <v>0</v>
      </c>
      <c r="K755" s="31">
        <v>-204631</v>
      </c>
    </row>
    <row r="756" spans="2:11" outlineLevel="1" x14ac:dyDescent="0.2">
      <c r="B756" s="29" t="s">
        <v>646</v>
      </c>
      <c r="C756" s="29" t="s">
        <v>64</v>
      </c>
      <c r="D756" s="30">
        <v>0</v>
      </c>
      <c r="F756" s="30">
        <v>-202756.25</v>
      </c>
      <c r="H756" s="30">
        <v>0</v>
      </c>
      <c r="J756" s="31">
        <v>-202756.25</v>
      </c>
      <c r="K756" s="31">
        <v>202756.25</v>
      </c>
    </row>
    <row r="757" spans="2:11" outlineLevel="1" x14ac:dyDescent="0.2">
      <c r="B757" s="29" t="s">
        <v>647</v>
      </c>
      <c r="C757" s="29" t="s">
        <v>38</v>
      </c>
      <c r="D757" s="30">
        <v>849524</v>
      </c>
      <c r="F757" s="30">
        <v>0</v>
      </c>
      <c r="H757" s="30">
        <v>0</v>
      </c>
      <c r="J757" s="31">
        <v>0</v>
      </c>
      <c r="K757" s="31">
        <v>849524</v>
      </c>
    </row>
    <row r="758" spans="2:11" outlineLevel="1" x14ac:dyDescent="0.2">
      <c r="B758" s="29" t="s">
        <v>647</v>
      </c>
      <c r="C758" s="29" t="s">
        <v>64</v>
      </c>
      <c r="D758" s="30">
        <v>0</v>
      </c>
      <c r="F758" s="30">
        <v>842025</v>
      </c>
      <c r="H758" s="30">
        <v>0</v>
      </c>
      <c r="J758" s="31">
        <v>842025</v>
      </c>
      <c r="K758" s="31">
        <v>-842025</v>
      </c>
    </row>
    <row r="759" spans="2:11" outlineLevel="1" x14ac:dyDescent="0.2">
      <c r="B759" s="29" t="s">
        <v>648</v>
      </c>
      <c r="C759" s="29" t="s">
        <v>38</v>
      </c>
      <c r="D759" s="30">
        <v>797754</v>
      </c>
      <c r="F759" s="30">
        <v>0</v>
      </c>
      <c r="H759" s="30">
        <v>0</v>
      </c>
      <c r="J759" s="31">
        <v>0</v>
      </c>
      <c r="K759" s="31">
        <v>797754</v>
      </c>
    </row>
    <row r="760" spans="2:11" outlineLevel="1" x14ac:dyDescent="0.2">
      <c r="B760" s="29" t="s">
        <v>648</v>
      </c>
      <c r="C760" s="29" t="s">
        <v>64</v>
      </c>
      <c r="D760" s="30">
        <v>0</v>
      </c>
      <c r="F760" s="30">
        <v>785450</v>
      </c>
      <c r="H760" s="30">
        <v>0</v>
      </c>
      <c r="J760" s="31">
        <v>785450</v>
      </c>
      <c r="K760" s="31">
        <v>-785450</v>
      </c>
    </row>
    <row r="761" spans="2:11" outlineLevel="1" x14ac:dyDescent="0.2">
      <c r="B761" s="29" t="s">
        <v>649</v>
      </c>
      <c r="C761" s="29" t="s">
        <v>38</v>
      </c>
      <c r="D761" s="30">
        <v>793104</v>
      </c>
      <c r="F761" s="30">
        <v>0</v>
      </c>
      <c r="H761" s="30">
        <v>0</v>
      </c>
      <c r="J761" s="31">
        <v>0</v>
      </c>
      <c r="K761" s="31">
        <v>793104</v>
      </c>
    </row>
    <row r="762" spans="2:11" outlineLevel="1" x14ac:dyDescent="0.2">
      <c r="B762" s="29" t="s">
        <v>649</v>
      </c>
      <c r="C762" s="29" t="s">
        <v>64</v>
      </c>
      <c r="D762" s="30">
        <v>0</v>
      </c>
      <c r="F762" s="30">
        <v>780800</v>
      </c>
      <c r="H762" s="30">
        <v>0</v>
      </c>
      <c r="J762" s="31">
        <v>780800</v>
      </c>
      <c r="K762" s="31">
        <v>-780800</v>
      </c>
    </row>
    <row r="763" spans="2:11" outlineLevel="1" x14ac:dyDescent="0.2">
      <c r="B763" s="29" t="s">
        <v>650</v>
      </c>
      <c r="C763" s="29" t="s">
        <v>38</v>
      </c>
      <c r="D763" s="30">
        <v>-328004.8</v>
      </c>
      <c r="F763" s="30">
        <v>0</v>
      </c>
      <c r="H763" s="30">
        <v>0</v>
      </c>
      <c r="J763" s="31">
        <v>0</v>
      </c>
      <c r="K763" s="31">
        <v>-328004.8</v>
      </c>
    </row>
    <row r="764" spans="2:11" outlineLevel="1" x14ac:dyDescent="0.2">
      <c r="B764" s="29" t="s">
        <v>650</v>
      </c>
      <c r="C764" s="29" t="s">
        <v>64</v>
      </c>
      <c r="D764" s="30">
        <v>0</v>
      </c>
      <c r="F764" s="30">
        <v>-323610</v>
      </c>
      <c r="H764" s="30">
        <v>0</v>
      </c>
      <c r="J764" s="31">
        <v>-323610</v>
      </c>
      <c r="K764" s="31">
        <v>323610</v>
      </c>
    </row>
    <row r="765" spans="2:11" outlineLevel="1" x14ac:dyDescent="0.2">
      <c r="B765" s="29" t="s">
        <v>651</v>
      </c>
      <c r="C765" s="29" t="s">
        <v>38</v>
      </c>
      <c r="D765" s="30">
        <v>-245538.6</v>
      </c>
      <c r="F765" s="30">
        <v>0</v>
      </c>
      <c r="H765" s="30">
        <v>0</v>
      </c>
      <c r="J765" s="31">
        <v>0</v>
      </c>
      <c r="K765" s="31">
        <v>-245538.6</v>
      </c>
    </row>
    <row r="766" spans="2:11" outlineLevel="1" x14ac:dyDescent="0.2">
      <c r="B766" s="29" t="s">
        <v>651</v>
      </c>
      <c r="C766" s="29" t="s">
        <v>64</v>
      </c>
      <c r="D766" s="30">
        <v>0</v>
      </c>
      <c r="F766" s="30">
        <v>-242242.5</v>
      </c>
      <c r="H766" s="30">
        <v>0</v>
      </c>
      <c r="J766" s="31">
        <v>-242242.5</v>
      </c>
      <c r="K766" s="31">
        <v>242242.5</v>
      </c>
    </row>
    <row r="767" spans="2:11" outlineLevel="1" x14ac:dyDescent="0.2">
      <c r="B767" s="29" t="s">
        <v>652</v>
      </c>
      <c r="C767" s="29" t="s">
        <v>38</v>
      </c>
      <c r="D767" s="30">
        <v>796979</v>
      </c>
      <c r="F767" s="30">
        <v>0</v>
      </c>
      <c r="H767" s="30">
        <v>0</v>
      </c>
      <c r="J767" s="31">
        <v>0</v>
      </c>
      <c r="K767" s="31">
        <v>796979</v>
      </c>
    </row>
    <row r="768" spans="2:11" outlineLevel="1" x14ac:dyDescent="0.2">
      <c r="B768" s="29" t="s">
        <v>652</v>
      </c>
      <c r="C768" s="29" t="s">
        <v>64</v>
      </c>
      <c r="D768" s="30">
        <v>0</v>
      </c>
      <c r="F768" s="30">
        <v>784675</v>
      </c>
      <c r="H768" s="30">
        <v>0</v>
      </c>
      <c r="J768" s="31">
        <v>784675</v>
      </c>
      <c r="K768" s="31">
        <v>-784675</v>
      </c>
    </row>
    <row r="769" spans="1:11" outlineLevel="1" x14ac:dyDescent="0.2">
      <c r="B769" s="29" t="s">
        <v>653</v>
      </c>
      <c r="C769" s="29" t="s">
        <v>64</v>
      </c>
      <c r="D769" s="30">
        <v>0</v>
      </c>
      <c r="F769" s="30">
        <v>-633350</v>
      </c>
      <c r="H769" s="30">
        <v>0</v>
      </c>
      <c r="J769" s="31">
        <v>-633350</v>
      </c>
      <c r="K769" s="31">
        <v>633350</v>
      </c>
    </row>
    <row r="770" spans="1:11" outlineLevel="1" x14ac:dyDescent="0.2">
      <c r="B770" s="29" t="s">
        <v>653</v>
      </c>
      <c r="C770" s="29" t="s">
        <v>38</v>
      </c>
      <c r="D770" s="30">
        <v>-645660</v>
      </c>
      <c r="F770" s="30">
        <v>0</v>
      </c>
      <c r="H770" s="30">
        <v>0</v>
      </c>
      <c r="J770" s="31">
        <v>0</v>
      </c>
      <c r="K770" s="31">
        <v>-645660</v>
      </c>
    </row>
    <row r="771" spans="1:11" outlineLevel="1" x14ac:dyDescent="0.2">
      <c r="B771" s="29" t="s">
        <v>654</v>
      </c>
      <c r="C771" s="29" t="s">
        <v>64</v>
      </c>
      <c r="D771" s="30">
        <v>0</v>
      </c>
      <c r="F771" s="30">
        <v>-630350</v>
      </c>
      <c r="H771" s="30">
        <v>0</v>
      </c>
      <c r="J771" s="31">
        <v>-630350</v>
      </c>
      <c r="K771" s="31">
        <v>630350</v>
      </c>
    </row>
    <row r="772" spans="1:11" outlineLevel="1" x14ac:dyDescent="0.2">
      <c r="B772" s="29" t="s">
        <v>654</v>
      </c>
      <c r="C772" s="29" t="s">
        <v>38</v>
      </c>
      <c r="D772" s="30">
        <v>-642660</v>
      </c>
      <c r="F772" s="30">
        <v>0</v>
      </c>
      <c r="H772" s="30">
        <v>0</v>
      </c>
      <c r="J772" s="31">
        <v>0</v>
      </c>
      <c r="K772" s="31">
        <v>-642660</v>
      </c>
    </row>
    <row r="773" spans="1:11" outlineLevel="1" x14ac:dyDescent="0.2">
      <c r="B773" s="29" t="s">
        <v>655</v>
      </c>
      <c r="C773" s="29" t="s">
        <v>38</v>
      </c>
      <c r="D773" s="30">
        <v>662910</v>
      </c>
      <c r="F773" s="30">
        <v>0</v>
      </c>
      <c r="H773" s="30">
        <v>0</v>
      </c>
      <c r="J773" s="31">
        <v>0</v>
      </c>
      <c r="K773" s="31">
        <v>662910</v>
      </c>
    </row>
    <row r="774" spans="1:11" outlineLevel="1" x14ac:dyDescent="0.2">
      <c r="B774" s="29" t="s">
        <v>655</v>
      </c>
      <c r="C774" s="29" t="s">
        <v>64</v>
      </c>
      <c r="D774" s="30">
        <v>0</v>
      </c>
      <c r="F774" s="30">
        <v>650600</v>
      </c>
      <c r="H774" s="30">
        <v>0</v>
      </c>
      <c r="J774" s="31">
        <v>650600</v>
      </c>
      <c r="K774" s="31">
        <v>-650600</v>
      </c>
    </row>
    <row r="775" spans="1:11" outlineLevel="1" x14ac:dyDescent="0.2">
      <c r="B775" s="29" t="s">
        <v>656</v>
      </c>
      <c r="C775" s="29" t="s">
        <v>38</v>
      </c>
      <c r="D775" s="30">
        <v>-674160</v>
      </c>
      <c r="F775" s="30">
        <v>0</v>
      </c>
      <c r="H775" s="30">
        <v>0</v>
      </c>
      <c r="J775" s="31">
        <v>0</v>
      </c>
      <c r="K775" s="31">
        <v>-674160</v>
      </c>
    </row>
    <row r="776" spans="1:11" outlineLevel="1" x14ac:dyDescent="0.2">
      <c r="B776" s="29" t="s">
        <v>656</v>
      </c>
      <c r="C776" s="29" t="s">
        <v>64</v>
      </c>
      <c r="D776" s="30">
        <v>0</v>
      </c>
      <c r="F776" s="30">
        <v>-661850</v>
      </c>
      <c r="H776" s="30">
        <v>0</v>
      </c>
      <c r="J776" s="31">
        <v>-661850</v>
      </c>
      <c r="K776" s="31">
        <v>661850</v>
      </c>
    </row>
    <row r="777" spans="1:11" outlineLevel="1" x14ac:dyDescent="0.2">
      <c r="B777" s="29" t="s">
        <v>657</v>
      </c>
      <c r="C777" s="29" t="s">
        <v>64</v>
      </c>
      <c r="D777" s="30">
        <v>0</v>
      </c>
      <c r="F777" s="30">
        <v>-756000</v>
      </c>
      <c r="H777" s="30">
        <v>0</v>
      </c>
      <c r="J777" s="31">
        <v>-756000</v>
      </c>
      <c r="K777" s="31">
        <v>756000</v>
      </c>
    </row>
    <row r="778" spans="1:11" outlineLevel="1" x14ac:dyDescent="0.2">
      <c r="B778" s="29" t="s">
        <v>657</v>
      </c>
      <c r="C778" s="29" t="s">
        <v>38</v>
      </c>
      <c r="D778" s="30">
        <v>-763499</v>
      </c>
      <c r="F778" s="30">
        <v>0</v>
      </c>
      <c r="H778" s="30">
        <v>0</v>
      </c>
      <c r="J778" s="31">
        <v>0</v>
      </c>
      <c r="K778" s="31">
        <v>-763499</v>
      </c>
    </row>
    <row r="779" spans="1:11" outlineLevel="1" x14ac:dyDescent="0.2">
      <c r="B779" s="29" t="s">
        <v>658</v>
      </c>
      <c r="C779" s="29" t="s">
        <v>38</v>
      </c>
      <c r="D779" s="30">
        <v>-377487</v>
      </c>
      <c r="F779" s="30">
        <v>0</v>
      </c>
      <c r="H779" s="30">
        <v>0</v>
      </c>
      <c r="J779" s="31">
        <v>0</v>
      </c>
      <c r="K779" s="31">
        <v>-377487</v>
      </c>
    </row>
    <row r="780" spans="1:11" outlineLevel="1" x14ac:dyDescent="0.2">
      <c r="B780" s="29" t="s">
        <v>658</v>
      </c>
      <c r="C780" s="29" t="s">
        <v>64</v>
      </c>
      <c r="D780" s="30">
        <v>0</v>
      </c>
      <c r="F780" s="30">
        <v>-373737.5</v>
      </c>
      <c r="H780" s="30">
        <v>0</v>
      </c>
      <c r="J780" s="31">
        <v>-373737.5</v>
      </c>
      <c r="K780" s="31">
        <v>373737.5</v>
      </c>
    </row>
    <row r="781" spans="1:11" outlineLevel="1" x14ac:dyDescent="0.2">
      <c r="B781" s="29" t="s">
        <v>659</v>
      </c>
      <c r="C781" s="29" t="s">
        <v>38</v>
      </c>
      <c r="D781" s="30">
        <v>722700</v>
      </c>
      <c r="F781" s="30">
        <v>0</v>
      </c>
      <c r="H781" s="30">
        <v>0</v>
      </c>
      <c r="J781" s="31">
        <v>0</v>
      </c>
      <c r="K781" s="31">
        <v>722700</v>
      </c>
    </row>
    <row r="782" spans="1:11" outlineLevel="1" x14ac:dyDescent="0.2">
      <c r="A782" s="29" t="s">
        <v>33</v>
      </c>
      <c r="B782" s="29" t="s">
        <v>659</v>
      </c>
      <c r="C782" s="29" t="s">
        <v>64</v>
      </c>
      <c r="D782" s="30">
        <v>0</v>
      </c>
      <c r="F782" s="30">
        <v>715200</v>
      </c>
      <c r="H782" s="30">
        <v>0</v>
      </c>
      <c r="J782" s="31">
        <v>715200</v>
      </c>
      <c r="K782" s="31">
        <v>-715200</v>
      </c>
    </row>
    <row r="783" spans="1:11" outlineLevel="1" x14ac:dyDescent="0.2">
      <c r="B783" s="29" t="s">
        <v>660</v>
      </c>
      <c r="C783" s="29" t="s">
        <v>38</v>
      </c>
      <c r="D783" s="30">
        <v>-79759.899999999994</v>
      </c>
      <c r="F783" s="30">
        <v>0</v>
      </c>
      <c r="H783" s="30">
        <v>0</v>
      </c>
      <c r="J783" s="31">
        <v>0</v>
      </c>
      <c r="K783" s="31">
        <v>-79759.899999999994</v>
      </c>
    </row>
    <row r="784" spans="1:11" outlineLevel="1" x14ac:dyDescent="0.2">
      <c r="B784" s="29" t="s">
        <v>660</v>
      </c>
      <c r="C784" s="29" t="s">
        <v>64</v>
      </c>
      <c r="D784" s="30">
        <v>0</v>
      </c>
      <c r="F784" s="30">
        <v>-79010</v>
      </c>
      <c r="H784" s="30">
        <v>0</v>
      </c>
      <c r="J784" s="31">
        <v>-79010</v>
      </c>
      <c r="K784" s="31">
        <v>79010</v>
      </c>
    </row>
    <row r="785" spans="2:11" outlineLevel="1" x14ac:dyDescent="0.2">
      <c r="B785" s="29" t="s">
        <v>661</v>
      </c>
      <c r="C785" s="29" t="s">
        <v>64</v>
      </c>
      <c r="D785" s="30">
        <v>0</v>
      </c>
      <c r="F785" s="30">
        <v>-194812.5</v>
      </c>
      <c r="H785" s="30">
        <v>0</v>
      </c>
      <c r="J785" s="31">
        <v>-194812.5</v>
      </c>
      <c r="K785" s="31">
        <v>194812.5</v>
      </c>
    </row>
    <row r="786" spans="2:11" outlineLevel="1" x14ac:dyDescent="0.2">
      <c r="B786" s="29" t="s">
        <v>661</v>
      </c>
      <c r="C786" s="29" t="s">
        <v>38</v>
      </c>
      <c r="D786" s="30">
        <v>-196687.25</v>
      </c>
      <c r="F786" s="30">
        <v>0</v>
      </c>
      <c r="H786" s="30">
        <v>0</v>
      </c>
      <c r="J786" s="31">
        <v>0</v>
      </c>
      <c r="K786" s="31">
        <v>-196687.25</v>
      </c>
    </row>
    <row r="787" spans="2:11" outlineLevel="1" x14ac:dyDescent="0.2">
      <c r="B787" s="29" t="s">
        <v>662</v>
      </c>
      <c r="C787" s="29" t="s">
        <v>64</v>
      </c>
      <c r="D787" s="30">
        <v>0</v>
      </c>
      <c r="F787" s="30">
        <v>-370250</v>
      </c>
      <c r="H787" s="30">
        <v>0</v>
      </c>
      <c r="J787" s="31">
        <v>-370250</v>
      </c>
      <c r="K787" s="31">
        <v>370250</v>
      </c>
    </row>
    <row r="788" spans="2:11" outlineLevel="1" x14ac:dyDescent="0.2">
      <c r="B788" s="29" t="s">
        <v>662</v>
      </c>
      <c r="C788" s="29" t="s">
        <v>38</v>
      </c>
      <c r="D788" s="30">
        <v>-373999.5</v>
      </c>
      <c r="F788" s="30">
        <v>0</v>
      </c>
      <c r="H788" s="30">
        <v>0</v>
      </c>
      <c r="J788" s="31">
        <v>0</v>
      </c>
      <c r="K788" s="31">
        <v>-373999.5</v>
      </c>
    </row>
    <row r="789" spans="2:11" outlineLevel="1" x14ac:dyDescent="0.2">
      <c r="B789" s="29" t="s">
        <v>663</v>
      </c>
      <c r="C789" s="29" t="s">
        <v>38</v>
      </c>
      <c r="D789" s="30">
        <v>607140</v>
      </c>
      <c r="F789" s="30">
        <v>0</v>
      </c>
      <c r="H789" s="30">
        <v>0</v>
      </c>
      <c r="J789" s="31">
        <v>0</v>
      </c>
      <c r="K789" s="31">
        <v>607140</v>
      </c>
    </row>
    <row r="790" spans="2:11" outlineLevel="1" x14ac:dyDescent="0.2">
      <c r="B790" s="29" t="s">
        <v>663</v>
      </c>
      <c r="C790" s="29" t="s">
        <v>64</v>
      </c>
      <c r="D790" s="30">
        <v>0</v>
      </c>
      <c r="F790" s="30">
        <v>620350</v>
      </c>
      <c r="H790" s="30">
        <v>0</v>
      </c>
      <c r="J790" s="31">
        <v>620350</v>
      </c>
      <c r="K790" s="31">
        <v>-620350</v>
      </c>
    </row>
    <row r="791" spans="2:11" outlineLevel="1" x14ac:dyDescent="0.2">
      <c r="B791" s="29" t="s">
        <v>664</v>
      </c>
      <c r="C791" s="29" t="s">
        <v>38</v>
      </c>
      <c r="D791" s="30">
        <v>626490</v>
      </c>
      <c r="F791" s="30">
        <v>0</v>
      </c>
      <c r="H791" s="30">
        <v>0</v>
      </c>
      <c r="J791" s="31">
        <v>0</v>
      </c>
      <c r="K791" s="31">
        <v>626490</v>
      </c>
    </row>
    <row r="792" spans="2:11" outlineLevel="1" x14ac:dyDescent="0.2">
      <c r="B792" s="29" t="s">
        <v>664</v>
      </c>
      <c r="C792" s="29" t="s">
        <v>64</v>
      </c>
      <c r="D792" s="30">
        <v>0</v>
      </c>
      <c r="F792" s="30">
        <v>615500</v>
      </c>
      <c r="H792" s="30">
        <v>0</v>
      </c>
      <c r="J792" s="31">
        <v>615500</v>
      </c>
      <c r="K792" s="31">
        <v>-615500</v>
      </c>
    </row>
    <row r="793" spans="2:11" outlineLevel="1" x14ac:dyDescent="0.2">
      <c r="B793" s="29" t="s">
        <v>665</v>
      </c>
      <c r="C793" s="29" t="s">
        <v>64</v>
      </c>
      <c r="D793" s="30">
        <v>0</v>
      </c>
      <c r="F793" s="30">
        <v>623350</v>
      </c>
      <c r="H793" s="30">
        <v>0</v>
      </c>
      <c r="J793" s="31">
        <v>623350</v>
      </c>
      <c r="K793" s="31">
        <v>-623350</v>
      </c>
    </row>
    <row r="794" spans="2:11" outlineLevel="1" x14ac:dyDescent="0.2">
      <c r="B794" s="29" t="s">
        <v>665</v>
      </c>
      <c r="C794" s="29" t="s">
        <v>38</v>
      </c>
      <c r="D794" s="30">
        <v>610140</v>
      </c>
      <c r="F794" s="30">
        <v>0</v>
      </c>
      <c r="H794" s="30">
        <v>0</v>
      </c>
      <c r="J794" s="31">
        <v>0</v>
      </c>
      <c r="K794" s="31">
        <v>610140</v>
      </c>
    </row>
    <row r="795" spans="2:11" outlineLevel="1" x14ac:dyDescent="0.2">
      <c r="B795" s="29" t="s">
        <v>666</v>
      </c>
      <c r="C795" s="29" t="s">
        <v>38</v>
      </c>
      <c r="D795" s="30">
        <v>317745</v>
      </c>
      <c r="F795" s="30">
        <v>0</v>
      </c>
      <c r="H795" s="30">
        <v>0</v>
      </c>
      <c r="J795" s="31">
        <v>0</v>
      </c>
      <c r="K795" s="31">
        <v>317745</v>
      </c>
    </row>
    <row r="796" spans="2:11" outlineLevel="1" x14ac:dyDescent="0.2">
      <c r="B796" s="29" t="s">
        <v>666</v>
      </c>
      <c r="C796" s="29" t="s">
        <v>64</v>
      </c>
      <c r="D796" s="30">
        <v>0</v>
      </c>
      <c r="F796" s="30">
        <v>312250</v>
      </c>
      <c r="H796" s="30">
        <v>0</v>
      </c>
      <c r="J796" s="31">
        <v>312250</v>
      </c>
      <c r="K796" s="31">
        <v>-312250</v>
      </c>
    </row>
    <row r="797" spans="2:11" outlineLevel="1" x14ac:dyDescent="0.2">
      <c r="B797" s="29" t="s">
        <v>667</v>
      </c>
      <c r="C797" s="29" t="s">
        <v>38</v>
      </c>
      <c r="D797" s="30">
        <v>-633660</v>
      </c>
      <c r="F797" s="30">
        <v>0</v>
      </c>
      <c r="H797" s="30">
        <v>0</v>
      </c>
      <c r="J797" s="31">
        <v>0</v>
      </c>
      <c r="K797" s="31">
        <v>-633660</v>
      </c>
    </row>
    <row r="798" spans="2:11" outlineLevel="1" x14ac:dyDescent="0.2">
      <c r="B798" s="29" t="s">
        <v>667</v>
      </c>
      <c r="C798" s="29" t="s">
        <v>64</v>
      </c>
      <c r="D798" s="30">
        <v>0</v>
      </c>
      <c r="F798" s="30">
        <v>-621350</v>
      </c>
      <c r="H798" s="30">
        <v>0</v>
      </c>
      <c r="J798" s="31">
        <v>-621350</v>
      </c>
      <c r="K798" s="31">
        <v>621350</v>
      </c>
    </row>
    <row r="799" spans="2:11" outlineLevel="1" x14ac:dyDescent="0.2">
      <c r="B799" s="29" t="s">
        <v>668</v>
      </c>
      <c r="C799" s="29" t="s">
        <v>38</v>
      </c>
      <c r="D799" s="30">
        <v>-665700</v>
      </c>
      <c r="F799" s="30">
        <v>0</v>
      </c>
      <c r="H799" s="30">
        <v>0</v>
      </c>
      <c r="J799" s="31">
        <v>0</v>
      </c>
      <c r="K799" s="31">
        <v>-665700</v>
      </c>
    </row>
    <row r="800" spans="2:11" outlineLevel="1" x14ac:dyDescent="0.2">
      <c r="B800" s="29" t="s">
        <v>668</v>
      </c>
      <c r="C800" s="29" t="s">
        <v>64</v>
      </c>
      <c r="D800" s="30">
        <v>0</v>
      </c>
      <c r="F800" s="30">
        <v>-658200</v>
      </c>
      <c r="H800" s="30">
        <v>0</v>
      </c>
      <c r="J800" s="31">
        <v>-658200</v>
      </c>
      <c r="K800" s="31">
        <v>658200</v>
      </c>
    </row>
    <row r="801" spans="2:11" outlineLevel="1" x14ac:dyDescent="0.2">
      <c r="B801" s="29" t="s">
        <v>669</v>
      </c>
      <c r="C801" s="29" t="s">
        <v>64</v>
      </c>
      <c r="D801" s="30">
        <v>0</v>
      </c>
      <c r="F801" s="30">
        <v>-324600</v>
      </c>
      <c r="H801" s="30">
        <v>0</v>
      </c>
      <c r="J801" s="31">
        <v>-324600</v>
      </c>
      <c r="K801" s="31">
        <v>324600</v>
      </c>
    </row>
    <row r="802" spans="2:11" outlineLevel="1" x14ac:dyDescent="0.2">
      <c r="B802" s="29" t="s">
        <v>669</v>
      </c>
      <c r="C802" s="29" t="s">
        <v>38</v>
      </c>
      <c r="D802" s="30">
        <v>-328350</v>
      </c>
      <c r="F802" s="30">
        <v>0</v>
      </c>
      <c r="H802" s="30">
        <v>0</v>
      </c>
      <c r="J802" s="31">
        <v>0</v>
      </c>
      <c r="K802" s="31">
        <v>-328350</v>
      </c>
    </row>
    <row r="803" spans="2:11" outlineLevel="1" x14ac:dyDescent="0.2">
      <c r="B803" s="29" t="s">
        <v>670</v>
      </c>
      <c r="C803" s="29" t="s">
        <v>64</v>
      </c>
      <c r="D803" s="30">
        <v>0</v>
      </c>
      <c r="F803" s="30">
        <v>621350</v>
      </c>
      <c r="H803" s="30">
        <v>0</v>
      </c>
      <c r="J803" s="31">
        <v>621350</v>
      </c>
      <c r="K803" s="31">
        <v>-621350</v>
      </c>
    </row>
    <row r="804" spans="2:11" outlineLevel="1" x14ac:dyDescent="0.2">
      <c r="B804" s="29" t="s">
        <v>670</v>
      </c>
      <c r="C804" s="29" t="s">
        <v>38</v>
      </c>
      <c r="D804" s="30">
        <v>633660</v>
      </c>
      <c r="F804" s="30">
        <v>0</v>
      </c>
      <c r="H804" s="30">
        <v>0</v>
      </c>
      <c r="J804" s="31">
        <v>0</v>
      </c>
      <c r="K804" s="31">
        <v>633660</v>
      </c>
    </row>
    <row r="805" spans="2:11" outlineLevel="1" x14ac:dyDescent="0.2">
      <c r="B805" s="29" t="s">
        <v>671</v>
      </c>
      <c r="C805" s="29" t="s">
        <v>38</v>
      </c>
      <c r="D805" s="30">
        <v>-668490</v>
      </c>
      <c r="F805" s="30">
        <v>0</v>
      </c>
      <c r="H805" s="30">
        <v>0</v>
      </c>
      <c r="J805" s="31">
        <v>0</v>
      </c>
      <c r="K805" s="31">
        <v>-668490</v>
      </c>
    </row>
    <row r="806" spans="2:11" outlineLevel="1" x14ac:dyDescent="0.2">
      <c r="B806" s="29" t="s">
        <v>671</v>
      </c>
      <c r="C806" s="29" t="s">
        <v>64</v>
      </c>
      <c r="D806" s="30">
        <v>0</v>
      </c>
      <c r="F806" s="30">
        <v>-657500</v>
      </c>
      <c r="H806" s="30">
        <v>0</v>
      </c>
      <c r="J806" s="31">
        <v>-657500</v>
      </c>
      <c r="K806" s="31">
        <v>657500</v>
      </c>
    </row>
    <row r="807" spans="2:11" outlineLevel="1" x14ac:dyDescent="0.2">
      <c r="B807" s="29" t="s">
        <v>672</v>
      </c>
      <c r="C807" s="29" t="s">
        <v>38</v>
      </c>
      <c r="D807" s="30">
        <v>488808</v>
      </c>
      <c r="F807" s="30">
        <v>0</v>
      </c>
      <c r="H807" s="30">
        <v>0</v>
      </c>
      <c r="J807" s="31">
        <v>0</v>
      </c>
      <c r="K807" s="31">
        <v>488808</v>
      </c>
    </row>
    <row r="808" spans="2:11" outlineLevel="1" x14ac:dyDescent="0.2">
      <c r="B808" s="29" t="s">
        <v>672</v>
      </c>
      <c r="C808" s="29" t="s">
        <v>64</v>
      </c>
      <c r="D808" s="30">
        <v>0</v>
      </c>
      <c r="F808" s="30">
        <v>502000</v>
      </c>
      <c r="H808" s="30">
        <v>0</v>
      </c>
      <c r="J808" s="31">
        <v>502000</v>
      </c>
      <c r="K808" s="31">
        <v>-502000</v>
      </c>
    </row>
    <row r="809" spans="2:11" outlineLevel="1" x14ac:dyDescent="0.2">
      <c r="B809" s="29" t="s">
        <v>673</v>
      </c>
      <c r="C809" s="29" t="s">
        <v>64</v>
      </c>
      <c r="D809" s="30">
        <v>0</v>
      </c>
      <c r="F809" s="30">
        <v>499300</v>
      </c>
      <c r="H809" s="30">
        <v>0</v>
      </c>
      <c r="J809" s="31">
        <v>499300</v>
      </c>
      <c r="K809" s="31">
        <v>-499300</v>
      </c>
    </row>
    <row r="810" spans="2:11" outlineLevel="1" x14ac:dyDescent="0.2">
      <c r="B810" s="29" t="s">
        <v>673</v>
      </c>
      <c r="C810" s="29" t="s">
        <v>38</v>
      </c>
      <c r="D810" s="30">
        <v>486108</v>
      </c>
      <c r="F810" s="30">
        <v>0</v>
      </c>
      <c r="H810" s="30">
        <v>0</v>
      </c>
      <c r="J810" s="31">
        <v>0</v>
      </c>
      <c r="K810" s="31">
        <v>486108</v>
      </c>
    </row>
    <row r="811" spans="2:11" outlineLevel="1" x14ac:dyDescent="0.2">
      <c r="B811" s="29" t="s">
        <v>674</v>
      </c>
      <c r="C811" s="29" t="s">
        <v>38</v>
      </c>
      <c r="D811" s="30">
        <v>243054</v>
      </c>
      <c r="F811" s="30">
        <v>0</v>
      </c>
      <c r="H811" s="30">
        <v>0</v>
      </c>
      <c r="J811" s="31">
        <v>0</v>
      </c>
      <c r="K811" s="31">
        <v>243054</v>
      </c>
    </row>
    <row r="812" spans="2:11" outlineLevel="1" x14ac:dyDescent="0.2">
      <c r="B812" s="29" t="s">
        <v>674</v>
      </c>
      <c r="C812" s="29" t="s">
        <v>64</v>
      </c>
      <c r="D812" s="30">
        <v>0</v>
      </c>
      <c r="F812" s="30">
        <v>249650</v>
      </c>
      <c r="H812" s="30">
        <v>0</v>
      </c>
      <c r="J812" s="31">
        <v>249650</v>
      </c>
      <c r="K812" s="31">
        <v>-249650</v>
      </c>
    </row>
    <row r="813" spans="2:11" outlineLevel="1" x14ac:dyDescent="0.2">
      <c r="B813" s="29" t="s">
        <v>675</v>
      </c>
      <c r="C813" s="29" t="s">
        <v>38</v>
      </c>
      <c r="D813" s="30">
        <v>479493</v>
      </c>
      <c r="F813" s="30">
        <v>0</v>
      </c>
      <c r="H813" s="30">
        <v>0</v>
      </c>
      <c r="J813" s="31">
        <v>0</v>
      </c>
      <c r="K813" s="31">
        <v>479493</v>
      </c>
    </row>
    <row r="814" spans="2:11" outlineLevel="1" x14ac:dyDescent="0.2">
      <c r="B814" s="29" t="s">
        <v>675</v>
      </c>
      <c r="C814" s="29" t="s">
        <v>64</v>
      </c>
      <c r="D814" s="30">
        <v>0</v>
      </c>
      <c r="F814" s="30">
        <v>468500</v>
      </c>
      <c r="H814" s="30">
        <v>0</v>
      </c>
      <c r="J814" s="31">
        <v>468500</v>
      </c>
      <c r="K814" s="31">
        <v>-468500</v>
      </c>
    </row>
    <row r="815" spans="2:11" outlineLevel="1" x14ac:dyDescent="0.2">
      <c r="B815" s="29" t="s">
        <v>676</v>
      </c>
      <c r="C815" s="29" t="s">
        <v>38</v>
      </c>
      <c r="D815" s="30">
        <v>479493</v>
      </c>
      <c r="F815" s="30">
        <v>0</v>
      </c>
      <c r="H815" s="30">
        <v>0</v>
      </c>
      <c r="J815" s="31">
        <v>0</v>
      </c>
      <c r="K815" s="31">
        <v>479493</v>
      </c>
    </row>
    <row r="816" spans="2:11" outlineLevel="1" x14ac:dyDescent="0.2">
      <c r="B816" s="29" t="s">
        <v>676</v>
      </c>
      <c r="C816" s="29" t="s">
        <v>64</v>
      </c>
      <c r="D816" s="30">
        <v>0</v>
      </c>
      <c r="F816" s="30">
        <v>468500</v>
      </c>
      <c r="H816" s="30">
        <v>0</v>
      </c>
      <c r="J816" s="31">
        <v>468500</v>
      </c>
      <c r="K816" s="31">
        <v>-468500</v>
      </c>
    </row>
    <row r="817" spans="2:11" outlineLevel="1" x14ac:dyDescent="0.2">
      <c r="B817" s="29" t="s">
        <v>677</v>
      </c>
      <c r="C817" s="29" t="s">
        <v>64</v>
      </c>
      <c r="D817" s="30">
        <v>0</v>
      </c>
      <c r="F817" s="30">
        <v>611250</v>
      </c>
      <c r="H817" s="30">
        <v>0</v>
      </c>
      <c r="J817" s="31">
        <v>611250</v>
      </c>
      <c r="K817" s="31">
        <v>-611250</v>
      </c>
    </row>
    <row r="818" spans="2:11" outlineLevel="1" x14ac:dyDescent="0.2">
      <c r="B818" s="29" t="s">
        <v>677</v>
      </c>
      <c r="C818" s="29" t="s">
        <v>38</v>
      </c>
      <c r="D818" s="30">
        <v>591462</v>
      </c>
      <c r="F818" s="30">
        <v>0</v>
      </c>
      <c r="H818" s="30">
        <v>0</v>
      </c>
      <c r="J818" s="31">
        <v>0</v>
      </c>
      <c r="K818" s="31">
        <v>591462</v>
      </c>
    </row>
    <row r="819" spans="2:11" outlineLevel="1" x14ac:dyDescent="0.2">
      <c r="B819" s="29" t="s">
        <v>678</v>
      </c>
      <c r="C819" s="29" t="s">
        <v>64</v>
      </c>
      <c r="D819" s="30">
        <v>0</v>
      </c>
      <c r="F819" s="30">
        <v>377800</v>
      </c>
      <c r="H819" s="30">
        <v>0</v>
      </c>
      <c r="J819" s="31">
        <v>377800</v>
      </c>
      <c r="K819" s="31">
        <v>-377800</v>
      </c>
    </row>
    <row r="820" spans="2:11" outlineLevel="1" x14ac:dyDescent="0.2">
      <c r="B820" s="29" t="s">
        <v>678</v>
      </c>
      <c r="C820" s="29" t="s">
        <v>38</v>
      </c>
      <c r="D820" s="30">
        <v>364608</v>
      </c>
      <c r="F820" s="30">
        <v>0</v>
      </c>
      <c r="H820" s="30">
        <v>0</v>
      </c>
      <c r="J820" s="31">
        <v>0</v>
      </c>
      <c r="K820" s="31">
        <v>364608</v>
      </c>
    </row>
    <row r="821" spans="2:11" outlineLevel="1" x14ac:dyDescent="0.2">
      <c r="B821" s="29" t="s">
        <v>679</v>
      </c>
      <c r="C821" s="29" t="s">
        <v>38</v>
      </c>
      <c r="D821" s="30">
        <v>321543</v>
      </c>
      <c r="F821" s="30">
        <v>0</v>
      </c>
      <c r="H821" s="30">
        <v>0</v>
      </c>
      <c r="J821" s="31">
        <v>0</v>
      </c>
      <c r="K821" s="31">
        <v>321543</v>
      </c>
    </row>
    <row r="822" spans="2:11" outlineLevel="1" x14ac:dyDescent="0.2">
      <c r="B822" s="29" t="s">
        <v>679</v>
      </c>
      <c r="C822" s="29" t="s">
        <v>64</v>
      </c>
      <c r="D822" s="30">
        <v>0</v>
      </c>
      <c r="F822" s="30">
        <v>310550</v>
      </c>
      <c r="H822" s="30">
        <v>0</v>
      </c>
      <c r="J822" s="31">
        <v>310550</v>
      </c>
      <c r="K822" s="31">
        <v>-310550</v>
      </c>
    </row>
    <row r="823" spans="2:11" outlineLevel="1" x14ac:dyDescent="0.2">
      <c r="B823" s="29" t="s">
        <v>680</v>
      </c>
      <c r="C823" s="29" t="s">
        <v>38</v>
      </c>
      <c r="D823" s="30">
        <v>-154245</v>
      </c>
      <c r="F823" s="30">
        <v>0</v>
      </c>
      <c r="H823" s="30">
        <v>0</v>
      </c>
      <c r="J823" s="31">
        <v>0</v>
      </c>
      <c r="K823" s="31">
        <v>-154245</v>
      </c>
    </row>
    <row r="824" spans="2:11" outlineLevel="1" x14ac:dyDescent="0.2">
      <c r="B824" s="29" t="s">
        <v>680</v>
      </c>
      <c r="C824" s="29" t="s">
        <v>64</v>
      </c>
      <c r="D824" s="30">
        <v>0</v>
      </c>
      <c r="F824" s="30">
        <v>-150500</v>
      </c>
      <c r="H824" s="30">
        <v>0</v>
      </c>
      <c r="J824" s="31">
        <v>-150500</v>
      </c>
      <c r="K824" s="31">
        <v>150500</v>
      </c>
    </row>
    <row r="825" spans="2:11" outlineLevel="1" x14ac:dyDescent="0.2">
      <c r="B825" s="29" t="s">
        <v>681</v>
      </c>
      <c r="C825" s="29" t="s">
        <v>38</v>
      </c>
      <c r="D825" s="30">
        <v>300248</v>
      </c>
      <c r="F825" s="30">
        <v>0</v>
      </c>
      <c r="H825" s="30">
        <v>0</v>
      </c>
      <c r="J825" s="31">
        <v>0</v>
      </c>
      <c r="K825" s="31">
        <v>300248</v>
      </c>
    </row>
    <row r="826" spans="2:11" outlineLevel="1" x14ac:dyDescent="0.2">
      <c r="B826" s="29" t="s">
        <v>681</v>
      </c>
      <c r="C826" s="29" t="s">
        <v>64</v>
      </c>
      <c r="D826" s="30">
        <v>0</v>
      </c>
      <c r="F826" s="30">
        <v>289250</v>
      </c>
      <c r="H826" s="30">
        <v>0</v>
      </c>
      <c r="J826" s="31">
        <v>289250</v>
      </c>
      <c r="K826" s="31">
        <v>-289250</v>
      </c>
    </row>
    <row r="827" spans="2:11" outlineLevel="1" x14ac:dyDescent="0.2">
      <c r="B827" s="29" t="s">
        <v>682</v>
      </c>
      <c r="C827" s="29" t="s">
        <v>38</v>
      </c>
      <c r="D827" s="30">
        <v>309348</v>
      </c>
      <c r="F827" s="30">
        <v>0</v>
      </c>
      <c r="H827" s="30">
        <v>0</v>
      </c>
      <c r="J827" s="31">
        <v>0</v>
      </c>
      <c r="K827" s="31">
        <v>309348</v>
      </c>
    </row>
    <row r="828" spans="2:11" outlineLevel="1" x14ac:dyDescent="0.2">
      <c r="B828" s="29" t="s">
        <v>682</v>
      </c>
      <c r="C828" s="29" t="s">
        <v>64</v>
      </c>
      <c r="D828" s="30">
        <v>0</v>
      </c>
      <c r="F828" s="30">
        <v>298350</v>
      </c>
      <c r="H828" s="30">
        <v>0</v>
      </c>
      <c r="J828" s="31">
        <v>298350</v>
      </c>
      <c r="K828" s="31">
        <v>-298350</v>
      </c>
    </row>
    <row r="829" spans="2:11" outlineLevel="1" x14ac:dyDescent="0.2">
      <c r="B829" s="29" t="s">
        <v>683</v>
      </c>
      <c r="C829" s="29" t="s">
        <v>38</v>
      </c>
      <c r="D829" s="30">
        <v>144703</v>
      </c>
      <c r="F829" s="30">
        <v>0</v>
      </c>
      <c r="H829" s="30">
        <v>0</v>
      </c>
      <c r="J829" s="31">
        <v>0</v>
      </c>
      <c r="K829" s="31">
        <v>144703</v>
      </c>
    </row>
    <row r="830" spans="2:11" outlineLevel="1" x14ac:dyDescent="0.2">
      <c r="B830" s="29" t="s">
        <v>683</v>
      </c>
      <c r="C830" s="29" t="s">
        <v>64</v>
      </c>
      <c r="D830" s="30">
        <v>0</v>
      </c>
      <c r="F830" s="30">
        <v>152600</v>
      </c>
      <c r="H830" s="30">
        <v>0</v>
      </c>
      <c r="J830" s="31">
        <v>152600</v>
      </c>
      <c r="K830" s="31">
        <v>-152600</v>
      </c>
    </row>
    <row r="831" spans="2:11" outlineLevel="1" x14ac:dyDescent="0.2">
      <c r="B831" s="29" t="s">
        <v>684</v>
      </c>
      <c r="C831" s="29" t="s">
        <v>38</v>
      </c>
      <c r="D831" s="30">
        <v>131794</v>
      </c>
      <c r="F831" s="30">
        <v>0</v>
      </c>
      <c r="H831" s="30">
        <v>0</v>
      </c>
      <c r="J831" s="31">
        <v>0</v>
      </c>
      <c r="K831" s="31">
        <v>131794</v>
      </c>
    </row>
    <row r="832" spans="2:11" outlineLevel="1" x14ac:dyDescent="0.2">
      <c r="B832" s="29" t="s">
        <v>684</v>
      </c>
      <c r="C832" s="29" t="s">
        <v>64</v>
      </c>
      <c r="D832" s="30">
        <v>0</v>
      </c>
      <c r="F832" s="30">
        <v>137900</v>
      </c>
      <c r="H832" s="30">
        <v>0</v>
      </c>
      <c r="J832" s="31">
        <v>137900</v>
      </c>
      <c r="K832" s="31">
        <v>-137900</v>
      </c>
    </row>
    <row r="833" spans="1:11" outlineLevel="1" x14ac:dyDescent="0.2">
      <c r="B833" s="29" t="s">
        <v>685</v>
      </c>
      <c r="C833" s="29" t="s">
        <v>686</v>
      </c>
      <c r="D833" s="30">
        <v>181500</v>
      </c>
      <c r="F833" s="30">
        <v>181500</v>
      </c>
      <c r="H833" s="30">
        <v>0</v>
      </c>
      <c r="J833" s="31">
        <v>181500</v>
      </c>
      <c r="K833" s="31">
        <v>0</v>
      </c>
    </row>
    <row r="834" spans="1:11" outlineLevel="1" x14ac:dyDescent="0.2">
      <c r="B834" s="29" t="s">
        <v>687</v>
      </c>
      <c r="C834" s="29" t="s">
        <v>686</v>
      </c>
      <c r="D834" s="30">
        <v>747719</v>
      </c>
      <c r="F834" s="30">
        <v>747719</v>
      </c>
      <c r="H834" s="30">
        <v>0</v>
      </c>
      <c r="J834" s="31">
        <v>747719</v>
      </c>
      <c r="K834" s="31">
        <v>0</v>
      </c>
    </row>
    <row r="835" spans="1:11" outlineLevel="1" x14ac:dyDescent="0.2">
      <c r="B835" s="29" t="s">
        <v>688</v>
      </c>
      <c r="C835" s="29" t="s">
        <v>38</v>
      </c>
      <c r="D835" s="30">
        <v>-160745</v>
      </c>
      <c r="F835" s="30">
        <v>0</v>
      </c>
      <c r="H835" s="30">
        <v>0</v>
      </c>
      <c r="J835" s="31">
        <v>0</v>
      </c>
      <c r="K835" s="31">
        <v>-160745</v>
      </c>
    </row>
    <row r="836" spans="1:11" outlineLevel="1" x14ac:dyDescent="0.2">
      <c r="B836" s="29" t="s">
        <v>688</v>
      </c>
      <c r="C836" s="29" t="s">
        <v>64</v>
      </c>
      <c r="D836" s="30">
        <v>0</v>
      </c>
      <c r="F836" s="30">
        <v>-157000</v>
      </c>
      <c r="H836" s="30">
        <v>0</v>
      </c>
      <c r="J836" s="31">
        <v>-157000</v>
      </c>
      <c r="K836" s="31">
        <v>157000</v>
      </c>
    </row>
    <row r="837" spans="1:11" outlineLevel="1" x14ac:dyDescent="0.2">
      <c r="B837" s="29" t="s">
        <v>689</v>
      </c>
      <c r="C837" s="29" t="s">
        <v>38</v>
      </c>
      <c r="D837" s="30">
        <v>-206050.5</v>
      </c>
      <c r="F837" s="30">
        <v>0</v>
      </c>
      <c r="H837" s="30">
        <v>0</v>
      </c>
      <c r="J837" s="31">
        <v>0</v>
      </c>
      <c r="K837" s="31">
        <v>-206050.5</v>
      </c>
    </row>
    <row r="838" spans="1:11" outlineLevel="1" x14ac:dyDescent="0.2">
      <c r="A838" s="29" t="s">
        <v>33</v>
      </c>
      <c r="B838" s="29" t="s">
        <v>689</v>
      </c>
      <c r="C838" s="29" t="s">
        <v>64</v>
      </c>
      <c r="D838" s="30">
        <v>0</v>
      </c>
      <c r="F838" s="30">
        <v>-199900</v>
      </c>
      <c r="H838" s="30">
        <v>0</v>
      </c>
      <c r="J838" s="31">
        <v>-199900</v>
      </c>
      <c r="K838" s="31">
        <v>199900</v>
      </c>
    </row>
    <row r="839" spans="1:11" outlineLevel="1" x14ac:dyDescent="0.2">
      <c r="B839" s="29" t="s">
        <v>690</v>
      </c>
      <c r="C839" s="29" t="s">
        <v>38</v>
      </c>
      <c r="D839" s="30">
        <v>-211450.5</v>
      </c>
      <c r="F839" s="30">
        <v>0</v>
      </c>
      <c r="H839" s="30">
        <v>0</v>
      </c>
      <c r="J839" s="31">
        <v>0</v>
      </c>
      <c r="K839" s="31">
        <v>-211450.5</v>
      </c>
    </row>
    <row r="840" spans="1:11" outlineLevel="1" x14ac:dyDescent="0.2">
      <c r="B840" s="29" t="s">
        <v>690</v>
      </c>
      <c r="C840" s="29" t="s">
        <v>64</v>
      </c>
      <c r="D840" s="30">
        <v>0</v>
      </c>
      <c r="F840" s="30">
        <v>-205300</v>
      </c>
      <c r="H840" s="30">
        <v>0</v>
      </c>
      <c r="J840" s="31">
        <v>-205300</v>
      </c>
      <c r="K840" s="31">
        <v>205300</v>
      </c>
    </row>
    <row r="841" spans="1:11" outlineLevel="1" x14ac:dyDescent="0.2">
      <c r="B841" s="29" t="s">
        <v>691</v>
      </c>
      <c r="C841" s="29" t="s">
        <v>38</v>
      </c>
      <c r="D841" s="30">
        <v>-1153838.3999999999</v>
      </c>
      <c r="F841" s="30">
        <v>0</v>
      </c>
      <c r="H841" s="30">
        <v>0</v>
      </c>
      <c r="J841" s="31">
        <v>0</v>
      </c>
      <c r="K841" s="31">
        <v>-1153838.3999999999</v>
      </c>
    </row>
    <row r="842" spans="1:11" outlineLevel="1" x14ac:dyDescent="0.2">
      <c r="B842" s="29" t="s">
        <v>691</v>
      </c>
      <c r="C842" s="29" t="s">
        <v>64</v>
      </c>
      <c r="D842" s="30">
        <v>0</v>
      </c>
      <c r="F842" s="30">
        <v>-1117545</v>
      </c>
      <c r="H842" s="30">
        <v>0</v>
      </c>
      <c r="J842" s="31">
        <v>-1117545</v>
      </c>
      <c r="K842" s="31">
        <v>1117545</v>
      </c>
    </row>
    <row r="843" spans="1:11" outlineLevel="1" x14ac:dyDescent="0.2">
      <c r="B843" s="29" t="s">
        <v>692</v>
      </c>
      <c r="C843" s="29" t="s">
        <v>64</v>
      </c>
      <c r="D843" s="30">
        <v>0</v>
      </c>
      <c r="F843" s="30">
        <v>268450</v>
      </c>
      <c r="H843" s="30">
        <v>0</v>
      </c>
      <c r="J843" s="31">
        <v>268450</v>
      </c>
      <c r="K843" s="31">
        <v>-268450</v>
      </c>
    </row>
    <row r="844" spans="1:11" outlineLevel="1" x14ac:dyDescent="0.2">
      <c r="B844" s="29" t="s">
        <v>692</v>
      </c>
      <c r="C844" s="29" t="s">
        <v>38</v>
      </c>
      <c r="D844" s="30">
        <v>279448</v>
      </c>
      <c r="F844" s="30">
        <v>0</v>
      </c>
      <c r="H844" s="30">
        <v>0</v>
      </c>
      <c r="J844" s="31">
        <v>0</v>
      </c>
      <c r="K844" s="31">
        <v>279448</v>
      </c>
    </row>
    <row r="845" spans="1:11" outlineLevel="1" x14ac:dyDescent="0.2">
      <c r="B845" s="29" t="s">
        <v>693</v>
      </c>
      <c r="C845" s="29" t="s">
        <v>38</v>
      </c>
      <c r="D845" s="30">
        <v>256048</v>
      </c>
      <c r="F845" s="30">
        <v>0</v>
      </c>
      <c r="H845" s="30">
        <v>0</v>
      </c>
      <c r="J845" s="31">
        <v>0</v>
      </c>
      <c r="K845" s="31">
        <v>256048</v>
      </c>
    </row>
    <row r="846" spans="1:11" outlineLevel="1" x14ac:dyDescent="0.2">
      <c r="B846" s="29" t="s">
        <v>693</v>
      </c>
      <c r="C846" s="29" t="s">
        <v>64</v>
      </c>
      <c r="D846" s="30">
        <v>0</v>
      </c>
      <c r="F846" s="30">
        <v>245050</v>
      </c>
      <c r="H846" s="30">
        <v>0</v>
      </c>
      <c r="J846" s="31">
        <v>245050</v>
      </c>
      <c r="K846" s="31">
        <v>-245050</v>
      </c>
    </row>
    <row r="847" spans="1:11" outlineLevel="1" x14ac:dyDescent="0.2">
      <c r="B847" s="29" t="s">
        <v>694</v>
      </c>
      <c r="C847" s="29" t="s">
        <v>38</v>
      </c>
      <c r="D847" s="30">
        <v>250848</v>
      </c>
      <c r="F847" s="30">
        <v>0</v>
      </c>
      <c r="H847" s="30">
        <v>0</v>
      </c>
      <c r="J847" s="31">
        <v>0</v>
      </c>
      <c r="K847" s="31">
        <v>250848</v>
      </c>
    </row>
    <row r="848" spans="1:11" outlineLevel="1" x14ac:dyDescent="0.2">
      <c r="B848" s="29" t="s">
        <v>694</v>
      </c>
      <c r="C848" s="29" t="s">
        <v>64</v>
      </c>
      <c r="D848" s="30">
        <v>0</v>
      </c>
      <c r="F848" s="30">
        <v>239850</v>
      </c>
      <c r="H848" s="30">
        <v>0</v>
      </c>
      <c r="J848" s="31">
        <v>239850</v>
      </c>
      <c r="K848" s="31">
        <v>-239850</v>
      </c>
    </row>
    <row r="849" spans="2:11" outlineLevel="1" x14ac:dyDescent="0.2">
      <c r="B849" s="29" t="s">
        <v>695</v>
      </c>
      <c r="C849" s="29" t="s">
        <v>38</v>
      </c>
      <c r="D849" s="30">
        <v>248500</v>
      </c>
      <c r="F849" s="30">
        <v>0</v>
      </c>
      <c r="H849" s="30">
        <v>0</v>
      </c>
      <c r="J849" s="31">
        <v>0</v>
      </c>
      <c r="K849" s="31">
        <v>248500</v>
      </c>
    </row>
    <row r="850" spans="2:11" outlineLevel="1" x14ac:dyDescent="0.2">
      <c r="B850" s="29" t="s">
        <v>695</v>
      </c>
      <c r="C850" s="29" t="s">
        <v>64</v>
      </c>
      <c r="D850" s="30">
        <v>0</v>
      </c>
      <c r="F850" s="30">
        <v>237500</v>
      </c>
      <c r="H850" s="30">
        <v>0</v>
      </c>
      <c r="J850" s="31">
        <v>237500</v>
      </c>
      <c r="K850" s="31">
        <v>-237500</v>
      </c>
    </row>
    <row r="851" spans="2:11" outlineLevel="1" x14ac:dyDescent="0.2">
      <c r="B851" s="29" t="s">
        <v>696</v>
      </c>
      <c r="C851" s="29" t="s">
        <v>38</v>
      </c>
      <c r="D851" s="30">
        <v>261000</v>
      </c>
      <c r="F851" s="30">
        <v>0</v>
      </c>
      <c r="H851" s="30">
        <v>0</v>
      </c>
      <c r="J851" s="31">
        <v>0</v>
      </c>
      <c r="K851" s="31">
        <v>261000</v>
      </c>
    </row>
    <row r="852" spans="2:11" outlineLevel="1" x14ac:dyDescent="0.2">
      <c r="B852" s="29" t="s">
        <v>696</v>
      </c>
      <c r="C852" s="29" t="s">
        <v>64</v>
      </c>
      <c r="D852" s="30">
        <v>0</v>
      </c>
      <c r="F852" s="30">
        <v>250000</v>
      </c>
      <c r="H852" s="30">
        <v>0</v>
      </c>
      <c r="J852" s="31">
        <v>250000</v>
      </c>
      <c r="K852" s="31">
        <v>-250000</v>
      </c>
    </row>
    <row r="853" spans="2:11" outlineLevel="1" x14ac:dyDescent="0.2">
      <c r="B853" s="29" t="s">
        <v>697</v>
      </c>
      <c r="C853" s="29" t="s">
        <v>38</v>
      </c>
      <c r="D853" s="30">
        <v>253500</v>
      </c>
      <c r="F853" s="30">
        <v>0</v>
      </c>
      <c r="H853" s="30">
        <v>0</v>
      </c>
      <c r="J853" s="31">
        <v>0</v>
      </c>
      <c r="K853" s="31">
        <v>253500</v>
      </c>
    </row>
    <row r="854" spans="2:11" outlineLevel="1" x14ac:dyDescent="0.2">
      <c r="B854" s="29" t="s">
        <v>697</v>
      </c>
      <c r="C854" s="29" t="s">
        <v>64</v>
      </c>
      <c r="D854" s="30">
        <v>0</v>
      </c>
      <c r="F854" s="30">
        <v>242500</v>
      </c>
      <c r="H854" s="30">
        <v>0</v>
      </c>
      <c r="J854" s="31">
        <v>242500</v>
      </c>
      <c r="K854" s="31">
        <v>-242500</v>
      </c>
    </row>
    <row r="855" spans="2:11" outlineLevel="1" x14ac:dyDescent="0.2">
      <c r="B855" s="29" t="s">
        <v>698</v>
      </c>
      <c r="C855" s="29" t="s">
        <v>38</v>
      </c>
      <c r="D855" s="30">
        <v>-337250</v>
      </c>
      <c r="F855" s="30">
        <v>0</v>
      </c>
      <c r="H855" s="30">
        <v>0</v>
      </c>
      <c r="J855" s="31">
        <v>0</v>
      </c>
      <c r="K855" s="31">
        <v>-337250</v>
      </c>
    </row>
    <row r="856" spans="2:11" outlineLevel="1" x14ac:dyDescent="0.2">
      <c r="B856" s="29" t="s">
        <v>698</v>
      </c>
      <c r="C856" s="29" t="s">
        <v>64</v>
      </c>
      <c r="D856" s="30">
        <v>0</v>
      </c>
      <c r="F856" s="30">
        <v>-326250</v>
      </c>
      <c r="H856" s="30">
        <v>0</v>
      </c>
      <c r="J856" s="31">
        <v>-326250</v>
      </c>
      <c r="K856" s="31">
        <v>326250</v>
      </c>
    </row>
    <row r="857" spans="2:11" outlineLevel="1" x14ac:dyDescent="0.2">
      <c r="B857" s="29" t="s">
        <v>699</v>
      </c>
      <c r="C857" s="29" t="s">
        <v>38</v>
      </c>
      <c r="D857" s="30">
        <v>393500</v>
      </c>
      <c r="F857" s="30">
        <v>0</v>
      </c>
      <c r="H857" s="30">
        <v>0</v>
      </c>
      <c r="J857" s="31">
        <v>0</v>
      </c>
      <c r="K857" s="31">
        <v>393500</v>
      </c>
    </row>
    <row r="858" spans="2:11" outlineLevel="1" x14ac:dyDescent="0.2">
      <c r="B858" s="29" t="s">
        <v>699</v>
      </c>
      <c r="C858" s="29" t="s">
        <v>64</v>
      </c>
      <c r="D858" s="30">
        <v>0</v>
      </c>
      <c r="F858" s="30">
        <v>382500</v>
      </c>
      <c r="H858" s="30">
        <v>0</v>
      </c>
      <c r="J858" s="31">
        <v>382500</v>
      </c>
      <c r="K858" s="31">
        <v>-382500</v>
      </c>
    </row>
    <row r="859" spans="2:11" outlineLevel="1" x14ac:dyDescent="0.2">
      <c r="B859" s="29" t="s">
        <v>700</v>
      </c>
      <c r="C859" s="29" t="s">
        <v>64</v>
      </c>
      <c r="D859" s="30">
        <v>0</v>
      </c>
      <c r="F859" s="30">
        <v>-189250</v>
      </c>
      <c r="H859" s="30">
        <v>0</v>
      </c>
      <c r="J859" s="31">
        <v>-189250</v>
      </c>
      <c r="K859" s="31">
        <v>189250</v>
      </c>
    </row>
    <row r="860" spans="2:11" outlineLevel="1" x14ac:dyDescent="0.2">
      <c r="B860" s="29" t="s">
        <v>700</v>
      </c>
      <c r="C860" s="29" t="s">
        <v>38</v>
      </c>
      <c r="D860" s="30">
        <v>-182650</v>
      </c>
      <c r="F860" s="30">
        <v>0</v>
      </c>
      <c r="H860" s="30">
        <v>0</v>
      </c>
      <c r="J860" s="31">
        <v>0</v>
      </c>
      <c r="K860" s="31">
        <v>-182650</v>
      </c>
    </row>
    <row r="861" spans="2:11" outlineLevel="1" x14ac:dyDescent="0.2">
      <c r="B861" s="29" t="s">
        <v>701</v>
      </c>
      <c r="C861" s="29" t="s">
        <v>38</v>
      </c>
      <c r="D861" s="30">
        <v>-193587.5</v>
      </c>
      <c r="F861" s="30">
        <v>0</v>
      </c>
      <c r="H861" s="30">
        <v>0</v>
      </c>
      <c r="J861" s="31">
        <v>0</v>
      </c>
      <c r="K861" s="31">
        <v>-193587.5</v>
      </c>
    </row>
    <row r="862" spans="2:11" outlineLevel="1" x14ac:dyDescent="0.2">
      <c r="B862" s="29" t="s">
        <v>701</v>
      </c>
      <c r="C862" s="29" t="s">
        <v>64</v>
      </c>
      <c r="D862" s="30">
        <v>0</v>
      </c>
      <c r="F862" s="30">
        <v>-200187.5</v>
      </c>
      <c r="H862" s="30">
        <v>0</v>
      </c>
      <c r="J862" s="31">
        <v>-200187.5</v>
      </c>
      <c r="K862" s="31">
        <v>200187.5</v>
      </c>
    </row>
    <row r="863" spans="2:11" outlineLevel="1" x14ac:dyDescent="0.2">
      <c r="B863" s="29" t="s">
        <v>702</v>
      </c>
      <c r="C863" s="29" t="s">
        <v>38</v>
      </c>
      <c r="D863" s="30">
        <v>362250</v>
      </c>
      <c r="F863" s="30">
        <v>0</v>
      </c>
      <c r="H863" s="30">
        <v>0</v>
      </c>
      <c r="J863" s="31">
        <v>0</v>
      </c>
      <c r="K863" s="31">
        <v>362250</v>
      </c>
    </row>
    <row r="864" spans="2:11" outlineLevel="1" x14ac:dyDescent="0.2">
      <c r="B864" s="29" t="s">
        <v>702</v>
      </c>
      <c r="C864" s="29" t="s">
        <v>64</v>
      </c>
      <c r="D864" s="30">
        <v>0</v>
      </c>
      <c r="F864" s="30">
        <v>351250</v>
      </c>
      <c r="H864" s="30">
        <v>0</v>
      </c>
      <c r="J864" s="31">
        <v>351250</v>
      </c>
      <c r="K864" s="31">
        <v>-351250</v>
      </c>
    </row>
    <row r="865" spans="2:11" outlineLevel="1" x14ac:dyDescent="0.2">
      <c r="B865" s="29" t="s">
        <v>703</v>
      </c>
      <c r="C865" s="29" t="s">
        <v>38</v>
      </c>
      <c r="D865" s="30">
        <v>-351550</v>
      </c>
      <c r="F865" s="30">
        <v>0</v>
      </c>
      <c r="H865" s="30">
        <v>0</v>
      </c>
      <c r="J865" s="31">
        <v>0</v>
      </c>
      <c r="K865" s="31">
        <v>-351550</v>
      </c>
    </row>
    <row r="866" spans="2:11" outlineLevel="1" x14ac:dyDescent="0.2">
      <c r="B866" s="29" t="s">
        <v>703</v>
      </c>
      <c r="C866" s="29" t="s">
        <v>64</v>
      </c>
      <c r="D866" s="30">
        <v>0</v>
      </c>
      <c r="F866" s="30">
        <v>-364750</v>
      </c>
      <c r="H866" s="30">
        <v>0</v>
      </c>
      <c r="J866" s="31">
        <v>-364750</v>
      </c>
      <c r="K866" s="31">
        <v>364750</v>
      </c>
    </row>
    <row r="867" spans="2:11" outlineLevel="1" x14ac:dyDescent="0.2">
      <c r="B867" s="29" t="s">
        <v>704</v>
      </c>
      <c r="C867" s="29" t="s">
        <v>38</v>
      </c>
      <c r="D867" s="30">
        <v>-179525</v>
      </c>
      <c r="F867" s="30">
        <v>0</v>
      </c>
      <c r="H867" s="30">
        <v>0</v>
      </c>
      <c r="J867" s="31">
        <v>0</v>
      </c>
      <c r="K867" s="31">
        <v>-179525</v>
      </c>
    </row>
    <row r="868" spans="2:11" outlineLevel="1" x14ac:dyDescent="0.2">
      <c r="B868" s="29" t="s">
        <v>704</v>
      </c>
      <c r="C868" s="29" t="s">
        <v>64</v>
      </c>
      <c r="D868" s="30">
        <v>0</v>
      </c>
      <c r="F868" s="30">
        <v>-186125</v>
      </c>
      <c r="H868" s="30">
        <v>0</v>
      </c>
      <c r="J868" s="31">
        <v>-186125</v>
      </c>
      <c r="K868" s="31">
        <v>186125</v>
      </c>
    </row>
    <row r="869" spans="2:11" outlineLevel="1" x14ac:dyDescent="0.2">
      <c r="B869" s="29" t="s">
        <v>705</v>
      </c>
      <c r="C869" s="29" t="s">
        <v>38</v>
      </c>
      <c r="D869" s="30">
        <v>185150</v>
      </c>
      <c r="F869" s="30">
        <v>0</v>
      </c>
      <c r="H869" s="30">
        <v>0</v>
      </c>
      <c r="J869" s="31">
        <v>0</v>
      </c>
      <c r="K869" s="31">
        <v>185150</v>
      </c>
    </row>
    <row r="870" spans="2:11" outlineLevel="1" x14ac:dyDescent="0.2">
      <c r="B870" s="29" t="s">
        <v>705</v>
      </c>
      <c r="C870" s="29" t="s">
        <v>64</v>
      </c>
      <c r="D870" s="30">
        <v>0</v>
      </c>
      <c r="F870" s="30">
        <v>191750</v>
      </c>
      <c r="H870" s="30">
        <v>0</v>
      </c>
      <c r="J870" s="31">
        <v>191750</v>
      </c>
      <c r="K870" s="31">
        <v>-191750</v>
      </c>
    </row>
    <row r="871" spans="2:11" outlineLevel="1" x14ac:dyDescent="0.2">
      <c r="B871" s="29" t="s">
        <v>706</v>
      </c>
      <c r="C871" s="29" t="s">
        <v>38</v>
      </c>
      <c r="D871" s="30">
        <v>-339750</v>
      </c>
      <c r="F871" s="30">
        <v>0</v>
      </c>
      <c r="H871" s="30">
        <v>0</v>
      </c>
      <c r="J871" s="31">
        <v>0</v>
      </c>
      <c r="K871" s="31">
        <v>-339750</v>
      </c>
    </row>
    <row r="872" spans="2:11" outlineLevel="1" x14ac:dyDescent="0.2">
      <c r="B872" s="29" t="s">
        <v>706</v>
      </c>
      <c r="C872" s="29" t="s">
        <v>64</v>
      </c>
      <c r="D872" s="30">
        <v>0</v>
      </c>
      <c r="F872" s="30">
        <v>-328750</v>
      </c>
      <c r="H872" s="30">
        <v>0</v>
      </c>
      <c r="J872" s="31">
        <v>-328750</v>
      </c>
      <c r="K872" s="31">
        <v>328750</v>
      </c>
    </row>
    <row r="873" spans="2:11" outlineLevel="1" x14ac:dyDescent="0.2">
      <c r="B873" s="29" t="s">
        <v>707</v>
      </c>
      <c r="C873" s="29" t="s">
        <v>38</v>
      </c>
      <c r="D873" s="30">
        <v>168625</v>
      </c>
      <c r="F873" s="30">
        <v>0</v>
      </c>
      <c r="H873" s="30">
        <v>0</v>
      </c>
      <c r="J873" s="31">
        <v>0</v>
      </c>
      <c r="K873" s="31">
        <v>168625</v>
      </c>
    </row>
    <row r="874" spans="2:11" outlineLevel="1" x14ac:dyDescent="0.2">
      <c r="B874" s="29" t="s">
        <v>707</v>
      </c>
      <c r="C874" s="29" t="s">
        <v>64</v>
      </c>
      <c r="D874" s="30">
        <v>0</v>
      </c>
      <c r="F874" s="30">
        <v>163125</v>
      </c>
      <c r="H874" s="30">
        <v>0</v>
      </c>
      <c r="J874" s="31">
        <v>163125</v>
      </c>
      <c r="K874" s="31">
        <v>-163125</v>
      </c>
    </row>
    <row r="875" spans="2:11" outlineLevel="1" x14ac:dyDescent="0.2">
      <c r="B875" s="29" t="s">
        <v>708</v>
      </c>
      <c r="C875" s="29" t="s">
        <v>686</v>
      </c>
      <c r="D875" s="30">
        <v>2247989</v>
      </c>
      <c r="F875" s="30">
        <v>2247989</v>
      </c>
      <c r="H875" s="30">
        <v>0</v>
      </c>
      <c r="J875" s="31">
        <v>2247989</v>
      </c>
      <c r="K875" s="31">
        <v>0</v>
      </c>
    </row>
    <row r="876" spans="2:11" outlineLevel="1" x14ac:dyDescent="0.2">
      <c r="B876" s="29" t="s">
        <v>709</v>
      </c>
      <c r="C876" s="29" t="s">
        <v>38</v>
      </c>
      <c r="D876" s="30">
        <v>-63450</v>
      </c>
      <c r="F876" s="30">
        <v>0</v>
      </c>
      <c r="H876" s="30">
        <v>0</v>
      </c>
      <c r="J876" s="31">
        <v>0</v>
      </c>
      <c r="K876" s="31">
        <v>-63450</v>
      </c>
    </row>
    <row r="877" spans="2:11" outlineLevel="1" x14ac:dyDescent="0.2">
      <c r="B877" s="29" t="s">
        <v>709</v>
      </c>
      <c r="C877" s="29" t="s">
        <v>64</v>
      </c>
      <c r="D877" s="30">
        <v>0</v>
      </c>
      <c r="F877" s="30">
        <v>-50250</v>
      </c>
      <c r="H877" s="30">
        <v>0</v>
      </c>
      <c r="J877" s="31">
        <v>-50250</v>
      </c>
      <c r="K877" s="31">
        <v>50250</v>
      </c>
    </row>
    <row r="878" spans="2:11" outlineLevel="1" x14ac:dyDescent="0.2">
      <c r="B878" s="29" t="s">
        <v>710</v>
      </c>
      <c r="C878" s="29" t="s">
        <v>38</v>
      </c>
      <c r="D878" s="30">
        <v>59700</v>
      </c>
      <c r="F878" s="30">
        <v>0</v>
      </c>
      <c r="H878" s="30">
        <v>0</v>
      </c>
      <c r="J878" s="31">
        <v>0</v>
      </c>
      <c r="K878" s="31">
        <v>59700</v>
      </c>
    </row>
    <row r="879" spans="2:11" outlineLevel="1" x14ac:dyDescent="0.2">
      <c r="B879" s="29" t="s">
        <v>710</v>
      </c>
      <c r="C879" s="29" t="s">
        <v>64</v>
      </c>
      <c r="D879" s="30">
        <v>0</v>
      </c>
      <c r="F879" s="30">
        <v>46500</v>
      </c>
      <c r="H879" s="30">
        <v>0</v>
      </c>
      <c r="J879" s="31">
        <v>46500</v>
      </c>
      <c r="K879" s="31">
        <v>-46500</v>
      </c>
    </row>
    <row r="880" spans="2:11" outlineLevel="1" x14ac:dyDescent="0.2">
      <c r="B880" s="29" t="s">
        <v>711</v>
      </c>
      <c r="C880" s="29" t="s">
        <v>64</v>
      </c>
      <c r="D880" s="30">
        <v>0</v>
      </c>
      <c r="F880" s="30">
        <v>-8750</v>
      </c>
      <c r="H880" s="30">
        <v>0</v>
      </c>
      <c r="J880" s="31">
        <v>-8750</v>
      </c>
      <c r="K880" s="31">
        <v>8750</v>
      </c>
    </row>
    <row r="881" spans="1:11" outlineLevel="1" x14ac:dyDescent="0.2">
      <c r="B881" s="29" t="s">
        <v>711</v>
      </c>
      <c r="C881" s="29" t="s">
        <v>38</v>
      </c>
      <c r="D881" s="30">
        <v>-3250</v>
      </c>
      <c r="F881" s="30">
        <v>0</v>
      </c>
      <c r="H881" s="30">
        <v>0</v>
      </c>
      <c r="J881" s="31">
        <v>0</v>
      </c>
      <c r="K881" s="31">
        <v>-3250</v>
      </c>
    </row>
    <row r="882" spans="1:11" outlineLevel="1" x14ac:dyDescent="0.2">
      <c r="B882" s="29" t="s">
        <v>712</v>
      </c>
      <c r="C882" s="29" t="s">
        <v>64</v>
      </c>
      <c r="D882" s="30">
        <v>0</v>
      </c>
      <c r="F882" s="30">
        <v>-21500</v>
      </c>
      <c r="H882" s="30">
        <v>0</v>
      </c>
      <c r="J882" s="31">
        <v>-21500</v>
      </c>
      <c r="K882" s="31">
        <v>21500</v>
      </c>
    </row>
    <row r="883" spans="1:11" outlineLevel="1" x14ac:dyDescent="0.2">
      <c r="B883" s="29" t="s">
        <v>712</v>
      </c>
      <c r="C883" s="29" t="s">
        <v>38</v>
      </c>
      <c r="D883" s="30">
        <v>-34700</v>
      </c>
      <c r="F883" s="30">
        <v>0</v>
      </c>
      <c r="H883" s="30">
        <v>0</v>
      </c>
      <c r="J883" s="31">
        <v>0</v>
      </c>
      <c r="K883" s="31">
        <v>-34700</v>
      </c>
    </row>
    <row r="884" spans="1:11" outlineLevel="1" x14ac:dyDescent="0.2">
      <c r="B884" s="29" t="s">
        <v>713</v>
      </c>
      <c r="C884" s="29" t="s">
        <v>38</v>
      </c>
      <c r="D884" s="30">
        <v>13000</v>
      </c>
      <c r="F884" s="30">
        <v>0</v>
      </c>
      <c r="H884" s="30">
        <v>0</v>
      </c>
      <c r="J884" s="31">
        <v>0</v>
      </c>
      <c r="K884" s="31">
        <v>13000</v>
      </c>
    </row>
    <row r="885" spans="1:11" outlineLevel="1" x14ac:dyDescent="0.2">
      <c r="B885" s="29" t="s">
        <v>713</v>
      </c>
      <c r="C885" s="29" t="s">
        <v>64</v>
      </c>
      <c r="D885" s="30">
        <v>0</v>
      </c>
      <c r="F885" s="30">
        <v>7500</v>
      </c>
      <c r="H885" s="30">
        <v>0</v>
      </c>
      <c r="J885" s="31">
        <v>7500</v>
      </c>
      <c r="K885" s="31">
        <v>-7500</v>
      </c>
    </row>
    <row r="886" spans="1:11" outlineLevel="1" x14ac:dyDescent="0.2">
      <c r="B886" s="29" t="s">
        <v>714</v>
      </c>
      <c r="C886" s="29" t="s">
        <v>38</v>
      </c>
      <c r="D886" s="30">
        <v>4250</v>
      </c>
      <c r="F886" s="30">
        <v>0</v>
      </c>
      <c r="H886" s="30">
        <v>0</v>
      </c>
      <c r="J886" s="31">
        <v>0</v>
      </c>
      <c r="K886" s="31">
        <v>4250</v>
      </c>
    </row>
    <row r="887" spans="1:11" outlineLevel="1" x14ac:dyDescent="0.2">
      <c r="B887" s="29" t="s">
        <v>714</v>
      </c>
      <c r="C887" s="29" t="s">
        <v>64</v>
      </c>
      <c r="D887" s="30">
        <v>0</v>
      </c>
      <c r="F887" s="30">
        <v>-1250</v>
      </c>
      <c r="H887" s="30">
        <v>0</v>
      </c>
      <c r="J887" s="31">
        <v>-1250</v>
      </c>
      <c r="K887" s="31">
        <v>1250</v>
      </c>
    </row>
    <row r="888" spans="1:11" outlineLevel="1" x14ac:dyDescent="0.2">
      <c r="B888" s="29" t="s">
        <v>715</v>
      </c>
      <c r="C888" s="29" t="s">
        <v>38</v>
      </c>
      <c r="D888" s="30">
        <v>27792</v>
      </c>
      <c r="F888" s="30">
        <v>0</v>
      </c>
      <c r="H888" s="30">
        <v>0</v>
      </c>
      <c r="J888" s="31">
        <v>0</v>
      </c>
      <c r="K888" s="31">
        <v>27792</v>
      </c>
    </row>
    <row r="889" spans="1:11" outlineLevel="1" x14ac:dyDescent="0.2">
      <c r="B889" s="29" t="s">
        <v>715</v>
      </c>
      <c r="C889" s="29" t="s">
        <v>64</v>
      </c>
      <c r="D889" s="30">
        <v>0</v>
      </c>
      <c r="F889" s="30">
        <v>16800</v>
      </c>
      <c r="H889" s="30">
        <v>0</v>
      </c>
      <c r="J889" s="31">
        <v>16800</v>
      </c>
      <c r="K889" s="31">
        <v>-16800</v>
      </c>
    </row>
    <row r="890" spans="1:11" outlineLevel="1" x14ac:dyDescent="0.2">
      <c r="B890" s="29" t="s">
        <v>716</v>
      </c>
      <c r="C890" s="29" t="s">
        <v>686</v>
      </c>
      <c r="D890" s="30">
        <v>5000000</v>
      </c>
      <c r="F890" s="30">
        <v>5000000</v>
      </c>
      <c r="H890" s="30">
        <v>0</v>
      </c>
      <c r="J890" s="31">
        <v>5000000</v>
      </c>
      <c r="K890" s="31">
        <v>0</v>
      </c>
    </row>
    <row r="891" spans="1:11" outlineLevel="1" x14ac:dyDescent="0.2">
      <c r="B891" s="29" t="s">
        <v>717</v>
      </c>
      <c r="C891" s="29" t="s">
        <v>38</v>
      </c>
      <c r="D891" s="30">
        <v>-65172</v>
      </c>
      <c r="F891" s="30">
        <v>0</v>
      </c>
      <c r="H891" s="30">
        <v>0</v>
      </c>
      <c r="J891" s="31">
        <v>0</v>
      </c>
      <c r="K891" s="31">
        <v>-65172</v>
      </c>
    </row>
    <row r="892" spans="1:11" outlineLevel="1" x14ac:dyDescent="0.2">
      <c r="B892" s="29" t="s">
        <v>717</v>
      </c>
      <c r="C892" s="29" t="s">
        <v>64</v>
      </c>
      <c r="D892" s="30">
        <v>0</v>
      </c>
      <c r="F892" s="30">
        <v>-58575</v>
      </c>
      <c r="H892" s="30">
        <v>0</v>
      </c>
      <c r="J892" s="31">
        <v>-58575</v>
      </c>
      <c r="K892" s="31">
        <v>58575</v>
      </c>
    </row>
    <row r="893" spans="1:11" outlineLevel="1" x14ac:dyDescent="0.2">
      <c r="B893" s="29" t="s">
        <v>718</v>
      </c>
      <c r="C893" s="29" t="s">
        <v>38</v>
      </c>
      <c r="D893" s="30">
        <v>-53904</v>
      </c>
      <c r="F893" s="30">
        <v>0</v>
      </c>
      <c r="H893" s="30">
        <v>0</v>
      </c>
      <c r="J893" s="31">
        <v>0</v>
      </c>
      <c r="K893" s="31">
        <v>-53904</v>
      </c>
    </row>
    <row r="894" spans="1:11" outlineLevel="1" x14ac:dyDescent="0.2">
      <c r="A894" s="29" t="s">
        <v>33</v>
      </c>
      <c r="B894" s="29" t="s">
        <v>718</v>
      </c>
      <c r="C894" s="29" t="s">
        <v>64</v>
      </c>
      <c r="D894" s="30">
        <v>0</v>
      </c>
      <c r="F894" s="30">
        <v>-59400</v>
      </c>
      <c r="H894" s="30">
        <v>0</v>
      </c>
      <c r="J894" s="31">
        <v>-59400</v>
      </c>
      <c r="K894" s="31">
        <v>59400</v>
      </c>
    </row>
    <row r="895" spans="1:11" outlineLevel="1" x14ac:dyDescent="0.2">
      <c r="B895" s="29" t="s">
        <v>719</v>
      </c>
      <c r="C895" s="29" t="s">
        <v>64</v>
      </c>
      <c r="D895" s="30">
        <v>0</v>
      </c>
      <c r="F895" s="30">
        <v>-68775</v>
      </c>
      <c r="H895" s="30">
        <v>0</v>
      </c>
      <c r="J895" s="31">
        <v>-68775</v>
      </c>
      <c r="K895" s="31">
        <v>68775</v>
      </c>
    </row>
    <row r="896" spans="1:11" outlineLevel="1" x14ac:dyDescent="0.2">
      <c r="B896" s="29" t="s">
        <v>719</v>
      </c>
      <c r="C896" s="29" t="s">
        <v>38</v>
      </c>
      <c r="D896" s="30">
        <v>-75372</v>
      </c>
      <c r="F896" s="30">
        <v>0</v>
      </c>
      <c r="H896" s="30">
        <v>0</v>
      </c>
      <c r="J896" s="31">
        <v>0</v>
      </c>
      <c r="K896" s="31">
        <v>-75372</v>
      </c>
    </row>
    <row r="897" spans="2:11" outlineLevel="1" x14ac:dyDescent="0.2">
      <c r="B897" s="29" t="s">
        <v>720</v>
      </c>
      <c r="C897" s="29" t="s">
        <v>64</v>
      </c>
      <c r="D897" s="30">
        <v>0</v>
      </c>
      <c r="F897" s="30">
        <v>-11100</v>
      </c>
      <c r="H897" s="30">
        <v>0</v>
      </c>
      <c r="J897" s="31">
        <v>-11100</v>
      </c>
      <c r="K897" s="31">
        <v>11100</v>
      </c>
    </row>
    <row r="898" spans="2:11" outlineLevel="1" x14ac:dyDescent="0.2">
      <c r="B898" s="29" t="s">
        <v>720</v>
      </c>
      <c r="C898" s="29" t="s">
        <v>38</v>
      </c>
      <c r="D898" s="30">
        <v>-16596</v>
      </c>
      <c r="F898" s="30">
        <v>0</v>
      </c>
      <c r="H898" s="30">
        <v>0</v>
      </c>
      <c r="J898" s="31">
        <v>0</v>
      </c>
      <c r="K898" s="31">
        <v>-16596</v>
      </c>
    </row>
    <row r="899" spans="2:11" outlineLevel="1" x14ac:dyDescent="0.2">
      <c r="B899" s="29" t="s">
        <v>721</v>
      </c>
      <c r="C899" s="29" t="s">
        <v>38</v>
      </c>
      <c r="D899" s="30">
        <v>6474</v>
      </c>
      <c r="F899" s="30">
        <v>0</v>
      </c>
      <c r="H899" s="30">
        <v>0</v>
      </c>
      <c r="J899" s="31">
        <v>0</v>
      </c>
      <c r="K899" s="31">
        <v>6474</v>
      </c>
    </row>
    <row r="900" spans="2:11" outlineLevel="1" x14ac:dyDescent="0.2">
      <c r="B900" s="29" t="s">
        <v>721</v>
      </c>
      <c r="C900" s="29" t="s">
        <v>64</v>
      </c>
      <c r="D900" s="30">
        <v>0</v>
      </c>
      <c r="F900" s="30">
        <v>5100</v>
      </c>
      <c r="H900" s="30">
        <v>0</v>
      </c>
      <c r="J900" s="31">
        <v>5100</v>
      </c>
      <c r="K900" s="31">
        <v>-5100</v>
      </c>
    </row>
    <row r="901" spans="2:11" outlineLevel="1" x14ac:dyDescent="0.2">
      <c r="B901" s="29" t="s">
        <v>722</v>
      </c>
      <c r="C901" s="29" t="s">
        <v>38</v>
      </c>
      <c r="D901" s="30">
        <v>-115000</v>
      </c>
      <c r="F901" s="30">
        <v>0</v>
      </c>
      <c r="H901" s="30">
        <v>0</v>
      </c>
      <c r="J901" s="31">
        <v>0</v>
      </c>
      <c r="K901" s="31">
        <v>-115000</v>
      </c>
    </row>
    <row r="902" spans="2:11" outlineLevel="1" x14ac:dyDescent="0.2">
      <c r="B902" s="29" t="s">
        <v>722</v>
      </c>
      <c r="C902" s="29" t="s">
        <v>64</v>
      </c>
      <c r="D902" s="30">
        <v>0</v>
      </c>
      <c r="F902" s="30">
        <v>-104000</v>
      </c>
      <c r="H902" s="30">
        <v>0</v>
      </c>
      <c r="J902" s="31">
        <v>-104000</v>
      </c>
      <c r="K902" s="31">
        <v>104000</v>
      </c>
    </row>
    <row r="903" spans="2:11" outlineLevel="1" x14ac:dyDescent="0.2">
      <c r="B903" s="29" t="s">
        <v>723</v>
      </c>
      <c r="C903" s="29" t="s">
        <v>64</v>
      </c>
      <c r="D903" s="30">
        <v>0</v>
      </c>
      <c r="F903" s="30">
        <v>-79650</v>
      </c>
      <c r="H903" s="30">
        <v>0</v>
      </c>
      <c r="J903" s="31">
        <v>-79650</v>
      </c>
      <c r="K903" s="31">
        <v>79650</v>
      </c>
    </row>
    <row r="904" spans="2:11" outlineLevel="1" x14ac:dyDescent="0.2">
      <c r="B904" s="29" t="s">
        <v>723</v>
      </c>
      <c r="C904" s="29" t="s">
        <v>38</v>
      </c>
      <c r="D904" s="30">
        <v>-66447</v>
      </c>
      <c r="F904" s="30">
        <v>0</v>
      </c>
      <c r="H904" s="30">
        <v>0</v>
      </c>
      <c r="J904" s="31">
        <v>0</v>
      </c>
      <c r="K904" s="31">
        <v>-66447</v>
      </c>
    </row>
    <row r="905" spans="2:11" outlineLevel="1" x14ac:dyDescent="0.2">
      <c r="B905" s="29" t="s">
        <v>724</v>
      </c>
      <c r="C905" s="29" t="s">
        <v>38</v>
      </c>
      <c r="D905" s="30">
        <v>-81650</v>
      </c>
      <c r="F905" s="30">
        <v>0</v>
      </c>
      <c r="H905" s="30">
        <v>0</v>
      </c>
      <c r="J905" s="31">
        <v>0</v>
      </c>
      <c r="K905" s="31">
        <v>-81650</v>
      </c>
    </row>
    <row r="906" spans="2:11" outlineLevel="1" x14ac:dyDescent="0.2">
      <c r="B906" s="29" t="s">
        <v>724</v>
      </c>
      <c r="C906" s="29" t="s">
        <v>64</v>
      </c>
      <c r="D906" s="30">
        <v>0</v>
      </c>
      <c r="F906" s="30">
        <v>-76150</v>
      </c>
      <c r="H906" s="30">
        <v>0</v>
      </c>
      <c r="J906" s="31">
        <v>-76150</v>
      </c>
      <c r="K906" s="31">
        <v>76150</v>
      </c>
    </row>
    <row r="907" spans="2:11" outlineLevel="1" x14ac:dyDescent="0.2">
      <c r="B907" s="29" t="s">
        <v>725</v>
      </c>
      <c r="C907" s="29" t="s">
        <v>38</v>
      </c>
      <c r="D907" s="30">
        <v>-79350</v>
      </c>
      <c r="F907" s="30">
        <v>0</v>
      </c>
      <c r="H907" s="30">
        <v>0</v>
      </c>
      <c r="J907" s="31">
        <v>0</v>
      </c>
      <c r="K907" s="31">
        <v>-79350</v>
      </c>
    </row>
    <row r="908" spans="2:11" outlineLevel="1" x14ac:dyDescent="0.2">
      <c r="B908" s="29" t="s">
        <v>725</v>
      </c>
      <c r="C908" s="29" t="s">
        <v>64</v>
      </c>
      <c r="D908" s="30">
        <v>0</v>
      </c>
      <c r="F908" s="30">
        <v>-73850</v>
      </c>
      <c r="H908" s="30">
        <v>0</v>
      </c>
      <c r="J908" s="31">
        <v>-73850</v>
      </c>
      <c r="K908" s="31">
        <v>73850</v>
      </c>
    </row>
    <row r="909" spans="2:11" outlineLevel="1" x14ac:dyDescent="0.2">
      <c r="B909" s="29" t="s">
        <v>726</v>
      </c>
      <c r="C909" s="29" t="s">
        <v>38</v>
      </c>
      <c r="D909" s="30">
        <v>-67850</v>
      </c>
      <c r="F909" s="30">
        <v>0</v>
      </c>
      <c r="H909" s="30">
        <v>0</v>
      </c>
      <c r="J909" s="31">
        <v>0</v>
      </c>
      <c r="K909" s="31">
        <v>-67850</v>
      </c>
    </row>
    <row r="910" spans="2:11" outlineLevel="1" x14ac:dyDescent="0.2">
      <c r="B910" s="29" t="s">
        <v>726</v>
      </c>
      <c r="C910" s="29" t="s">
        <v>64</v>
      </c>
      <c r="D910" s="30">
        <v>0</v>
      </c>
      <c r="F910" s="30">
        <v>-62350</v>
      </c>
      <c r="H910" s="30">
        <v>0</v>
      </c>
      <c r="J910" s="31">
        <v>-62350</v>
      </c>
      <c r="K910" s="31">
        <v>62350</v>
      </c>
    </row>
    <row r="911" spans="2:11" outlineLevel="1" x14ac:dyDescent="0.2">
      <c r="B911" s="29" t="s">
        <v>727</v>
      </c>
      <c r="C911" s="29" t="s">
        <v>64</v>
      </c>
      <c r="D911" s="30">
        <v>0</v>
      </c>
      <c r="F911" s="30">
        <v>55625</v>
      </c>
      <c r="H911" s="30">
        <v>0</v>
      </c>
      <c r="J911" s="31">
        <v>55625</v>
      </c>
      <c r="K911" s="31">
        <v>-55625</v>
      </c>
    </row>
    <row r="912" spans="2:11" outlineLevel="1" x14ac:dyDescent="0.2">
      <c r="B912" s="29" t="s">
        <v>727</v>
      </c>
      <c r="C912" s="29" t="s">
        <v>38</v>
      </c>
      <c r="D912" s="30">
        <v>61120</v>
      </c>
      <c r="F912" s="30">
        <v>0</v>
      </c>
      <c r="H912" s="30">
        <v>0</v>
      </c>
      <c r="J912" s="31">
        <v>0</v>
      </c>
      <c r="K912" s="31">
        <v>61120</v>
      </c>
    </row>
    <row r="913" spans="2:11" outlineLevel="1" x14ac:dyDescent="0.2">
      <c r="B913" s="29" t="s">
        <v>728</v>
      </c>
      <c r="C913" s="29" t="s">
        <v>64</v>
      </c>
      <c r="D913" s="30">
        <v>0</v>
      </c>
      <c r="F913" s="30">
        <v>51625</v>
      </c>
      <c r="H913" s="30">
        <v>0</v>
      </c>
      <c r="J913" s="31">
        <v>51625</v>
      </c>
      <c r="K913" s="31">
        <v>-51625</v>
      </c>
    </row>
    <row r="914" spans="2:11" outlineLevel="1" x14ac:dyDescent="0.2">
      <c r="B914" s="29" t="s">
        <v>728</v>
      </c>
      <c r="C914" s="29" t="s">
        <v>38</v>
      </c>
      <c r="D914" s="30">
        <v>57120</v>
      </c>
      <c r="F914" s="30">
        <v>0</v>
      </c>
      <c r="H914" s="30">
        <v>0</v>
      </c>
      <c r="J914" s="31">
        <v>0</v>
      </c>
      <c r="K914" s="31">
        <v>57120</v>
      </c>
    </row>
    <row r="915" spans="2:11" outlineLevel="1" x14ac:dyDescent="0.2">
      <c r="B915" s="29" t="s">
        <v>729</v>
      </c>
      <c r="C915" s="29" t="s">
        <v>38</v>
      </c>
      <c r="D915" s="30">
        <v>35580</v>
      </c>
      <c r="F915" s="30">
        <v>0</v>
      </c>
      <c r="H915" s="30">
        <v>0</v>
      </c>
      <c r="J915" s="31">
        <v>0</v>
      </c>
      <c r="K915" s="31">
        <v>35580</v>
      </c>
    </row>
    <row r="916" spans="2:11" outlineLevel="1" x14ac:dyDescent="0.2">
      <c r="B916" s="29" t="s">
        <v>729</v>
      </c>
      <c r="C916" s="29" t="s">
        <v>64</v>
      </c>
      <c r="D916" s="30">
        <v>0</v>
      </c>
      <c r="F916" s="30">
        <v>42175</v>
      </c>
      <c r="H916" s="30">
        <v>0</v>
      </c>
      <c r="J916" s="31">
        <v>42175</v>
      </c>
      <c r="K916" s="31">
        <v>-42175</v>
      </c>
    </row>
    <row r="917" spans="2:11" outlineLevel="1" x14ac:dyDescent="0.2">
      <c r="B917" s="29" t="s">
        <v>730</v>
      </c>
      <c r="C917" s="29" t="s">
        <v>38</v>
      </c>
      <c r="D917" s="30">
        <v>45120</v>
      </c>
      <c r="F917" s="30">
        <v>0</v>
      </c>
      <c r="H917" s="30">
        <v>0</v>
      </c>
      <c r="J917" s="31">
        <v>0</v>
      </c>
      <c r="K917" s="31">
        <v>45120</v>
      </c>
    </row>
    <row r="918" spans="2:11" outlineLevel="1" x14ac:dyDescent="0.2">
      <c r="B918" s="29" t="s">
        <v>730</v>
      </c>
      <c r="C918" s="29" t="s">
        <v>64</v>
      </c>
      <c r="D918" s="30">
        <v>0</v>
      </c>
      <c r="F918" s="30">
        <v>39625</v>
      </c>
      <c r="H918" s="30">
        <v>0</v>
      </c>
      <c r="J918" s="31">
        <v>39625</v>
      </c>
      <c r="K918" s="31">
        <v>-39625</v>
      </c>
    </row>
    <row r="919" spans="2:11" outlineLevel="1" x14ac:dyDescent="0.2">
      <c r="B919" s="29" t="s">
        <v>731</v>
      </c>
      <c r="C919" s="29" t="s">
        <v>64</v>
      </c>
      <c r="D919" s="30">
        <v>0</v>
      </c>
      <c r="F919" s="30">
        <v>44625</v>
      </c>
      <c r="H919" s="30">
        <v>0</v>
      </c>
      <c r="J919" s="31">
        <v>44625</v>
      </c>
      <c r="K919" s="31">
        <v>-44625</v>
      </c>
    </row>
    <row r="920" spans="2:11" outlineLevel="1" x14ac:dyDescent="0.2">
      <c r="B920" s="29" t="s">
        <v>731</v>
      </c>
      <c r="C920" s="29" t="s">
        <v>38</v>
      </c>
      <c r="D920" s="30">
        <v>50120</v>
      </c>
      <c r="F920" s="30">
        <v>0</v>
      </c>
      <c r="H920" s="30">
        <v>0</v>
      </c>
      <c r="J920" s="31">
        <v>0</v>
      </c>
      <c r="K920" s="31">
        <v>50120</v>
      </c>
    </row>
    <row r="921" spans="2:11" outlineLevel="1" x14ac:dyDescent="0.2">
      <c r="B921" s="29" t="s">
        <v>732</v>
      </c>
      <c r="C921" s="29" t="s">
        <v>38</v>
      </c>
      <c r="D921" s="30">
        <v>163060</v>
      </c>
      <c r="F921" s="30">
        <v>0</v>
      </c>
      <c r="H921" s="30">
        <v>0</v>
      </c>
      <c r="J921" s="31">
        <v>0</v>
      </c>
      <c r="K921" s="31">
        <v>163060</v>
      </c>
    </row>
    <row r="922" spans="2:11" outlineLevel="1" x14ac:dyDescent="0.2">
      <c r="B922" s="29" t="s">
        <v>732</v>
      </c>
      <c r="C922" s="29" t="s">
        <v>64</v>
      </c>
      <c r="D922" s="30">
        <v>0</v>
      </c>
      <c r="F922" s="30">
        <v>154650</v>
      </c>
      <c r="H922" s="30">
        <v>0</v>
      </c>
      <c r="J922" s="31">
        <v>154650</v>
      </c>
      <c r="K922" s="31">
        <v>-154650</v>
      </c>
    </row>
    <row r="923" spans="2:11" outlineLevel="1" x14ac:dyDescent="0.2">
      <c r="B923" s="29" t="s">
        <v>733</v>
      </c>
      <c r="C923" s="29" t="s">
        <v>38</v>
      </c>
      <c r="D923" s="30">
        <v>-40120</v>
      </c>
      <c r="F923" s="30">
        <v>0</v>
      </c>
      <c r="H923" s="30">
        <v>0</v>
      </c>
      <c r="J923" s="31">
        <v>0</v>
      </c>
      <c r="K923" s="31">
        <v>-40120</v>
      </c>
    </row>
    <row r="924" spans="2:11" outlineLevel="1" x14ac:dyDescent="0.2">
      <c r="B924" s="29" t="s">
        <v>733</v>
      </c>
      <c r="C924" s="29" t="s">
        <v>64</v>
      </c>
      <c r="D924" s="30">
        <v>0</v>
      </c>
      <c r="F924" s="30">
        <v>-34625</v>
      </c>
      <c r="H924" s="30">
        <v>0</v>
      </c>
      <c r="J924" s="31">
        <v>-34625</v>
      </c>
      <c r="K924" s="31">
        <v>34625</v>
      </c>
    </row>
    <row r="925" spans="2:11" outlineLevel="1" x14ac:dyDescent="0.2">
      <c r="B925" s="29" t="s">
        <v>734</v>
      </c>
      <c r="C925" s="29" t="s">
        <v>38</v>
      </c>
      <c r="D925" s="30">
        <v>617360.6</v>
      </c>
      <c r="F925" s="30">
        <v>0</v>
      </c>
      <c r="H925" s="30">
        <v>0</v>
      </c>
      <c r="J925" s="31">
        <v>0</v>
      </c>
      <c r="K925" s="31">
        <v>617360.6</v>
      </c>
    </row>
    <row r="926" spans="2:11" outlineLevel="1" x14ac:dyDescent="0.2">
      <c r="B926" s="29" t="s">
        <v>734</v>
      </c>
      <c r="C926" s="29" t="s">
        <v>64</v>
      </c>
      <c r="D926" s="30">
        <v>0</v>
      </c>
      <c r="F926" s="30">
        <v>562009.5</v>
      </c>
      <c r="H926" s="30">
        <v>0</v>
      </c>
      <c r="J926" s="31">
        <v>562009.5</v>
      </c>
      <c r="K926" s="31">
        <v>-562009.5</v>
      </c>
    </row>
    <row r="927" spans="2:11" outlineLevel="1" x14ac:dyDescent="0.2">
      <c r="B927" s="29" t="s">
        <v>735</v>
      </c>
      <c r="C927" s="29" t="s">
        <v>64</v>
      </c>
      <c r="D927" s="30">
        <v>0</v>
      </c>
      <c r="F927" s="30">
        <v>-78700</v>
      </c>
      <c r="H927" s="30">
        <v>0</v>
      </c>
      <c r="J927" s="31">
        <v>-78700</v>
      </c>
      <c r="K927" s="31">
        <v>78700</v>
      </c>
    </row>
    <row r="928" spans="2:11" outlineLevel="1" x14ac:dyDescent="0.2">
      <c r="B928" s="29" t="s">
        <v>735</v>
      </c>
      <c r="C928" s="29" t="s">
        <v>38</v>
      </c>
      <c r="D928" s="30">
        <v>-103320</v>
      </c>
      <c r="F928" s="30">
        <v>0</v>
      </c>
      <c r="H928" s="30">
        <v>0</v>
      </c>
      <c r="J928" s="31">
        <v>0</v>
      </c>
      <c r="K928" s="31">
        <v>-103320</v>
      </c>
    </row>
    <row r="929" spans="2:11" outlineLevel="1" x14ac:dyDescent="0.2">
      <c r="B929" s="29" t="s">
        <v>736</v>
      </c>
      <c r="C929" s="29" t="s">
        <v>64</v>
      </c>
      <c r="D929" s="30">
        <v>0</v>
      </c>
      <c r="F929" s="30">
        <v>-191650</v>
      </c>
      <c r="H929" s="30">
        <v>0</v>
      </c>
      <c r="J929" s="31">
        <v>-191650</v>
      </c>
      <c r="K929" s="31">
        <v>191650</v>
      </c>
    </row>
    <row r="930" spans="2:11" outlineLevel="1" x14ac:dyDescent="0.2">
      <c r="B930" s="29" t="s">
        <v>736</v>
      </c>
      <c r="C930" s="29" t="s">
        <v>38</v>
      </c>
      <c r="D930" s="30">
        <v>-204840</v>
      </c>
      <c r="F930" s="30">
        <v>0</v>
      </c>
      <c r="H930" s="30">
        <v>0</v>
      </c>
      <c r="J930" s="31">
        <v>0</v>
      </c>
      <c r="K930" s="31">
        <v>-204840</v>
      </c>
    </row>
    <row r="931" spans="2:11" outlineLevel="1" x14ac:dyDescent="0.2">
      <c r="B931" s="29" t="s">
        <v>737</v>
      </c>
      <c r="C931" s="29" t="s">
        <v>38</v>
      </c>
      <c r="D931" s="30">
        <v>-203760</v>
      </c>
      <c r="F931" s="30">
        <v>0</v>
      </c>
      <c r="H931" s="30">
        <v>0</v>
      </c>
      <c r="J931" s="31">
        <v>0</v>
      </c>
      <c r="K931" s="31">
        <v>-203760</v>
      </c>
    </row>
    <row r="932" spans="2:11" outlineLevel="1" x14ac:dyDescent="0.2">
      <c r="B932" s="29" t="s">
        <v>737</v>
      </c>
      <c r="C932" s="29" t="s">
        <v>64</v>
      </c>
      <c r="D932" s="30">
        <v>0</v>
      </c>
      <c r="F932" s="30">
        <v>-214750</v>
      </c>
      <c r="H932" s="30">
        <v>0</v>
      </c>
      <c r="J932" s="31">
        <v>-214750</v>
      </c>
      <c r="K932" s="31">
        <v>214750</v>
      </c>
    </row>
    <row r="933" spans="2:11" outlineLevel="1" x14ac:dyDescent="0.2">
      <c r="B933" s="29" t="s">
        <v>738</v>
      </c>
      <c r="C933" s="29" t="s">
        <v>38</v>
      </c>
      <c r="D933" s="30">
        <v>29826</v>
      </c>
      <c r="F933" s="30">
        <v>0</v>
      </c>
      <c r="H933" s="30">
        <v>0</v>
      </c>
      <c r="J933" s="31">
        <v>0</v>
      </c>
      <c r="K933" s="31">
        <v>29826</v>
      </c>
    </row>
    <row r="934" spans="2:11" outlineLevel="1" x14ac:dyDescent="0.2">
      <c r="B934" s="29" t="s">
        <v>738</v>
      </c>
      <c r="C934" s="29" t="s">
        <v>64</v>
      </c>
      <c r="D934" s="30">
        <v>0</v>
      </c>
      <c r="F934" s="30">
        <v>27847.5</v>
      </c>
      <c r="H934" s="30">
        <v>0</v>
      </c>
      <c r="J934" s="31">
        <v>27847.5</v>
      </c>
      <c r="K934" s="31">
        <v>-27847.5</v>
      </c>
    </row>
    <row r="935" spans="2:11" outlineLevel="1" x14ac:dyDescent="0.2">
      <c r="B935" s="29" t="s">
        <v>739</v>
      </c>
      <c r="C935" s="29" t="s">
        <v>64</v>
      </c>
      <c r="D935" s="30">
        <v>0</v>
      </c>
      <c r="F935" s="30">
        <v>-222750</v>
      </c>
      <c r="H935" s="30">
        <v>0</v>
      </c>
      <c r="J935" s="31">
        <v>-222750</v>
      </c>
      <c r="K935" s="31">
        <v>222750</v>
      </c>
    </row>
    <row r="936" spans="2:11" outlineLevel="1" x14ac:dyDescent="0.2">
      <c r="B936" s="29" t="s">
        <v>739</v>
      </c>
      <c r="C936" s="29" t="s">
        <v>38</v>
      </c>
      <c r="D936" s="30">
        <v>-211760</v>
      </c>
      <c r="F936" s="30">
        <v>0</v>
      </c>
      <c r="H936" s="30">
        <v>0</v>
      </c>
      <c r="J936" s="31">
        <v>0</v>
      </c>
      <c r="K936" s="31">
        <v>-211760</v>
      </c>
    </row>
    <row r="937" spans="2:11" outlineLevel="1" x14ac:dyDescent="0.2">
      <c r="B937" s="29" t="s">
        <v>740</v>
      </c>
      <c r="C937" s="29" t="s">
        <v>38</v>
      </c>
      <c r="D937" s="30">
        <v>-203760</v>
      </c>
      <c r="F937" s="30">
        <v>0</v>
      </c>
      <c r="H937" s="30">
        <v>0</v>
      </c>
      <c r="J937" s="31">
        <v>0</v>
      </c>
      <c r="K937" s="31">
        <v>-203760</v>
      </c>
    </row>
    <row r="938" spans="2:11" outlineLevel="1" x14ac:dyDescent="0.2">
      <c r="B938" s="29" t="s">
        <v>740</v>
      </c>
      <c r="C938" s="29" t="s">
        <v>64</v>
      </c>
      <c r="D938" s="30">
        <v>0</v>
      </c>
      <c r="F938" s="30">
        <v>-214750</v>
      </c>
      <c r="H938" s="30">
        <v>0</v>
      </c>
      <c r="J938" s="31">
        <v>-214750</v>
      </c>
      <c r="K938" s="31">
        <v>214750</v>
      </c>
    </row>
    <row r="939" spans="2:11" outlineLevel="1" x14ac:dyDescent="0.2">
      <c r="B939" s="29" t="s">
        <v>741</v>
      </c>
      <c r="C939" s="29" t="s">
        <v>38</v>
      </c>
      <c r="D939" s="30">
        <v>-236892</v>
      </c>
      <c r="F939" s="30">
        <v>0</v>
      </c>
      <c r="H939" s="30">
        <v>0</v>
      </c>
      <c r="J939" s="31">
        <v>0</v>
      </c>
      <c r="K939" s="31">
        <v>-236892</v>
      </c>
    </row>
    <row r="940" spans="2:11" outlineLevel="1" x14ac:dyDescent="0.2">
      <c r="B940" s="29" t="s">
        <v>741</v>
      </c>
      <c r="C940" s="29" t="s">
        <v>64</v>
      </c>
      <c r="D940" s="30">
        <v>0</v>
      </c>
      <c r="F940" s="30">
        <v>-247900</v>
      </c>
      <c r="H940" s="30">
        <v>0</v>
      </c>
      <c r="J940" s="31">
        <v>-247900</v>
      </c>
      <c r="K940" s="31">
        <v>247900</v>
      </c>
    </row>
    <row r="941" spans="2:11" outlineLevel="1" x14ac:dyDescent="0.2">
      <c r="B941" s="29" t="s">
        <v>742</v>
      </c>
      <c r="C941" s="29" t="s">
        <v>686</v>
      </c>
      <c r="D941" s="30">
        <v>3000000</v>
      </c>
      <c r="F941" s="30">
        <v>3000000</v>
      </c>
      <c r="H941" s="30">
        <v>0</v>
      </c>
      <c r="J941" s="31">
        <v>3000000</v>
      </c>
      <c r="K941" s="31">
        <v>0</v>
      </c>
    </row>
    <row r="942" spans="2:11" outlineLevel="1" x14ac:dyDescent="0.2">
      <c r="B942" s="29" t="s">
        <v>743</v>
      </c>
      <c r="C942" s="29" t="s">
        <v>38</v>
      </c>
      <c r="D942" s="30">
        <v>-4294</v>
      </c>
      <c r="F942" s="30">
        <v>0</v>
      </c>
      <c r="H942" s="30">
        <v>0</v>
      </c>
      <c r="J942" s="31">
        <v>0</v>
      </c>
      <c r="K942" s="31">
        <v>-4294</v>
      </c>
    </row>
    <row r="943" spans="2:11" outlineLevel="1" x14ac:dyDescent="0.2">
      <c r="B943" s="29" t="s">
        <v>743</v>
      </c>
      <c r="C943" s="29" t="s">
        <v>64</v>
      </c>
      <c r="D943" s="30">
        <v>0</v>
      </c>
      <c r="F943" s="30">
        <v>-17500</v>
      </c>
      <c r="H943" s="30">
        <v>0</v>
      </c>
      <c r="J943" s="31">
        <v>-17500</v>
      </c>
      <c r="K943" s="31">
        <v>17500</v>
      </c>
    </row>
    <row r="944" spans="2:11" outlineLevel="1" x14ac:dyDescent="0.2">
      <c r="B944" s="29" t="s">
        <v>744</v>
      </c>
      <c r="C944" s="29" t="s">
        <v>38</v>
      </c>
      <c r="D944" s="30">
        <v>126008</v>
      </c>
      <c r="F944" s="30">
        <v>0</v>
      </c>
      <c r="H944" s="30">
        <v>0</v>
      </c>
      <c r="J944" s="31">
        <v>0</v>
      </c>
      <c r="K944" s="31">
        <v>126008</v>
      </c>
    </row>
    <row r="945" spans="1:11" outlineLevel="1" x14ac:dyDescent="0.2">
      <c r="B945" s="29" t="s">
        <v>744</v>
      </c>
      <c r="C945" s="29" t="s">
        <v>64</v>
      </c>
      <c r="D945" s="30">
        <v>0</v>
      </c>
      <c r="F945" s="30">
        <v>115000</v>
      </c>
      <c r="H945" s="30">
        <v>0</v>
      </c>
      <c r="J945" s="31">
        <v>115000</v>
      </c>
      <c r="K945" s="31">
        <v>-115000</v>
      </c>
    </row>
    <row r="946" spans="1:11" outlineLevel="1" x14ac:dyDescent="0.2">
      <c r="B946" s="29" t="s">
        <v>745</v>
      </c>
      <c r="C946" s="29" t="s">
        <v>38</v>
      </c>
      <c r="D946" s="30">
        <v>126008</v>
      </c>
      <c r="F946" s="30">
        <v>0</v>
      </c>
      <c r="H946" s="30">
        <v>0</v>
      </c>
      <c r="J946" s="31">
        <v>0</v>
      </c>
      <c r="K946" s="31">
        <v>126008</v>
      </c>
    </row>
    <row r="947" spans="1:11" outlineLevel="1" x14ac:dyDescent="0.2">
      <c r="B947" s="29" t="s">
        <v>745</v>
      </c>
      <c r="C947" s="29" t="s">
        <v>64</v>
      </c>
      <c r="D947" s="30">
        <v>0</v>
      </c>
      <c r="F947" s="30">
        <v>115000</v>
      </c>
      <c r="H947" s="30">
        <v>0</v>
      </c>
      <c r="J947" s="31">
        <v>115000</v>
      </c>
      <c r="K947" s="31">
        <v>-115000</v>
      </c>
    </row>
    <row r="948" spans="1:11" outlineLevel="1" x14ac:dyDescent="0.2">
      <c r="B948" s="29" t="s">
        <v>746</v>
      </c>
      <c r="C948" s="29" t="s">
        <v>38</v>
      </c>
      <c r="D948" s="30">
        <v>76304</v>
      </c>
      <c r="F948" s="30">
        <v>0</v>
      </c>
      <c r="H948" s="30">
        <v>0</v>
      </c>
      <c r="J948" s="31">
        <v>0</v>
      </c>
      <c r="K948" s="31">
        <v>76304</v>
      </c>
    </row>
    <row r="949" spans="1:11" outlineLevel="1" x14ac:dyDescent="0.2">
      <c r="B949" s="29" t="s">
        <v>746</v>
      </c>
      <c r="C949" s="29" t="s">
        <v>64</v>
      </c>
      <c r="D949" s="30">
        <v>0</v>
      </c>
      <c r="F949" s="30">
        <v>70800</v>
      </c>
      <c r="H949" s="30">
        <v>0</v>
      </c>
      <c r="J949" s="31">
        <v>70800</v>
      </c>
      <c r="K949" s="31">
        <v>-70800</v>
      </c>
    </row>
    <row r="950" spans="1:11" outlineLevel="1" x14ac:dyDescent="0.2">
      <c r="A950" s="29" t="s">
        <v>33</v>
      </c>
      <c r="B950" s="29" t="s">
        <v>747</v>
      </c>
      <c r="C950" s="29" t="s">
        <v>38</v>
      </c>
      <c r="D950" s="30">
        <v>203004</v>
      </c>
      <c r="F950" s="30">
        <v>0</v>
      </c>
      <c r="H950" s="30">
        <v>0</v>
      </c>
      <c r="J950" s="31">
        <v>0</v>
      </c>
      <c r="K950" s="31">
        <v>203004</v>
      </c>
    </row>
    <row r="951" spans="1:11" outlineLevel="1" x14ac:dyDescent="0.2">
      <c r="B951" s="29" t="s">
        <v>747</v>
      </c>
      <c r="C951" s="29" t="s">
        <v>64</v>
      </c>
      <c r="D951" s="30">
        <v>0</v>
      </c>
      <c r="F951" s="30">
        <v>192000</v>
      </c>
      <c r="H951" s="30">
        <v>0</v>
      </c>
      <c r="J951" s="31">
        <v>192000</v>
      </c>
      <c r="K951" s="31">
        <v>-192000</v>
      </c>
    </row>
    <row r="952" spans="1:11" outlineLevel="1" x14ac:dyDescent="0.2">
      <c r="B952" s="29" t="s">
        <v>748</v>
      </c>
      <c r="C952" s="29" t="s">
        <v>38</v>
      </c>
      <c r="D952" s="30">
        <v>-263194</v>
      </c>
      <c r="F952" s="30">
        <v>0</v>
      </c>
      <c r="H952" s="30">
        <v>0</v>
      </c>
      <c r="J952" s="31">
        <v>0</v>
      </c>
      <c r="K952" s="31">
        <v>-263194</v>
      </c>
    </row>
    <row r="953" spans="1:11" outlineLevel="1" x14ac:dyDescent="0.2">
      <c r="B953" s="29" t="s">
        <v>748</v>
      </c>
      <c r="C953" s="29" t="s">
        <v>64</v>
      </c>
      <c r="D953" s="30">
        <v>0</v>
      </c>
      <c r="F953" s="30">
        <v>-254800</v>
      </c>
      <c r="H953" s="30">
        <v>0</v>
      </c>
      <c r="J953" s="31">
        <v>-254800</v>
      </c>
      <c r="K953" s="31">
        <v>254800</v>
      </c>
    </row>
    <row r="954" spans="1:11" outlineLevel="1" x14ac:dyDescent="0.2">
      <c r="B954" s="29" t="s">
        <v>749</v>
      </c>
      <c r="C954" s="29" t="s">
        <v>38</v>
      </c>
      <c r="D954" s="30">
        <v>-264469</v>
      </c>
      <c r="F954" s="30">
        <v>0</v>
      </c>
      <c r="H954" s="30">
        <v>0</v>
      </c>
      <c r="J954" s="31">
        <v>0</v>
      </c>
      <c r="K954" s="31">
        <v>-264469</v>
      </c>
    </row>
    <row r="955" spans="1:11" outlineLevel="1" x14ac:dyDescent="0.2">
      <c r="B955" s="29" t="s">
        <v>749</v>
      </c>
      <c r="C955" s="29" t="s">
        <v>64</v>
      </c>
      <c r="D955" s="30">
        <v>0</v>
      </c>
      <c r="F955" s="30">
        <v>-256075</v>
      </c>
      <c r="H955" s="30">
        <v>0</v>
      </c>
      <c r="J955" s="31">
        <v>-256075</v>
      </c>
      <c r="K955" s="31">
        <v>256075</v>
      </c>
    </row>
    <row r="956" spans="1:11" outlineLevel="1" x14ac:dyDescent="0.2">
      <c r="B956" s="29" t="s">
        <v>750</v>
      </c>
      <c r="C956" s="29" t="s">
        <v>38</v>
      </c>
      <c r="D956" s="30">
        <v>-351594</v>
      </c>
      <c r="F956" s="30">
        <v>0</v>
      </c>
      <c r="H956" s="30">
        <v>0</v>
      </c>
      <c r="J956" s="31">
        <v>0</v>
      </c>
      <c r="K956" s="31">
        <v>-351594</v>
      </c>
    </row>
    <row r="957" spans="1:11" outlineLevel="1" x14ac:dyDescent="0.2">
      <c r="B957" s="29" t="s">
        <v>750</v>
      </c>
      <c r="C957" s="29" t="s">
        <v>64</v>
      </c>
      <c r="D957" s="30">
        <v>0</v>
      </c>
      <c r="F957" s="30">
        <v>-340600</v>
      </c>
      <c r="H957" s="30">
        <v>0</v>
      </c>
      <c r="J957" s="31">
        <v>-340600</v>
      </c>
      <c r="K957" s="31">
        <v>340600</v>
      </c>
    </row>
    <row r="958" spans="1:11" outlineLevel="1" x14ac:dyDescent="0.2">
      <c r="B958" s="29" t="s">
        <v>751</v>
      </c>
      <c r="C958" s="29" t="s">
        <v>64</v>
      </c>
      <c r="D958" s="30">
        <v>0</v>
      </c>
      <c r="F958" s="30">
        <v>-323600</v>
      </c>
      <c r="H958" s="30">
        <v>0</v>
      </c>
      <c r="J958" s="31">
        <v>-323600</v>
      </c>
      <c r="K958" s="31">
        <v>323600</v>
      </c>
    </row>
    <row r="959" spans="1:11" outlineLevel="1" x14ac:dyDescent="0.2">
      <c r="B959" s="29" t="s">
        <v>751</v>
      </c>
      <c r="C959" s="29" t="s">
        <v>38</v>
      </c>
      <c r="D959" s="30">
        <v>-334594</v>
      </c>
      <c r="F959" s="30">
        <v>0</v>
      </c>
      <c r="H959" s="30">
        <v>0</v>
      </c>
      <c r="J959" s="31">
        <v>0</v>
      </c>
      <c r="K959" s="31">
        <v>-334594</v>
      </c>
    </row>
    <row r="960" spans="1:11" outlineLevel="1" x14ac:dyDescent="0.2">
      <c r="B960" s="29" t="s">
        <v>752</v>
      </c>
      <c r="C960" s="29" t="s">
        <v>64</v>
      </c>
      <c r="D960" s="30">
        <v>0</v>
      </c>
      <c r="F960" s="30">
        <v>-323100</v>
      </c>
      <c r="H960" s="30">
        <v>0</v>
      </c>
      <c r="J960" s="31">
        <v>-323100</v>
      </c>
      <c r="K960" s="31">
        <v>323100</v>
      </c>
    </row>
    <row r="961" spans="2:11" outlineLevel="1" x14ac:dyDescent="0.2">
      <c r="B961" s="29" t="s">
        <v>752</v>
      </c>
      <c r="C961" s="29" t="s">
        <v>38</v>
      </c>
      <c r="D961" s="30">
        <v>-309893</v>
      </c>
      <c r="F961" s="30">
        <v>0</v>
      </c>
      <c r="H961" s="30">
        <v>0</v>
      </c>
      <c r="J961" s="31">
        <v>0</v>
      </c>
      <c r="K961" s="31">
        <v>-309893</v>
      </c>
    </row>
    <row r="962" spans="2:11" outlineLevel="1" x14ac:dyDescent="0.2">
      <c r="B962" s="29" t="s">
        <v>753</v>
      </c>
      <c r="C962" s="29" t="s">
        <v>38</v>
      </c>
      <c r="D962" s="30">
        <v>-304793</v>
      </c>
      <c r="F962" s="30">
        <v>0</v>
      </c>
      <c r="H962" s="30">
        <v>0</v>
      </c>
      <c r="J962" s="31">
        <v>0</v>
      </c>
      <c r="K962" s="31">
        <v>-304793</v>
      </c>
    </row>
    <row r="963" spans="2:11" outlineLevel="1" x14ac:dyDescent="0.2">
      <c r="B963" s="29" t="s">
        <v>753</v>
      </c>
      <c r="C963" s="29" t="s">
        <v>64</v>
      </c>
      <c r="D963" s="30">
        <v>0</v>
      </c>
      <c r="F963" s="30">
        <v>-318000</v>
      </c>
      <c r="H963" s="30">
        <v>0</v>
      </c>
      <c r="J963" s="31">
        <v>-318000</v>
      </c>
      <c r="K963" s="31">
        <v>318000</v>
      </c>
    </row>
    <row r="964" spans="2:11" outlineLevel="1" x14ac:dyDescent="0.2">
      <c r="B964" s="29" t="s">
        <v>754</v>
      </c>
      <c r="C964" s="29" t="s">
        <v>38</v>
      </c>
      <c r="D964" s="30">
        <v>-303093</v>
      </c>
      <c r="F964" s="30">
        <v>0</v>
      </c>
      <c r="H964" s="30">
        <v>0</v>
      </c>
      <c r="J964" s="31">
        <v>0</v>
      </c>
      <c r="K964" s="31">
        <v>-303093</v>
      </c>
    </row>
    <row r="965" spans="2:11" outlineLevel="1" x14ac:dyDescent="0.2">
      <c r="B965" s="29" t="s">
        <v>754</v>
      </c>
      <c r="C965" s="29" t="s">
        <v>64</v>
      </c>
      <c r="D965" s="30">
        <v>0</v>
      </c>
      <c r="F965" s="30">
        <v>-316300</v>
      </c>
      <c r="H965" s="30">
        <v>0</v>
      </c>
      <c r="J965" s="31">
        <v>-316300</v>
      </c>
      <c r="K965" s="31">
        <v>316300</v>
      </c>
    </row>
    <row r="966" spans="2:11" outlineLevel="1" x14ac:dyDescent="0.2">
      <c r="B966" s="29" t="s">
        <v>755</v>
      </c>
      <c r="C966" s="29" t="s">
        <v>64</v>
      </c>
      <c r="D966" s="30">
        <v>0</v>
      </c>
      <c r="F966" s="30">
        <v>-306600</v>
      </c>
      <c r="H966" s="30">
        <v>0</v>
      </c>
      <c r="J966" s="31">
        <v>-306600</v>
      </c>
      <c r="K966" s="31">
        <v>306600</v>
      </c>
    </row>
    <row r="967" spans="2:11" outlineLevel="1" x14ac:dyDescent="0.2">
      <c r="B967" s="29" t="s">
        <v>755</v>
      </c>
      <c r="C967" s="29" t="s">
        <v>38</v>
      </c>
      <c r="D967" s="30">
        <v>-317594</v>
      </c>
      <c r="F967" s="30">
        <v>0</v>
      </c>
      <c r="H967" s="30">
        <v>0</v>
      </c>
      <c r="J967" s="31">
        <v>0</v>
      </c>
      <c r="K967" s="31">
        <v>-317594</v>
      </c>
    </row>
    <row r="968" spans="2:11" outlineLevel="1" x14ac:dyDescent="0.2">
      <c r="B968" s="29" t="s">
        <v>756</v>
      </c>
      <c r="C968" s="29" t="s">
        <v>38</v>
      </c>
      <c r="D968" s="30">
        <v>-142026.5</v>
      </c>
      <c r="F968" s="30">
        <v>0</v>
      </c>
      <c r="H968" s="30">
        <v>0</v>
      </c>
      <c r="J968" s="31">
        <v>0</v>
      </c>
      <c r="K968" s="31">
        <v>-142026.5</v>
      </c>
    </row>
    <row r="969" spans="2:11" outlineLevel="1" x14ac:dyDescent="0.2">
      <c r="B969" s="29" t="s">
        <v>756</v>
      </c>
      <c r="C969" s="29" t="s">
        <v>64</v>
      </c>
      <c r="D969" s="30">
        <v>0</v>
      </c>
      <c r="F969" s="30">
        <v>-148125</v>
      </c>
      <c r="H969" s="30">
        <v>0</v>
      </c>
      <c r="J969" s="31">
        <v>-148125</v>
      </c>
      <c r="K969" s="31">
        <v>148125</v>
      </c>
    </row>
    <row r="970" spans="2:11" outlineLevel="1" x14ac:dyDescent="0.2">
      <c r="B970" s="29" t="s">
        <v>757</v>
      </c>
      <c r="C970" s="29" t="s">
        <v>38</v>
      </c>
      <c r="D970" s="30">
        <v>-142953</v>
      </c>
      <c r="F970" s="30">
        <v>0</v>
      </c>
      <c r="H970" s="30">
        <v>0</v>
      </c>
      <c r="J970" s="31">
        <v>0</v>
      </c>
      <c r="K970" s="31">
        <v>-142953</v>
      </c>
    </row>
    <row r="971" spans="2:11" outlineLevel="1" x14ac:dyDescent="0.2">
      <c r="B971" s="29" t="s">
        <v>757</v>
      </c>
      <c r="C971" s="29" t="s">
        <v>64</v>
      </c>
      <c r="D971" s="30">
        <v>0</v>
      </c>
      <c r="F971" s="30">
        <v>-150850</v>
      </c>
      <c r="H971" s="30">
        <v>0</v>
      </c>
      <c r="J971" s="31">
        <v>-150850</v>
      </c>
      <c r="K971" s="31">
        <v>150850</v>
      </c>
    </row>
    <row r="972" spans="2:11" outlineLevel="1" x14ac:dyDescent="0.2">
      <c r="B972" s="29" t="s">
        <v>758</v>
      </c>
      <c r="C972" s="29" t="s">
        <v>38</v>
      </c>
      <c r="D972" s="30">
        <v>-309043</v>
      </c>
      <c r="F972" s="30">
        <v>0</v>
      </c>
      <c r="H972" s="30">
        <v>0</v>
      </c>
      <c r="J972" s="31">
        <v>0</v>
      </c>
      <c r="K972" s="31">
        <v>-309043</v>
      </c>
    </row>
    <row r="973" spans="2:11" outlineLevel="1" x14ac:dyDescent="0.2">
      <c r="B973" s="29" t="s">
        <v>758</v>
      </c>
      <c r="C973" s="29" t="s">
        <v>64</v>
      </c>
      <c r="D973" s="30">
        <v>0</v>
      </c>
      <c r="F973" s="30">
        <v>-322250</v>
      </c>
      <c r="H973" s="30">
        <v>0</v>
      </c>
      <c r="J973" s="31">
        <v>-322250</v>
      </c>
      <c r="K973" s="31">
        <v>322250</v>
      </c>
    </row>
    <row r="974" spans="2:11" outlineLevel="1" x14ac:dyDescent="0.2">
      <c r="B974" s="29" t="s">
        <v>759</v>
      </c>
      <c r="C974" s="29" t="s">
        <v>64</v>
      </c>
      <c r="D974" s="30">
        <v>0</v>
      </c>
      <c r="F974" s="30">
        <v>-334150</v>
      </c>
      <c r="H974" s="30">
        <v>0</v>
      </c>
      <c r="J974" s="31">
        <v>-334150</v>
      </c>
      <c r="K974" s="31">
        <v>334150</v>
      </c>
    </row>
    <row r="975" spans="2:11" outlineLevel="1" x14ac:dyDescent="0.2">
      <c r="B975" s="29" t="s">
        <v>759</v>
      </c>
      <c r="C975" s="29" t="s">
        <v>38</v>
      </c>
      <c r="D975" s="30">
        <v>-320943</v>
      </c>
      <c r="F975" s="30">
        <v>0</v>
      </c>
      <c r="H975" s="30">
        <v>0</v>
      </c>
      <c r="J975" s="31">
        <v>0</v>
      </c>
      <c r="K975" s="31">
        <v>-320943</v>
      </c>
    </row>
    <row r="976" spans="2:11" outlineLevel="1" x14ac:dyDescent="0.2">
      <c r="B976" s="29" t="s">
        <v>760</v>
      </c>
      <c r="C976" s="29" t="s">
        <v>64</v>
      </c>
      <c r="D976" s="30">
        <v>0</v>
      </c>
      <c r="F976" s="30">
        <v>-326500</v>
      </c>
      <c r="H976" s="30">
        <v>0</v>
      </c>
      <c r="J976" s="31">
        <v>-326500</v>
      </c>
      <c r="K976" s="31">
        <v>326500</v>
      </c>
    </row>
    <row r="977" spans="2:11" outlineLevel="1" x14ac:dyDescent="0.2">
      <c r="B977" s="29" t="s">
        <v>760</v>
      </c>
      <c r="C977" s="29" t="s">
        <v>38</v>
      </c>
      <c r="D977" s="30">
        <v>-313293</v>
      </c>
      <c r="F977" s="30">
        <v>0</v>
      </c>
      <c r="H977" s="30">
        <v>0</v>
      </c>
      <c r="J977" s="31">
        <v>0</v>
      </c>
      <c r="K977" s="31">
        <v>-313293</v>
      </c>
    </row>
    <row r="978" spans="2:11" outlineLevel="1" x14ac:dyDescent="0.2">
      <c r="B978" s="29" t="s">
        <v>761</v>
      </c>
      <c r="C978" s="29" t="s">
        <v>38</v>
      </c>
      <c r="D978" s="30">
        <v>-312848</v>
      </c>
      <c r="F978" s="30">
        <v>0</v>
      </c>
      <c r="H978" s="30">
        <v>0</v>
      </c>
      <c r="J978" s="31">
        <v>0</v>
      </c>
      <c r="K978" s="31">
        <v>-312848</v>
      </c>
    </row>
    <row r="979" spans="2:11" outlineLevel="1" x14ac:dyDescent="0.2">
      <c r="B979" s="29" t="s">
        <v>761</v>
      </c>
      <c r="C979" s="29" t="s">
        <v>64</v>
      </c>
      <c r="D979" s="30">
        <v>0</v>
      </c>
      <c r="F979" s="30">
        <v>-326050</v>
      </c>
      <c r="H979" s="30">
        <v>0</v>
      </c>
      <c r="J979" s="31">
        <v>-326050</v>
      </c>
      <c r="K979" s="31">
        <v>326050</v>
      </c>
    </row>
    <row r="980" spans="2:11" outlineLevel="1" x14ac:dyDescent="0.2">
      <c r="B980" s="29" t="s">
        <v>762</v>
      </c>
      <c r="C980" s="29" t="s">
        <v>38</v>
      </c>
      <c r="D980" s="30">
        <v>-1566720</v>
      </c>
      <c r="F980" s="30">
        <v>0</v>
      </c>
      <c r="H980" s="30">
        <v>0</v>
      </c>
      <c r="J980" s="31">
        <v>0</v>
      </c>
      <c r="K980" s="31">
        <v>-1566720</v>
      </c>
    </row>
    <row r="981" spans="2:11" outlineLevel="1" x14ac:dyDescent="0.2">
      <c r="B981" s="29" t="s">
        <v>762</v>
      </c>
      <c r="C981" s="29" t="s">
        <v>64</v>
      </c>
      <c r="D981" s="30">
        <v>0</v>
      </c>
      <c r="F981" s="30">
        <v>-1511750</v>
      </c>
      <c r="H981" s="30">
        <v>0</v>
      </c>
      <c r="J981" s="31">
        <v>-1511750</v>
      </c>
      <c r="K981" s="31">
        <v>1511750</v>
      </c>
    </row>
    <row r="982" spans="2:11" outlineLevel="1" x14ac:dyDescent="0.2">
      <c r="B982" s="29" t="s">
        <v>763</v>
      </c>
      <c r="C982" s="29" t="s">
        <v>64</v>
      </c>
      <c r="D982" s="30">
        <v>0</v>
      </c>
      <c r="F982" s="30">
        <v>1568750</v>
      </c>
      <c r="H982" s="30">
        <v>0</v>
      </c>
      <c r="J982" s="31">
        <v>1568750</v>
      </c>
      <c r="K982" s="31">
        <v>-1568750</v>
      </c>
    </row>
    <row r="983" spans="2:11" outlineLevel="1" x14ac:dyDescent="0.2">
      <c r="B983" s="29" t="s">
        <v>763</v>
      </c>
      <c r="C983" s="29" t="s">
        <v>38</v>
      </c>
      <c r="D983" s="30">
        <v>1502715</v>
      </c>
      <c r="F983" s="30">
        <v>0</v>
      </c>
      <c r="H983" s="30">
        <v>0</v>
      </c>
      <c r="J983" s="31">
        <v>0</v>
      </c>
      <c r="K983" s="31">
        <v>1502715</v>
      </c>
    </row>
    <row r="984" spans="2:11" outlineLevel="1" x14ac:dyDescent="0.2">
      <c r="B984" s="29" t="s">
        <v>764</v>
      </c>
      <c r="C984" s="29" t="s">
        <v>38</v>
      </c>
      <c r="D984" s="30">
        <v>90246</v>
      </c>
      <c r="F984" s="30">
        <v>0</v>
      </c>
      <c r="H984" s="30">
        <v>0</v>
      </c>
      <c r="J984" s="31">
        <v>0</v>
      </c>
      <c r="K984" s="31">
        <v>90246</v>
      </c>
    </row>
    <row r="985" spans="2:11" outlineLevel="1" x14ac:dyDescent="0.2">
      <c r="B985" s="29" t="s">
        <v>764</v>
      </c>
      <c r="C985" s="29" t="s">
        <v>64</v>
      </c>
      <c r="D985" s="30">
        <v>0</v>
      </c>
      <c r="F985" s="30">
        <v>103450</v>
      </c>
      <c r="H985" s="30">
        <v>0</v>
      </c>
      <c r="J985" s="31">
        <v>103450</v>
      </c>
      <c r="K985" s="31">
        <v>-103450</v>
      </c>
    </row>
    <row r="986" spans="2:11" outlineLevel="1" x14ac:dyDescent="0.2">
      <c r="B986" s="29" t="s">
        <v>765</v>
      </c>
      <c r="C986" s="29" t="s">
        <v>38</v>
      </c>
      <c r="D986" s="30">
        <v>56446</v>
      </c>
      <c r="F986" s="30">
        <v>0</v>
      </c>
      <c r="H986" s="30">
        <v>0</v>
      </c>
      <c r="J986" s="31">
        <v>0</v>
      </c>
      <c r="K986" s="31">
        <v>56446</v>
      </c>
    </row>
    <row r="987" spans="2:11" outlineLevel="1" x14ac:dyDescent="0.2">
      <c r="B987" s="29" t="s">
        <v>765</v>
      </c>
      <c r="C987" s="29" t="s">
        <v>64</v>
      </c>
      <c r="D987" s="30">
        <v>0</v>
      </c>
      <c r="F987" s="30">
        <v>69650</v>
      </c>
      <c r="H987" s="30">
        <v>0</v>
      </c>
      <c r="J987" s="31">
        <v>69650</v>
      </c>
      <c r="K987" s="31">
        <v>-69650</v>
      </c>
    </row>
    <row r="988" spans="2:11" outlineLevel="1" x14ac:dyDescent="0.2">
      <c r="B988" s="29" t="s">
        <v>766</v>
      </c>
      <c r="C988" s="29" t="s">
        <v>38</v>
      </c>
      <c r="D988" s="30">
        <v>-95755</v>
      </c>
      <c r="F988" s="30">
        <v>0</v>
      </c>
      <c r="H988" s="30">
        <v>0</v>
      </c>
      <c r="J988" s="31">
        <v>0</v>
      </c>
      <c r="K988" s="31">
        <v>-95755</v>
      </c>
    </row>
    <row r="989" spans="2:11" outlineLevel="1" x14ac:dyDescent="0.2">
      <c r="B989" s="29" t="s">
        <v>766</v>
      </c>
      <c r="C989" s="29" t="s">
        <v>64</v>
      </c>
      <c r="D989" s="30">
        <v>0</v>
      </c>
      <c r="F989" s="30">
        <v>-84750</v>
      </c>
      <c r="H989" s="30">
        <v>0</v>
      </c>
      <c r="J989" s="31">
        <v>-84750</v>
      </c>
      <c r="K989" s="31">
        <v>84750</v>
      </c>
    </row>
    <row r="990" spans="2:11" outlineLevel="1" x14ac:dyDescent="0.2">
      <c r="B990" s="29" t="s">
        <v>767</v>
      </c>
      <c r="C990" s="29" t="s">
        <v>686</v>
      </c>
      <c r="D990" s="30">
        <v>-710948</v>
      </c>
      <c r="F990" s="30">
        <v>-710948</v>
      </c>
      <c r="H990" s="30">
        <v>0</v>
      </c>
      <c r="J990" s="31">
        <v>-710948</v>
      </c>
      <c r="K990" s="31">
        <v>0</v>
      </c>
    </row>
    <row r="991" spans="2:11" outlineLevel="1" x14ac:dyDescent="0.2">
      <c r="B991" s="29" t="s">
        <v>768</v>
      </c>
      <c r="C991" s="29" t="s">
        <v>38</v>
      </c>
      <c r="D991" s="30">
        <v>-63910</v>
      </c>
      <c r="F991" s="30">
        <v>0</v>
      </c>
      <c r="H991" s="30">
        <v>0</v>
      </c>
      <c r="J991" s="31">
        <v>0</v>
      </c>
      <c r="K991" s="31">
        <v>-63910</v>
      </c>
    </row>
    <row r="992" spans="2:11" outlineLevel="1" x14ac:dyDescent="0.2">
      <c r="B992" s="29" t="s">
        <v>768</v>
      </c>
      <c r="C992" s="29" t="s">
        <v>64</v>
      </c>
      <c r="D992" s="30">
        <v>0</v>
      </c>
      <c r="F992" s="30">
        <v>-41900</v>
      </c>
      <c r="H992" s="30">
        <v>0</v>
      </c>
      <c r="J992" s="31">
        <v>-41900</v>
      </c>
      <c r="K992" s="31">
        <v>41900</v>
      </c>
    </row>
    <row r="993" spans="1:11" outlineLevel="1" x14ac:dyDescent="0.2">
      <c r="B993" s="29" t="s">
        <v>769</v>
      </c>
      <c r="C993" s="29" t="s">
        <v>38</v>
      </c>
      <c r="D993" s="30">
        <v>-51810</v>
      </c>
      <c r="F993" s="30">
        <v>0</v>
      </c>
      <c r="H993" s="30">
        <v>0</v>
      </c>
      <c r="J993" s="31">
        <v>0</v>
      </c>
      <c r="K993" s="31">
        <v>-51810</v>
      </c>
    </row>
    <row r="994" spans="1:11" outlineLevel="1" x14ac:dyDescent="0.2">
      <c r="B994" s="29" t="s">
        <v>769</v>
      </c>
      <c r="C994" s="29" t="s">
        <v>64</v>
      </c>
      <c r="D994" s="30">
        <v>0</v>
      </c>
      <c r="F994" s="30">
        <v>-29800</v>
      </c>
      <c r="H994" s="30">
        <v>0</v>
      </c>
      <c r="J994" s="31">
        <v>-29800</v>
      </c>
      <c r="K994" s="31">
        <v>29800</v>
      </c>
    </row>
    <row r="995" spans="1:11" outlineLevel="1" x14ac:dyDescent="0.2">
      <c r="B995" s="29" t="s">
        <v>770</v>
      </c>
      <c r="C995" s="29" t="s">
        <v>686</v>
      </c>
      <c r="D995" s="30">
        <v>-1200000</v>
      </c>
      <c r="F995" s="30">
        <v>-1200000</v>
      </c>
      <c r="H995" s="30">
        <v>0</v>
      </c>
      <c r="J995" s="31">
        <v>-1200000</v>
      </c>
      <c r="K995" s="31">
        <v>0</v>
      </c>
    </row>
    <row r="996" spans="1:11" outlineLevel="1" x14ac:dyDescent="0.2">
      <c r="B996" s="29" t="s">
        <v>771</v>
      </c>
      <c r="C996" s="29" t="s">
        <v>38</v>
      </c>
      <c r="D996" s="30">
        <v>43200</v>
      </c>
      <c r="F996" s="30">
        <v>0</v>
      </c>
      <c r="H996" s="30">
        <v>0</v>
      </c>
      <c r="J996" s="31">
        <v>0</v>
      </c>
      <c r="K996" s="31">
        <v>43200</v>
      </c>
    </row>
    <row r="997" spans="1:11" outlineLevel="1" x14ac:dyDescent="0.2">
      <c r="B997" s="29" t="s">
        <v>771</v>
      </c>
      <c r="C997" s="29" t="s">
        <v>64</v>
      </c>
      <c r="D997" s="30">
        <v>0</v>
      </c>
      <c r="F997" s="30">
        <v>65200</v>
      </c>
      <c r="H997" s="30">
        <v>0</v>
      </c>
      <c r="J997" s="31">
        <v>65200</v>
      </c>
      <c r="K997" s="31">
        <v>-65200</v>
      </c>
    </row>
    <row r="998" spans="1:11" outlineLevel="1" x14ac:dyDescent="0.2">
      <c r="B998" s="29" t="s">
        <v>772</v>
      </c>
      <c r="C998" s="29" t="s">
        <v>686</v>
      </c>
      <c r="D998" s="30">
        <v>1270000</v>
      </c>
      <c r="F998" s="30">
        <v>1270000</v>
      </c>
      <c r="H998" s="30">
        <v>0</v>
      </c>
      <c r="J998" s="31">
        <v>1270000</v>
      </c>
      <c r="K998" s="31">
        <v>0</v>
      </c>
    </row>
    <row r="999" spans="1:11" outlineLevel="1" x14ac:dyDescent="0.2">
      <c r="B999" s="29" t="s">
        <v>773</v>
      </c>
      <c r="C999" s="29" t="s">
        <v>38</v>
      </c>
      <c r="D999" s="30">
        <v>39897</v>
      </c>
      <c r="F999" s="30">
        <v>0</v>
      </c>
      <c r="H999" s="30">
        <v>0</v>
      </c>
      <c r="J999" s="31">
        <v>0</v>
      </c>
      <c r="K999" s="31">
        <v>39897</v>
      </c>
    </row>
    <row r="1000" spans="1:11" outlineLevel="1" x14ac:dyDescent="0.2">
      <c r="B1000" s="29" t="s">
        <v>773</v>
      </c>
      <c r="C1000" s="29" t="s">
        <v>64</v>
      </c>
      <c r="D1000" s="30">
        <v>0</v>
      </c>
      <c r="F1000" s="30">
        <v>51150</v>
      </c>
      <c r="H1000" s="30">
        <v>0</v>
      </c>
      <c r="J1000" s="31">
        <v>51150</v>
      </c>
      <c r="K1000" s="31">
        <v>-51150</v>
      </c>
    </row>
    <row r="1001" spans="1:11" outlineLevel="1" x14ac:dyDescent="0.2">
      <c r="B1001" s="29" t="s">
        <v>774</v>
      </c>
      <c r="C1001" s="29" t="s">
        <v>64</v>
      </c>
      <c r="D1001" s="30">
        <v>0</v>
      </c>
      <c r="F1001" s="30">
        <v>-66700</v>
      </c>
      <c r="H1001" s="30">
        <v>0</v>
      </c>
      <c r="J1001" s="31">
        <v>-66700</v>
      </c>
      <c r="K1001" s="31">
        <v>66700</v>
      </c>
    </row>
    <row r="1002" spans="1:11" outlineLevel="1" x14ac:dyDescent="0.2">
      <c r="B1002" s="29" t="s">
        <v>774</v>
      </c>
      <c r="C1002" s="29" t="s">
        <v>38</v>
      </c>
      <c r="D1002" s="30">
        <v>-44694</v>
      </c>
      <c r="F1002" s="30">
        <v>0</v>
      </c>
      <c r="H1002" s="30">
        <v>0</v>
      </c>
      <c r="J1002" s="31">
        <v>0</v>
      </c>
      <c r="K1002" s="31">
        <v>-44694</v>
      </c>
    </row>
    <row r="1003" spans="1:11" outlineLevel="1" x14ac:dyDescent="0.2">
      <c r="B1003" s="29" t="s">
        <v>775</v>
      </c>
      <c r="C1003" s="29" t="s">
        <v>38</v>
      </c>
      <c r="D1003" s="30">
        <v>30294</v>
      </c>
      <c r="F1003" s="30">
        <v>0</v>
      </c>
      <c r="H1003" s="30">
        <v>0</v>
      </c>
      <c r="J1003" s="31">
        <v>0</v>
      </c>
      <c r="K1003" s="31">
        <v>30294</v>
      </c>
    </row>
    <row r="1004" spans="1:11" outlineLevel="1" x14ac:dyDescent="0.2">
      <c r="B1004" s="29" t="s">
        <v>775</v>
      </c>
      <c r="C1004" s="29" t="s">
        <v>64</v>
      </c>
      <c r="D1004" s="30">
        <v>0</v>
      </c>
      <c r="F1004" s="30">
        <v>52300</v>
      </c>
      <c r="H1004" s="30">
        <v>0</v>
      </c>
      <c r="J1004" s="31">
        <v>52300</v>
      </c>
      <c r="K1004" s="31">
        <v>-52300</v>
      </c>
    </row>
    <row r="1005" spans="1:11" outlineLevel="1" x14ac:dyDescent="0.2">
      <c r="B1005" s="29" t="s">
        <v>776</v>
      </c>
      <c r="C1005" s="29" t="s">
        <v>686</v>
      </c>
      <c r="D1005" s="30">
        <v>25422121</v>
      </c>
      <c r="F1005" s="30">
        <v>25422121</v>
      </c>
      <c r="H1005" s="30">
        <v>0</v>
      </c>
      <c r="J1005" s="31">
        <v>25422121</v>
      </c>
      <c r="K1005" s="31">
        <v>0</v>
      </c>
    </row>
    <row r="1006" spans="1:11" outlineLevel="1" x14ac:dyDescent="0.2">
      <c r="A1006" s="29" t="s">
        <v>33</v>
      </c>
      <c r="B1006" s="29" t="s">
        <v>777</v>
      </c>
      <c r="C1006" s="29" t="s">
        <v>686</v>
      </c>
      <c r="D1006" s="30">
        <v>-455000</v>
      </c>
      <c r="F1006" s="30">
        <v>-455000</v>
      </c>
      <c r="H1006" s="30">
        <v>0</v>
      </c>
      <c r="J1006" s="31">
        <v>-455000</v>
      </c>
      <c r="K1006" s="31">
        <v>0</v>
      </c>
    </row>
    <row r="1007" spans="1:11" outlineLevel="1" x14ac:dyDescent="0.2">
      <c r="B1007" s="29" t="s">
        <v>778</v>
      </c>
      <c r="C1007" s="29" t="s">
        <v>686</v>
      </c>
      <c r="D1007" s="30">
        <v>164000</v>
      </c>
      <c r="F1007" s="30">
        <v>164000</v>
      </c>
      <c r="H1007" s="30">
        <v>0</v>
      </c>
      <c r="J1007" s="31">
        <v>164000</v>
      </c>
      <c r="K1007" s="31">
        <v>0</v>
      </c>
    </row>
    <row r="1008" spans="1:11" x14ac:dyDescent="0.2">
      <c r="K1008" s="32">
        <f>SUM(K2:K1007)</f>
        <v>-32522.670000000391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opLeftCell="A3" workbookViewId="0">
      <selection activeCell="A35" sqref="A35"/>
    </sheetView>
  </sheetViews>
  <sheetFormatPr defaultRowHeight="12.75" outlineLevelRow="1" x14ac:dyDescent="0.2"/>
  <cols>
    <col min="1" max="1" width="7.140625" style="39" bestFit="1" customWidth="1"/>
    <col min="2" max="2" width="8.140625" style="39" bestFit="1" customWidth="1"/>
    <col min="3" max="3" width="11.7109375" style="58" hidden="1" customWidth="1"/>
    <col min="4" max="4" width="17.42578125" style="43" bestFit="1" customWidth="1"/>
    <col min="5" max="5" width="15.140625" style="43" hidden="1" customWidth="1"/>
    <col min="6" max="6" width="17" style="43" bestFit="1" customWidth="1"/>
    <col min="7" max="7" width="15.140625" style="43" hidden="1" customWidth="1"/>
    <col min="8" max="8" width="19.5703125" style="43" bestFit="1" customWidth="1"/>
    <col min="9" max="9" width="15" style="43" hidden="1" customWidth="1"/>
    <col min="10" max="10" width="17" style="43" bestFit="1" customWidth="1"/>
    <col min="11" max="11" width="15" style="43" customWidth="1"/>
    <col min="12" max="12" width="38.28515625" style="59" bestFit="1" customWidth="1"/>
    <col min="13" max="16384" width="9.140625" style="39"/>
  </cols>
  <sheetData>
    <row r="1" spans="1:12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 t="s">
        <v>4</v>
      </c>
    </row>
    <row r="2" spans="1:12" outlineLevel="1" x14ac:dyDescent="0.2">
      <c r="A2" s="40" t="s">
        <v>786</v>
      </c>
      <c r="B2" s="41" t="s">
        <v>787</v>
      </c>
      <c r="C2" s="42" t="s">
        <v>38</v>
      </c>
      <c r="D2" s="31">
        <v>-174313</v>
      </c>
      <c r="F2" s="31">
        <v>-174322.3</v>
      </c>
      <c r="H2" s="31">
        <v>0</v>
      </c>
      <c r="J2" s="31">
        <f t="shared" ref="J2:J45" si="0">F2+H2</f>
        <v>-174322.3</v>
      </c>
      <c r="K2" s="31">
        <f t="shared" ref="K2:K45" si="1">D2-J2</f>
        <v>9.2999999999883585</v>
      </c>
      <c r="L2" s="44"/>
    </row>
    <row r="3" spans="1:12" outlineLevel="1" x14ac:dyDescent="0.2">
      <c r="B3" s="41" t="s">
        <v>788</v>
      </c>
      <c r="C3" s="42" t="s">
        <v>38</v>
      </c>
      <c r="D3" s="31">
        <v>-160983</v>
      </c>
      <c r="F3" s="31">
        <v>-160987.5</v>
      </c>
      <c r="H3" s="31">
        <v>0</v>
      </c>
      <c r="J3" s="31">
        <f t="shared" si="0"/>
        <v>-160987.5</v>
      </c>
      <c r="K3" s="31">
        <f t="shared" si="1"/>
        <v>4.5</v>
      </c>
      <c r="L3" s="44"/>
    </row>
    <row r="4" spans="1:12" outlineLevel="1" x14ac:dyDescent="0.2">
      <c r="B4" s="41" t="s">
        <v>838</v>
      </c>
      <c r="C4" s="42" t="s">
        <v>38</v>
      </c>
      <c r="D4" s="31">
        <v>13779.52</v>
      </c>
      <c r="F4" s="31">
        <v>13775.02</v>
      </c>
      <c r="H4" s="31">
        <v>0</v>
      </c>
      <c r="J4" s="31">
        <f t="shared" si="0"/>
        <v>13775.02</v>
      </c>
      <c r="K4" s="31">
        <f t="shared" si="1"/>
        <v>4.5</v>
      </c>
      <c r="L4" s="44"/>
    </row>
    <row r="5" spans="1:12" outlineLevel="1" x14ac:dyDescent="0.2">
      <c r="B5" s="41" t="s">
        <v>839</v>
      </c>
      <c r="C5" s="42" t="s">
        <v>38</v>
      </c>
      <c r="D5" s="31">
        <v>-13779.52</v>
      </c>
      <c r="F5" s="31">
        <v>-13775.02</v>
      </c>
      <c r="H5" s="31">
        <v>0</v>
      </c>
      <c r="J5" s="31">
        <f t="shared" si="0"/>
        <v>-13775.02</v>
      </c>
      <c r="K5" s="31">
        <f t="shared" si="1"/>
        <v>-4.5</v>
      </c>
      <c r="L5" s="44"/>
    </row>
    <row r="6" spans="1:12" outlineLevel="1" x14ac:dyDescent="0.2">
      <c r="B6" s="41" t="s">
        <v>840</v>
      </c>
      <c r="C6" s="42" t="s">
        <v>38</v>
      </c>
      <c r="D6" s="31">
        <v>14275.5</v>
      </c>
      <c r="F6" s="31">
        <v>14275</v>
      </c>
      <c r="H6" s="31">
        <v>0</v>
      </c>
      <c r="J6" s="31">
        <f t="shared" si="0"/>
        <v>14275</v>
      </c>
      <c r="K6" s="31">
        <f t="shared" si="1"/>
        <v>0.5</v>
      </c>
      <c r="L6" s="44"/>
    </row>
    <row r="7" spans="1:12" outlineLevel="1" x14ac:dyDescent="0.2">
      <c r="B7" s="41" t="s">
        <v>841</v>
      </c>
      <c r="C7" s="42" t="s">
        <v>38</v>
      </c>
      <c r="D7" s="31">
        <v>-14275.5</v>
      </c>
      <c r="F7" s="31">
        <v>-14275</v>
      </c>
      <c r="H7" s="31">
        <v>0</v>
      </c>
      <c r="J7" s="31">
        <f t="shared" si="0"/>
        <v>-14275</v>
      </c>
      <c r="K7" s="31">
        <f t="shared" si="1"/>
        <v>-0.5</v>
      </c>
      <c r="L7" s="44"/>
    </row>
    <row r="8" spans="1:12" outlineLevel="1" x14ac:dyDescent="0.2">
      <c r="B8" s="41" t="s">
        <v>842</v>
      </c>
      <c r="C8" s="42" t="s">
        <v>38</v>
      </c>
      <c r="D8" s="31">
        <v>-77717</v>
      </c>
      <c r="F8" s="31">
        <v>-77712.5</v>
      </c>
      <c r="H8" s="31">
        <v>0</v>
      </c>
      <c r="J8" s="31">
        <f t="shared" si="0"/>
        <v>-77712.5</v>
      </c>
      <c r="K8" s="31">
        <f t="shared" si="1"/>
        <v>-4.5</v>
      </c>
      <c r="L8" s="44"/>
    </row>
    <row r="9" spans="1:12" outlineLevel="1" x14ac:dyDescent="0.2">
      <c r="B9" s="41" t="s">
        <v>843</v>
      </c>
      <c r="C9" s="42" t="s">
        <v>38</v>
      </c>
      <c r="D9" s="31">
        <v>-17375.48</v>
      </c>
      <c r="F9" s="31">
        <v>-17374.984499999999</v>
      </c>
      <c r="H9" s="31">
        <v>0</v>
      </c>
      <c r="J9" s="31">
        <f t="shared" si="0"/>
        <v>-17374.984499999999</v>
      </c>
      <c r="K9" s="31">
        <f t="shared" si="1"/>
        <v>-0.49550000000090222</v>
      </c>
      <c r="L9" s="44"/>
    </row>
    <row r="10" spans="1:12" outlineLevel="1" x14ac:dyDescent="0.2">
      <c r="B10" s="41" t="s">
        <v>844</v>
      </c>
      <c r="C10" s="42" t="s">
        <v>38</v>
      </c>
      <c r="D10" s="31">
        <v>-71253.48</v>
      </c>
      <c r="F10" s="31">
        <v>-71249.984499999991</v>
      </c>
      <c r="H10" s="31">
        <v>0</v>
      </c>
      <c r="J10" s="31">
        <f t="shared" si="0"/>
        <v>-71249.984499999991</v>
      </c>
      <c r="K10" s="31">
        <f t="shared" si="1"/>
        <v>-3.4955000000045402</v>
      </c>
      <c r="L10" s="44"/>
    </row>
    <row r="11" spans="1:12" outlineLevel="1" x14ac:dyDescent="0.2">
      <c r="B11" s="41" t="s">
        <v>845</v>
      </c>
      <c r="C11" s="42" t="s">
        <v>38</v>
      </c>
      <c r="D11" s="31">
        <v>-306218</v>
      </c>
      <c r="F11" s="31">
        <v>-306200</v>
      </c>
      <c r="H11" s="31">
        <v>0</v>
      </c>
      <c r="J11" s="31">
        <f t="shared" si="0"/>
        <v>-306200</v>
      </c>
      <c r="K11" s="31">
        <f t="shared" si="1"/>
        <v>-18</v>
      </c>
      <c r="L11" s="44"/>
    </row>
    <row r="12" spans="1:12" outlineLevel="1" x14ac:dyDescent="0.2">
      <c r="B12" s="41" t="s">
        <v>846</v>
      </c>
      <c r="C12" s="42" t="s">
        <v>38</v>
      </c>
      <c r="D12" s="31">
        <v>-155434</v>
      </c>
      <c r="F12" s="31">
        <v>-155425</v>
      </c>
      <c r="H12" s="31">
        <v>0</v>
      </c>
      <c r="J12" s="31">
        <f t="shared" si="0"/>
        <v>-155425</v>
      </c>
      <c r="K12" s="31">
        <f t="shared" si="1"/>
        <v>-9</v>
      </c>
      <c r="L12" s="44"/>
    </row>
    <row r="13" spans="1:12" outlineLevel="1" x14ac:dyDescent="0.2">
      <c r="B13" s="41" t="s">
        <v>847</v>
      </c>
      <c r="C13" s="42" t="s">
        <v>38</v>
      </c>
      <c r="D13" s="31">
        <v>-154658.97</v>
      </c>
      <c r="F13" s="31">
        <v>-154649.96900000001</v>
      </c>
      <c r="H13" s="31">
        <v>0</v>
      </c>
      <c r="J13" s="31">
        <f t="shared" si="0"/>
        <v>-154649.96900000001</v>
      </c>
      <c r="K13" s="31">
        <f t="shared" si="1"/>
        <v>-9.0009999999892898</v>
      </c>
      <c r="L13" s="44"/>
    </row>
    <row r="14" spans="1:12" outlineLevel="1" x14ac:dyDescent="0.2">
      <c r="B14" s="41" t="s">
        <v>848</v>
      </c>
      <c r="C14" s="42" t="s">
        <v>38</v>
      </c>
      <c r="D14" s="31">
        <v>-156209</v>
      </c>
      <c r="F14" s="31">
        <v>-156200</v>
      </c>
      <c r="H14" s="31">
        <v>0</v>
      </c>
      <c r="J14" s="31">
        <f t="shared" si="0"/>
        <v>-156200</v>
      </c>
      <c r="K14" s="31">
        <f t="shared" si="1"/>
        <v>-9</v>
      </c>
      <c r="L14" s="44"/>
    </row>
    <row r="15" spans="1:12" outlineLevel="1" x14ac:dyDescent="0.2">
      <c r="B15" s="41" t="s">
        <v>849</v>
      </c>
      <c r="C15" s="42" t="s">
        <v>38</v>
      </c>
      <c r="D15" s="31">
        <v>-77329.48</v>
      </c>
      <c r="F15" s="31">
        <v>-77324.984500000006</v>
      </c>
      <c r="H15" s="31">
        <v>0</v>
      </c>
      <c r="J15" s="31">
        <f t="shared" si="0"/>
        <v>-77324.984500000006</v>
      </c>
      <c r="K15" s="31">
        <f t="shared" si="1"/>
        <v>-4.4954999999899883</v>
      </c>
      <c r="L15" s="44"/>
    </row>
    <row r="16" spans="1:12" outlineLevel="1" x14ac:dyDescent="0.2">
      <c r="B16" s="41" t="s">
        <v>850</v>
      </c>
      <c r="C16" s="42" t="s">
        <v>38</v>
      </c>
      <c r="D16" s="31">
        <v>-77329.48</v>
      </c>
      <c r="F16" s="31">
        <v>-77324.984500000006</v>
      </c>
      <c r="H16" s="31">
        <v>0</v>
      </c>
      <c r="J16" s="31">
        <f t="shared" si="0"/>
        <v>-77324.984500000006</v>
      </c>
      <c r="K16" s="31">
        <f t="shared" si="1"/>
        <v>-4.4954999999899883</v>
      </c>
      <c r="L16" s="44"/>
    </row>
    <row r="17" spans="1:12" outlineLevel="1" x14ac:dyDescent="0.2">
      <c r="B17" s="41" t="s">
        <v>851</v>
      </c>
      <c r="C17" s="42" t="s">
        <v>38</v>
      </c>
      <c r="D17" s="31">
        <v>-77329.48</v>
      </c>
      <c r="F17" s="31">
        <v>-77324.984500000006</v>
      </c>
      <c r="H17" s="31">
        <v>0</v>
      </c>
      <c r="J17" s="31">
        <f t="shared" si="0"/>
        <v>-77324.984500000006</v>
      </c>
      <c r="K17" s="31">
        <f t="shared" si="1"/>
        <v>-4.4954999999899883</v>
      </c>
      <c r="L17" s="44"/>
    </row>
    <row r="18" spans="1:12" outlineLevel="1" x14ac:dyDescent="0.2">
      <c r="A18" s="45"/>
      <c r="B18" s="46" t="s">
        <v>852</v>
      </c>
      <c r="C18" s="47" t="s">
        <v>38</v>
      </c>
      <c r="D18" s="48">
        <v>116621.98</v>
      </c>
      <c r="E18" s="49"/>
      <c r="F18" s="48">
        <v>3762.0964999999997</v>
      </c>
      <c r="G18" s="49"/>
      <c r="H18" s="48">
        <v>0</v>
      </c>
      <c r="I18" s="49"/>
      <c r="J18" s="48">
        <f t="shared" si="0"/>
        <v>3762.0964999999997</v>
      </c>
      <c r="K18" s="48">
        <f t="shared" si="1"/>
        <v>112859.8835</v>
      </c>
      <c r="L18" s="50" t="s">
        <v>853</v>
      </c>
    </row>
    <row r="19" spans="1:12" outlineLevel="1" x14ac:dyDescent="0.2">
      <c r="A19" s="45"/>
      <c r="B19" s="46" t="s">
        <v>854</v>
      </c>
      <c r="C19" s="47" t="s">
        <v>38</v>
      </c>
      <c r="D19" s="48">
        <v>116621.98</v>
      </c>
      <c r="E19" s="49"/>
      <c r="F19" s="48">
        <v>115124.98</v>
      </c>
      <c r="G19" s="49"/>
      <c r="H19" s="48">
        <v>0</v>
      </c>
      <c r="I19" s="49"/>
      <c r="J19" s="48">
        <f t="shared" si="0"/>
        <v>115124.98</v>
      </c>
      <c r="K19" s="48">
        <f t="shared" si="1"/>
        <v>1497</v>
      </c>
      <c r="L19" s="50" t="s">
        <v>853</v>
      </c>
    </row>
    <row r="20" spans="1:12" outlineLevel="1" x14ac:dyDescent="0.2">
      <c r="B20" s="41" t="s">
        <v>855</v>
      </c>
      <c r="C20" s="42" t="s">
        <v>38</v>
      </c>
      <c r="D20" s="31">
        <v>-116621.98</v>
      </c>
      <c r="F20" s="31">
        <v>-116624.98450000014</v>
      </c>
      <c r="H20" s="31">
        <v>0</v>
      </c>
      <c r="J20" s="31">
        <f t="shared" si="0"/>
        <v>-116624.98450000014</v>
      </c>
      <c r="K20" s="31">
        <f t="shared" si="1"/>
        <v>3.004500000140979</v>
      </c>
      <c r="L20" s="44"/>
    </row>
    <row r="21" spans="1:12" outlineLevel="1" x14ac:dyDescent="0.2">
      <c r="B21" s="41" t="s">
        <v>856</v>
      </c>
      <c r="C21" s="42" t="s">
        <v>38</v>
      </c>
      <c r="D21" s="31">
        <v>-3704.5</v>
      </c>
      <c r="F21" s="31">
        <v>-3700</v>
      </c>
      <c r="H21" s="31">
        <v>0</v>
      </c>
      <c r="J21" s="31">
        <f t="shared" si="0"/>
        <v>-3700</v>
      </c>
      <c r="K21" s="31">
        <f t="shared" si="1"/>
        <v>-4.5</v>
      </c>
      <c r="L21" s="44"/>
    </row>
    <row r="22" spans="1:12" outlineLevel="1" x14ac:dyDescent="0.2">
      <c r="B22" s="41" t="s">
        <v>857</v>
      </c>
      <c r="C22" s="42" t="s">
        <v>38</v>
      </c>
      <c r="D22" s="31">
        <v>-5859</v>
      </c>
      <c r="F22" s="31">
        <v>-5850</v>
      </c>
      <c r="H22" s="31">
        <v>0</v>
      </c>
      <c r="J22" s="31">
        <f t="shared" si="0"/>
        <v>-5850</v>
      </c>
      <c r="K22" s="31">
        <f t="shared" si="1"/>
        <v>-9</v>
      </c>
      <c r="L22" s="44"/>
    </row>
    <row r="23" spans="1:12" outlineLevel="1" x14ac:dyDescent="0.2">
      <c r="B23" s="41" t="s">
        <v>858</v>
      </c>
      <c r="C23" s="42" t="s">
        <v>38</v>
      </c>
      <c r="D23" s="31">
        <v>-123597</v>
      </c>
      <c r="F23" s="51">
        <v>-123600</v>
      </c>
      <c r="H23" s="31">
        <v>0</v>
      </c>
      <c r="J23" s="31">
        <f t="shared" si="0"/>
        <v>-123600</v>
      </c>
      <c r="K23" s="31">
        <f t="shared" si="1"/>
        <v>3</v>
      </c>
      <c r="L23" s="44"/>
    </row>
    <row r="24" spans="1:12" outlineLevel="1" x14ac:dyDescent="0.2">
      <c r="B24" s="41" t="s">
        <v>859</v>
      </c>
      <c r="C24" s="42" t="s">
        <v>38</v>
      </c>
      <c r="D24" s="31">
        <v>-122822</v>
      </c>
      <c r="F24" s="31">
        <v>-122825</v>
      </c>
      <c r="H24" s="31">
        <v>0</v>
      </c>
      <c r="J24" s="31">
        <f t="shared" si="0"/>
        <v>-122825</v>
      </c>
      <c r="K24" s="31">
        <f t="shared" si="1"/>
        <v>3</v>
      </c>
      <c r="L24" s="44"/>
    </row>
    <row r="25" spans="1:12" outlineLevel="1" x14ac:dyDescent="0.2">
      <c r="A25" s="45"/>
      <c r="B25" s="46" t="s">
        <v>860</v>
      </c>
      <c r="C25" s="47" t="s">
        <v>38</v>
      </c>
      <c r="D25" s="48">
        <v>13299.03</v>
      </c>
      <c r="E25" s="49"/>
      <c r="F25" s="48">
        <v>15699.030999999992</v>
      </c>
      <c r="G25" s="49"/>
      <c r="H25" s="48">
        <v>0</v>
      </c>
      <c r="I25" s="49"/>
      <c r="J25" s="48">
        <f t="shared" si="0"/>
        <v>15699.030999999992</v>
      </c>
      <c r="K25" s="48">
        <f t="shared" si="1"/>
        <v>-2400.0009999999911</v>
      </c>
      <c r="L25" s="50" t="s">
        <v>861</v>
      </c>
    </row>
    <row r="26" spans="1:12" outlineLevel="1" x14ac:dyDescent="0.2">
      <c r="B26" s="41" t="s">
        <v>862</v>
      </c>
      <c r="C26" s="42" t="s">
        <v>38</v>
      </c>
      <c r="D26" s="31">
        <v>459327</v>
      </c>
      <c r="F26" s="31">
        <v>459300</v>
      </c>
      <c r="H26" s="31">
        <v>0</v>
      </c>
      <c r="J26" s="31">
        <f t="shared" si="0"/>
        <v>459300</v>
      </c>
      <c r="K26" s="31">
        <f t="shared" si="1"/>
        <v>27</v>
      </c>
      <c r="L26" s="44"/>
    </row>
    <row r="27" spans="1:12" outlineLevel="1" x14ac:dyDescent="0.2">
      <c r="B27" s="41" t="s">
        <v>863</v>
      </c>
      <c r="C27" s="42" t="s">
        <v>38</v>
      </c>
      <c r="D27" s="31">
        <v>530456.5</v>
      </c>
      <c r="F27" s="31">
        <v>530425</v>
      </c>
      <c r="H27" s="31">
        <v>0</v>
      </c>
      <c r="J27" s="31">
        <f t="shared" si="0"/>
        <v>530425</v>
      </c>
      <c r="K27" s="31">
        <f t="shared" si="1"/>
        <v>31.5</v>
      </c>
      <c r="L27" s="44"/>
    </row>
    <row r="28" spans="1:12" outlineLevel="1" x14ac:dyDescent="0.2">
      <c r="B28" s="41" t="s">
        <v>864</v>
      </c>
      <c r="C28" s="42" t="s">
        <v>38</v>
      </c>
      <c r="D28" s="31">
        <v>35556.97</v>
      </c>
      <c r="F28" s="31">
        <v>35549.968999999997</v>
      </c>
      <c r="H28" s="31">
        <v>0</v>
      </c>
      <c r="J28" s="31">
        <f t="shared" si="0"/>
        <v>35549.968999999997</v>
      </c>
      <c r="K28" s="31">
        <f t="shared" si="1"/>
        <v>7.0010000000038417</v>
      </c>
      <c r="L28" s="44"/>
    </row>
    <row r="29" spans="1:12" outlineLevel="1" x14ac:dyDescent="0.2">
      <c r="B29" s="41" t="s">
        <v>865</v>
      </c>
      <c r="C29" s="42" t="s">
        <v>38</v>
      </c>
      <c r="D29" s="31">
        <v>230919</v>
      </c>
      <c r="F29" s="31">
        <v>230925</v>
      </c>
      <c r="H29" s="31">
        <v>0</v>
      </c>
      <c r="J29" s="31">
        <f t="shared" si="0"/>
        <v>230925</v>
      </c>
      <c r="K29" s="31">
        <f t="shared" si="1"/>
        <v>-6</v>
      </c>
      <c r="L29" s="44"/>
    </row>
    <row r="30" spans="1:12" outlineLevel="1" x14ac:dyDescent="0.2">
      <c r="B30" s="41" t="s">
        <v>866</v>
      </c>
      <c r="C30" s="42" t="s">
        <v>38</v>
      </c>
      <c r="D30" s="31">
        <v>227044</v>
      </c>
      <c r="F30" s="31">
        <v>227050</v>
      </c>
      <c r="H30" s="31">
        <v>0</v>
      </c>
      <c r="J30" s="31">
        <f t="shared" si="0"/>
        <v>227050</v>
      </c>
      <c r="K30" s="31">
        <f t="shared" si="1"/>
        <v>-6</v>
      </c>
      <c r="L30" s="44"/>
    </row>
    <row r="31" spans="1:12" outlineLevel="1" x14ac:dyDescent="0.2">
      <c r="A31" s="52"/>
      <c r="B31" s="41" t="s">
        <v>867</v>
      </c>
      <c r="C31" s="42" t="s">
        <v>38</v>
      </c>
      <c r="D31" s="31">
        <v>-863660</v>
      </c>
      <c r="F31" s="31">
        <v>-863625</v>
      </c>
      <c r="H31" s="31">
        <v>0</v>
      </c>
      <c r="J31" s="31">
        <f t="shared" si="0"/>
        <v>-863625</v>
      </c>
      <c r="K31" s="31">
        <f t="shared" si="1"/>
        <v>-35</v>
      </c>
      <c r="L31" s="44"/>
    </row>
    <row r="32" spans="1:12" outlineLevel="1" x14ac:dyDescent="0.2">
      <c r="B32" s="41" t="s">
        <v>868</v>
      </c>
      <c r="C32" s="42" t="s">
        <v>38</v>
      </c>
      <c r="D32" s="31">
        <v>119722</v>
      </c>
      <c r="F32" s="31">
        <v>119725</v>
      </c>
      <c r="H32" s="31">
        <v>0</v>
      </c>
      <c r="J32" s="31">
        <f t="shared" si="0"/>
        <v>119725</v>
      </c>
      <c r="K32" s="31">
        <f t="shared" si="1"/>
        <v>-3</v>
      </c>
      <c r="L32" s="44"/>
    </row>
    <row r="33" spans="1:12" outlineLevel="1" x14ac:dyDescent="0.2">
      <c r="B33" s="41" t="s">
        <v>869</v>
      </c>
      <c r="C33" s="42" t="s">
        <v>38</v>
      </c>
      <c r="D33" s="31">
        <v>478888</v>
      </c>
      <c r="F33" s="31">
        <v>478900</v>
      </c>
      <c r="H33" s="31">
        <v>0</v>
      </c>
      <c r="J33" s="31">
        <f t="shared" si="0"/>
        <v>478900</v>
      </c>
      <c r="K33" s="31">
        <f t="shared" si="1"/>
        <v>-12</v>
      </c>
      <c r="L33" s="44"/>
    </row>
    <row r="34" spans="1:12" outlineLevel="1" x14ac:dyDescent="0.2">
      <c r="B34" s="41" t="s">
        <v>870</v>
      </c>
      <c r="C34" s="42" t="s">
        <v>38</v>
      </c>
      <c r="D34" s="31">
        <v>340814</v>
      </c>
      <c r="F34" s="51">
        <v>340800</v>
      </c>
      <c r="H34" s="31">
        <v>0</v>
      </c>
      <c r="J34" s="31">
        <f t="shared" si="0"/>
        <v>340800</v>
      </c>
      <c r="K34" s="31">
        <f t="shared" si="1"/>
        <v>14</v>
      </c>
      <c r="L34" s="44"/>
    </row>
    <row r="35" spans="1:12" outlineLevel="1" x14ac:dyDescent="0.2">
      <c r="B35" s="41" t="s">
        <v>871</v>
      </c>
      <c r="C35" s="42" t="s">
        <v>38</v>
      </c>
      <c r="D35" s="31">
        <v>340814</v>
      </c>
      <c r="F35" s="31">
        <v>340800</v>
      </c>
      <c r="H35" s="31">
        <v>0</v>
      </c>
      <c r="J35" s="31">
        <f t="shared" si="0"/>
        <v>340800</v>
      </c>
      <c r="K35" s="31">
        <f t="shared" si="1"/>
        <v>14</v>
      </c>
      <c r="L35" s="44"/>
    </row>
    <row r="36" spans="1:12" outlineLevel="1" x14ac:dyDescent="0.2">
      <c r="B36" s="41" t="s">
        <v>872</v>
      </c>
      <c r="C36" s="42" t="s">
        <v>38</v>
      </c>
      <c r="D36" s="31">
        <v>116621.98</v>
      </c>
      <c r="F36" s="51">
        <v>116624.98450000004</v>
      </c>
      <c r="H36" s="31">
        <v>0</v>
      </c>
      <c r="J36" s="31">
        <f t="shared" si="0"/>
        <v>116624.98450000004</v>
      </c>
      <c r="K36" s="31">
        <f t="shared" si="1"/>
        <v>-3.0045000000391155</v>
      </c>
      <c r="L36" s="44"/>
    </row>
    <row r="37" spans="1:12" outlineLevel="1" x14ac:dyDescent="0.2">
      <c r="B37" s="41" t="s">
        <v>873</v>
      </c>
      <c r="C37" s="42" t="s">
        <v>38</v>
      </c>
      <c r="D37" s="31">
        <v>90272</v>
      </c>
      <c r="F37" s="31">
        <v>90275</v>
      </c>
      <c r="H37" s="31">
        <v>0</v>
      </c>
      <c r="J37" s="31">
        <f t="shared" si="0"/>
        <v>90275</v>
      </c>
      <c r="K37" s="31">
        <f t="shared" si="1"/>
        <v>-3</v>
      </c>
      <c r="L37" s="44"/>
    </row>
    <row r="38" spans="1:12" outlineLevel="1" x14ac:dyDescent="0.2">
      <c r="B38" s="41" t="s">
        <v>874</v>
      </c>
      <c r="C38" s="42" t="s">
        <v>38</v>
      </c>
      <c r="D38" s="31">
        <v>34047</v>
      </c>
      <c r="F38" s="31">
        <v>34050</v>
      </c>
      <c r="H38" s="31">
        <v>0</v>
      </c>
      <c r="J38" s="31">
        <f t="shared" si="0"/>
        <v>34050</v>
      </c>
      <c r="K38" s="31">
        <f t="shared" si="1"/>
        <v>-3</v>
      </c>
      <c r="L38" s="44"/>
    </row>
    <row r="39" spans="1:12" outlineLevel="1" x14ac:dyDescent="0.2">
      <c r="B39" s="41" t="s">
        <v>875</v>
      </c>
      <c r="C39" s="42" t="s">
        <v>38</v>
      </c>
      <c r="D39" s="31">
        <v>-75195</v>
      </c>
      <c r="F39" s="31">
        <v>-75200</v>
      </c>
      <c r="H39" s="31">
        <v>0</v>
      </c>
      <c r="J39" s="31">
        <f t="shared" si="0"/>
        <v>-75200</v>
      </c>
      <c r="K39" s="31">
        <f t="shared" si="1"/>
        <v>5</v>
      </c>
      <c r="L39" s="44"/>
    </row>
    <row r="40" spans="1:12" outlineLevel="1" x14ac:dyDescent="0.2">
      <c r="B40" s="41" t="s">
        <v>876</v>
      </c>
      <c r="C40" s="42" t="s">
        <v>38</v>
      </c>
      <c r="D40" s="31">
        <v>19723.5</v>
      </c>
      <c r="F40" s="31">
        <v>19725</v>
      </c>
      <c r="H40" s="31">
        <v>0</v>
      </c>
      <c r="J40" s="31">
        <f t="shared" si="0"/>
        <v>19725</v>
      </c>
      <c r="K40" s="31">
        <f t="shared" si="1"/>
        <v>-1.5</v>
      </c>
      <c r="L40" s="44"/>
    </row>
    <row r="41" spans="1:12" outlineLevel="1" x14ac:dyDescent="0.2">
      <c r="B41" s="41" t="s">
        <v>877</v>
      </c>
      <c r="C41" s="42" t="s">
        <v>38</v>
      </c>
      <c r="D41" s="31">
        <v>21072</v>
      </c>
      <c r="F41" s="31">
        <v>21075</v>
      </c>
      <c r="H41" s="31">
        <v>0</v>
      </c>
      <c r="J41" s="31">
        <f t="shared" si="0"/>
        <v>21075</v>
      </c>
      <c r="K41" s="31">
        <f t="shared" si="1"/>
        <v>-3</v>
      </c>
      <c r="L41" s="44"/>
    </row>
    <row r="42" spans="1:12" outlineLevel="1" x14ac:dyDescent="0.2">
      <c r="A42" s="53"/>
      <c r="B42" s="41" t="s">
        <v>878</v>
      </c>
      <c r="C42" s="42" t="s">
        <v>38</v>
      </c>
      <c r="D42" s="31">
        <v>4326</v>
      </c>
      <c r="F42" s="31">
        <v>4325</v>
      </c>
      <c r="H42" s="31">
        <v>0</v>
      </c>
      <c r="J42" s="31">
        <f t="shared" si="0"/>
        <v>4325</v>
      </c>
      <c r="K42" s="31">
        <f t="shared" si="1"/>
        <v>1</v>
      </c>
      <c r="L42" s="44"/>
    </row>
    <row r="43" spans="1:12" outlineLevel="1" x14ac:dyDescent="0.2">
      <c r="B43" s="41" t="s">
        <v>879</v>
      </c>
      <c r="C43" s="42" t="s">
        <v>38</v>
      </c>
      <c r="D43" s="31">
        <v>-9452</v>
      </c>
      <c r="F43" s="31">
        <v>-9450</v>
      </c>
      <c r="H43" s="31">
        <v>0</v>
      </c>
      <c r="J43" s="31">
        <f t="shared" si="0"/>
        <v>-9450</v>
      </c>
      <c r="K43" s="31">
        <f t="shared" si="1"/>
        <v>-2</v>
      </c>
      <c r="L43" s="44"/>
    </row>
    <row r="44" spans="1:12" outlineLevel="1" x14ac:dyDescent="0.2">
      <c r="B44" s="41" t="s">
        <v>880</v>
      </c>
      <c r="C44" s="42" t="s">
        <v>38</v>
      </c>
      <c r="D44" s="31">
        <v>-89408</v>
      </c>
      <c r="F44" s="31">
        <v>-89400</v>
      </c>
      <c r="H44" s="31">
        <v>0</v>
      </c>
      <c r="J44" s="31">
        <f t="shared" si="0"/>
        <v>-89400</v>
      </c>
      <c r="K44" s="31">
        <f t="shared" si="1"/>
        <v>-8</v>
      </c>
      <c r="L44" s="44"/>
    </row>
    <row r="45" spans="1:12" outlineLevel="1" x14ac:dyDescent="0.2">
      <c r="B45" s="41" t="s">
        <v>881</v>
      </c>
      <c r="C45" s="42" t="s">
        <v>38</v>
      </c>
      <c r="D45" s="31">
        <v>-48945</v>
      </c>
      <c r="F45" s="31">
        <v>-48950</v>
      </c>
      <c r="H45" s="31">
        <v>0</v>
      </c>
      <c r="J45" s="31">
        <f t="shared" si="0"/>
        <v>-48950</v>
      </c>
      <c r="K45" s="31">
        <f t="shared" si="1"/>
        <v>5</v>
      </c>
      <c r="L45" s="44"/>
    </row>
    <row r="46" spans="1:12" s="54" customFormat="1" ht="10.5" x14ac:dyDescent="0.15">
      <c r="C46" s="55"/>
      <c r="D46" s="56">
        <f>SUM(D2:D45)</f>
        <v>330732.09000000008</v>
      </c>
      <c r="E46" s="56"/>
      <c r="F46" s="56">
        <f>SUM(F2:F45)</f>
        <v>218813.88500000001</v>
      </c>
      <c r="G46" s="56"/>
      <c r="H46" s="56">
        <f>SUM(H2:H45)</f>
        <v>0</v>
      </c>
      <c r="I46" s="56"/>
      <c r="J46" s="56">
        <f>SUM(J2:J45)</f>
        <v>218813.88500000001</v>
      </c>
      <c r="K46" s="56">
        <f>SUM(K2:K45)</f>
        <v>111918.20500000013</v>
      </c>
      <c r="L46" s="57"/>
    </row>
    <row r="48" spans="1:12" x14ac:dyDescent="0.2">
      <c r="A48" s="39" t="s">
        <v>882</v>
      </c>
    </row>
  </sheetData>
  <phoneticPr fontId="7" type="noConversion"/>
  <pageMargins left="0.75" right="0.75" top="1" bottom="1" header="0.5" footer="0.5"/>
  <pageSetup scale="65" fitToHeight="4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108"/>
  <sheetViews>
    <sheetView workbookViewId="0">
      <pane ySplit="1" topLeftCell="A2" activePane="bottomLeft" state="frozen"/>
      <selection pane="bottomLeft" activeCell="A2" sqref="A2"/>
    </sheetView>
  </sheetViews>
  <sheetFormatPr defaultRowHeight="12.75" outlineLevelRow="2" x14ac:dyDescent="0.2"/>
  <cols>
    <col min="1" max="1" width="7.140625" style="81" bestFit="1" customWidth="1"/>
    <col min="2" max="2" width="11.42578125" style="81" bestFit="1" customWidth="1"/>
    <col min="3" max="3" width="11.7109375" style="81" hidden="1" customWidth="1"/>
    <col min="4" max="4" width="17.42578125" style="84" bestFit="1" customWidth="1"/>
    <col min="5" max="5" width="15.140625" style="84" hidden="1" customWidth="1"/>
    <col min="6" max="6" width="17" style="84" bestFit="1" customWidth="1"/>
    <col min="7" max="7" width="15.140625" style="84" hidden="1" customWidth="1"/>
    <col min="8" max="8" width="19.5703125" style="84" bestFit="1" customWidth="1"/>
    <col min="9" max="9" width="15" style="84" hidden="1" customWidth="1"/>
    <col min="10" max="10" width="17" style="84" bestFit="1" customWidth="1"/>
    <col min="11" max="11" width="15" style="84" customWidth="1"/>
    <col min="12" max="12" width="11.5703125" style="81" bestFit="1" customWidth="1"/>
    <col min="13" max="13" width="14.85546875" style="81" bestFit="1" customWidth="1"/>
    <col min="14" max="19" width="9.140625" style="81"/>
    <col min="20" max="20" width="14.85546875" style="82" bestFit="1" customWidth="1"/>
    <col min="21" max="16384" width="9.140625" style="81"/>
  </cols>
  <sheetData>
    <row r="1" spans="1:12" ht="12" customHeight="1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80"/>
      <c r="F1" s="35" t="s">
        <v>782</v>
      </c>
      <c r="G1" s="80"/>
      <c r="H1" s="35" t="s">
        <v>783</v>
      </c>
      <c r="I1" s="80"/>
      <c r="J1" s="35" t="s">
        <v>784</v>
      </c>
      <c r="K1" s="35" t="s">
        <v>785</v>
      </c>
      <c r="L1" s="37"/>
    </row>
    <row r="2" spans="1:12" ht="12" customHeight="1" outlineLevel="1" x14ac:dyDescent="0.2">
      <c r="B2" s="83" t="s">
        <v>788</v>
      </c>
      <c r="C2" s="83" t="s">
        <v>64</v>
      </c>
      <c r="D2" s="31">
        <v>81382.5</v>
      </c>
      <c r="F2" s="31">
        <v>76462.5</v>
      </c>
      <c r="H2" s="31">
        <v>0</v>
      </c>
      <c r="J2" s="31">
        <v>76462.5</v>
      </c>
      <c r="K2" s="31">
        <v>4920</v>
      </c>
    </row>
    <row r="3" spans="1:12" ht="12" customHeight="1" outlineLevel="1" x14ac:dyDescent="0.2">
      <c r="B3" s="83" t="s">
        <v>789</v>
      </c>
      <c r="C3" s="83" t="s">
        <v>64</v>
      </c>
      <c r="D3" s="31">
        <v>-128412</v>
      </c>
      <c r="F3" s="31">
        <v>-120600</v>
      </c>
      <c r="H3" s="31">
        <v>0</v>
      </c>
      <c r="J3" s="31">
        <v>-120600</v>
      </c>
      <c r="K3" s="31">
        <v>-7812</v>
      </c>
    </row>
    <row r="4" spans="1:12" ht="12" customHeight="1" outlineLevel="1" x14ac:dyDescent="0.2">
      <c r="B4" s="83" t="s">
        <v>790</v>
      </c>
      <c r="C4" s="83" t="s">
        <v>64</v>
      </c>
      <c r="D4" s="31">
        <v>243126.41</v>
      </c>
      <c r="F4" s="31">
        <v>235858</v>
      </c>
      <c r="H4" s="31">
        <v>0</v>
      </c>
      <c r="J4" s="31">
        <v>235858</v>
      </c>
      <c r="K4" s="31">
        <v>7268.41</v>
      </c>
    </row>
    <row r="5" spans="1:12" ht="12" customHeight="1" outlineLevel="1" x14ac:dyDescent="0.2">
      <c r="B5" s="83" t="s">
        <v>791</v>
      </c>
      <c r="C5" s="83" t="s">
        <v>64</v>
      </c>
      <c r="D5" s="31">
        <v>495252.83</v>
      </c>
      <c r="F5" s="31">
        <v>480416</v>
      </c>
      <c r="H5" s="31">
        <v>0</v>
      </c>
      <c r="J5" s="31">
        <v>480416</v>
      </c>
      <c r="K5" s="31">
        <v>14836.83</v>
      </c>
    </row>
    <row r="6" spans="1:12" ht="12" customHeight="1" outlineLevel="1" x14ac:dyDescent="0.2">
      <c r="B6" s="83" t="s">
        <v>792</v>
      </c>
      <c r="C6" s="83" t="s">
        <v>64</v>
      </c>
      <c r="D6" s="31">
        <v>250626.75</v>
      </c>
      <c r="F6" s="31">
        <v>243108</v>
      </c>
      <c r="H6" s="31">
        <v>0</v>
      </c>
      <c r="J6" s="31">
        <v>243108</v>
      </c>
      <c r="K6" s="31">
        <v>7518.75</v>
      </c>
    </row>
    <row r="7" spans="1:12" ht="12" customHeight="1" outlineLevel="1" x14ac:dyDescent="0.2">
      <c r="B7" s="83" t="s">
        <v>793</v>
      </c>
      <c r="C7" s="83" t="s">
        <v>64</v>
      </c>
      <c r="D7" s="31">
        <v>-461776</v>
      </c>
      <c r="F7" s="31">
        <v>-483316</v>
      </c>
      <c r="H7" s="31">
        <v>0</v>
      </c>
      <c r="J7" s="31">
        <v>-483316</v>
      </c>
      <c r="K7" s="31">
        <v>21540</v>
      </c>
    </row>
    <row r="8" spans="1:12" ht="12" customHeight="1" outlineLevel="1" x14ac:dyDescent="0.2">
      <c r="B8" s="83" t="s">
        <v>794</v>
      </c>
      <c r="C8" s="83" t="s">
        <v>64</v>
      </c>
      <c r="D8" s="31">
        <v>-116010</v>
      </c>
      <c r="F8" s="31">
        <v>-109200</v>
      </c>
      <c r="H8" s="31">
        <v>0</v>
      </c>
      <c r="J8" s="31">
        <v>-109200</v>
      </c>
      <c r="K8" s="31">
        <v>-6810</v>
      </c>
    </row>
    <row r="9" spans="1:12" ht="12" customHeight="1" outlineLevel="1" x14ac:dyDescent="0.2">
      <c r="B9" s="83" t="s">
        <v>795</v>
      </c>
      <c r="C9" s="83" t="s">
        <v>64</v>
      </c>
      <c r="D9" s="31">
        <v>-156015</v>
      </c>
      <c r="F9" s="31">
        <v>-146400</v>
      </c>
      <c r="H9" s="31">
        <v>0</v>
      </c>
      <c r="J9" s="31">
        <v>-146400</v>
      </c>
      <c r="K9" s="31">
        <v>-9615</v>
      </c>
    </row>
    <row r="10" spans="1:12" ht="12" customHeight="1" outlineLevel="1" x14ac:dyDescent="0.2">
      <c r="B10" s="83" t="s">
        <v>796</v>
      </c>
      <c r="C10" s="83" t="s">
        <v>64</v>
      </c>
      <c r="D10" s="31">
        <v>46755</v>
      </c>
      <c r="F10" s="31">
        <v>43725</v>
      </c>
      <c r="H10" s="31">
        <v>0</v>
      </c>
      <c r="J10" s="31">
        <v>43725</v>
      </c>
      <c r="K10" s="31">
        <v>3030</v>
      </c>
    </row>
    <row r="11" spans="1:12" ht="12" customHeight="1" outlineLevel="1" x14ac:dyDescent="0.2">
      <c r="B11" s="83" t="s">
        <v>797</v>
      </c>
      <c r="C11" s="83" t="s">
        <v>64</v>
      </c>
      <c r="D11" s="31">
        <v>45255.02</v>
      </c>
      <c r="F11" s="31">
        <v>42275.014500000012</v>
      </c>
      <c r="H11" s="31">
        <v>0</v>
      </c>
      <c r="J11" s="31">
        <v>42275.014500000012</v>
      </c>
      <c r="K11" s="31">
        <v>2980.0054999999847</v>
      </c>
    </row>
    <row r="12" spans="1:12" ht="12" customHeight="1" outlineLevel="1" x14ac:dyDescent="0.2">
      <c r="B12" s="83" t="s">
        <v>798</v>
      </c>
      <c r="C12" s="83" t="s">
        <v>64</v>
      </c>
      <c r="D12" s="31">
        <v>120450</v>
      </c>
      <c r="F12" s="31">
        <v>115100</v>
      </c>
      <c r="H12" s="31">
        <v>0</v>
      </c>
      <c r="J12" s="31">
        <v>115100</v>
      </c>
      <c r="K12" s="31">
        <v>5350</v>
      </c>
    </row>
    <row r="13" spans="1:12" ht="12" customHeight="1" outlineLevel="1" x14ac:dyDescent="0.2">
      <c r="B13" s="83" t="s">
        <v>799</v>
      </c>
      <c r="C13" s="83" t="s">
        <v>64</v>
      </c>
      <c r="D13" s="31">
        <v>119700</v>
      </c>
      <c r="F13" s="31">
        <v>114375</v>
      </c>
      <c r="H13" s="31">
        <v>0</v>
      </c>
      <c r="J13" s="31">
        <v>114375</v>
      </c>
      <c r="K13" s="31">
        <v>5325</v>
      </c>
    </row>
    <row r="14" spans="1:12" ht="12" customHeight="1" outlineLevel="1" x14ac:dyDescent="0.2">
      <c r="B14" s="83" t="s">
        <v>800</v>
      </c>
      <c r="C14" s="83" t="s">
        <v>64</v>
      </c>
      <c r="D14" s="31">
        <v>231900</v>
      </c>
      <c r="F14" s="31">
        <v>221500</v>
      </c>
      <c r="H14" s="31">
        <v>0</v>
      </c>
      <c r="J14" s="31">
        <v>221500</v>
      </c>
      <c r="K14" s="31">
        <v>10400</v>
      </c>
    </row>
    <row r="15" spans="1:12" ht="12" customHeight="1" outlineLevel="1" x14ac:dyDescent="0.2">
      <c r="B15" s="83" t="s">
        <v>801</v>
      </c>
      <c r="C15" s="83" t="s">
        <v>64</v>
      </c>
      <c r="D15" s="31">
        <v>213900</v>
      </c>
      <c r="F15" s="31">
        <v>204100</v>
      </c>
      <c r="H15" s="31">
        <v>0</v>
      </c>
      <c r="J15" s="31">
        <v>204100</v>
      </c>
      <c r="K15" s="31">
        <v>9800</v>
      </c>
    </row>
    <row r="16" spans="1:12" ht="12" customHeight="1" outlineLevel="1" x14ac:dyDescent="0.2">
      <c r="B16" s="83" t="s">
        <v>802</v>
      </c>
      <c r="C16" s="83" t="s">
        <v>64</v>
      </c>
      <c r="D16" s="31">
        <v>-21255</v>
      </c>
      <c r="F16" s="31">
        <v>-19075</v>
      </c>
      <c r="H16" s="31">
        <v>0</v>
      </c>
      <c r="J16" s="31">
        <v>-19075</v>
      </c>
      <c r="K16" s="31">
        <v>-2180</v>
      </c>
    </row>
    <row r="17" spans="1:11" ht="12" customHeight="1" outlineLevel="1" x14ac:dyDescent="0.2">
      <c r="B17" s="83" t="s">
        <v>803</v>
      </c>
      <c r="C17" s="83" t="s">
        <v>64</v>
      </c>
      <c r="D17" s="31">
        <v>35902</v>
      </c>
      <c r="F17" s="31">
        <v>33225</v>
      </c>
      <c r="H17" s="31">
        <v>0</v>
      </c>
      <c r="J17" s="31">
        <v>33225</v>
      </c>
      <c r="K17" s="31">
        <v>2677</v>
      </c>
    </row>
    <row r="18" spans="1:11" ht="12" customHeight="1" outlineLevel="1" x14ac:dyDescent="0.2">
      <c r="A18" s="85"/>
      <c r="B18" s="83" t="s">
        <v>804</v>
      </c>
      <c r="C18" s="83" t="s">
        <v>64</v>
      </c>
      <c r="D18" s="31">
        <v>14152</v>
      </c>
      <c r="F18" s="31">
        <v>12225</v>
      </c>
      <c r="H18" s="31">
        <v>0</v>
      </c>
      <c r="J18" s="31">
        <v>12225</v>
      </c>
      <c r="K18" s="31">
        <v>1927</v>
      </c>
    </row>
    <row r="19" spans="1:11" ht="12" customHeight="1" outlineLevel="1" x14ac:dyDescent="0.2">
      <c r="B19" s="83" t="s">
        <v>805</v>
      </c>
      <c r="C19" s="83" t="s">
        <v>64</v>
      </c>
      <c r="D19" s="31">
        <v>24302</v>
      </c>
      <c r="F19" s="31">
        <v>22025</v>
      </c>
      <c r="H19" s="31">
        <v>0</v>
      </c>
      <c r="J19" s="31">
        <v>22025</v>
      </c>
      <c r="K19" s="31">
        <v>2277</v>
      </c>
    </row>
    <row r="20" spans="1:11" ht="12" customHeight="1" outlineLevel="1" x14ac:dyDescent="0.2">
      <c r="B20" s="83" t="s">
        <v>806</v>
      </c>
      <c r="C20" s="83" t="s">
        <v>64</v>
      </c>
      <c r="D20" s="31">
        <v>25900</v>
      </c>
      <c r="F20" s="31">
        <v>23325</v>
      </c>
      <c r="H20" s="31">
        <v>0</v>
      </c>
      <c r="J20" s="31">
        <v>23325</v>
      </c>
      <c r="K20" s="31">
        <v>2575</v>
      </c>
    </row>
    <row r="21" spans="1:11" ht="12" customHeight="1" outlineLevel="1" x14ac:dyDescent="0.2">
      <c r="B21" s="83" t="s">
        <v>807</v>
      </c>
      <c r="C21" s="83" t="s">
        <v>64</v>
      </c>
      <c r="D21" s="31">
        <v>25900</v>
      </c>
      <c r="F21" s="31">
        <v>23325</v>
      </c>
      <c r="H21" s="31">
        <v>0</v>
      </c>
      <c r="J21" s="31">
        <v>23325</v>
      </c>
      <c r="K21" s="31">
        <v>2575</v>
      </c>
    </row>
    <row r="22" spans="1:11" ht="12" customHeight="1" outlineLevel="1" x14ac:dyDescent="0.2">
      <c r="B22" s="83" t="s">
        <v>808</v>
      </c>
      <c r="C22" s="83" t="s">
        <v>64</v>
      </c>
      <c r="D22" s="31">
        <v>28400</v>
      </c>
      <c r="F22" s="31">
        <v>25725</v>
      </c>
      <c r="H22" s="31">
        <v>0</v>
      </c>
      <c r="J22" s="31">
        <v>25725</v>
      </c>
      <c r="K22" s="31">
        <v>2675</v>
      </c>
    </row>
    <row r="23" spans="1:11" ht="12" customHeight="1" outlineLevel="1" x14ac:dyDescent="0.2">
      <c r="B23" s="83" t="s">
        <v>809</v>
      </c>
      <c r="C23" s="83" t="s">
        <v>64</v>
      </c>
      <c r="D23" s="31">
        <v>-8526.9500000000007</v>
      </c>
      <c r="F23" s="31">
        <v>-10688</v>
      </c>
      <c r="H23" s="31">
        <v>0</v>
      </c>
      <c r="J23" s="31">
        <v>-10688</v>
      </c>
      <c r="K23" s="31">
        <v>2161.0500000000002</v>
      </c>
    </row>
    <row r="24" spans="1:11" ht="12" customHeight="1" outlineLevel="1" x14ac:dyDescent="0.2">
      <c r="B24" s="83" t="s">
        <v>810</v>
      </c>
      <c r="C24" s="83" t="s">
        <v>64</v>
      </c>
      <c r="D24" s="31">
        <v>26323.5</v>
      </c>
      <c r="F24" s="31">
        <v>23750</v>
      </c>
      <c r="H24" s="31">
        <v>0</v>
      </c>
      <c r="J24" s="31">
        <v>23750</v>
      </c>
      <c r="K24" s="31">
        <v>2573.5</v>
      </c>
    </row>
    <row r="25" spans="1:11" ht="12" customHeight="1" outlineLevel="1" x14ac:dyDescent="0.2">
      <c r="B25" s="83" t="s">
        <v>811</v>
      </c>
      <c r="C25" s="83" t="s">
        <v>64</v>
      </c>
      <c r="D25" s="31">
        <v>25173.5</v>
      </c>
      <c r="F25" s="31">
        <v>22650</v>
      </c>
      <c r="H25" s="31">
        <v>0</v>
      </c>
      <c r="J25" s="31">
        <v>22650</v>
      </c>
      <c r="K25" s="31">
        <v>2523.5</v>
      </c>
    </row>
    <row r="26" spans="1:11" ht="12" customHeight="1" outlineLevel="1" x14ac:dyDescent="0.2">
      <c r="B26" s="83" t="s">
        <v>812</v>
      </c>
      <c r="C26" s="83" t="s">
        <v>64</v>
      </c>
      <c r="D26" s="31">
        <v>20573.5</v>
      </c>
      <c r="F26" s="31">
        <v>18250</v>
      </c>
      <c r="H26" s="31">
        <v>0</v>
      </c>
      <c r="J26" s="31">
        <v>18250</v>
      </c>
      <c r="K26" s="31">
        <v>2323.5</v>
      </c>
    </row>
    <row r="27" spans="1:11" ht="12" customHeight="1" outlineLevel="1" x14ac:dyDescent="0.2">
      <c r="B27" s="83" t="s">
        <v>813</v>
      </c>
      <c r="C27" s="83" t="s">
        <v>64</v>
      </c>
      <c r="D27" s="31">
        <v>23001</v>
      </c>
      <c r="F27" s="31">
        <v>20575</v>
      </c>
      <c r="H27" s="31">
        <v>0</v>
      </c>
      <c r="J27" s="31">
        <v>20575</v>
      </c>
      <c r="K27" s="31">
        <v>2426</v>
      </c>
    </row>
    <row r="28" spans="1:11" ht="12" customHeight="1" outlineLevel="1" x14ac:dyDescent="0.2">
      <c r="B28" s="83" t="s">
        <v>814</v>
      </c>
      <c r="C28" s="83" t="s">
        <v>64</v>
      </c>
      <c r="D28" s="31">
        <v>27401</v>
      </c>
      <c r="F28" s="31">
        <v>24775</v>
      </c>
      <c r="H28" s="31">
        <v>0</v>
      </c>
      <c r="J28" s="31">
        <v>24775</v>
      </c>
      <c r="K28" s="31">
        <v>2626</v>
      </c>
    </row>
    <row r="29" spans="1:11" ht="12" customHeight="1" outlineLevel="1" x14ac:dyDescent="0.2">
      <c r="B29" s="83" t="s">
        <v>815</v>
      </c>
      <c r="C29" s="83" t="s">
        <v>64</v>
      </c>
      <c r="D29" s="31">
        <v>23001</v>
      </c>
      <c r="F29" s="31">
        <v>20575</v>
      </c>
      <c r="H29" s="31">
        <v>0</v>
      </c>
      <c r="J29" s="31">
        <v>20575</v>
      </c>
      <c r="K29" s="31">
        <v>2426</v>
      </c>
    </row>
    <row r="30" spans="1:11" ht="12" customHeight="1" outlineLevel="1" x14ac:dyDescent="0.2">
      <c r="B30" s="83" t="s">
        <v>816</v>
      </c>
      <c r="C30" s="83" t="s">
        <v>64</v>
      </c>
      <c r="D30" s="31">
        <v>23001</v>
      </c>
      <c r="F30" s="31">
        <v>20575</v>
      </c>
      <c r="H30" s="31">
        <v>0</v>
      </c>
      <c r="J30" s="31">
        <v>20575</v>
      </c>
      <c r="K30" s="31">
        <v>2426</v>
      </c>
    </row>
    <row r="31" spans="1:11" ht="12" customHeight="1" outlineLevel="1" x14ac:dyDescent="0.2">
      <c r="B31" s="83" t="s">
        <v>817</v>
      </c>
      <c r="C31" s="83" t="s">
        <v>64</v>
      </c>
      <c r="D31" s="31">
        <v>23001</v>
      </c>
      <c r="F31" s="31">
        <v>20575</v>
      </c>
      <c r="H31" s="31">
        <v>0</v>
      </c>
      <c r="J31" s="31">
        <v>20575</v>
      </c>
      <c r="K31" s="31">
        <v>2426</v>
      </c>
    </row>
    <row r="32" spans="1:11" ht="12" customHeight="1" outlineLevel="1" x14ac:dyDescent="0.2">
      <c r="B32" s="83" t="s">
        <v>818</v>
      </c>
      <c r="C32" s="83" t="s">
        <v>64</v>
      </c>
      <c r="D32" s="31">
        <v>22372.5</v>
      </c>
      <c r="F32" s="31">
        <v>21275</v>
      </c>
      <c r="H32" s="31">
        <v>0</v>
      </c>
      <c r="J32" s="31">
        <v>21275</v>
      </c>
      <c r="K32" s="31">
        <v>1097.5</v>
      </c>
    </row>
    <row r="33" spans="1:11" ht="12" customHeight="1" outlineLevel="1" x14ac:dyDescent="0.2">
      <c r="B33" s="83" t="s">
        <v>819</v>
      </c>
      <c r="C33" s="83" t="s">
        <v>64</v>
      </c>
      <c r="D33" s="31">
        <v>21327.5</v>
      </c>
      <c r="F33" s="31">
        <v>22050</v>
      </c>
      <c r="H33" s="31">
        <v>0</v>
      </c>
      <c r="J33" s="31">
        <v>22050</v>
      </c>
      <c r="K33" s="31">
        <v>-722.5</v>
      </c>
    </row>
    <row r="34" spans="1:11" ht="12" customHeight="1" outlineLevel="1" x14ac:dyDescent="0.2">
      <c r="B34" s="83" t="s">
        <v>820</v>
      </c>
      <c r="C34" s="83" t="s">
        <v>64</v>
      </c>
      <c r="D34" s="31">
        <v>36378</v>
      </c>
      <c r="F34" s="31">
        <v>33200</v>
      </c>
      <c r="H34" s="31">
        <v>0</v>
      </c>
      <c r="J34" s="31">
        <v>33200</v>
      </c>
      <c r="K34" s="31">
        <v>3178</v>
      </c>
    </row>
    <row r="35" spans="1:11" ht="12" customHeight="1" outlineLevel="1" x14ac:dyDescent="0.2">
      <c r="B35" s="83" t="s">
        <v>821</v>
      </c>
      <c r="C35" s="83" t="s">
        <v>64</v>
      </c>
      <c r="D35" s="31">
        <v>35478</v>
      </c>
      <c r="F35" s="31">
        <v>32350</v>
      </c>
      <c r="H35" s="31">
        <v>0</v>
      </c>
      <c r="J35" s="31">
        <v>32350</v>
      </c>
      <c r="K35" s="31">
        <v>3128</v>
      </c>
    </row>
    <row r="36" spans="1:11" ht="12" customHeight="1" outlineLevel="1" x14ac:dyDescent="0.2">
      <c r="B36" s="83" t="s">
        <v>822</v>
      </c>
      <c r="C36" s="83" t="s">
        <v>64</v>
      </c>
      <c r="D36" s="31">
        <v>35478</v>
      </c>
      <c r="F36" s="31">
        <v>32350</v>
      </c>
      <c r="H36" s="31">
        <v>0</v>
      </c>
      <c r="J36" s="31">
        <v>32350</v>
      </c>
      <c r="K36" s="31">
        <v>3128</v>
      </c>
    </row>
    <row r="37" spans="1:11" ht="12" customHeight="1" outlineLevel="1" x14ac:dyDescent="0.2">
      <c r="B37" s="83" t="s">
        <v>823</v>
      </c>
      <c r="C37" s="83" t="s">
        <v>64</v>
      </c>
      <c r="D37" s="31">
        <v>35478</v>
      </c>
      <c r="F37" s="31">
        <v>32350</v>
      </c>
      <c r="H37" s="31">
        <v>0</v>
      </c>
      <c r="J37" s="31">
        <v>32350</v>
      </c>
      <c r="K37" s="31">
        <v>3128</v>
      </c>
    </row>
    <row r="38" spans="1:11" ht="12" customHeight="1" outlineLevel="1" x14ac:dyDescent="0.2">
      <c r="B38" s="83" t="s">
        <v>824</v>
      </c>
      <c r="C38" s="83" t="s">
        <v>64</v>
      </c>
      <c r="D38" s="31">
        <v>34578</v>
      </c>
      <c r="F38" s="31">
        <v>31500</v>
      </c>
      <c r="H38" s="31">
        <v>0</v>
      </c>
      <c r="J38" s="31">
        <v>31500</v>
      </c>
      <c r="K38" s="31">
        <v>3078</v>
      </c>
    </row>
    <row r="39" spans="1:11" ht="12" customHeight="1" outlineLevel="1" x14ac:dyDescent="0.2">
      <c r="A39" s="86"/>
      <c r="B39" s="83" t="s">
        <v>825</v>
      </c>
      <c r="C39" s="83" t="s">
        <v>64</v>
      </c>
      <c r="D39" s="31">
        <v>-45696</v>
      </c>
      <c r="F39" s="31">
        <v>-43900</v>
      </c>
      <c r="H39" s="31">
        <v>0</v>
      </c>
      <c r="J39" s="31">
        <v>-43900</v>
      </c>
      <c r="K39" s="31">
        <v>-1796</v>
      </c>
    </row>
    <row r="40" spans="1:11" ht="12" customHeight="1" outlineLevel="1" x14ac:dyDescent="0.2">
      <c r="B40" s="83" t="s">
        <v>826</v>
      </c>
      <c r="C40" s="83" t="s">
        <v>64</v>
      </c>
      <c r="D40" s="31">
        <v>-45696</v>
      </c>
      <c r="F40" s="31">
        <v>-43900</v>
      </c>
      <c r="H40" s="31">
        <v>0</v>
      </c>
      <c r="J40" s="31">
        <v>-43900</v>
      </c>
      <c r="K40" s="31">
        <v>-1796</v>
      </c>
    </row>
    <row r="41" spans="1:11" ht="12" customHeight="1" outlineLevel="1" x14ac:dyDescent="0.2">
      <c r="B41" s="83" t="s">
        <v>827</v>
      </c>
      <c r="C41" s="83" t="s">
        <v>64</v>
      </c>
      <c r="D41" s="31">
        <v>-45696</v>
      </c>
      <c r="F41" s="31">
        <v>-43900</v>
      </c>
      <c r="H41" s="31">
        <v>0</v>
      </c>
      <c r="J41" s="31">
        <v>-43900</v>
      </c>
      <c r="K41" s="31">
        <v>-1796</v>
      </c>
    </row>
    <row r="42" spans="1:11" ht="12" customHeight="1" outlineLevel="1" x14ac:dyDescent="0.2">
      <c r="B42" s="83" t="s">
        <v>828</v>
      </c>
      <c r="C42" s="83" t="s">
        <v>64</v>
      </c>
      <c r="D42" s="31">
        <v>42372.5</v>
      </c>
      <c r="F42" s="31">
        <v>38850</v>
      </c>
      <c r="H42" s="31">
        <v>0</v>
      </c>
      <c r="J42" s="31">
        <v>38850</v>
      </c>
      <c r="K42" s="31">
        <v>3522.5</v>
      </c>
    </row>
    <row r="43" spans="1:11" ht="12" customHeight="1" outlineLevel="1" x14ac:dyDescent="0.2">
      <c r="B43" s="83" t="s">
        <v>829</v>
      </c>
      <c r="C43" s="83" t="s">
        <v>64</v>
      </c>
      <c r="D43" s="31">
        <v>44072.5</v>
      </c>
      <c r="F43" s="31">
        <v>40450</v>
      </c>
      <c r="H43" s="31">
        <v>0</v>
      </c>
      <c r="J43" s="31">
        <v>40450</v>
      </c>
      <c r="K43" s="31">
        <v>3622.5</v>
      </c>
    </row>
    <row r="44" spans="1:11" ht="12" customHeight="1" outlineLevel="1" x14ac:dyDescent="0.2">
      <c r="B44" s="83" t="s">
        <v>830</v>
      </c>
      <c r="C44" s="83" t="s">
        <v>64</v>
      </c>
      <c r="D44" s="31">
        <v>15600</v>
      </c>
      <c r="F44" s="31">
        <v>15150</v>
      </c>
      <c r="H44" s="31">
        <v>0</v>
      </c>
      <c r="J44" s="31">
        <v>15150</v>
      </c>
      <c r="K44" s="31">
        <v>450</v>
      </c>
    </row>
    <row r="45" spans="1:11" ht="12" customHeight="1" outlineLevel="1" x14ac:dyDescent="0.2">
      <c r="A45" s="85"/>
      <c r="B45" s="83" t="s">
        <v>831</v>
      </c>
      <c r="C45" s="83" t="s">
        <v>64</v>
      </c>
      <c r="D45" s="31">
        <v>13104</v>
      </c>
      <c r="F45" s="31">
        <v>12400</v>
      </c>
      <c r="H45" s="31">
        <v>0</v>
      </c>
      <c r="J45" s="31">
        <v>12400</v>
      </c>
      <c r="K45" s="31">
        <v>704</v>
      </c>
    </row>
    <row r="46" spans="1:11" ht="12" customHeight="1" outlineLevel="1" x14ac:dyDescent="0.2">
      <c r="B46" s="83" t="s">
        <v>832</v>
      </c>
      <c r="C46" s="83" t="s">
        <v>64</v>
      </c>
      <c r="D46" s="31">
        <v>-15648</v>
      </c>
      <c r="F46" s="31">
        <v>-17125</v>
      </c>
      <c r="H46" s="31">
        <v>0</v>
      </c>
      <c r="J46" s="31">
        <v>-17125</v>
      </c>
      <c r="K46" s="31">
        <v>1477</v>
      </c>
    </row>
    <row r="47" spans="1:11" ht="12" customHeight="1" outlineLevel="1" x14ac:dyDescent="0.2">
      <c r="B47" s="83" t="s">
        <v>833</v>
      </c>
      <c r="C47" s="83" t="s">
        <v>64</v>
      </c>
      <c r="D47" s="31">
        <v>4895</v>
      </c>
      <c r="F47" s="31">
        <v>3950</v>
      </c>
      <c r="H47" s="31">
        <v>0</v>
      </c>
      <c r="J47" s="31">
        <v>3950</v>
      </c>
      <c r="K47" s="31">
        <v>945</v>
      </c>
    </row>
    <row r="48" spans="1:11" ht="12" customHeight="1" outlineLevel="1" x14ac:dyDescent="0.2">
      <c r="B48" s="83" t="s">
        <v>834</v>
      </c>
      <c r="C48" s="83" t="s">
        <v>64</v>
      </c>
      <c r="D48" s="31">
        <v>34452</v>
      </c>
      <c r="F48" s="31">
        <v>31525</v>
      </c>
      <c r="H48" s="31">
        <v>0</v>
      </c>
      <c r="J48" s="31">
        <v>31525</v>
      </c>
      <c r="K48" s="31">
        <v>2927</v>
      </c>
    </row>
    <row r="49" spans="1:58" ht="12" customHeight="1" outlineLevel="1" x14ac:dyDescent="0.2">
      <c r="B49" s="83" t="s">
        <v>835</v>
      </c>
      <c r="C49" s="83" t="s">
        <v>64</v>
      </c>
      <c r="D49" s="31">
        <v>32200</v>
      </c>
      <c r="F49" s="31">
        <v>29475</v>
      </c>
      <c r="H49" s="31">
        <v>0</v>
      </c>
      <c r="J49" s="31">
        <v>29475</v>
      </c>
      <c r="K49" s="31">
        <v>2725</v>
      </c>
    </row>
    <row r="50" spans="1:58" ht="12" customHeight="1" outlineLevel="1" x14ac:dyDescent="0.2">
      <c r="B50" s="83" t="s">
        <v>836</v>
      </c>
      <c r="C50" s="83" t="s">
        <v>64</v>
      </c>
      <c r="D50" s="31">
        <v>31200</v>
      </c>
      <c r="F50" s="31">
        <v>28575</v>
      </c>
      <c r="H50" s="31">
        <v>0</v>
      </c>
      <c r="J50" s="31">
        <v>28575</v>
      </c>
      <c r="K50" s="31">
        <v>2625</v>
      </c>
    </row>
    <row r="51" spans="1:58" ht="12" customHeight="1" outlineLevel="1" x14ac:dyDescent="0.2">
      <c r="B51" s="83" t="s">
        <v>837</v>
      </c>
      <c r="C51" s="83" t="s">
        <v>64</v>
      </c>
      <c r="D51" s="31">
        <v>31200</v>
      </c>
      <c r="F51" s="31">
        <v>28575</v>
      </c>
      <c r="H51" s="31">
        <v>0</v>
      </c>
      <c r="J51" s="31">
        <v>28575</v>
      </c>
      <c r="K51" s="31">
        <v>2625</v>
      </c>
    </row>
    <row r="52" spans="1:58" x14ac:dyDescent="0.2">
      <c r="D52" s="35">
        <f>SUM(D2:D51)</f>
        <v>1619835.06</v>
      </c>
      <c r="F52" s="35">
        <f>SUM(F2:F51)</f>
        <v>1484415.5145</v>
      </c>
      <c r="H52" s="35">
        <f>SUM(H2:H51)</f>
        <v>0</v>
      </c>
      <c r="J52" s="35">
        <f>SUM(J2:J51)</f>
        <v>1484415.5145</v>
      </c>
      <c r="K52" s="35">
        <f>SUM(K2:K51)</f>
        <v>135419.54550000001</v>
      </c>
    </row>
    <row r="56" spans="1:58" x14ac:dyDescent="0.2">
      <c r="A56" s="87" t="s">
        <v>948</v>
      </c>
    </row>
    <row r="57" spans="1:58" s="91" customFormat="1" x14ac:dyDescent="0.2">
      <c r="A57" s="88"/>
      <c r="B57" s="88" t="s">
        <v>26</v>
      </c>
      <c r="D57" s="88" t="s">
        <v>958</v>
      </c>
      <c r="E57" s="88" t="s">
        <v>959</v>
      </c>
      <c r="F57" s="88" t="s">
        <v>960</v>
      </c>
      <c r="G57" s="88"/>
      <c r="H57" s="88" t="s">
        <v>918</v>
      </c>
      <c r="I57" s="88"/>
      <c r="J57" s="88" t="s">
        <v>919</v>
      </c>
      <c r="K57" s="88" t="s">
        <v>920</v>
      </c>
      <c r="L57" s="88" t="s">
        <v>961</v>
      </c>
      <c r="M57" s="89" t="s">
        <v>921</v>
      </c>
      <c r="N57" s="88" t="s">
        <v>962</v>
      </c>
      <c r="O57" s="88" t="s">
        <v>922</v>
      </c>
      <c r="P57" s="88" t="s">
        <v>923</v>
      </c>
      <c r="Q57" s="88" t="s">
        <v>963</v>
      </c>
      <c r="R57" s="88" t="s">
        <v>924</v>
      </c>
      <c r="S57" s="88" t="s">
        <v>925</v>
      </c>
      <c r="T57" s="89" t="s">
        <v>926</v>
      </c>
      <c r="U57" s="88" t="s">
        <v>964</v>
      </c>
      <c r="V57" s="88" t="s">
        <v>965</v>
      </c>
      <c r="W57" s="88" t="s">
        <v>927</v>
      </c>
      <c r="X57" s="88" t="s">
        <v>928</v>
      </c>
      <c r="Y57" s="88" t="s">
        <v>929</v>
      </c>
      <c r="Z57" s="88" t="s">
        <v>930</v>
      </c>
      <c r="AA57" s="88" t="s">
        <v>966</v>
      </c>
      <c r="AB57" s="88" t="s">
        <v>967</v>
      </c>
      <c r="AC57" s="88" t="s">
        <v>931</v>
      </c>
      <c r="AD57" s="88" t="s">
        <v>932</v>
      </c>
      <c r="AE57" s="88" t="s">
        <v>933</v>
      </c>
      <c r="AF57" s="88" t="s">
        <v>968</v>
      </c>
      <c r="AG57" s="88" t="s">
        <v>969</v>
      </c>
      <c r="AH57" s="88" t="s">
        <v>934</v>
      </c>
      <c r="AI57" s="88" t="s">
        <v>935</v>
      </c>
      <c r="AJ57" s="88" t="s">
        <v>936</v>
      </c>
      <c r="AK57" s="88" t="s">
        <v>970</v>
      </c>
      <c r="AL57" s="88" t="s">
        <v>971</v>
      </c>
      <c r="AM57" s="88" t="s">
        <v>937</v>
      </c>
      <c r="AN57" s="88" t="s">
        <v>938</v>
      </c>
      <c r="AO57" s="88" t="s">
        <v>972</v>
      </c>
      <c r="AP57" s="88" t="s">
        <v>27</v>
      </c>
      <c r="AQ57" s="88" t="s">
        <v>939</v>
      </c>
      <c r="AR57" s="88" t="s">
        <v>973</v>
      </c>
      <c r="AS57" s="88" t="s">
        <v>974</v>
      </c>
      <c r="AT57" s="88" t="s">
        <v>975</v>
      </c>
      <c r="AU57" s="88" t="s">
        <v>976</v>
      </c>
      <c r="AV57" s="88" t="s">
        <v>977</v>
      </c>
      <c r="AW57" s="88" t="s">
        <v>978</v>
      </c>
      <c r="AX57" s="88" t="s">
        <v>979</v>
      </c>
      <c r="AY57" s="88" t="s">
        <v>940</v>
      </c>
      <c r="AZ57" s="88" t="s">
        <v>941</v>
      </c>
      <c r="BA57" s="88" t="s">
        <v>942</v>
      </c>
      <c r="BB57" s="88" t="s">
        <v>943</v>
      </c>
      <c r="BC57" s="88" t="s">
        <v>944</v>
      </c>
      <c r="BD57" s="88" t="s">
        <v>945</v>
      </c>
      <c r="BE57" s="88" t="s">
        <v>946</v>
      </c>
      <c r="BF57" s="90"/>
    </row>
    <row r="58" spans="1:58" s="96" customFormat="1" outlineLevel="2" x14ac:dyDescent="0.2">
      <c r="A58" s="92"/>
      <c r="B58" s="92" t="s">
        <v>788</v>
      </c>
      <c r="D58" s="92" t="s">
        <v>980</v>
      </c>
      <c r="E58" s="92" t="s">
        <v>981</v>
      </c>
      <c r="F58" s="92" t="s">
        <v>982</v>
      </c>
      <c r="G58" s="92"/>
      <c r="H58" s="92" t="s">
        <v>905</v>
      </c>
      <c r="I58" s="92"/>
      <c r="J58" s="92" t="s">
        <v>983</v>
      </c>
      <c r="K58" s="93">
        <v>-225000</v>
      </c>
      <c r="L58" s="92">
        <v>0</v>
      </c>
      <c r="M58" s="94">
        <v>81382.5</v>
      </c>
      <c r="N58" s="95">
        <v>36670</v>
      </c>
      <c r="O58" s="92" t="s">
        <v>907</v>
      </c>
      <c r="P58" s="92" t="s">
        <v>908</v>
      </c>
      <c r="Q58" s="92" t="s">
        <v>984</v>
      </c>
      <c r="R58" s="92">
        <v>6.37</v>
      </c>
      <c r="S58" s="92">
        <v>6.0083000000000002</v>
      </c>
      <c r="T58" s="94">
        <v>81382.5</v>
      </c>
      <c r="U58" s="92" t="s">
        <v>985</v>
      </c>
      <c r="V58" s="92" t="s">
        <v>986</v>
      </c>
      <c r="W58" s="92" t="s">
        <v>987</v>
      </c>
      <c r="X58" s="92">
        <v>0</v>
      </c>
      <c r="Y58" s="92">
        <v>0</v>
      </c>
      <c r="Z58" s="92">
        <v>0</v>
      </c>
      <c r="AA58" s="92"/>
      <c r="AB58" s="92"/>
      <c r="AC58" s="92"/>
      <c r="AD58" s="92">
        <v>0</v>
      </c>
      <c r="AE58" s="92">
        <v>0</v>
      </c>
      <c r="AF58" s="92"/>
      <c r="AG58" s="92"/>
      <c r="AH58" s="92"/>
      <c r="AI58" s="92">
        <v>0</v>
      </c>
      <c r="AJ58" s="92">
        <v>0</v>
      </c>
      <c r="AK58" s="92"/>
      <c r="AL58" s="92"/>
      <c r="AM58" s="92"/>
      <c r="AN58" s="92">
        <v>6.37</v>
      </c>
      <c r="AO58" s="92" t="s">
        <v>988</v>
      </c>
      <c r="AP58" s="92" t="s">
        <v>64</v>
      </c>
      <c r="AQ58" s="92" t="s">
        <v>910</v>
      </c>
      <c r="AR58" s="95">
        <v>36678</v>
      </c>
      <c r="AS58" s="95">
        <v>36830</v>
      </c>
      <c r="AT58" s="92" t="s">
        <v>916</v>
      </c>
      <c r="AU58" s="92"/>
      <c r="AV58" s="92" t="s">
        <v>989</v>
      </c>
      <c r="AW58" s="92" t="s">
        <v>990</v>
      </c>
      <c r="AX58" s="92" t="s">
        <v>991</v>
      </c>
      <c r="AY58" s="92" t="s">
        <v>911</v>
      </c>
      <c r="AZ58" s="92" t="s">
        <v>786</v>
      </c>
      <c r="BA58" s="95">
        <v>36770</v>
      </c>
      <c r="BB58" s="92" t="s">
        <v>912</v>
      </c>
      <c r="BC58" s="92" t="s">
        <v>913</v>
      </c>
      <c r="BD58" s="92" t="s">
        <v>992</v>
      </c>
      <c r="BE58" s="92" t="s">
        <v>987</v>
      </c>
    </row>
    <row r="59" spans="1:58" s="96" customFormat="1" outlineLevel="2" x14ac:dyDescent="0.2">
      <c r="A59" s="92"/>
      <c r="B59" s="92" t="s">
        <v>789</v>
      </c>
      <c r="D59" s="92" t="s">
        <v>980</v>
      </c>
      <c r="E59" s="92" t="s">
        <v>981</v>
      </c>
      <c r="F59" s="92" t="s">
        <v>982</v>
      </c>
      <c r="G59" s="92"/>
      <c r="H59" s="92" t="s">
        <v>916</v>
      </c>
      <c r="I59" s="92"/>
      <c r="J59" s="92" t="s">
        <v>993</v>
      </c>
      <c r="K59" s="93">
        <v>360000</v>
      </c>
      <c r="L59" s="92">
        <v>0</v>
      </c>
      <c r="M59" s="94">
        <v>-128412</v>
      </c>
      <c r="N59" s="95">
        <v>36754</v>
      </c>
      <c r="O59" s="92" t="s">
        <v>907</v>
      </c>
      <c r="P59" s="92" t="s">
        <v>908</v>
      </c>
      <c r="Q59" s="92" t="s">
        <v>984</v>
      </c>
      <c r="R59" s="92">
        <v>6.3650000000000002</v>
      </c>
      <c r="S59" s="92">
        <v>6.0083000000000002</v>
      </c>
      <c r="T59" s="94">
        <v>-128412</v>
      </c>
      <c r="U59" s="92" t="s">
        <v>985</v>
      </c>
      <c r="V59" s="92" t="s">
        <v>986</v>
      </c>
      <c r="W59" s="92" t="s">
        <v>994</v>
      </c>
      <c r="X59" s="92">
        <v>0</v>
      </c>
      <c r="Y59" s="92">
        <v>0</v>
      </c>
      <c r="Z59" s="92">
        <v>0</v>
      </c>
      <c r="AA59" s="92"/>
      <c r="AB59" s="92"/>
      <c r="AC59" s="92"/>
      <c r="AD59" s="92">
        <v>0</v>
      </c>
      <c r="AE59" s="92">
        <v>0</v>
      </c>
      <c r="AF59" s="92"/>
      <c r="AG59" s="92"/>
      <c r="AH59" s="92"/>
      <c r="AI59" s="92">
        <v>0</v>
      </c>
      <c r="AJ59" s="92">
        <v>0</v>
      </c>
      <c r="AK59" s="92"/>
      <c r="AL59" s="92"/>
      <c r="AM59" s="92"/>
      <c r="AN59" s="92">
        <v>6.3650000000000002</v>
      </c>
      <c r="AO59" s="92" t="s">
        <v>995</v>
      </c>
      <c r="AP59" s="92" t="s">
        <v>64</v>
      </c>
      <c r="AQ59" s="92" t="s">
        <v>910</v>
      </c>
      <c r="AR59" s="95">
        <v>36770</v>
      </c>
      <c r="AS59" s="95">
        <v>36799</v>
      </c>
      <c r="AT59" s="92" t="s">
        <v>996</v>
      </c>
      <c r="AU59" s="92" t="s">
        <v>997</v>
      </c>
      <c r="AV59" s="92" t="s">
        <v>989</v>
      </c>
      <c r="AW59" s="92" t="s">
        <v>990</v>
      </c>
      <c r="AX59" s="92" t="s">
        <v>991</v>
      </c>
      <c r="AY59" s="92" t="s">
        <v>911</v>
      </c>
      <c r="AZ59" s="92" t="s">
        <v>786</v>
      </c>
      <c r="BA59" s="95">
        <v>36770</v>
      </c>
      <c r="BB59" s="92" t="s">
        <v>912</v>
      </c>
      <c r="BC59" s="92" t="s">
        <v>913</v>
      </c>
      <c r="BD59" s="92" t="s">
        <v>998</v>
      </c>
      <c r="BE59" s="92" t="s">
        <v>994</v>
      </c>
    </row>
    <row r="60" spans="1:58" s="96" customFormat="1" outlineLevel="2" x14ac:dyDescent="0.2">
      <c r="A60" s="92"/>
      <c r="B60" s="92" t="s">
        <v>790</v>
      </c>
      <c r="D60" s="92" t="s">
        <v>980</v>
      </c>
      <c r="E60" s="92" t="s">
        <v>999</v>
      </c>
      <c r="F60" s="92" t="s">
        <v>1000</v>
      </c>
      <c r="G60" s="92"/>
      <c r="H60" s="92" t="s">
        <v>916</v>
      </c>
      <c r="I60" s="92"/>
      <c r="J60" s="92" t="s">
        <v>1001</v>
      </c>
      <c r="K60" s="93">
        <v>300000</v>
      </c>
      <c r="L60" s="92">
        <v>0</v>
      </c>
      <c r="M60" s="94">
        <v>243126.41</v>
      </c>
      <c r="N60" s="95">
        <v>36756</v>
      </c>
      <c r="O60" s="92" t="s">
        <v>907</v>
      </c>
      <c r="P60" s="92" t="s">
        <v>908</v>
      </c>
      <c r="Q60" s="92" t="s">
        <v>984</v>
      </c>
      <c r="R60" s="92">
        <v>3.6549999999999998</v>
      </c>
      <c r="S60" s="92">
        <v>4.4596000000000009</v>
      </c>
      <c r="T60" s="94">
        <v>243126.41</v>
      </c>
      <c r="U60" s="92" t="s">
        <v>985</v>
      </c>
      <c r="V60" s="92" t="s">
        <v>986</v>
      </c>
      <c r="W60" s="92" t="s">
        <v>987</v>
      </c>
      <c r="X60" s="92">
        <v>0</v>
      </c>
      <c r="Y60" s="92">
        <v>0</v>
      </c>
      <c r="Z60" s="92">
        <v>0</v>
      </c>
      <c r="AA60" s="92"/>
      <c r="AB60" s="92"/>
      <c r="AC60" s="92"/>
      <c r="AD60" s="92">
        <v>0</v>
      </c>
      <c r="AE60" s="92">
        <v>0</v>
      </c>
      <c r="AF60" s="92"/>
      <c r="AG60" s="92"/>
      <c r="AH60" s="92"/>
      <c r="AI60" s="92">
        <v>0</v>
      </c>
      <c r="AJ60" s="92">
        <v>0</v>
      </c>
      <c r="AK60" s="92"/>
      <c r="AL60" s="92"/>
      <c r="AM60" s="92"/>
      <c r="AN60" s="92">
        <v>3.6549999999999998</v>
      </c>
      <c r="AO60" s="92" t="s">
        <v>988</v>
      </c>
      <c r="AP60" s="92" t="s">
        <v>64</v>
      </c>
      <c r="AQ60" s="92" t="s">
        <v>910</v>
      </c>
      <c r="AR60" s="95">
        <v>36770</v>
      </c>
      <c r="AS60" s="95">
        <v>36799</v>
      </c>
      <c r="AT60" s="92" t="s">
        <v>916</v>
      </c>
      <c r="AU60" s="92"/>
      <c r="AV60" s="92" t="s">
        <v>989</v>
      </c>
      <c r="AW60" s="92" t="s">
        <v>990</v>
      </c>
      <c r="AX60" s="92" t="s">
        <v>991</v>
      </c>
      <c r="AY60" s="92" t="s">
        <v>911</v>
      </c>
      <c r="AZ60" s="92" t="s">
        <v>786</v>
      </c>
      <c r="BA60" s="95">
        <v>36770</v>
      </c>
      <c r="BB60" s="92" t="s">
        <v>912</v>
      </c>
      <c r="BC60" s="92" t="s">
        <v>913</v>
      </c>
      <c r="BD60" s="92" t="s">
        <v>1002</v>
      </c>
      <c r="BE60" s="92" t="s">
        <v>987</v>
      </c>
    </row>
    <row r="61" spans="1:58" s="96" customFormat="1" outlineLevel="2" x14ac:dyDescent="0.2">
      <c r="A61" s="92"/>
      <c r="B61" s="92" t="s">
        <v>791</v>
      </c>
      <c r="D61" s="92" t="s">
        <v>980</v>
      </c>
      <c r="E61" s="92" t="s">
        <v>999</v>
      </c>
      <c r="F61" s="92" t="s">
        <v>1000</v>
      </c>
      <c r="G61" s="92"/>
      <c r="H61" s="92" t="s">
        <v>916</v>
      </c>
      <c r="I61" s="92"/>
      <c r="J61" s="92" t="s">
        <v>1001</v>
      </c>
      <c r="K61" s="93">
        <v>600000</v>
      </c>
      <c r="L61" s="92">
        <v>0</v>
      </c>
      <c r="M61" s="94">
        <v>495252.83</v>
      </c>
      <c r="N61" s="95">
        <v>36756</v>
      </c>
      <c r="O61" s="92" t="s">
        <v>907</v>
      </c>
      <c r="P61" s="92" t="s">
        <v>908</v>
      </c>
      <c r="Q61" s="92" t="s">
        <v>984</v>
      </c>
      <c r="R61" s="92">
        <v>3.64</v>
      </c>
      <c r="S61" s="92">
        <v>4.4596000000000009</v>
      </c>
      <c r="T61" s="94">
        <v>495252.83</v>
      </c>
      <c r="U61" s="92" t="s">
        <v>985</v>
      </c>
      <c r="V61" s="92" t="s">
        <v>986</v>
      </c>
      <c r="W61" s="92" t="s">
        <v>987</v>
      </c>
      <c r="X61" s="92">
        <v>0</v>
      </c>
      <c r="Y61" s="92">
        <v>0</v>
      </c>
      <c r="Z61" s="92">
        <v>0</v>
      </c>
      <c r="AA61" s="92"/>
      <c r="AB61" s="92"/>
      <c r="AC61" s="92"/>
      <c r="AD61" s="92">
        <v>0</v>
      </c>
      <c r="AE61" s="92">
        <v>0</v>
      </c>
      <c r="AF61" s="92"/>
      <c r="AG61" s="92"/>
      <c r="AH61" s="92"/>
      <c r="AI61" s="92">
        <v>0</v>
      </c>
      <c r="AJ61" s="92">
        <v>0</v>
      </c>
      <c r="AK61" s="92"/>
      <c r="AL61" s="92"/>
      <c r="AM61" s="92"/>
      <c r="AN61" s="92">
        <v>3.64</v>
      </c>
      <c r="AO61" s="92" t="s">
        <v>988</v>
      </c>
      <c r="AP61" s="92" t="s">
        <v>64</v>
      </c>
      <c r="AQ61" s="92" t="s">
        <v>910</v>
      </c>
      <c r="AR61" s="95">
        <v>36770</v>
      </c>
      <c r="AS61" s="95">
        <v>36799</v>
      </c>
      <c r="AT61" s="92" t="s">
        <v>916</v>
      </c>
      <c r="AU61" s="92"/>
      <c r="AV61" s="92" t="s">
        <v>989</v>
      </c>
      <c r="AW61" s="92" t="s">
        <v>990</v>
      </c>
      <c r="AX61" s="92" t="s">
        <v>991</v>
      </c>
      <c r="AY61" s="92" t="s">
        <v>911</v>
      </c>
      <c r="AZ61" s="92" t="s">
        <v>786</v>
      </c>
      <c r="BA61" s="95">
        <v>36770</v>
      </c>
      <c r="BB61" s="92" t="s">
        <v>912</v>
      </c>
      <c r="BC61" s="92" t="s">
        <v>913</v>
      </c>
      <c r="BD61" s="92" t="s">
        <v>1002</v>
      </c>
      <c r="BE61" s="92" t="s">
        <v>987</v>
      </c>
    </row>
    <row r="62" spans="1:58" s="96" customFormat="1" outlineLevel="2" x14ac:dyDescent="0.2">
      <c r="A62" s="92"/>
      <c r="B62" s="92" t="s">
        <v>792</v>
      </c>
      <c r="D62" s="92" t="s">
        <v>980</v>
      </c>
      <c r="E62" s="92" t="s">
        <v>999</v>
      </c>
      <c r="F62" s="92" t="s">
        <v>1000</v>
      </c>
      <c r="G62" s="92"/>
      <c r="H62" s="92" t="s">
        <v>916</v>
      </c>
      <c r="I62" s="92"/>
      <c r="J62" s="92" t="s">
        <v>1001</v>
      </c>
      <c r="K62" s="93">
        <v>300000</v>
      </c>
      <c r="L62" s="92">
        <v>0</v>
      </c>
      <c r="M62" s="94">
        <v>250626.75</v>
      </c>
      <c r="N62" s="95">
        <v>36756</v>
      </c>
      <c r="O62" s="92" t="s">
        <v>907</v>
      </c>
      <c r="P62" s="92" t="s">
        <v>908</v>
      </c>
      <c r="Q62" s="92" t="s">
        <v>984</v>
      </c>
      <c r="R62" s="92">
        <v>3.63</v>
      </c>
      <c r="S62" s="92">
        <v>4.4596000000000009</v>
      </c>
      <c r="T62" s="94">
        <v>250626.75</v>
      </c>
      <c r="U62" s="92" t="s">
        <v>985</v>
      </c>
      <c r="V62" s="92" t="s">
        <v>986</v>
      </c>
      <c r="W62" s="92" t="s">
        <v>987</v>
      </c>
      <c r="X62" s="92">
        <v>0</v>
      </c>
      <c r="Y62" s="92">
        <v>0</v>
      </c>
      <c r="Z62" s="92">
        <v>0</v>
      </c>
      <c r="AA62" s="92"/>
      <c r="AB62" s="92"/>
      <c r="AC62" s="92"/>
      <c r="AD62" s="92">
        <v>0</v>
      </c>
      <c r="AE62" s="92">
        <v>0</v>
      </c>
      <c r="AF62" s="92"/>
      <c r="AG62" s="92"/>
      <c r="AH62" s="92"/>
      <c r="AI62" s="92">
        <v>0</v>
      </c>
      <c r="AJ62" s="92">
        <v>0</v>
      </c>
      <c r="AK62" s="92"/>
      <c r="AL62" s="92"/>
      <c r="AM62" s="92"/>
      <c r="AN62" s="92">
        <v>3.63</v>
      </c>
      <c r="AO62" s="92" t="s">
        <v>988</v>
      </c>
      <c r="AP62" s="92" t="s">
        <v>64</v>
      </c>
      <c r="AQ62" s="92" t="s">
        <v>910</v>
      </c>
      <c r="AR62" s="95">
        <v>36770</v>
      </c>
      <c r="AS62" s="95">
        <v>36799</v>
      </c>
      <c r="AT62" s="92" t="s">
        <v>916</v>
      </c>
      <c r="AU62" s="92"/>
      <c r="AV62" s="92" t="s">
        <v>989</v>
      </c>
      <c r="AW62" s="92" t="s">
        <v>990</v>
      </c>
      <c r="AX62" s="92" t="s">
        <v>991</v>
      </c>
      <c r="AY62" s="92" t="s">
        <v>911</v>
      </c>
      <c r="AZ62" s="92" t="s">
        <v>786</v>
      </c>
      <c r="BA62" s="95">
        <v>36770</v>
      </c>
      <c r="BB62" s="92" t="s">
        <v>912</v>
      </c>
      <c r="BC62" s="92" t="s">
        <v>913</v>
      </c>
      <c r="BD62" s="92" t="s">
        <v>1002</v>
      </c>
      <c r="BE62" s="92" t="s">
        <v>987</v>
      </c>
    </row>
    <row r="63" spans="1:58" s="96" customFormat="1" outlineLevel="2" x14ac:dyDescent="0.2">
      <c r="A63" s="92"/>
      <c r="B63" s="92" t="s">
        <v>793</v>
      </c>
      <c r="D63" s="92" t="s">
        <v>980</v>
      </c>
      <c r="E63" s="92" t="s">
        <v>999</v>
      </c>
      <c r="F63" s="92" t="s">
        <v>1000</v>
      </c>
      <c r="G63" s="92"/>
      <c r="H63" s="92" t="s">
        <v>905</v>
      </c>
      <c r="I63" s="92"/>
      <c r="J63" s="92" t="s">
        <v>1003</v>
      </c>
      <c r="K63" s="93">
        <v>-560000</v>
      </c>
      <c r="L63" s="92">
        <v>0</v>
      </c>
      <c r="M63" s="94">
        <v>-461776</v>
      </c>
      <c r="N63" s="95">
        <v>36759</v>
      </c>
      <c r="O63" s="92" t="s">
        <v>907</v>
      </c>
      <c r="P63" s="92" t="s">
        <v>908</v>
      </c>
      <c r="Q63" s="92" t="s">
        <v>984</v>
      </c>
      <c r="R63" s="92">
        <v>3.6349999999999998</v>
      </c>
      <c r="S63" s="92">
        <v>4.4596000000000009</v>
      </c>
      <c r="T63" s="94">
        <v>-461776</v>
      </c>
      <c r="U63" s="92" t="s">
        <v>985</v>
      </c>
      <c r="V63" s="92" t="s">
        <v>986</v>
      </c>
      <c r="W63" s="92" t="s">
        <v>987</v>
      </c>
      <c r="X63" s="92">
        <v>0</v>
      </c>
      <c r="Y63" s="92">
        <v>0</v>
      </c>
      <c r="Z63" s="92">
        <v>0</v>
      </c>
      <c r="AA63" s="92"/>
      <c r="AB63" s="92"/>
      <c r="AC63" s="92"/>
      <c r="AD63" s="92">
        <v>0</v>
      </c>
      <c r="AE63" s="92">
        <v>0</v>
      </c>
      <c r="AF63" s="92"/>
      <c r="AG63" s="92"/>
      <c r="AH63" s="92"/>
      <c r="AI63" s="92">
        <v>0</v>
      </c>
      <c r="AJ63" s="92">
        <v>0</v>
      </c>
      <c r="AK63" s="92"/>
      <c r="AL63" s="92"/>
      <c r="AM63" s="92"/>
      <c r="AN63" s="92">
        <v>3.6349999999999998</v>
      </c>
      <c r="AO63" s="92" t="s">
        <v>988</v>
      </c>
      <c r="AP63" s="92" t="s">
        <v>64</v>
      </c>
      <c r="AQ63" s="92" t="s">
        <v>910</v>
      </c>
      <c r="AR63" s="95">
        <v>36770</v>
      </c>
      <c r="AS63" s="95">
        <v>36799</v>
      </c>
      <c r="AT63" s="92" t="s">
        <v>916</v>
      </c>
      <c r="AU63" s="92"/>
      <c r="AV63" s="92" t="s">
        <v>989</v>
      </c>
      <c r="AW63" s="92" t="s">
        <v>990</v>
      </c>
      <c r="AX63" s="92" t="s">
        <v>991</v>
      </c>
      <c r="AY63" s="92" t="s">
        <v>911</v>
      </c>
      <c r="AZ63" s="92" t="s">
        <v>786</v>
      </c>
      <c r="BA63" s="95">
        <v>36770</v>
      </c>
      <c r="BB63" s="92" t="s">
        <v>912</v>
      </c>
      <c r="BC63" s="92" t="s">
        <v>913</v>
      </c>
      <c r="BD63" s="92" t="s">
        <v>1004</v>
      </c>
      <c r="BE63" s="92" t="s">
        <v>987</v>
      </c>
    </row>
    <row r="64" spans="1:58" s="96" customFormat="1" outlineLevel="2" x14ac:dyDescent="0.2">
      <c r="A64" s="92"/>
      <c r="B64" s="92" t="s">
        <v>794</v>
      </c>
      <c r="D64" s="92" t="s">
        <v>980</v>
      </c>
      <c r="E64" s="92" t="s">
        <v>981</v>
      </c>
      <c r="F64" s="92" t="s">
        <v>982</v>
      </c>
      <c r="G64" s="92"/>
      <c r="H64" s="92" t="s">
        <v>916</v>
      </c>
      <c r="I64" s="92"/>
      <c r="J64" s="92" t="s">
        <v>1003</v>
      </c>
      <c r="K64" s="93">
        <v>300000</v>
      </c>
      <c r="L64" s="92">
        <v>0</v>
      </c>
      <c r="M64" s="94">
        <v>-116010</v>
      </c>
      <c r="N64" s="95">
        <v>36763</v>
      </c>
      <c r="O64" s="92" t="s">
        <v>907</v>
      </c>
      <c r="P64" s="92" t="s">
        <v>908</v>
      </c>
      <c r="Q64" s="92" t="s">
        <v>984</v>
      </c>
      <c r="R64" s="92">
        <v>6.3949999999999996</v>
      </c>
      <c r="S64" s="92">
        <v>6.0083000000000002</v>
      </c>
      <c r="T64" s="94">
        <v>-116010</v>
      </c>
      <c r="U64" s="92" t="s">
        <v>985</v>
      </c>
      <c r="V64" s="92" t="s">
        <v>986</v>
      </c>
      <c r="W64" s="92" t="s">
        <v>994</v>
      </c>
      <c r="X64" s="92">
        <v>0</v>
      </c>
      <c r="Y64" s="92">
        <v>0</v>
      </c>
      <c r="Z64" s="92">
        <v>0</v>
      </c>
      <c r="AA64" s="92"/>
      <c r="AB64" s="92"/>
      <c r="AC64" s="92"/>
      <c r="AD64" s="92">
        <v>0</v>
      </c>
      <c r="AE64" s="92">
        <v>0</v>
      </c>
      <c r="AF64" s="92"/>
      <c r="AG64" s="92"/>
      <c r="AH64" s="92"/>
      <c r="AI64" s="92">
        <v>0</v>
      </c>
      <c r="AJ64" s="92">
        <v>0</v>
      </c>
      <c r="AK64" s="92"/>
      <c r="AL64" s="92"/>
      <c r="AM64" s="92"/>
      <c r="AN64" s="92">
        <v>6.3949999999999996</v>
      </c>
      <c r="AO64" s="92" t="s">
        <v>988</v>
      </c>
      <c r="AP64" s="92" t="s">
        <v>64</v>
      </c>
      <c r="AQ64" s="92" t="s">
        <v>910</v>
      </c>
      <c r="AR64" s="95">
        <v>36770</v>
      </c>
      <c r="AS64" s="95">
        <v>36799</v>
      </c>
      <c r="AT64" s="92" t="s">
        <v>916</v>
      </c>
      <c r="AU64" s="92"/>
      <c r="AV64" s="92" t="s">
        <v>989</v>
      </c>
      <c r="AW64" s="92" t="s">
        <v>990</v>
      </c>
      <c r="AX64" s="92" t="s">
        <v>991</v>
      </c>
      <c r="AY64" s="92" t="s">
        <v>911</v>
      </c>
      <c r="AZ64" s="92" t="s">
        <v>786</v>
      </c>
      <c r="BA64" s="95">
        <v>36770</v>
      </c>
      <c r="BB64" s="92" t="s">
        <v>912</v>
      </c>
      <c r="BC64" s="92" t="s">
        <v>913</v>
      </c>
      <c r="BD64" s="92" t="s">
        <v>1004</v>
      </c>
      <c r="BE64" s="92" t="s">
        <v>994</v>
      </c>
    </row>
    <row r="65" spans="1:57" s="96" customFormat="1" outlineLevel="2" x14ac:dyDescent="0.2">
      <c r="A65" s="92"/>
      <c r="B65" s="92" t="s">
        <v>795</v>
      </c>
      <c r="D65" s="92" t="s">
        <v>980</v>
      </c>
      <c r="E65" s="92" t="s">
        <v>981</v>
      </c>
      <c r="F65" s="92" t="s">
        <v>982</v>
      </c>
      <c r="G65" s="92"/>
      <c r="H65" s="92" t="s">
        <v>916</v>
      </c>
      <c r="I65" s="92"/>
      <c r="J65" s="92" t="s">
        <v>1003</v>
      </c>
      <c r="K65" s="93">
        <v>450000</v>
      </c>
      <c r="L65" s="92">
        <v>0</v>
      </c>
      <c r="M65" s="94">
        <v>-156015</v>
      </c>
      <c r="N65" s="95">
        <v>36766</v>
      </c>
      <c r="O65" s="92" t="s">
        <v>907</v>
      </c>
      <c r="P65" s="92" t="s">
        <v>908</v>
      </c>
      <c r="Q65" s="92" t="s">
        <v>984</v>
      </c>
      <c r="R65" s="92">
        <v>6.3550000000000004</v>
      </c>
      <c r="S65" s="92">
        <v>6.0083000000000002</v>
      </c>
      <c r="T65" s="94">
        <v>-156015</v>
      </c>
      <c r="U65" s="92" t="s">
        <v>985</v>
      </c>
      <c r="V65" s="92" t="s">
        <v>986</v>
      </c>
      <c r="W65" s="92" t="s">
        <v>987</v>
      </c>
      <c r="X65" s="92">
        <v>0</v>
      </c>
      <c r="Y65" s="92">
        <v>0</v>
      </c>
      <c r="Z65" s="92">
        <v>0</v>
      </c>
      <c r="AA65" s="92"/>
      <c r="AB65" s="92"/>
      <c r="AC65" s="92"/>
      <c r="AD65" s="92">
        <v>0</v>
      </c>
      <c r="AE65" s="92">
        <v>0</v>
      </c>
      <c r="AF65" s="92"/>
      <c r="AG65" s="92"/>
      <c r="AH65" s="92"/>
      <c r="AI65" s="92">
        <v>0</v>
      </c>
      <c r="AJ65" s="92">
        <v>0</v>
      </c>
      <c r="AK65" s="92"/>
      <c r="AL65" s="92"/>
      <c r="AM65" s="92"/>
      <c r="AN65" s="92">
        <v>6.3550000000000004</v>
      </c>
      <c r="AO65" s="92" t="s">
        <v>988</v>
      </c>
      <c r="AP65" s="92" t="s">
        <v>64</v>
      </c>
      <c r="AQ65" s="92" t="s">
        <v>910</v>
      </c>
      <c r="AR65" s="95">
        <v>36770</v>
      </c>
      <c r="AS65" s="95">
        <v>36799</v>
      </c>
      <c r="AT65" s="92" t="s">
        <v>916</v>
      </c>
      <c r="AU65" s="92"/>
      <c r="AV65" s="92" t="s">
        <v>989</v>
      </c>
      <c r="AW65" s="92" t="s">
        <v>990</v>
      </c>
      <c r="AX65" s="92" t="s">
        <v>991</v>
      </c>
      <c r="AY65" s="92" t="s">
        <v>911</v>
      </c>
      <c r="AZ65" s="92" t="s">
        <v>786</v>
      </c>
      <c r="BA65" s="95">
        <v>36770</v>
      </c>
      <c r="BB65" s="92" t="s">
        <v>912</v>
      </c>
      <c r="BC65" s="92" t="s">
        <v>913</v>
      </c>
      <c r="BD65" s="92" t="s">
        <v>1004</v>
      </c>
      <c r="BE65" s="92" t="s">
        <v>987</v>
      </c>
    </row>
    <row r="66" spans="1:57" s="96" customFormat="1" outlineLevel="2" x14ac:dyDescent="0.2">
      <c r="A66" s="92"/>
      <c r="B66" s="92" t="s">
        <v>796</v>
      </c>
      <c r="D66" s="92" t="s">
        <v>980</v>
      </c>
      <c r="E66" s="92" t="s">
        <v>981</v>
      </c>
      <c r="F66" s="92" t="s">
        <v>982</v>
      </c>
      <c r="G66" s="92"/>
      <c r="H66" s="92" t="s">
        <v>905</v>
      </c>
      <c r="I66" s="92"/>
      <c r="J66" s="92" t="s">
        <v>1003</v>
      </c>
      <c r="K66" s="93">
        <v>-150000</v>
      </c>
      <c r="L66" s="92">
        <v>0</v>
      </c>
      <c r="M66" s="94">
        <v>46755</v>
      </c>
      <c r="N66" s="95">
        <v>36767</v>
      </c>
      <c r="O66" s="92" t="s">
        <v>907</v>
      </c>
      <c r="P66" s="92" t="s">
        <v>908</v>
      </c>
      <c r="Q66" s="92" t="s">
        <v>984</v>
      </c>
      <c r="R66" s="92">
        <v>6.32</v>
      </c>
      <c r="S66" s="92">
        <v>6.0083000000000002</v>
      </c>
      <c r="T66" s="94">
        <v>46755</v>
      </c>
      <c r="U66" s="92" t="s">
        <v>985</v>
      </c>
      <c r="V66" s="92" t="s">
        <v>986</v>
      </c>
      <c r="W66" s="92" t="s">
        <v>994</v>
      </c>
      <c r="X66" s="92">
        <v>0</v>
      </c>
      <c r="Y66" s="92">
        <v>0</v>
      </c>
      <c r="Z66" s="92">
        <v>0</v>
      </c>
      <c r="AA66" s="92"/>
      <c r="AB66" s="92"/>
      <c r="AC66" s="92"/>
      <c r="AD66" s="92">
        <v>0</v>
      </c>
      <c r="AE66" s="92">
        <v>0</v>
      </c>
      <c r="AF66" s="92"/>
      <c r="AG66" s="92"/>
      <c r="AH66" s="92"/>
      <c r="AI66" s="92">
        <v>0</v>
      </c>
      <c r="AJ66" s="92">
        <v>0</v>
      </c>
      <c r="AK66" s="92"/>
      <c r="AL66" s="92"/>
      <c r="AM66" s="92"/>
      <c r="AN66" s="92">
        <v>6.32</v>
      </c>
      <c r="AO66" s="92" t="s">
        <v>988</v>
      </c>
      <c r="AP66" s="92" t="s">
        <v>64</v>
      </c>
      <c r="AQ66" s="92" t="s">
        <v>910</v>
      </c>
      <c r="AR66" s="95">
        <v>36770</v>
      </c>
      <c r="AS66" s="95">
        <v>36799</v>
      </c>
      <c r="AT66" s="92" t="s">
        <v>916</v>
      </c>
      <c r="AU66" s="92"/>
      <c r="AV66" s="92" t="s">
        <v>989</v>
      </c>
      <c r="AW66" s="92" t="s">
        <v>990</v>
      </c>
      <c r="AX66" s="92" t="s">
        <v>991</v>
      </c>
      <c r="AY66" s="92" t="s">
        <v>911</v>
      </c>
      <c r="AZ66" s="92" t="s">
        <v>786</v>
      </c>
      <c r="BA66" s="95">
        <v>36770</v>
      </c>
      <c r="BB66" s="92" t="s">
        <v>912</v>
      </c>
      <c r="BC66" s="92" t="s">
        <v>913</v>
      </c>
      <c r="BD66" s="92" t="s">
        <v>1004</v>
      </c>
      <c r="BE66" s="92" t="s">
        <v>994</v>
      </c>
    </row>
    <row r="67" spans="1:57" s="96" customFormat="1" outlineLevel="2" x14ac:dyDescent="0.2">
      <c r="A67" s="92"/>
      <c r="B67" s="92" t="s">
        <v>797</v>
      </c>
      <c r="D67" s="92" t="s">
        <v>980</v>
      </c>
      <c r="E67" s="92" t="s">
        <v>981</v>
      </c>
      <c r="F67" s="92" t="s">
        <v>982</v>
      </c>
      <c r="G67" s="92"/>
      <c r="H67" s="92" t="s">
        <v>905</v>
      </c>
      <c r="I67" s="92"/>
      <c r="J67" s="92" t="s">
        <v>1003</v>
      </c>
      <c r="K67" s="93">
        <v>-150000</v>
      </c>
      <c r="L67" s="92">
        <v>0</v>
      </c>
      <c r="M67" s="94">
        <v>45255.02</v>
      </c>
      <c r="N67" s="95">
        <v>36767</v>
      </c>
      <c r="O67" s="92" t="s">
        <v>907</v>
      </c>
      <c r="P67" s="92" t="s">
        <v>908</v>
      </c>
      <c r="Q67" s="92" t="s">
        <v>984</v>
      </c>
      <c r="R67" s="92">
        <v>6.3100001000000008</v>
      </c>
      <c r="S67" s="92">
        <v>6.0083000000000002</v>
      </c>
      <c r="T67" s="94">
        <v>45255.02</v>
      </c>
      <c r="U67" s="92" t="s">
        <v>985</v>
      </c>
      <c r="V67" s="92" t="s">
        <v>986</v>
      </c>
      <c r="W67" s="92" t="s">
        <v>994</v>
      </c>
      <c r="X67" s="92">
        <v>0</v>
      </c>
      <c r="Y67" s="92">
        <v>0</v>
      </c>
      <c r="Z67" s="92">
        <v>0</v>
      </c>
      <c r="AA67" s="92"/>
      <c r="AB67" s="92"/>
      <c r="AC67" s="92"/>
      <c r="AD67" s="92">
        <v>0</v>
      </c>
      <c r="AE67" s="92">
        <v>0</v>
      </c>
      <c r="AF67" s="92"/>
      <c r="AG67" s="92"/>
      <c r="AH67" s="92"/>
      <c r="AI67" s="92">
        <v>0</v>
      </c>
      <c r="AJ67" s="92">
        <v>0</v>
      </c>
      <c r="AK67" s="92"/>
      <c r="AL67" s="92"/>
      <c r="AM67" s="92"/>
      <c r="AN67" s="92">
        <v>6.3100001000000008</v>
      </c>
      <c r="AO67" s="92" t="s">
        <v>988</v>
      </c>
      <c r="AP67" s="92" t="s">
        <v>64</v>
      </c>
      <c r="AQ67" s="92" t="s">
        <v>910</v>
      </c>
      <c r="AR67" s="95">
        <v>36770</v>
      </c>
      <c r="AS67" s="95">
        <v>36799</v>
      </c>
      <c r="AT67" s="92" t="s">
        <v>916</v>
      </c>
      <c r="AU67" s="92"/>
      <c r="AV67" s="92" t="s">
        <v>989</v>
      </c>
      <c r="AW67" s="92" t="s">
        <v>990</v>
      </c>
      <c r="AX67" s="92" t="s">
        <v>991</v>
      </c>
      <c r="AY67" s="92" t="s">
        <v>911</v>
      </c>
      <c r="AZ67" s="92" t="s">
        <v>786</v>
      </c>
      <c r="BA67" s="95">
        <v>36770</v>
      </c>
      <c r="BB67" s="92" t="s">
        <v>912</v>
      </c>
      <c r="BC67" s="92" t="s">
        <v>913</v>
      </c>
      <c r="BD67" s="92" t="s">
        <v>1004</v>
      </c>
      <c r="BE67" s="92" t="s">
        <v>994</v>
      </c>
    </row>
    <row r="68" spans="1:57" s="96" customFormat="1" outlineLevel="2" x14ac:dyDescent="0.2">
      <c r="A68" s="92"/>
      <c r="B68" s="92" t="s">
        <v>798</v>
      </c>
      <c r="D68" s="92" t="s">
        <v>980</v>
      </c>
      <c r="E68" s="92" t="s">
        <v>1005</v>
      </c>
      <c r="F68" s="92" t="s">
        <v>1006</v>
      </c>
      <c r="G68" s="92"/>
      <c r="H68" s="92" t="s">
        <v>916</v>
      </c>
      <c r="I68" s="92"/>
      <c r="J68" s="92" t="s">
        <v>1007</v>
      </c>
      <c r="K68" s="93">
        <v>300000</v>
      </c>
      <c r="L68" s="92">
        <v>0</v>
      </c>
      <c r="M68" s="94">
        <v>120450</v>
      </c>
      <c r="N68" s="95">
        <v>36767</v>
      </c>
      <c r="O68" s="92" t="s">
        <v>907</v>
      </c>
      <c r="P68" s="92" t="s">
        <v>908</v>
      </c>
      <c r="Q68" s="92" t="s">
        <v>984</v>
      </c>
      <c r="R68" s="92">
        <v>4.6150000000000002</v>
      </c>
      <c r="S68" s="92">
        <v>5.0165000000000006</v>
      </c>
      <c r="T68" s="94">
        <v>120450</v>
      </c>
      <c r="U68" s="92" t="s">
        <v>985</v>
      </c>
      <c r="V68" s="92" t="s">
        <v>986</v>
      </c>
      <c r="W68" s="92" t="s">
        <v>987</v>
      </c>
      <c r="X68" s="92">
        <v>0</v>
      </c>
      <c r="Y68" s="92">
        <v>0</v>
      </c>
      <c r="Z68" s="92">
        <v>0</v>
      </c>
      <c r="AA68" s="92"/>
      <c r="AB68" s="92"/>
      <c r="AC68" s="92"/>
      <c r="AD68" s="92">
        <v>0</v>
      </c>
      <c r="AE68" s="92">
        <v>0</v>
      </c>
      <c r="AF68" s="92"/>
      <c r="AG68" s="92"/>
      <c r="AH68" s="92"/>
      <c r="AI68" s="92">
        <v>0</v>
      </c>
      <c r="AJ68" s="92">
        <v>0</v>
      </c>
      <c r="AK68" s="92"/>
      <c r="AL68" s="92"/>
      <c r="AM68" s="92"/>
      <c r="AN68" s="92">
        <v>4.6150000000000002</v>
      </c>
      <c r="AO68" s="92" t="s">
        <v>988</v>
      </c>
      <c r="AP68" s="92" t="s">
        <v>64</v>
      </c>
      <c r="AQ68" s="92" t="s">
        <v>910</v>
      </c>
      <c r="AR68" s="95">
        <v>36770</v>
      </c>
      <c r="AS68" s="95">
        <v>36799</v>
      </c>
      <c r="AT68" s="92" t="s">
        <v>916</v>
      </c>
      <c r="AU68" s="92"/>
      <c r="AV68" s="92" t="s">
        <v>989</v>
      </c>
      <c r="AW68" s="92" t="s">
        <v>990</v>
      </c>
      <c r="AX68" s="92" t="s">
        <v>991</v>
      </c>
      <c r="AY68" s="92" t="s">
        <v>911</v>
      </c>
      <c r="AZ68" s="92" t="s">
        <v>786</v>
      </c>
      <c r="BA68" s="95">
        <v>36770</v>
      </c>
      <c r="BB68" s="92" t="s">
        <v>912</v>
      </c>
      <c r="BC68" s="92" t="s">
        <v>913</v>
      </c>
      <c r="BD68" s="92" t="s">
        <v>1008</v>
      </c>
      <c r="BE68" s="92" t="s">
        <v>987</v>
      </c>
    </row>
    <row r="69" spans="1:57" s="96" customFormat="1" outlineLevel="2" x14ac:dyDescent="0.2">
      <c r="A69" s="92"/>
      <c r="B69" s="92" t="s">
        <v>799</v>
      </c>
      <c r="D69" s="92" t="s">
        <v>980</v>
      </c>
      <c r="E69" s="92" t="s">
        <v>1005</v>
      </c>
      <c r="F69" s="92" t="s">
        <v>1006</v>
      </c>
      <c r="G69" s="92"/>
      <c r="H69" s="92" t="s">
        <v>916</v>
      </c>
      <c r="I69" s="92"/>
      <c r="J69" s="92" t="s">
        <v>1007</v>
      </c>
      <c r="K69" s="93">
        <v>300000</v>
      </c>
      <c r="L69" s="92">
        <v>0</v>
      </c>
      <c r="M69" s="94">
        <v>119700</v>
      </c>
      <c r="N69" s="95">
        <v>36767</v>
      </c>
      <c r="O69" s="92" t="s">
        <v>907</v>
      </c>
      <c r="P69" s="92" t="s">
        <v>908</v>
      </c>
      <c r="Q69" s="92" t="s">
        <v>984</v>
      </c>
      <c r="R69" s="92">
        <v>4.6174999999999997</v>
      </c>
      <c r="S69" s="92">
        <v>5.0165000000000006</v>
      </c>
      <c r="T69" s="94">
        <v>119700</v>
      </c>
      <c r="U69" s="92" t="s">
        <v>985</v>
      </c>
      <c r="V69" s="92" t="s">
        <v>986</v>
      </c>
      <c r="W69" s="92" t="s">
        <v>987</v>
      </c>
      <c r="X69" s="92">
        <v>0</v>
      </c>
      <c r="Y69" s="92">
        <v>0</v>
      </c>
      <c r="Z69" s="92">
        <v>0</v>
      </c>
      <c r="AA69" s="92"/>
      <c r="AB69" s="92"/>
      <c r="AC69" s="92"/>
      <c r="AD69" s="92">
        <v>0</v>
      </c>
      <c r="AE69" s="92">
        <v>0</v>
      </c>
      <c r="AF69" s="92"/>
      <c r="AG69" s="92"/>
      <c r="AH69" s="92"/>
      <c r="AI69" s="92">
        <v>0</v>
      </c>
      <c r="AJ69" s="92">
        <v>0</v>
      </c>
      <c r="AK69" s="92"/>
      <c r="AL69" s="92"/>
      <c r="AM69" s="92"/>
      <c r="AN69" s="92">
        <v>4.6174999999999997</v>
      </c>
      <c r="AO69" s="92" t="s">
        <v>988</v>
      </c>
      <c r="AP69" s="92" t="s">
        <v>64</v>
      </c>
      <c r="AQ69" s="92" t="s">
        <v>910</v>
      </c>
      <c r="AR69" s="95">
        <v>36770</v>
      </c>
      <c r="AS69" s="95">
        <v>36799</v>
      </c>
      <c r="AT69" s="92" t="s">
        <v>916</v>
      </c>
      <c r="AU69" s="92"/>
      <c r="AV69" s="92" t="s">
        <v>989</v>
      </c>
      <c r="AW69" s="92" t="s">
        <v>990</v>
      </c>
      <c r="AX69" s="92" t="s">
        <v>991</v>
      </c>
      <c r="AY69" s="92" t="s">
        <v>911</v>
      </c>
      <c r="AZ69" s="92" t="s">
        <v>786</v>
      </c>
      <c r="BA69" s="95">
        <v>36770</v>
      </c>
      <c r="BB69" s="92" t="s">
        <v>912</v>
      </c>
      <c r="BC69" s="92" t="s">
        <v>913</v>
      </c>
      <c r="BD69" s="92" t="s">
        <v>1008</v>
      </c>
      <c r="BE69" s="92" t="s">
        <v>987</v>
      </c>
    </row>
    <row r="70" spans="1:57" s="96" customFormat="1" outlineLevel="2" x14ac:dyDescent="0.2">
      <c r="A70" s="92"/>
      <c r="B70" s="92" t="s">
        <v>800</v>
      </c>
      <c r="D70" s="92" t="s">
        <v>980</v>
      </c>
      <c r="E70" s="92" t="s">
        <v>1005</v>
      </c>
      <c r="F70" s="92" t="s">
        <v>1006</v>
      </c>
      <c r="G70" s="92"/>
      <c r="H70" s="92" t="s">
        <v>916</v>
      </c>
      <c r="I70" s="92"/>
      <c r="J70" s="92" t="s">
        <v>1007</v>
      </c>
      <c r="K70" s="93">
        <v>600000</v>
      </c>
      <c r="L70" s="92">
        <v>0</v>
      </c>
      <c r="M70" s="94">
        <v>231900</v>
      </c>
      <c r="N70" s="95">
        <v>36768</v>
      </c>
      <c r="O70" s="92" t="s">
        <v>907</v>
      </c>
      <c r="P70" s="92" t="s">
        <v>908</v>
      </c>
      <c r="Q70" s="92" t="s">
        <v>984</v>
      </c>
      <c r="R70" s="92">
        <v>4.63</v>
      </c>
      <c r="S70" s="92">
        <v>5.0165000000000006</v>
      </c>
      <c r="T70" s="94">
        <v>231900</v>
      </c>
      <c r="U70" s="92" t="s">
        <v>985</v>
      </c>
      <c r="V70" s="92" t="s">
        <v>986</v>
      </c>
      <c r="W70" s="92" t="s">
        <v>987</v>
      </c>
      <c r="X70" s="92">
        <v>0</v>
      </c>
      <c r="Y70" s="92">
        <v>0</v>
      </c>
      <c r="Z70" s="92">
        <v>0</v>
      </c>
      <c r="AA70" s="92"/>
      <c r="AB70" s="92"/>
      <c r="AC70" s="92"/>
      <c r="AD70" s="92">
        <v>0</v>
      </c>
      <c r="AE70" s="92">
        <v>0</v>
      </c>
      <c r="AF70" s="92"/>
      <c r="AG70" s="92"/>
      <c r="AH70" s="92"/>
      <c r="AI70" s="92">
        <v>0</v>
      </c>
      <c r="AJ70" s="92">
        <v>0</v>
      </c>
      <c r="AK70" s="92"/>
      <c r="AL70" s="92"/>
      <c r="AM70" s="92"/>
      <c r="AN70" s="92">
        <v>4.63</v>
      </c>
      <c r="AO70" s="92" t="s">
        <v>988</v>
      </c>
      <c r="AP70" s="92" t="s">
        <v>64</v>
      </c>
      <c r="AQ70" s="92" t="s">
        <v>910</v>
      </c>
      <c r="AR70" s="95">
        <v>36770</v>
      </c>
      <c r="AS70" s="95">
        <v>36799</v>
      </c>
      <c r="AT70" s="92" t="s">
        <v>916</v>
      </c>
      <c r="AU70" s="92"/>
      <c r="AV70" s="92" t="s">
        <v>989</v>
      </c>
      <c r="AW70" s="92" t="s">
        <v>990</v>
      </c>
      <c r="AX70" s="92" t="s">
        <v>991</v>
      </c>
      <c r="AY70" s="92" t="s">
        <v>911</v>
      </c>
      <c r="AZ70" s="92" t="s">
        <v>786</v>
      </c>
      <c r="BA70" s="95">
        <v>36770</v>
      </c>
      <c r="BB70" s="92" t="s">
        <v>912</v>
      </c>
      <c r="BC70" s="92" t="s">
        <v>913</v>
      </c>
      <c r="BD70" s="92" t="s">
        <v>1008</v>
      </c>
      <c r="BE70" s="92" t="s">
        <v>987</v>
      </c>
    </row>
    <row r="71" spans="1:57" s="96" customFormat="1" outlineLevel="2" x14ac:dyDescent="0.2">
      <c r="A71" s="92"/>
      <c r="B71" s="92" t="s">
        <v>801</v>
      </c>
      <c r="D71" s="92" t="s">
        <v>980</v>
      </c>
      <c r="E71" s="92" t="s">
        <v>1005</v>
      </c>
      <c r="F71" s="92" t="s">
        <v>1006</v>
      </c>
      <c r="G71" s="92"/>
      <c r="H71" s="92" t="s">
        <v>916</v>
      </c>
      <c r="I71" s="92"/>
      <c r="J71" s="92" t="s">
        <v>1007</v>
      </c>
      <c r="K71" s="93">
        <v>600000</v>
      </c>
      <c r="L71" s="92">
        <v>0</v>
      </c>
      <c r="M71" s="94">
        <v>213900</v>
      </c>
      <c r="N71" s="95">
        <v>36768</v>
      </c>
      <c r="O71" s="92" t="s">
        <v>907</v>
      </c>
      <c r="P71" s="92" t="s">
        <v>908</v>
      </c>
      <c r="Q71" s="92" t="s">
        <v>984</v>
      </c>
      <c r="R71" s="92">
        <v>4.66</v>
      </c>
      <c r="S71" s="92">
        <v>5.0165000000000006</v>
      </c>
      <c r="T71" s="94">
        <v>213900</v>
      </c>
      <c r="U71" s="92" t="s">
        <v>985</v>
      </c>
      <c r="V71" s="92" t="s">
        <v>986</v>
      </c>
      <c r="W71" s="92" t="s">
        <v>987</v>
      </c>
      <c r="X71" s="92">
        <v>0</v>
      </c>
      <c r="Y71" s="92">
        <v>0</v>
      </c>
      <c r="Z71" s="92">
        <v>0</v>
      </c>
      <c r="AA71" s="92"/>
      <c r="AB71" s="92"/>
      <c r="AC71" s="92"/>
      <c r="AD71" s="92">
        <v>0</v>
      </c>
      <c r="AE71" s="92">
        <v>0</v>
      </c>
      <c r="AF71" s="92"/>
      <c r="AG71" s="92"/>
      <c r="AH71" s="92"/>
      <c r="AI71" s="92">
        <v>0</v>
      </c>
      <c r="AJ71" s="92">
        <v>0</v>
      </c>
      <c r="AK71" s="92"/>
      <c r="AL71" s="92"/>
      <c r="AM71" s="92"/>
      <c r="AN71" s="92">
        <v>4.66</v>
      </c>
      <c r="AO71" s="92" t="s">
        <v>988</v>
      </c>
      <c r="AP71" s="92" t="s">
        <v>64</v>
      </c>
      <c r="AQ71" s="92" t="s">
        <v>910</v>
      </c>
      <c r="AR71" s="95">
        <v>36770</v>
      </c>
      <c r="AS71" s="95">
        <v>36799</v>
      </c>
      <c r="AT71" s="92" t="s">
        <v>916</v>
      </c>
      <c r="AU71" s="92"/>
      <c r="AV71" s="92" t="s">
        <v>989</v>
      </c>
      <c r="AW71" s="92" t="s">
        <v>990</v>
      </c>
      <c r="AX71" s="92" t="s">
        <v>991</v>
      </c>
      <c r="AY71" s="92" t="s">
        <v>911</v>
      </c>
      <c r="AZ71" s="92" t="s">
        <v>786</v>
      </c>
      <c r="BA71" s="95">
        <v>36770</v>
      </c>
      <c r="BB71" s="92" t="s">
        <v>912</v>
      </c>
      <c r="BC71" s="92" t="s">
        <v>913</v>
      </c>
      <c r="BD71" s="92" t="s">
        <v>1008</v>
      </c>
      <c r="BE71" s="92" t="s">
        <v>987</v>
      </c>
    </row>
    <row r="72" spans="1:57" s="96" customFormat="1" outlineLevel="2" x14ac:dyDescent="0.2">
      <c r="A72" s="92"/>
      <c r="B72" s="92" t="s">
        <v>802</v>
      </c>
      <c r="D72" s="92" t="s">
        <v>980</v>
      </c>
      <c r="E72" s="92" t="s">
        <v>981</v>
      </c>
      <c r="F72" s="92" t="s">
        <v>982</v>
      </c>
      <c r="G72" s="92"/>
      <c r="H72" s="92" t="s">
        <v>916</v>
      </c>
      <c r="I72" s="92"/>
      <c r="J72" s="92" t="s">
        <v>1003</v>
      </c>
      <c r="K72" s="93">
        <v>150000</v>
      </c>
      <c r="L72" s="92">
        <v>0</v>
      </c>
      <c r="M72" s="94">
        <v>-21255</v>
      </c>
      <c r="N72" s="95">
        <v>36769</v>
      </c>
      <c r="O72" s="92" t="s">
        <v>907</v>
      </c>
      <c r="P72" s="92" t="s">
        <v>908</v>
      </c>
      <c r="Q72" s="92" t="s">
        <v>984</v>
      </c>
      <c r="R72" s="92">
        <v>6.15</v>
      </c>
      <c r="S72" s="92">
        <v>6.0083000000000002</v>
      </c>
      <c r="T72" s="94">
        <v>-21255</v>
      </c>
      <c r="U72" s="92" t="s">
        <v>985</v>
      </c>
      <c r="V72" s="92" t="s">
        <v>986</v>
      </c>
      <c r="W72" s="92" t="s">
        <v>994</v>
      </c>
      <c r="X72" s="92">
        <v>0</v>
      </c>
      <c r="Y72" s="92">
        <v>0</v>
      </c>
      <c r="Z72" s="92">
        <v>0</v>
      </c>
      <c r="AA72" s="92"/>
      <c r="AB72" s="92"/>
      <c r="AC72" s="92"/>
      <c r="AD72" s="92">
        <v>0</v>
      </c>
      <c r="AE72" s="92">
        <v>0</v>
      </c>
      <c r="AF72" s="92"/>
      <c r="AG72" s="92"/>
      <c r="AH72" s="92"/>
      <c r="AI72" s="92">
        <v>0</v>
      </c>
      <c r="AJ72" s="92">
        <v>0</v>
      </c>
      <c r="AK72" s="92"/>
      <c r="AL72" s="92"/>
      <c r="AM72" s="92"/>
      <c r="AN72" s="92">
        <v>6.15</v>
      </c>
      <c r="AO72" s="92" t="s">
        <v>988</v>
      </c>
      <c r="AP72" s="92" t="s">
        <v>64</v>
      </c>
      <c r="AQ72" s="92" t="s">
        <v>910</v>
      </c>
      <c r="AR72" s="95">
        <v>36770</v>
      </c>
      <c r="AS72" s="95">
        <v>36799</v>
      </c>
      <c r="AT72" s="92" t="s">
        <v>916</v>
      </c>
      <c r="AU72" s="92"/>
      <c r="AV72" s="92" t="s">
        <v>989</v>
      </c>
      <c r="AW72" s="92" t="s">
        <v>990</v>
      </c>
      <c r="AX72" s="92" t="s">
        <v>991</v>
      </c>
      <c r="AY72" s="92" t="s">
        <v>911</v>
      </c>
      <c r="AZ72" s="92" t="s">
        <v>786</v>
      </c>
      <c r="BA72" s="95">
        <v>36770</v>
      </c>
      <c r="BB72" s="92" t="s">
        <v>912</v>
      </c>
      <c r="BC72" s="92" t="s">
        <v>913</v>
      </c>
      <c r="BD72" s="92" t="s">
        <v>1004</v>
      </c>
      <c r="BE72" s="92" t="s">
        <v>994</v>
      </c>
    </row>
    <row r="73" spans="1:57" s="96" customFormat="1" outlineLevel="2" x14ac:dyDescent="0.2">
      <c r="A73" s="92"/>
      <c r="B73" s="92" t="s">
        <v>803</v>
      </c>
      <c r="D73" s="92" t="s">
        <v>980</v>
      </c>
      <c r="E73" s="92" t="s">
        <v>981</v>
      </c>
      <c r="F73" s="92" t="s">
        <v>982</v>
      </c>
      <c r="G73" s="92"/>
      <c r="H73" s="92" t="s">
        <v>905</v>
      </c>
      <c r="I73" s="92"/>
      <c r="J73" s="92" t="s">
        <v>1003</v>
      </c>
      <c r="K73" s="93">
        <v>-145000</v>
      </c>
      <c r="L73" s="92">
        <v>0</v>
      </c>
      <c r="M73" s="94">
        <v>35902</v>
      </c>
      <c r="N73" s="95">
        <v>36769</v>
      </c>
      <c r="O73" s="92" t="s">
        <v>907</v>
      </c>
      <c r="P73" s="92" t="s">
        <v>908</v>
      </c>
      <c r="Q73" s="92" t="s">
        <v>984</v>
      </c>
      <c r="R73" s="92">
        <v>6.25</v>
      </c>
      <c r="S73" s="92">
        <v>6.0024000000000006</v>
      </c>
      <c r="T73" s="94">
        <v>35902</v>
      </c>
      <c r="U73" s="92" t="s">
        <v>985</v>
      </c>
      <c r="V73" s="92" t="s">
        <v>986</v>
      </c>
      <c r="W73" s="92" t="s">
        <v>987</v>
      </c>
      <c r="X73" s="92">
        <v>0</v>
      </c>
      <c r="Y73" s="92">
        <v>0</v>
      </c>
      <c r="Z73" s="92">
        <v>0</v>
      </c>
      <c r="AA73" s="92"/>
      <c r="AB73" s="92"/>
      <c r="AC73" s="92"/>
      <c r="AD73" s="92">
        <v>0</v>
      </c>
      <c r="AE73" s="92">
        <v>0</v>
      </c>
      <c r="AF73" s="92"/>
      <c r="AG73" s="92"/>
      <c r="AH73" s="92"/>
      <c r="AI73" s="92">
        <v>0</v>
      </c>
      <c r="AJ73" s="92">
        <v>0</v>
      </c>
      <c r="AK73" s="92"/>
      <c r="AL73" s="92"/>
      <c r="AM73" s="92"/>
      <c r="AN73" s="92">
        <v>6.25</v>
      </c>
      <c r="AO73" s="92" t="s">
        <v>988</v>
      </c>
      <c r="AP73" s="92" t="s">
        <v>64</v>
      </c>
      <c r="AQ73" s="92" t="s">
        <v>910</v>
      </c>
      <c r="AR73" s="95">
        <v>36771</v>
      </c>
      <c r="AS73" s="95">
        <v>36799</v>
      </c>
      <c r="AT73" s="92" t="s">
        <v>916</v>
      </c>
      <c r="AU73" s="92"/>
      <c r="AV73" s="92" t="s">
        <v>989</v>
      </c>
      <c r="AW73" s="92" t="s">
        <v>990</v>
      </c>
      <c r="AX73" s="92" t="s">
        <v>991</v>
      </c>
      <c r="AY73" s="92" t="s">
        <v>911</v>
      </c>
      <c r="AZ73" s="92" t="s">
        <v>786</v>
      </c>
      <c r="BA73" s="95">
        <v>36770</v>
      </c>
      <c r="BB73" s="92" t="s">
        <v>912</v>
      </c>
      <c r="BC73" s="92" t="s">
        <v>913</v>
      </c>
      <c r="BD73" s="92" t="s">
        <v>1004</v>
      </c>
      <c r="BE73" s="92" t="s">
        <v>987</v>
      </c>
    </row>
    <row r="74" spans="1:57" s="96" customFormat="1" outlineLevel="2" x14ac:dyDescent="0.2">
      <c r="A74" s="92"/>
      <c r="B74" s="92" t="s">
        <v>804</v>
      </c>
      <c r="D74" s="92" t="s">
        <v>980</v>
      </c>
      <c r="E74" s="92" t="s">
        <v>981</v>
      </c>
      <c r="F74" s="92" t="s">
        <v>982</v>
      </c>
      <c r="G74" s="92"/>
      <c r="H74" s="92" t="s">
        <v>905</v>
      </c>
      <c r="I74" s="92"/>
      <c r="J74" s="92" t="s">
        <v>1003</v>
      </c>
      <c r="K74" s="93">
        <v>-145000</v>
      </c>
      <c r="L74" s="92">
        <v>0</v>
      </c>
      <c r="M74" s="94">
        <v>14152</v>
      </c>
      <c r="N74" s="95">
        <v>36770</v>
      </c>
      <c r="O74" s="92" t="s">
        <v>907</v>
      </c>
      <c r="P74" s="92" t="s">
        <v>908</v>
      </c>
      <c r="Q74" s="92" t="s">
        <v>984</v>
      </c>
      <c r="R74" s="92">
        <v>6.1</v>
      </c>
      <c r="S74" s="92">
        <v>6.0024000000000006</v>
      </c>
      <c r="T74" s="94">
        <v>14152</v>
      </c>
      <c r="U74" s="92" t="s">
        <v>985</v>
      </c>
      <c r="V74" s="92" t="s">
        <v>986</v>
      </c>
      <c r="W74" s="92" t="s">
        <v>987</v>
      </c>
      <c r="X74" s="92">
        <v>0</v>
      </c>
      <c r="Y74" s="92">
        <v>0</v>
      </c>
      <c r="Z74" s="92">
        <v>0</v>
      </c>
      <c r="AA74" s="92"/>
      <c r="AB74" s="92"/>
      <c r="AC74" s="92"/>
      <c r="AD74" s="92">
        <v>0</v>
      </c>
      <c r="AE74" s="92">
        <v>0</v>
      </c>
      <c r="AF74" s="92"/>
      <c r="AG74" s="92"/>
      <c r="AH74" s="92"/>
      <c r="AI74" s="92">
        <v>0</v>
      </c>
      <c r="AJ74" s="92">
        <v>0</v>
      </c>
      <c r="AK74" s="92"/>
      <c r="AL74" s="92"/>
      <c r="AM74" s="92"/>
      <c r="AN74" s="92">
        <v>6.1</v>
      </c>
      <c r="AO74" s="92" t="s">
        <v>988</v>
      </c>
      <c r="AP74" s="92" t="s">
        <v>64</v>
      </c>
      <c r="AQ74" s="92" t="s">
        <v>910</v>
      </c>
      <c r="AR74" s="95">
        <v>36771</v>
      </c>
      <c r="AS74" s="95">
        <v>36799</v>
      </c>
      <c r="AT74" s="92" t="s">
        <v>916</v>
      </c>
      <c r="AU74" s="92"/>
      <c r="AV74" s="92" t="s">
        <v>989</v>
      </c>
      <c r="AW74" s="92" t="s">
        <v>990</v>
      </c>
      <c r="AX74" s="92" t="s">
        <v>991</v>
      </c>
      <c r="AY74" s="92" t="s">
        <v>911</v>
      </c>
      <c r="AZ74" s="92" t="s">
        <v>786</v>
      </c>
      <c r="BA74" s="95">
        <v>36770</v>
      </c>
      <c r="BB74" s="92" t="s">
        <v>912</v>
      </c>
      <c r="BC74" s="92" t="s">
        <v>913</v>
      </c>
      <c r="BD74" s="92" t="s">
        <v>1004</v>
      </c>
      <c r="BE74" s="92" t="s">
        <v>987</v>
      </c>
    </row>
    <row r="75" spans="1:57" s="96" customFormat="1" outlineLevel="2" x14ac:dyDescent="0.2">
      <c r="A75" s="92"/>
      <c r="B75" s="92" t="s">
        <v>805</v>
      </c>
      <c r="D75" s="92" t="s">
        <v>980</v>
      </c>
      <c r="E75" s="92" t="s">
        <v>981</v>
      </c>
      <c r="F75" s="92" t="s">
        <v>982</v>
      </c>
      <c r="G75" s="92"/>
      <c r="H75" s="92" t="s">
        <v>905</v>
      </c>
      <c r="I75" s="92"/>
      <c r="J75" s="92" t="s">
        <v>1003</v>
      </c>
      <c r="K75" s="93">
        <v>-145000</v>
      </c>
      <c r="L75" s="92">
        <v>0</v>
      </c>
      <c r="M75" s="94">
        <v>24302</v>
      </c>
      <c r="N75" s="95">
        <v>36770</v>
      </c>
      <c r="O75" s="92" t="s">
        <v>907</v>
      </c>
      <c r="P75" s="92" t="s">
        <v>908</v>
      </c>
      <c r="Q75" s="92" t="s">
        <v>984</v>
      </c>
      <c r="R75" s="92">
        <v>6.17</v>
      </c>
      <c r="S75" s="92">
        <v>6.0024000000000006</v>
      </c>
      <c r="T75" s="94">
        <v>24302</v>
      </c>
      <c r="U75" s="92" t="s">
        <v>985</v>
      </c>
      <c r="V75" s="92" t="s">
        <v>986</v>
      </c>
      <c r="W75" s="92" t="s">
        <v>987</v>
      </c>
      <c r="X75" s="92">
        <v>0</v>
      </c>
      <c r="Y75" s="92">
        <v>0</v>
      </c>
      <c r="Z75" s="92">
        <v>0</v>
      </c>
      <c r="AA75" s="92"/>
      <c r="AB75" s="92"/>
      <c r="AC75" s="92"/>
      <c r="AD75" s="92">
        <v>0</v>
      </c>
      <c r="AE75" s="92">
        <v>0</v>
      </c>
      <c r="AF75" s="92"/>
      <c r="AG75" s="92"/>
      <c r="AH75" s="92"/>
      <c r="AI75" s="92">
        <v>0</v>
      </c>
      <c r="AJ75" s="92">
        <v>0</v>
      </c>
      <c r="AK75" s="92"/>
      <c r="AL75" s="92"/>
      <c r="AM75" s="92"/>
      <c r="AN75" s="92">
        <v>6.17</v>
      </c>
      <c r="AO75" s="92" t="s">
        <v>988</v>
      </c>
      <c r="AP75" s="92" t="s">
        <v>64</v>
      </c>
      <c r="AQ75" s="92" t="s">
        <v>910</v>
      </c>
      <c r="AR75" s="95">
        <v>36771</v>
      </c>
      <c r="AS75" s="95">
        <v>36799</v>
      </c>
      <c r="AT75" s="92" t="s">
        <v>916</v>
      </c>
      <c r="AU75" s="92"/>
      <c r="AV75" s="92" t="s">
        <v>989</v>
      </c>
      <c r="AW75" s="92" t="s">
        <v>990</v>
      </c>
      <c r="AX75" s="92" t="s">
        <v>991</v>
      </c>
      <c r="AY75" s="92" t="s">
        <v>911</v>
      </c>
      <c r="AZ75" s="92" t="s">
        <v>786</v>
      </c>
      <c r="BA75" s="95">
        <v>36770</v>
      </c>
      <c r="BB75" s="92" t="s">
        <v>912</v>
      </c>
      <c r="BC75" s="92" t="s">
        <v>913</v>
      </c>
      <c r="BD75" s="92" t="s">
        <v>1004</v>
      </c>
      <c r="BE75" s="92" t="s">
        <v>987</v>
      </c>
    </row>
    <row r="76" spans="1:57" s="96" customFormat="1" outlineLevel="2" x14ac:dyDescent="0.2">
      <c r="A76" s="92"/>
      <c r="B76" s="92" t="s">
        <v>806</v>
      </c>
      <c r="D76" s="92" t="s">
        <v>980</v>
      </c>
      <c r="E76" s="92" t="s">
        <v>981</v>
      </c>
      <c r="F76" s="92" t="s">
        <v>982</v>
      </c>
      <c r="G76" s="92"/>
      <c r="H76" s="92" t="s">
        <v>905</v>
      </c>
      <c r="I76" s="92"/>
      <c r="J76" s="92" t="s">
        <v>1003</v>
      </c>
      <c r="K76" s="93">
        <v>-125000</v>
      </c>
      <c r="L76" s="92">
        <v>0</v>
      </c>
      <c r="M76" s="94">
        <v>25900</v>
      </c>
      <c r="N76" s="95">
        <v>36774</v>
      </c>
      <c r="O76" s="92" t="s">
        <v>907</v>
      </c>
      <c r="P76" s="92" t="s">
        <v>908</v>
      </c>
      <c r="Q76" s="92" t="s">
        <v>984</v>
      </c>
      <c r="R76" s="92">
        <v>6.23</v>
      </c>
      <c r="S76" s="92">
        <v>6.0228000000000002</v>
      </c>
      <c r="T76" s="94">
        <v>25900</v>
      </c>
      <c r="U76" s="92" t="s">
        <v>985</v>
      </c>
      <c r="V76" s="92" t="s">
        <v>986</v>
      </c>
      <c r="W76" s="92" t="s">
        <v>987</v>
      </c>
      <c r="X76" s="92">
        <v>0</v>
      </c>
      <c r="Y76" s="92">
        <v>0</v>
      </c>
      <c r="Z76" s="92">
        <v>0</v>
      </c>
      <c r="AA76" s="92"/>
      <c r="AB76" s="92"/>
      <c r="AC76" s="92"/>
      <c r="AD76" s="92">
        <v>0</v>
      </c>
      <c r="AE76" s="92">
        <v>0</v>
      </c>
      <c r="AF76" s="92"/>
      <c r="AG76" s="92"/>
      <c r="AH76" s="92"/>
      <c r="AI76" s="92">
        <v>0</v>
      </c>
      <c r="AJ76" s="92">
        <v>0</v>
      </c>
      <c r="AK76" s="92"/>
      <c r="AL76" s="92"/>
      <c r="AM76" s="92"/>
      <c r="AN76" s="92">
        <v>6.23</v>
      </c>
      <c r="AO76" s="92" t="s">
        <v>988</v>
      </c>
      <c r="AP76" s="92" t="s">
        <v>64</v>
      </c>
      <c r="AQ76" s="92" t="s">
        <v>910</v>
      </c>
      <c r="AR76" s="95">
        <v>36775</v>
      </c>
      <c r="AS76" s="95">
        <v>36799</v>
      </c>
      <c r="AT76" s="92" t="s">
        <v>916</v>
      </c>
      <c r="AU76" s="92"/>
      <c r="AV76" s="92" t="s">
        <v>989</v>
      </c>
      <c r="AW76" s="92" t="s">
        <v>990</v>
      </c>
      <c r="AX76" s="92" t="s">
        <v>991</v>
      </c>
      <c r="AY76" s="92" t="s">
        <v>911</v>
      </c>
      <c r="AZ76" s="92" t="s">
        <v>786</v>
      </c>
      <c r="BA76" s="95">
        <v>36770</v>
      </c>
      <c r="BB76" s="92" t="s">
        <v>912</v>
      </c>
      <c r="BC76" s="92" t="s">
        <v>913</v>
      </c>
      <c r="BD76" s="92" t="s">
        <v>1004</v>
      </c>
      <c r="BE76" s="92" t="s">
        <v>987</v>
      </c>
    </row>
    <row r="77" spans="1:57" s="96" customFormat="1" outlineLevel="2" x14ac:dyDescent="0.2">
      <c r="A77" s="92"/>
      <c r="B77" s="92" t="s">
        <v>807</v>
      </c>
      <c r="D77" s="92" t="s">
        <v>980</v>
      </c>
      <c r="E77" s="92" t="s">
        <v>981</v>
      </c>
      <c r="F77" s="92" t="s">
        <v>982</v>
      </c>
      <c r="G77" s="92"/>
      <c r="H77" s="92" t="s">
        <v>905</v>
      </c>
      <c r="I77" s="92"/>
      <c r="J77" s="92" t="s">
        <v>1003</v>
      </c>
      <c r="K77" s="93">
        <v>-125000</v>
      </c>
      <c r="L77" s="92">
        <v>0</v>
      </c>
      <c r="M77" s="94">
        <v>25900</v>
      </c>
      <c r="N77" s="95">
        <v>36774</v>
      </c>
      <c r="O77" s="92" t="s">
        <v>907</v>
      </c>
      <c r="P77" s="92" t="s">
        <v>908</v>
      </c>
      <c r="Q77" s="92" t="s">
        <v>984</v>
      </c>
      <c r="R77" s="92">
        <v>6.23</v>
      </c>
      <c r="S77" s="92">
        <v>6.0228000000000002</v>
      </c>
      <c r="T77" s="94">
        <v>25900</v>
      </c>
      <c r="U77" s="92" t="s">
        <v>985</v>
      </c>
      <c r="V77" s="92" t="s">
        <v>986</v>
      </c>
      <c r="W77" s="92" t="s">
        <v>987</v>
      </c>
      <c r="X77" s="92">
        <v>0</v>
      </c>
      <c r="Y77" s="92">
        <v>0</v>
      </c>
      <c r="Z77" s="92">
        <v>0</v>
      </c>
      <c r="AA77" s="92"/>
      <c r="AB77" s="92"/>
      <c r="AC77" s="92"/>
      <c r="AD77" s="92">
        <v>0</v>
      </c>
      <c r="AE77" s="92">
        <v>0</v>
      </c>
      <c r="AF77" s="92"/>
      <c r="AG77" s="92"/>
      <c r="AH77" s="92"/>
      <c r="AI77" s="92">
        <v>0</v>
      </c>
      <c r="AJ77" s="92">
        <v>0</v>
      </c>
      <c r="AK77" s="92"/>
      <c r="AL77" s="92"/>
      <c r="AM77" s="92"/>
      <c r="AN77" s="92">
        <v>6.23</v>
      </c>
      <c r="AO77" s="92" t="s">
        <v>988</v>
      </c>
      <c r="AP77" s="92" t="s">
        <v>64</v>
      </c>
      <c r="AQ77" s="92" t="s">
        <v>910</v>
      </c>
      <c r="AR77" s="95">
        <v>36775</v>
      </c>
      <c r="AS77" s="95">
        <v>36799</v>
      </c>
      <c r="AT77" s="92" t="s">
        <v>916</v>
      </c>
      <c r="AU77" s="92"/>
      <c r="AV77" s="92" t="s">
        <v>989</v>
      </c>
      <c r="AW77" s="92" t="s">
        <v>990</v>
      </c>
      <c r="AX77" s="92" t="s">
        <v>991</v>
      </c>
      <c r="AY77" s="92" t="s">
        <v>911</v>
      </c>
      <c r="AZ77" s="92" t="s">
        <v>786</v>
      </c>
      <c r="BA77" s="95">
        <v>36770</v>
      </c>
      <c r="BB77" s="92" t="s">
        <v>912</v>
      </c>
      <c r="BC77" s="92" t="s">
        <v>913</v>
      </c>
      <c r="BD77" s="92" t="s">
        <v>1004</v>
      </c>
      <c r="BE77" s="92" t="s">
        <v>987</v>
      </c>
    </row>
    <row r="78" spans="1:57" s="96" customFormat="1" outlineLevel="2" x14ac:dyDescent="0.2">
      <c r="A78" s="92"/>
      <c r="B78" s="92" t="s">
        <v>808</v>
      </c>
      <c r="D78" s="92" t="s">
        <v>980</v>
      </c>
      <c r="E78" s="92" t="s">
        <v>981</v>
      </c>
      <c r="F78" s="92" t="s">
        <v>982</v>
      </c>
      <c r="G78" s="92"/>
      <c r="H78" s="92" t="s">
        <v>905</v>
      </c>
      <c r="I78" s="92"/>
      <c r="J78" s="92" t="s">
        <v>1003</v>
      </c>
      <c r="K78" s="93">
        <v>-125000</v>
      </c>
      <c r="L78" s="92">
        <v>0</v>
      </c>
      <c r="M78" s="94">
        <v>28400</v>
      </c>
      <c r="N78" s="95">
        <v>36774</v>
      </c>
      <c r="O78" s="92" t="s">
        <v>907</v>
      </c>
      <c r="P78" s="92" t="s">
        <v>908</v>
      </c>
      <c r="Q78" s="92" t="s">
        <v>984</v>
      </c>
      <c r="R78" s="92">
        <v>6.25</v>
      </c>
      <c r="S78" s="92">
        <v>6.0228000000000002</v>
      </c>
      <c r="T78" s="94">
        <v>28400</v>
      </c>
      <c r="U78" s="92" t="s">
        <v>985</v>
      </c>
      <c r="V78" s="92" t="s">
        <v>986</v>
      </c>
      <c r="W78" s="92" t="s">
        <v>987</v>
      </c>
      <c r="X78" s="92">
        <v>0</v>
      </c>
      <c r="Y78" s="92">
        <v>0</v>
      </c>
      <c r="Z78" s="92">
        <v>0</v>
      </c>
      <c r="AA78" s="92"/>
      <c r="AB78" s="92"/>
      <c r="AC78" s="92"/>
      <c r="AD78" s="92">
        <v>0</v>
      </c>
      <c r="AE78" s="92">
        <v>0</v>
      </c>
      <c r="AF78" s="92"/>
      <c r="AG78" s="92"/>
      <c r="AH78" s="92"/>
      <c r="AI78" s="92">
        <v>0</v>
      </c>
      <c r="AJ78" s="92">
        <v>0</v>
      </c>
      <c r="AK78" s="92"/>
      <c r="AL78" s="92"/>
      <c r="AM78" s="92"/>
      <c r="AN78" s="92">
        <v>6.25</v>
      </c>
      <c r="AO78" s="92" t="s">
        <v>988</v>
      </c>
      <c r="AP78" s="92" t="s">
        <v>64</v>
      </c>
      <c r="AQ78" s="92" t="s">
        <v>910</v>
      </c>
      <c r="AR78" s="95">
        <v>36775</v>
      </c>
      <c r="AS78" s="95">
        <v>36799</v>
      </c>
      <c r="AT78" s="92" t="s">
        <v>916</v>
      </c>
      <c r="AU78" s="92"/>
      <c r="AV78" s="92" t="s">
        <v>989</v>
      </c>
      <c r="AW78" s="92" t="s">
        <v>990</v>
      </c>
      <c r="AX78" s="92" t="s">
        <v>991</v>
      </c>
      <c r="AY78" s="92" t="s">
        <v>911</v>
      </c>
      <c r="AZ78" s="92" t="s">
        <v>786</v>
      </c>
      <c r="BA78" s="95">
        <v>36770</v>
      </c>
      <c r="BB78" s="92" t="s">
        <v>912</v>
      </c>
      <c r="BC78" s="92" t="s">
        <v>913</v>
      </c>
      <c r="BD78" s="92" t="s">
        <v>1004</v>
      </c>
      <c r="BE78" s="92" t="s">
        <v>987</v>
      </c>
    </row>
    <row r="79" spans="1:57" s="96" customFormat="1" outlineLevel="2" x14ac:dyDescent="0.2">
      <c r="A79" s="92"/>
      <c r="B79" s="92" t="s">
        <v>809</v>
      </c>
      <c r="D79" s="92" t="s">
        <v>980</v>
      </c>
      <c r="E79" s="92" t="s">
        <v>999</v>
      </c>
      <c r="F79" s="92" t="s">
        <v>1000</v>
      </c>
      <c r="G79" s="92"/>
      <c r="H79" s="92" t="s">
        <v>905</v>
      </c>
      <c r="I79" s="92"/>
      <c r="J79" s="92" t="s">
        <v>1001</v>
      </c>
      <c r="K79" s="93">
        <v>-440000</v>
      </c>
      <c r="L79" s="92">
        <v>0</v>
      </c>
      <c r="M79" s="94">
        <v>-8526.9500000000007</v>
      </c>
      <c r="N79" s="95">
        <v>36775</v>
      </c>
      <c r="O79" s="92" t="s">
        <v>907</v>
      </c>
      <c r="P79" s="92" t="s">
        <v>908</v>
      </c>
      <c r="Q79" s="92" t="s">
        <v>984</v>
      </c>
      <c r="R79" s="92">
        <v>4.5199999999999996</v>
      </c>
      <c r="S79" s="92">
        <v>4.5357000000000003</v>
      </c>
      <c r="T79" s="94">
        <v>-8526.9500000000007</v>
      </c>
      <c r="U79" s="92" t="s">
        <v>985</v>
      </c>
      <c r="V79" s="92" t="s">
        <v>986</v>
      </c>
      <c r="W79" s="92" t="s">
        <v>987</v>
      </c>
      <c r="X79" s="92">
        <v>0</v>
      </c>
      <c r="Y79" s="92">
        <v>0</v>
      </c>
      <c r="Z79" s="92">
        <v>0</v>
      </c>
      <c r="AA79" s="92"/>
      <c r="AB79" s="92"/>
      <c r="AC79" s="92"/>
      <c r="AD79" s="92">
        <v>0</v>
      </c>
      <c r="AE79" s="92">
        <v>0</v>
      </c>
      <c r="AF79" s="92"/>
      <c r="AG79" s="92"/>
      <c r="AH79" s="92"/>
      <c r="AI79" s="92">
        <v>0</v>
      </c>
      <c r="AJ79" s="92">
        <v>0</v>
      </c>
      <c r="AK79" s="92"/>
      <c r="AL79" s="92"/>
      <c r="AM79" s="92"/>
      <c r="AN79" s="92">
        <v>4.5199999999999996</v>
      </c>
      <c r="AO79" s="92" t="s">
        <v>988</v>
      </c>
      <c r="AP79" s="92" t="s">
        <v>64</v>
      </c>
      <c r="AQ79" s="92" t="s">
        <v>910</v>
      </c>
      <c r="AR79" s="95">
        <v>36776</v>
      </c>
      <c r="AS79" s="95">
        <v>36799</v>
      </c>
      <c r="AT79" s="92" t="s">
        <v>916</v>
      </c>
      <c r="AU79" s="92"/>
      <c r="AV79" s="92" t="s">
        <v>989</v>
      </c>
      <c r="AW79" s="92" t="s">
        <v>990</v>
      </c>
      <c r="AX79" s="92" t="s">
        <v>991</v>
      </c>
      <c r="AY79" s="92" t="s">
        <v>911</v>
      </c>
      <c r="AZ79" s="92" t="s">
        <v>786</v>
      </c>
      <c r="BA79" s="95">
        <v>36770</v>
      </c>
      <c r="BB79" s="92" t="s">
        <v>912</v>
      </c>
      <c r="BC79" s="92" t="s">
        <v>913</v>
      </c>
      <c r="BD79" s="92" t="s">
        <v>1002</v>
      </c>
      <c r="BE79" s="92" t="s">
        <v>987</v>
      </c>
    </row>
    <row r="80" spans="1:57" s="96" customFormat="1" outlineLevel="2" x14ac:dyDescent="0.2">
      <c r="A80" s="92"/>
      <c r="B80" s="92" t="s">
        <v>810</v>
      </c>
      <c r="D80" s="92" t="s">
        <v>980</v>
      </c>
      <c r="E80" s="92" t="s">
        <v>981</v>
      </c>
      <c r="F80" s="92" t="s">
        <v>982</v>
      </c>
      <c r="G80" s="92"/>
      <c r="H80" s="92" t="s">
        <v>905</v>
      </c>
      <c r="I80" s="92"/>
      <c r="J80" s="92" t="s">
        <v>1003</v>
      </c>
      <c r="K80" s="93">
        <v>-115000</v>
      </c>
      <c r="L80" s="92">
        <v>0</v>
      </c>
      <c r="M80" s="94">
        <v>26323.5</v>
      </c>
      <c r="N80" s="95">
        <v>36776</v>
      </c>
      <c r="O80" s="92" t="s">
        <v>907</v>
      </c>
      <c r="P80" s="92" t="s">
        <v>908</v>
      </c>
      <c r="Q80" s="92" t="s">
        <v>984</v>
      </c>
      <c r="R80" s="92">
        <v>6.23</v>
      </c>
      <c r="S80" s="92">
        <v>6.0011000000000001</v>
      </c>
      <c r="T80" s="94">
        <v>26323.5</v>
      </c>
      <c r="U80" s="92" t="s">
        <v>985</v>
      </c>
      <c r="V80" s="92" t="s">
        <v>986</v>
      </c>
      <c r="W80" s="92" t="s">
        <v>987</v>
      </c>
      <c r="X80" s="92">
        <v>0</v>
      </c>
      <c r="Y80" s="92">
        <v>0</v>
      </c>
      <c r="Z80" s="92">
        <v>0</v>
      </c>
      <c r="AA80" s="92"/>
      <c r="AB80" s="92"/>
      <c r="AC80" s="92"/>
      <c r="AD80" s="92">
        <v>0</v>
      </c>
      <c r="AE80" s="92">
        <v>0</v>
      </c>
      <c r="AF80" s="92"/>
      <c r="AG80" s="92"/>
      <c r="AH80" s="92"/>
      <c r="AI80" s="92">
        <v>0</v>
      </c>
      <c r="AJ80" s="92">
        <v>0</v>
      </c>
      <c r="AK80" s="92"/>
      <c r="AL80" s="92"/>
      <c r="AM80" s="92"/>
      <c r="AN80" s="92">
        <v>6.23</v>
      </c>
      <c r="AO80" s="92" t="s">
        <v>988</v>
      </c>
      <c r="AP80" s="92" t="s">
        <v>64</v>
      </c>
      <c r="AQ80" s="92" t="s">
        <v>910</v>
      </c>
      <c r="AR80" s="95">
        <v>36777</v>
      </c>
      <c r="AS80" s="95">
        <v>36799</v>
      </c>
      <c r="AT80" s="92" t="s">
        <v>916</v>
      </c>
      <c r="AU80" s="92"/>
      <c r="AV80" s="92" t="s">
        <v>989</v>
      </c>
      <c r="AW80" s="92" t="s">
        <v>990</v>
      </c>
      <c r="AX80" s="92" t="s">
        <v>991</v>
      </c>
      <c r="AY80" s="92" t="s">
        <v>911</v>
      </c>
      <c r="AZ80" s="92" t="s">
        <v>786</v>
      </c>
      <c r="BA80" s="95">
        <v>36770</v>
      </c>
      <c r="BB80" s="92" t="s">
        <v>912</v>
      </c>
      <c r="BC80" s="92" t="s">
        <v>913</v>
      </c>
      <c r="BD80" s="92" t="s">
        <v>1004</v>
      </c>
      <c r="BE80" s="92" t="s">
        <v>987</v>
      </c>
    </row>
    <row r="81" spans="1:57" s="96" customFormat="1" outlineLevel="2" x14ac:dyDescent="0.2">
      <c r="A81" s="92"/>
      <c r="B81" s="92" t="s">
        <v>811</v>
      </c>
      <c r="D81" s="92" t="s">
        <v>980</v>
      </c>
      <c r="E81" s="92" t="s">
        <v>981</v>
      </c>
      <c r="F81" s="92" t="s">
        <v>982</v>
      </c>
      <c r="G81" s="92"/>
      <c r="H81" s="92" t="s">
        <v>905</v>
      </c>
      <c r="I81" s="92"/>
      <c r="J81" s="92" t="s">
        <v>1003</v>
      </c>
      <c r="K81" s="93">
        <v>-115000</v>
      </c>
      <c r="L81" s="92">
        <v>0</v>
      </c>
      <c r="M81" s="94">
        <v>25173.5</v>
      </c>
      <c r="N81" s="95">
        <v>36776</v>
      </c>
      <c r="O81" s="92" t="s">
        <v>907</v>
      </c>
      <c r="P81" s="92" t="s">
        <v>908</v>
      </c>
      <c r="Q81" s="92" t="s">
        <v>984</v>
      </c>
      <c r="R81" s="92">
        <v>6.22</v>
      </c>
      <c r="S81" s="92">
        <v>6.0011000000000001</v>
      </c>
      <c r="T81" s="94">
        <v>25173.5</v>
      </c>
      <c r="U81" s="92" t="s">
        <v>985</v>
      </c>
      <c r="V81" s="92" t="s">
        <v>986</v>
      </c>
      <c r="W81" s="92" t="s">
        <v>987</v>
      </c>
      <c r="X81" s="92">
        <v>0</v>
      </c>
      <c r="Y81" s="92">
        <v>0</v>
      </c>
      <c r="Z81" s="92">
        <v>0</v>
      </c>
      <c r="AA81" s="92"/>
      <c r="AB81" s="92"/>
      <c r="AC81" s="92"/>
      <c r="AD81" s="92">
        <v>0</v>
      </c>
      <c r="AE81" s="92">
        <v>0</v>
      </c>
      <c r="AF81" s="92"/>
      <c r="AG81" s="92"/>
      <c r="AH81" s="92"/>
      <c r="AI81" s="92">
        <v>0</v>
      </c>
      <c r="AJ81" s="92">
        <v>0</v>
      </c>
      <c r="AK81" s="92"/>
      <c r="AL81" s="92"/>
      <c r="AM81" s="92"/>
      <c r="AN81" s="92">
        <v>6.22</v>
      </c>
      <c r="AO81" s="92" t="s">
        <v>988</v>
      </c>
      <c r="AP81" s="92" t="s">
        <v>64</v>
      </c>
      <c r="AQ81" s="92" t="s">
        <v>910</v>
      </c>
      <c r="AR81" s="95">
        <v>36777</v>
      </c>
      <c r="AS81" s="95">
        <v>36799</v>
      </c>
      <c r="AT81" s="92" t="s">
        <v>916</v>
      </c>
      <c r="AU81" s="92"/>
      <c r="AV81" s="92" t="s">
        <v>989</v>
      </c>
      <c r="AW81" s="92" t="s">
        <v>990</v>
      </c>
      <c r="AX81" s="92" t="s">
        <v>991</v>
      </c>
      <c r="AY81" s="92" t="s">
        <v>911</v>
      </c>
      <c r="AZ81" s="92" t="s">
        <v>786</v>
      </c>
      <c r="BA81" s="95">
        <v>36770</v>
      </c>
      <c r="BB81" s="92" t="s">
        <v>912</v>
      </c>
      <c r="BC81" s="92" t="s">
        <v>913</v>
      </c>
      <c r="BD81" s="92" t="s">
        <v>1004</v>
      </c>
      <c r="BE81" s="92" t="s">
        <v>987</v>
      </c>
    </row>
    <row r="82" spans="1:57" s="96" customFormat="1" outlineLevel="2" x14ac:dyDescent="0.2">
      <c r="A82" s="92"/>
      <c r="B82" s="92" t="s">
        <v>812</v>
      </c>
      <c r="D82" s="92" t="s">
        <v>980</v>
      </c>
      <c r="E82" s="92" t="s">
        <v>981</v>
      </c>
      <c r="F82" s="92" t="s">
        <v>982</v>
      </c>
      <c r="G82" s="92"/>
      <c r="H82" s="92" t="s">
        <v>905</v>
      </c>
      <c r="I82" s="92"/>
      <c r="J82" s="92" t="s">
        <v>1003</v>
      </c>
      <c r="K82" s="93">
        <v>-115000</v>
      </c>
      <c r="L82" s="92">
        <v>0</v>
      </c>
      <c r="M82" s="94">
        <v>20573.5</v>
      </c>
      <c r="N82" s="95">
        <v>36776</v>
      </c>
      <c r="O82" s="92" t="s">
        <v>907</v>
      </c>
      <c r="P82" s="92" t="s">
        <v>908</v>
      </c>
      <c r="Q82" s="92" t="s">
        <v>984</v>
      </c>
      <c r="R82" s="92">
        <v>6.18</v>
      </c>
      <c r="S82" s="92">
        <v>6.0011000000000001</v>
      </c>
      <c r="T82" s="94">
        <v>20573.5</v>
      </c>
      <c r="U82" s="92" t="s">
        <v>985</v>
      </c>
      <c r="V82" s="92" t="s">
        <v>986</v>
      </c>
      <c r="W82" s="92" t="s">
        <v>987</v>
      </c>
      <c r="X82" s="92">
        <v>0</v>
      </c>
      <c r="Y82" s="92">
        <v>0</v>
      </c>
      <c r="Z82" s="92">
        <v>0</v>
      </c>
      <c r="AA82" s="92"/>
      <c r="AB82" s="92"/>
      <c r="AC82" s="92"/>
      <c r="AD82" s="92">
        <v>0</v>
      </c>
      <c r="AE82" s="92">
        <v>0</v>
      </c>
      <c r="AF82" s="92"/>
      <c r="AG82" s="92"/>
      <c r="AH82" s="92"/>
      <c r="AI82" s="92">
        <v>0</v>
      </c>
      <c r="AJ82" s="92">
        <v>0</v>
      </c>
      <c r="AK82" s="92"/>
      <c r="AL82" s="92"/>
      <c r="AM82" s="92"/>
      <c r="AN82" s="92">
        <v>6.18</v>
      </c>
      <c r="AO82" s="92" t="s">
        <v>988</v>
      </c>
      <c r="AP82" s="92" t="s">
        <v>64</v>
      </c>
      <c r="AQ82" s="92" t="s">
        <v>910</v>
      </c>
      <c r="AR82" s="95">
        <v>36777</v>
      </c>
      <c r="AS82" s="95">
        <v>36799</v>
      </c>
      <c r="AT82" s="92" t="s">
        <v>916</v>
      </c>
      <c r="AU82" s="92"/>
      <c r="AV82" s="92" t="s">
        <v>989</v>
      </c>
      <c r="AW82" s="92" t="s">
        <v>990</v>
      </c>
      <c r="AX82" s="92" t="s">
        <v>991</v>
      </c>
      <c r="AY82" s="92" t="s">
        <v>911</v>
      </c>
      <c r="AZ82" s="92" t="s">
        <v>786</v>
      </c>
      <c r="BA82" s="95">
        <v>36770</v>
      </c>
      <c r="BB82" s="92" t="s">
        <v>912</v>
      </c>
      <c r="BC82" s="92" t="s">
        <v>913</v>
      </c>
      <c r="BD82" s="92" t="s">
        <v>1004</v>
      </c>
      <c r="BE82" s="92" t="s">
        <v>987</v>
      </c>
    </row>
    <row r="83" spans="1:57" s="96" customFormat="1" outlineLevel="2" x14ac:dyDescent="0.2">
      <c r="A83" s="92"/>
      <c r="B83" s="92" t="s">
        <v>813</v>
      </c>
      <c r="D83" s="92" t="s">
        <v>980</v>
      </c>
      <c r="E83" s="92" t="s">
        <v>981</v>
      </c>
      <c r="F83" s="92" t="s">
        <v>982</v>
      </c>
      <c r="G83" s="92"/>
      <c r="H83" s="92" t="s">
        <v>905</v>
      </c>
      <c r="I83" s="92"/>
      <c r="J83" s="92" t="s">
        <v>1003</v>
      </c>
      <c r="K83" s="93">
        <v>-110000</v>
      </c>
      <c r="L83" s="92">
        <v>0</v>
      </c>
      <c r="M83" s="94">
        <v>23001</v>
      </c>
      <c r="N83" s="95">
        <v>36776</v>
      </c>
      <c r="O83" s="92" t="s">
        <v>907</v>
      </c>
      <c r="P83" s="92" t="s">
        <v>908</v>
      </c>
      <c r="Q83" s="92" t="s">
        <v>984</v>
      </c>
      <c r="R83" s="92">
        <v>6.2</v>
      </c>
      <c r="S83" s="92">
        <v>5.9909000000000008</v>
      </c>
      <c r="T83" s="94">
        <v>23001</v>
      </c>
      <c r="U83" s="92" t="s">
        <v>985</v>
      </c>
      <c r="V83" s="92" t="s">
        <v>986</v>
      </c>
      <c r="W83" s="92" t="s">
        <v>987</v>
      </c>
      <c r="X83" s="92">
        <v>0</v>
      </c>
      <c r="Y83" s="92">
        <v>0</v>
      </c>
      <c r="Z83" s="92">
        <v>0</v>
      </c>
      <c r="AA83" s="92"/>
      <c r="AB83" s="92"/>
      <c r="AC83" s="92"/>
      <c r="AD83" s="92">
        <v>0</v>
      </c>
      <c r="AE83" s="92">
        <v>0</v>
      </c>
      <c r="AF83" s="92"/>
      <c r="AG83" s="92"/>
      <c r="AH83" s="92"/>
      <c r="AI83" s="92">
        <v>0</v>
      </c>
      <c r="AJ83" s="92">
        <v>0</v>
      </c>
      <c r="AK83" s="92"/>
      <c r="AL83" s="92"/>
      <c r="AM83" s="92"/>
      <c r="AN83" s="92">
        <v>6.2</v>
      </c>
      <c r="AO83" s="92" t="s">
        <v>988</v>
      </c>
      <c r="AP83" s="92" t="s">
        <v>64</v>
      </c>
      <c r="AQ83" s="92" t="s">
        <v>910</v>
      </c>
      <c r="AR83" s="95">
        <v>36778</v>
      </c>
      <c r="AS83" s="95">
        <v>36799</v>
      </c>
      <c r="AT83" s="92" t="s">
        <v>916</v>
      </c>
      <c r="AU83" s="92"/>
      <c r="AV83" s="92" t="s">
        <v>989</v>
      </c>
      <c r="AW83" s="92" t="s">
        <v>990</v>
      </c>
      <c r="AX83" s="92" t="s">
        <v>991</v>
      </c>
      <c r="AY83" s="92" t="s">
        <v>911</v>
      </c>
      <c r="AZ83" s="92" t="s">
        <v>786</v>
      </c>
      <c r="BA83" s="95">
        <v>36770</v>
      </c>
      <c r="BB83" s="92" t="s">
        <v>912</v>
      </c>
      <c r="BC83" s="92" t="s">
        <v>913</v>
      </c>
      <c r="BD83" s="92" t="s">
        <v>1004</v>
      </c>
      <c r="BE83" s="92" t="s">
        <v>987</v>
      </c>
    </row>
    <row r="84" spans="1:57" s="96" customFormat="1" outlineLevel="2" x14ac:dyDescent="0.2">
      <c r="A84" s="92"/>
      <c r="B84" s="92" t="s">
        <v>814</v>
      </c>
      <c r="D84" s="92" t="s">
        <v>980</v>
      </c>
      <c r="E84" s="92" t="s">
        <v>981</v>
      </c>
      <c r="F84" s="92" t="s">
        <v>982</v>
      </c>
      <c r="G84" s="92"/>
      <c r="H84" s="92" t="s">
        <v>905</v>
      </c>
      <c r="I84" s="92"/>
      <c r="J84" s="92" t="s">
        <v>1003</v>
      </c>
      <c r="K84" s="93">
        <v>-110000</v>
      </c>
      <c r="L84" s="92">
        <v>0</v>
      </c>
      <c r="M84" s="94">
        <v>27401</v>
      </c>
      <c r="N84" s="95">
        <v>36776</v>
      </c>
      <c r="O84" s="92" t="s">
        <v>907</v>
      </c>
      <c r="P84" s="92" t="s">
        <v>908</v>
      </c>
      <c r="Q84" s="92" t="s">
        <v>984</v>
      </c>
      <c r="R84" s="92">
        <v>6.24</v>
      </c>
      <c r="S84" s="92">
        <v>5.9909000000000008</v>
      </c>
      <c r="T84" s="94">
        <v>27401</v>
      </c>
      <c r="U84" s="92" t="s">
        <v>985</v>
      </c>
      <c r="V84" s="92" t="s">
        <v>986</v>
      </c>
      <c r="W84" s="92" t="s">
        <v>987</v>
      </c>
      <c r="X84" s="92">
        <v>0</v>
      </c>
      <c r="Y84" s="92">
        <v>0</v>
      </c>
      <c r="Z84" s="92">
        <v>0</v>
      </c>
      <c r="AA84" s="92"/>
      <c r="AB84" s="92"/>
      <c r="AC84" s="92"/>
      <c r="AD84" s="92">
        <v>0</v>
      </c>
      <c r="AE84" s="92">
        <v>0</v>
      </c>
      <c r="AF84" s="92"/>
      <c r="AG84" s="92"/>
      <c r="AH84" s="92"/>
      <c r="AI84" s="92">
        <v>0</v>
      </c>
      <c r="AJ84" s="92">
        <v>0</v>
      </c>
      <c r="AK84" s="92"/>
      <c r="AL84" s="92"/>
      <c r="AM84" s="92"/>
      <c r="AN84" s="92">
        <v>6.24</v>
      </c>
      <c r="AO84" s="92" t="s">
        <v>988</v>
      </c>
      <c r="AP84" s="92" t="s">
        <v>64</v>
      </c>
      <c r="AQ84" s="92" t="s">
        <v>910</v>
      </c>
      <c r="AR84" s="95">
        <v>36778</v>
      </c>
      <c r="AS84" s="95">
        <v>36799</v>
      </c>
      <c r="AT84" s="92" t="s">
        <v>916</v>
      </c>
      <c r="AU84" s="92"/>
      <c r="AV84" s="92" t="s">
        <v>989</v>
      </c>
      <c r="AW84" s="92" t="s">
        <v>990</v>
      </c>
      <c r="AX84" s="92" t="s">
        <v>991</v>
      </c>
      <c r="AY84" s="92" t="s">
        <v>911</v>
      </c>
      <c r="AZ84" s="92" t="s">
        <v>786</v>
      </c>
      <c r="BA84" s="95">
        <v>36770</v>
      </c>
      <c r="BB84" s="92" t="s">
        <v>912</v>
      </c>
      <c r="BC84" s="92" t="s">
        <v>913</v>
      </c>
      <c r="BD84" s="92" t="s">
        <v>1004</v>
      </c>
      <c r="BE84" s="92" t="s">
        <v>987</v>
      </c>
    </row>
    <row r="85" spans="1:57" s="96" customFormat="1" outlineLevel="2" x14ac:dyDescent="0.2">
      <c r="A85" s="92"/>
      <c r="B85" s="92" t="s">
        <v>815</v>
      </c>
      <c r="D85" s="92" t="s">
        <v>980</v>
      </c>
      <c r="E85" s="92" t="s">
        <v>981</v>
      </c>
      <c r="F85" s="92" t="s">
        <v>982</v>
      </c>
      <c r="G85" s="92"/>
      <c r="H85" s="92" t="s">
        <v>905</v>
      </c>
      <c r="I85" s="92"/>
      <c r="J85" s="92" t="s">
        <v>1003</v>
      </c>
      <c r="K85" s="93">
        <v>-110000</v>
      </c>
      <c r="L85" s="92">
        <v>0</v>
      </c>
      <c r="M85" s="94">
        <v>23001</v>
      </c>
      <c r="N85" s="95">
        <v>36777</v>
      </c>
      <c r="O85" s="92" t="s">
        <v>907</v>
      </c>
      <c r="P85" s="92" t="s">
        <v>908</v>
      </c>
      <c r="Q85" s="92" t="s">
        <v>984</v>
      </c>
      <c r="R85" s="92">
        <v>6.2</v>
      </c>
      <c r="S85" s="92">
        <v>5.9909000000000008</v>
      </c>
      <c r="T85" s="94">
        <v>23001</v>
      </c>
      <c r="U85" s="92" t="s">
        <v>985</v>
      </c>
      <c r="V85" s="92" t="s">
        <v>986</v>
      </c>
      <c r="W85" s="92" t="s">
        <v>987</v>
      </c>
      <c r="X85" s="92">
        <v>0</v>
      </c>
      <c r="Y85" s="92">
        <v>0</v>
      </c>
      <c r="Z85" s="92">
        <v>0</v>
      </c>
      <c r="AA85" s="92"/>
      <c r="AB85" s="92"/>
      <c r="AC85" s="92"/>
      <c r="AD85" s="92">
        <v>0</v>
      </c>
      <c r="AE85" s="92">
        <v>0</v>
      </c>
      <c r="AF85" s="92"/>
      <c r="AG85" s="92"/>
      <c r="AH85" s="92"/>
      <c r="AI85" s="92">
        <v>0</v>
      </c>
      <c r="AJ85" s="92">
        <v>0</v>
      </c>
      <c r="AK85" s="92"/>
      <c r="AL85" s="92"/>
      <c r="AM85" s="92"/>
      <c r="AN85" s="92">
        <v>6.2</v>
      </c>
      <c r="AO85" s="92" t="s">
        <v>988</v>
      </c>
      <c r="AP85" s="92" t="s">
        <v>64</v>
      </c>
      <c r="AQ85" s="92" t="s">
        <v>910</v>
      </c>
      <c r="AR85" s="95">
        <v>36778</v>
      </c>
      <c r="AS85" s="95">
        <v>36799</v>
      </c>
      <c r="AT85" s="92" t="s">
        <v>916</v>
      </c>
      <c r="AU85" s="92"/>
      <c r="AV85" s="92" t="s">
        <v>989</v>
      </c>
      <c r="AW85" s="92" t="s">
        <v>990</v>
      </c>
      <c r="AX85" s="92" t="s">
        <v>991</v>
      </c>
      <c r="AY85" s="92" t="s">
        <v>911</v>
      </c>
      <c r="AZ85" s="92" t="s">
        <v>786</v>
      </c>
      <c r="BA85" s="95">
        <v>36770</v>
      </c>
      <c r="BB85" s="92" t="s">
        <v>912</v>
      </c>
      <c r="BC85" s="92" t="s">
        <v>913</v>
      </c>
      <c r="BD85" s="92" t="s">
        <v>1004</v>
      </c>
      <c r="BE85" s="92" t="s">
        <v>987</v>
      </c>
    </row>
    <row r="86" spans="1:57" s="96" customFormat="1" outlineLevel="2" x14ac:dyDescent="0.2">
      <c r="A86" s="92"/>
      <c r="B86" s="92" t="s">
        <v>816</v>
      </c>
      <c r="D86" s="92" t="s">
        <v>980</v>
      </c>
      <c r="E86" s="92" t="s">
        <v>981</v>
      </c>
      <c r="F86" s="92" t="s">
        <v>982</v>
      </c>
      <c r="G86" s="92"/>
      <c r="H86" s="92" t="s">
        <v>905</v>
      </c>
      <c r="I86" s="92"/>
      <c r="J86" s="92" t="s">
        <v>1003</v>
      </c>
      <c r="K86" s="93">
        <v>-110000</v>
      </c>
      <c r="L86" s="92">
        <v>0</v>
      </c>
      <c r="M86" s="94">
        <v>23001</v>
      </c>
      <c r="N86" s="95">
        <v>36777</v>
      </c>
      <c r="O86" s="92" t="s">
        <v>907</v>
      </c>
      <c r="P86" s="92" t="s">
        <v>908</v>
      </c>
      <c r="Q86" s="92" t="s">
        <v>984</v>
      </c>
      <c r="R86" s="92">
        <v>6.2</v>
      </c>
      <c r="S86" s="92">
        <v>5.9909000000000008</v>
      </c>
      <c r="T86" s="94">
        <v>23001</v>
      </c>
      <c r="U86" s="92" t="s">
        <v>985</v>
      </c>
      <c r="V86" s="92" t="s">
        <v>986</v>
      </c>
      <c r="W86" s="92" t="s">
        <v>987</v>
      </c>
      <c r="X86" s="92">
        <v>0</v>
      </c>
      <c r="Y86" s="92">
        <v>0</v>
      </c>
      <c r="Z86" s="92">
        <v>0</v>
      </c>
      <c r="AA86" s="92"/>
      <c r="AB86" s="92"/>
      <c r="AC86" s="92"/>
      <c r="AD86" s="92">
        <v>0</v>
      </c>
      <c r="AE86" s="92">
        <v>0</v>
      </c>
      <c r="AF86" s="92"/>
      <c r="AG86" s="92"/>
      <c r="AH86" s="92"/>
      <c r="AI86" s="92">
        <v>0</v>
      </c>
      <c r="AJ86" s="92">
        <v>0</v>
      </c>
      <c r="AK86" s="92"/>
      <c r="AL86" s="92"/>
      <c r="AM86" s="92"/>
      <c r="AN86" s="92">
        <v>6.2</v>
      </c>
      <c r="AO86" s="92" t="s">
        <v>988</v>
      </c>
      <c r="AP86" s="92" t="s">
        <v>64</v>
      </c>
      <c r="AQ86" s="92" t="s">
        <v>910</v>
      </c>
      <c r="AR86" s="95">
        <v>36778</v>
      </c>
      <c r="AS86" s="95">
        <v>36799</v>
      </c>
      <c r="AT86" s="92" t="s">
        <v>916</v>
      </c>
      <c r="AU86" s="92"/>
      <c r="AV86" s="92" t="s">
        <v>989</v>
      </c>
      <c r="AW86" s="92" t="s">
        <v>990</v>
      </c>
      <c r="AX86" s="92" t="s">
        <v>991</v>
      </c>
      <c r="AY86" s="92" t="s">
        <v>911</v>
      </c>
      <c r="AZ86" s="92" t="s">
        <v>786</v>
      </c>
      <c r="BA86" s="95">
        <v>36770</v>
      </c>
      <c r="BB86" s="92" t="s">
        <v>912</v>
      </c>
      <c r="BC86" s="92" t="s">
        <v>913</v>
      </c>
      <c r="BD86" s="92" t="s">
        <v>1004</v>
      </c>
      <c r="BE86" s="92" t="s">
        <v>987</v>
      </c>
    </row>
    <row r="87" spans="1:57" s="96" customFormat="1" outlineLevel="2" x14ac:dyDescent="0.2">
      <c r="A87" s="92"/>
      <c r="B87" s="92" t="s">
        <v>817</v>
      </c>
      <c r="D87" s="92" t="s">
        <v>980</v>
      </c>
      <c r="E87" s="92" t="s">
        <v>981</v>
      </c>
      <c r="F87" s="92" t="s">
        <v>982</v>
      </c>
      <c r="G87" s="92"/>
      <c r="H87" s="92" t="s">
        <v>905</v>
      </c>
      <c r="I87" s="92"/>
      <c r="J87" s="92" t="s">
        <v>1003</v>
      </c>
      <c r="K87" s="93">
        <v>-110000</v>
      </c>
      <c r="L87" s="92">
        <v>0</v>
      </c>
      <c r="M87" s="94">
        <v>23001</v>
      </c>
      <c r="N87" s="95">
        <v>36777</v>
      </c>
      <c r="O87" s="92" t="s">
        <v>907</v>
      </c>
      <c r="P87" s="92" t="s">
        <v>908</v>
      </c>
      <c r="Q87" s="92" t="s">
        <v>984</v>
      </c>
      <c r="R87" s="92">
        <v>6.2</v>
      </c>
      <c r="S87" s="92">
        <v>5.9909000000000008</v>
      </c>
      <c r="T87" s="94">
        <v>23001</v>
      </c>
      <c r="U87" s="92" t="s">
        <v>985</v>
      </c>
      <c r="V87" s="92" t="s">
        <v>986</v>
      </c>
      <c r="W87" s="92" t="s">
        <v>987</v>
      </c>
      <c r="X87" s="92">
        <v>0</v>
      </c>
      <c r="Y87" s="92">
        <v>0</v>
      </c>
      <c r="Z87" s="92">
        <v>0</v>
      </c>
      <c r="AA87" s="92"/>
      <c r="AB87" s="92"/>
      <c r="AC87" s="92"/>
      <c r="AD87" s="92">
        <v>0</v>
      </c>
      <c r="AE87" s="92">
        <v>0</v>
      </c>
      <c r="AF87" s="92"/>
      <c r="AG87" s="92"/>
      <c r="AH87" s="92"/>
      <c r="AI87" s="92">
        <v>0</v>
      </c>
      <c r="AJ87" s="92">
        <v>0</v>
      </c>
      <c r="AK87" s="92"/>
      <c r="AL87" s="92"/>
      <c r="AM87" s="92"/>
      <c r="AN87" s="92">
        <v>6.2</v>
      </c>
      <c r="AO87" s="92" t="s">
        <v>988</v>
      </c>
      <c r="AP87" s="92" t="s">
        <v>64</v>
      </c>
      <c r="AQ87" s="92" t="s">
        <v>910</v>
      </c>
      <c r="AR87" s="95">
        <v>36778</v>
      </c>
      <c r="AS87" s="95">
        <v>36799</v>
      </c>
      <c r="AT87" s="92" t="s">
        <v>916</v>
      </c>
      <c r="AU87" s="92"/>
      <c r="AV87" s="92" t="s">
        <v>989</v>
      </c>
      <c r="AW87" s="92" t="s">
        <v>990</v>
      </c>
      <c r="AX87" s="92" t="s">
        <v>991</v>
      </c>
      <c r="AY87" s="92" t="s">
        <v>911</v>
      </c>
      <c r="AZ87" s="92" t="s">
        <v>786</v>
      </c>
      <c r="BA87" s="95">
        <v>36770</v>
      </c>
      <c r="BB87" s="92" t="s">
        <v>912</v>
      </c>
      <c r="BC87" s="92" t="s">
        <v>913</v>
      </c>
      <c r="BD87" s="92" t="s">
        <v>1004</v>
      </c>
      <c r="BE87" s="92" t="s">
        <v>987</v>
      </c>
    </row>
    <row r="88" spans="1:57" s="96" customFormat="1" outlineLevel="2" x14ac:dyDescent="0.2">
      <c r="A88" s="92"/>
      <c r="B88" s="92" t="s">
        <v>818</v>
      </c>
      <c r="D88" s="92" t="s">
        <v>980</v>
      </c>
      <c r="E88" s="92" t="s">
        <v>1005</v>
      </c>
      <c r="F88" s="92" t="s">
        <v>1006</v>
      </c>
      <c r="G88" s="92"/>
      <c r="H88" s="92" t="s">
        <v>916</v>
      </c>
      <c r="I88" s="92"/>
      <c r="J88" s="92" t="s">
        <v>1007</v>
      </c>
      <c r="K88" s="93">
        <v>95000</v>
      </c>
      <c r="L88" s="92">
        <v>0</v>
      </c>
      <c r="M88" s="94">
        <v>22372.5</v>
      </c>
      <c r="N88" s="95">
        <v>36780</v>
      </c>
      <c r="O88" s="92" t="s">
        <v>907</v>
      </c>
      <c r="P88" s="92" t="s">
        <v>908</v>
      </c>
      <c r="Q88" s="92" t="s">
        <v>984</v>
      </c>
      <c r="R88" s="92">
        <v>4.93</v>
      </c>
      <c r="S88" s="92">
        <v>5.1654999999999998</v>
      </c>
      <c r="T88" s="94">
        <v>22372.5</v>
      </c>
      <c r="U88" s="92" t="s">
        <v>985</v>
      </c>
      <c r="V88" s="92" t="s">
        <v>986</v>
      </c>
      <c r="W88" s="92" t="s">
        <v>1009</v>
      </c>
      <c r="X88" s="92">
        <v>0</v>
      </c>
      <c r="Y88" s="92">
        <v>0</v>
      </c>
      <c r="Z88" s="92">
        <v>0</v>
      </c>
      <c r="AA88" s="92"/>
      <c r="AB88" s="92"/>
      <c r="AC88" s="92"/>
      <c r="AD88" s="92">
        <v>0</v>
      </c>
      <c r="AE88" s="92">
        <v>0</v>
      </c>
      <c r="AF88" s="92"/>
      <c r="AG88" s="92"/>
      <c r="AH88" s="92"/>
      <c r="AI88" s="92">
        <v>0</v>
      </c>
      <c r="AJ88" s="92">
        <v>0</v>
      </c>
      <c r="AK88" s="92"/>
      <c r="AL88" s="92"/>
      <c r="AM88" s="92"/>
      <c r="AN88" s="92">
        <v>4.93</v>
      </c>
      <c r="AO88" s="92" t="s">
        <v>988</v>
      </c>
      <c r="AP88" s="92" t="s">
        <v>64</v>
      </c>
      <c r="AQ88" s="92" t="s">
        <v>910</v>
      </c>
      <c r="AR88" s="95">
        <v>36781</v>
      </c>
      <c r="AS88" s="95">
        <v>36799</v>
      </c>
      <c r="AT88" s="92" t="s">
        <v>916</v>
      </c>
      <c r="AU88" s="92"/>
      <c r="AV88" s="92" t="s">
        <v>989</v>
      </c>
      <c r="AW88" s="92" t="s">
        <v>990</v>
      </c>
      <c r="AX88" s="92" t="s">
        <v>991</v>
      </c>
      <c r="AY88" s="92" t="s">
        <v>911</v>
      </c>
      <c r="AZ88" s="92" t="s">
        <v>786</v>
      </c>
      <c r="BA88" s="95">
        <v>36770</v>
      </c>
      <c r="BB88" s="92" t="s">
        <v>912</v>
      </c>
      <c r="BC88" s="92" t="s">
        <v>913</v>
      </c>
      <c r="BD88" s="92" t="s">
        <v>1008</v>
      </c>
      <c r="BE88" s="92" t="s">
        <v>1009</v>
      </c>
    </row>
    <row r="89" spans="1:57" s="96" customFormat="1" outlineLevel="2" x14ac:dyDescent="0.2">
      <c r="A89" s="92"/>
      <c r="B89" s="92" t="s">
        <v>819</v>
      </c>
      <c r="D89" s="92" t="s">
        <v>980</v>
      </c>
      <c r="E89" s="92" t="s">
        <v>1010</v>
      </c>
      <c r="F89" s="92" t="s">
        <v>1011</v>
      </c>
      <c r="G89" s="92"/>
      <c r="H89" s="92" t="s">
        <v>905</v>
      </c>
      <c r="I89" s="92"/>
      <c r="J89" s="92" t="s">
        <v>1003</v>
      </c>
      <c r="K89" s="93">
        <v>-95000</v>
      </c>
      <c r="L89" s="92">
        <v>0</v>
      </c>
      <c r="M89" s="94">
        <v>21327.5</v>
      </c>
      <c r="N89" s="95">
        <v>36780</v>
      </c>
      <c r="O89" s="92" t="s">
        <v>907</v>
      </c>
      <c r="P89" s="92" t="s">
        <v>908</v>
      </c>
      <c r="Q89" s="92" t="s">
        <v>984</v>
      </c>
      <c r="R89" s="92">
        <v>4.5</v>
      </c>
      <c r="S89" s="92">
        <v>4.2755000000000001</v>
      </c>
      <c r="T89" s="94">
        <v>21327.5</v>
      </c>
      <c r="U89" s="92" t="s">
        <v>985</v>
      </c>
      <c r="V89" s="92" t="s">
        <v>986</v>
      </c>
      <c r="W89" s="92" t="s">
        <v>1009</v>
      </c>
      <c r="X89" s="92">
        <v>0</v>
      </c>
      <c r="Y89" s="92">
        <v>0</v>
      </c>
      <c r="Z89" s="92">
        <v>0</v>
      </c>
      <c r="AA89" s="92"/>
      <c r="AB89" s="92"/>
      <c r="AC89" s="92"/>
      <c r="AD89" s="92">
        <v>0</v>
      </c>
      <c r="AE89" s="92">
        <v>0</v>
      </c>
      <c r="AF89" s="92"/>
      <c r="AG89" s="92"/>
      <c r="AH89" s="92"/>
      <c r="AI89" s="92">
        <v>0</v>
      </c>
      <c r="AJ89" s="92">
        <v>0</v>
      </c>
      <c r="AK89" s="92"/>
      <c r="AL89" s="92"/>
      <c r="AM89" s="92"/>
      <c r="AN89" s="92">
        <v>4.5</v>
      </c>
      <c r="AO89" s="92" t="s">
        <v>988</v>
      </c>
      <c r="AP89" s="92" t="s">
        <v>64</v>
      </c>
      <c r="AQ89" s="92" t="s">
        <v>910</v>
      </c>
      <c r="AR89" s="95">
        <v>36781</v>
      </c>
      <c r="AS89" s="95">
        <v>36799</v>
      </c>
      <c r="AT89" s="92" t="s">
        <v>916</v>
      </c>
      <c r="AU89" s="92"/>
      <c r="AV89" s="92" t="s">
        <v>989</v>
      </c>
      <c r="AW89" s="92" t="s">
        <v>990</v>
      </c>
      <c r="AX89" s="92" t="s">
        <v>991</v>
      </c>
      <c r="AY89" s="92" t="s">
        <v>911</v>
      </c>
      <c r="AZ89" s="92" t="s">
        <v>786</v>
      </c>
      <c r="BA89" s="95">
        <v>36770</v>
      </c>
      <c r="BB89" s="92" t="s">
        <v>912</v>
      </c>
      <c r="BC89" s="92" t="s">
        <v>913</v>
      </c>
      <c r="BD89" s="92" t="s">
        <v>1004</v>
      </c>
      <c r="BE89" s="92" t="s">
        <v>1009</v>
      </c>
    </row>
    <row r="90" spans="1:57" s="96" customFormat="1" outlineLevel="2" x14ac:dyDescent="0.2">
      <c r="A90" s="92"/>
      <c r="B90" s="92" t="s">
        <v>820</v>
      </c>
      <c r="D90" s="92" t="s">
        <v>980</v>
      </c>
      <c r="E90" s="92" t="s">
        <v>981</v>
      </c>
      <c r="F90" s="92" t="s">
        <v>982</v>
      </c>
      <c r="G90" s="92"/>
      <c r="H90" s="92" t="s">
        <v>905</v>
      </c>
      <c r="I90" s="92"/>
      <c r="J90" s="92" t="s">
        <v>1003</v>
      </c>
      <c r="K90" s="93">
        <v>-90000</v>
      </c>
      <c r="L90" s="92">
        <v>0</v>
      </c>
      <c r="M90" s="94">
        <v>36378</v>
      </c>
      <c r="N90" s="95">
        <v>36781</v>
      </c>
      <c r="O90" s="92" t="s">
        <v>907</v>
      </c>
      <c r="P90" s="92" t="s">
        <v>908</v>
      </c>
      <c r="Q90" s="92" t="s">
        <v>984</v>
      </c>
      <c r="R90" s="92">
        <v>6.35</v>
      </c>
      <c r="S90" s="92">
        <v>5.9458000000000002</v>
      </c>
      <c r="T90" s="94">
        <v>36378</v>
      </c>
      <c r="U90" s="92" t="s">
        <v>985</v>
      </c>
      <c r="V90" s="92" t="s">
        <v>986</v>
      </c>
      <c r="W90" s="92" t="s">
        <v>994</v>
      </c>
      <c r="X90" s="92">
        <v>0</v>
      </c>
      <c r="Y90" s="92">
        <v>0</v>
      </c>
      <c r="Z90" s="92">
        <v>0</v>
      </c>
      <c r="AA90" s="92"/>
      <c r="AB90" s="92"/>
      <c r="AC90" s="92"/>
      <c r="AD90" s="92">
        <v>0</v>
      </c>
      <c r="AE90" s="92">
        <v>0</v>
      </c>
      <c r="AF90" s="92"/>
      <c r="AG90" s="92"/>
      <c r="AH90" s="92"/>
      <c r="AI90" s="92">
        <v>0</v>
      </c>
      <c r="AJ90" s="92">
        <v>0</v>
      </c>
      <c r="AK90" s="92"/>
      <c r="AL90" s="92"/>
      <c r="AM90" s="92"/>
      <c r="AN90" s="92">
        <v>6.35</v>
      </c>
      <c r="AO90" s="92" t="s">
        <v>988</v>
      </c>
      <c r="AP90" s="92" t="s">
        <v>64</v>
      </c>
      <c r="AQ90" s="92" t="s">
        <v>910</v>
      </c>
      <c r="AR90" s="95">
        <v>36782</v>
      </c>
      <c r="AS90" s="95">
        <v>36799</v>
      </c>
      <c r="AT90" s="92" t="s">
        <v>916</v>
      </c>
      <c r="AU90" s="92"/>
      <c r="AV90" s="92" t="s">
        <v>989</v>
      </c>
      <c r="AW90" s="92" t="s">
        <v>990</v>
      </c>
      <c r="AX90" s="92" t="s">
        <v>991</v>
      </c>
      <c r="AY90" s="92" t="s">
        <v>911</v>
      </c>
      <c r="AZ90" s="92" t="s">
        <v>786</v>
      </c>
      <c r="BA90" s="95">
        <v>36770</v>
      </c>
      <c r="BB90" s="92" t="s">
        <v>912</v>
      </c>
      <c r="BC90" s="92" t="s">
        <v>913</v>
      </c>
      <c r="BD90" s="92" t="s">
        <v>1004</v>
      </c>
      <c r="BE90" s="92" t="s">
        <v>994</v>
      </c>
    </row>
    <row r="91" spans="1:57" s="96" customFormat="1" outlineLevel="2" x14ac:dyDescent="0.2">
      <c r="A91" s="92"/>
      <c r="B91" s="92" t="s">
        <v>821</v>
      </c>
      <c r="D91" s="92" t="s">
        <v>980</v>
      </c>
      <c r="E91" s="92" t="s">
        <v>981</v>
      </c>
      <c r="F91" s="92" t="s">
        <v>982</v>
      </c>
      <c r="G91" s="92"/>
      <c r="H91" s="92" t="s">
        <v>905</v>
      </c>
      <c r="I91" s="92"/>
      <c r="J91" s="92" t="s">
        <v>1003</v>
      </c>
      <c r="K91" s="93">
        <v>-90000</v>
      </c>
      <c r="L91" s="92">
        <v>0</v>
      </c>
      <c r="M91" s="94">
        <v>35478</v>
      </c>
      <c r="N91" s="95">
        <v>36781</v>
      </c>
      <c r="O91" s="92" t="s">
        <v>907</v>
      </c>
      <c r="P91" s="92" t="s">
        <v>908</v>
      </c>
      <c r="Q91" s="92" t="s">
        <v>984</v>
      </c>
      <c r="R91" s="92">
        <v>6.34</v>
      </c>
      <c r="S91" s="92">
        <v>5.9458000000000002</v>
      </c>
      <c r="T91" s="94">
        <v>35478</v>
      </c>
      <c r="U91" s="92" t="s">
        <v>985</v>
      </c>
      <c r="V91" s="92" t="s">
        <v>986</v>
      </c>
      <c r="W91" s="92" t="s">
        <v>994</v>
      </c>
      <c r="X91" s="92">
        <v>0</v>
      </c>
      <c r="Y91" s="92">
        <v>0</v>
      </c>
      <c r="Z91" s="92">
        <v>0</v>
      </c>
      <c r="AA91" s="92"/>
      <c r="AB91" s="92"/>
      <c r="AC91" s="92"/>
      <c r="AD91" s="92">
        <v>0</v>
      </c>
      <c r="AE91" s="92">
        <v>0</v>
      </c>
      <c r="AF91" s="92"/>
      <c r="AG91" s="92"/>
      <c r="AH91" s="92"/>
      <c r="AI91" s="92">
        <v>0</v>
      </c>
      <c r="AJ91" s="92">
        <v>0</v>
      </c>
      <c r="AK91" s="92"/>
      <c r="AL91" s="92"/>
      <c r="AM91" s="92"/>
      <c r="AN91" s="92">
        <v>6.34</v>
      </c>
      <c r="AO91" s="92" t="s">
        <v>988</v>
      </c>
      <c r="AP91" s="92" t="s">
        <v>64</v>
      </c>
      <c r="AQ91" s="92" t="s">
        <v>910</v>
      </c>
      <c r="AR91" s="95">
        <v>36782</v>
      </c>
      <c r="AS91" s="95">
        <v>36799</v>
      </c>
      <c r="AT91" s="92" t="s">
        <v>916</v>
      </c>
      <c r="AU91" s="92"/>
      <c r="AV91" s="92" t="s">
        <v>989</v>
      </c>
      <c r="AW91" s="92" t="s">
        <v>990</v>
      </c>
      <c r="AX91" s="92" t="s">
        <v>991</v>
      </c>
      <c r="AY91" s="92" t="s">
        <v>911</v>
      </c>
      <c r="AZ91" s="92" t="s">
        <v>786</v>
      </c>
      <c r="BA91" s="95">
        <v>36770</v>
      </c>
      <c r="BB91" s="92" t="s">
        <v>912</v>
      </c>
      <c r="BC91" s="92" t="s">
        <v>913</v>
      </c>
      <c r="BD91" s="92" t="s">
        <v>1004</v>
      </c>
      <c r="BE91" s="92" t="s">
        <v>994</v>
      </c>
    </row>
    <row r="92" spans="1:57" s="96" customFormat="1" outlineLevel="2" x14ac:dyDescent="0.2">
      <c r="A92" s="92"/>
      <c r="B92" s="92" t="s">
        <v>822</v>
      </c>
      <c r="D92" s="92" t="s">
        <v>980</v>
      </c>
      <c r="E92" s="92" t="s">
        <v>981</v>
      </c>
      <c r="F92" s="92" t="s">
        <v>982</v>
      </c>
      <c r="G92" s="92"/>
      <c r="H92" s="92" t="s">
        <v>905</v>
      </c>
      <c r="I92" s="92"/>
      <c r="J92" s="92" t="s">
        <v>1003</v>
      </c>
      <c r="K92" s="93">
        <v>-90000</v>
      </c>
      <c r="L92" s="92">
        <v>0</v>
      </c>
      <c r="M92" s="94">
        <v>35478</v>
      </c>
      <c r="N92" s="95">
        <v>36781</v>
      </c>
      <c r="O92" s="92" t="s">
        <v>907</v>
      </c>
      <c r="P92" s="92" t="s">
        <v>908</v>
      </c>
      <c r="Q92" s="92" t="s">
        <v>984</v>
      </c>
      <c r="R92" s="92">
        <v>6.34</v>
      </c>
      <c r="S92" s="92">
        <v>5.9458000000000002</v>
      </c>
      <c r="T92" s="94">
        <v>35478</v>
      </c>
      <c r="U92" s="92" t="s">
        <v>985</v>
      </c>
      <c r="V92" s="92" t="s">
        <v>986</v>
      </c>
      <c r="W92" s="92" t="s">
        <v>994</v>
      </c>
      <c r="X92" s="92">
        <v>0</v>
      </c>
      <c r="Y92" s="92">
        <v>0</v>
      </c>
      <c r="Z92" s="92">
        <v>0</v>
      </c>
      <c r="AA92" s="92"/>
      <c r="AB92" s="92"/>
      <c r="AC92" s="92"/>
      <c r="AD92" s="92">
        <v>0</v>
      </c>
      <c r="AE92" s="92">
        <v>0</v>
      </c>
      <c r="AF92" s="92"/>
      <c r="AG92" s="92"/>
      <c r="AH92" s="92"/>
      <c r="AI92" s="92">
        <v>0</v>
      </c>
      <c r="AJ92" s="92">
        <v>0</v>
      </c>
      <c r="AK92" s="92"/>
      <c r="AL92" s="92"/>
      <c r="AM92" s="92"/>
      <c r="AN92" s="92">
        <v>6.34</v>
      </c>
      <c r="AO92" s="92" t="s">
        <v>988</v>
      </c>
      <c r="AP92" s="92" t="s">
        <v>64</v>
      </c>
      <c r="AQ92" s="92" t="s">
        <v>910</v>
      </c>
      <c r="AR92" s="95">
        <v>36782</v>
      </c>
      <c r="AS92" s="95">
        <v>36799</v>
      </c>
      <c r="AT92" s="92" t="s">
        <v>916</v>
      </c>
      <c r="AU92" s="92"/>
      <c r="AV92" s="92" t="s">
        <v>989</v>
      </c>
      <c r="AW92" s="92" t="s">
        <v>990</v>
      </c>
      <c r="AX92" s="92" t="s">
        <v>991</v>
      </c>
      <c r="AY92" s="92" t="s">
        <v>911</v>
      </c>
      <c r="AZ92" s="92" t="s">
        <v>786</v>
      </c>
      <c r="BA92" s="95">
        <v>36770</v>
      </c>
      <c r="BB92" s="92" t="s">
        <v>912</v>
      </c>
      <c r="BC92" s="92" t="s">
        <v>913</v>
      </c>
      <c r="BD92" s="92" t="s">
        <v>1004</v>
      </c>
      <c r="BE92" s="92" t="s">
        <v>994</v>
      </c>
    </row>
    <row r="93" spans="1:57" s="96" customFormat="1" outlineLevel="2" x14ac:dyDescent="0.2">
      <c r="A93" s="92"/>
      <c r="B93" s="92" t="s">
        <v>823</v>
      </c>
      <c r="D93" s="92" t="s">
        <v>980</v>
      </c>
      <c r="E93" s="92" t="s">
        <v>981</v>
      </c>
      <c r="F93" s="92" t="s">
        <v>982</v>
      </c>
      <c r="G93" s="92"/>
      <c r="H93" s="92" t="s">
        <v>905</v>
      </c>
      <c r="I93" s="92"/>
      <c r="J93" s="92" t="s">
        <v>1003</v>
      </c>
      <c r="K93" s="93">
        <v>-90000</v>
      </c>
      <c r="L93" s="92">
        <v>0</v>
      </c>
      <c r="M93" s="94">
        <v>35478</v>
      </c>
      <c r="N93" s="95">
        <v>36781</v>
      </c>
      <c r="O93" s="92" t="s">
        <v>907</v>
      </c>
      <c r="P93" s="92" t="s">
        <v>908</v>
      </c>
      <c r="Q93" s="92" t="s">
        <v>984</v>
      </c>
      <c r="R93" s="92">
        <v>6.34</v>
      </c>
      <c r="S93" s="92">
        <v>5.9458000000000002</v>
      </c>
      <c r="T93" s="94">
        <v>35478</v>
      </c>
      <c r="U93" s="92" t="s">
        <v>985</v>
      </c>
      <c r="V93" s="92" t="s">
        <v>986</v>
      </c>
      <c r="W93" s="92" t="s">
        <v>994</v>
      </c>
      <c r="X93" s="92">
        <v>0</v>
      </c>
      <c r="Y93" s="92">
        <v>0</v>
      </c>
      <c r="Z93" s="92">
        <v>0</v>
      </c>
      <c r="AA93" s="92"/>
      <c r="AB93" s="92"/>
      <c r="AC93" s="92"/>
      <c r="AD93" s="92">
        <v>0</v>
      </c>
      <c r="AE93" s="92">
        <v>0</v>
      </c>
      <c r="AF93" s="92"/>
      <c r="AG93" s="92"/>
      <c r="AH93" s="92"/>
      <c r="AI93" s="92">
        <v>0</v>
      </c>
      <c r="AJ93" s="92">
        <v>0</v>
      </c>
      <c r="AK93" s="92"/>
      <c r="AL93" s="92"/>
      <c r="AM93" s="92"/>
      <c r="AN93" s="92">
        <v>6.34</v>
      </c>
      <c r="AO93" s="92" t="s">
        <v>988</v>
      </c>
      <c r="AP93" s="92" t="s">
        <v>64</v>
      </c>
      <c r="AQ93" s="92" t="s">
        <v>910</v>
      </c>
      <c r="AR93" s="95">
        <v>36782</v>
      </c>
      <c r="AS93" s="95">
        <v>36799</v>
      </c>
      <c r="AT93" s="92" t="s">
        <v>916</v>
      </c>
      <c r="AU93" s="92"/>
      <c r="AV93" s="92" t="s">
        <v>989</v>
      </c>
      <c r="AW93" s="92" t="s">
        <v>990</v>
      </c>
      <c r="AX93" s="92" t="s">
        <v>991</v>
      </c>
      <c r="AY93" s="92" t="s">
        <v>911</v>
      </c>
      <c r="AZ93" s="92" t="s">
        <v>786</v>
      </c>
      <c r="BA93" s="95">
        <v>36770</v>
      </c>
      <c r="BB93" s="92" t="s">
        <v>912</v>
      </c>
      <c r="BC93" s="92" t="s">
        <v>913</v>
      </c>
      <c r="BD93" s="92" t="s">
        <v>1004</v>
      </c>
      <c r="BE93" s="92" t="s">
        <v>994</v>
      </c>
    </row>
    <row r="94" spans="1:57" s="96" customFormat="1" outlineLevel="2" x14ac:dyDescent="0.2">
      <c r="A94" s="92"/>
      <c r="B94" s="92" t="s">
        <v>824</v>
      </c>
      <c r="D94" s="92" t="s">
        <v>980</v>
      </c>
      <c r="E94" s="92" t="s">
        <v>981</v>
      </c>
      <c r="F94" s="92" t="s">
        <v>982</v>
      </c>
      <c r="G94" s="92"/>
      <c r="H94" s="92" t="s">
        <v>905</v>
      </c>
      <c r="I94" s="92"/>
      <c r="J94" s="92" t="s">
        <v>1003</v>
      </c>
      <c r="K94" s="93">
        <v>-90000</v>
      </c>
      <c r="L94" s="92">
        <v>0</v>
      </c>
      <c r="M94" s="94">
        <v>34578</v>
      </c>
      <c r="N94" s="95">
        <v>36781</v>
      </c>
      <c r="O94" s="92" t="s">
        <v>907</v>
      </c>
      <c r="P94" s="92" t="s">
        <v>908</v>
      </c>
      <c r="Q94" s="92" t="s">
        <v>984</v>
      </c>
      <c r="R94" s="92">
        <v>6.33</v>
      </c>
      <c r="S94" s="92">
        <v>5.9458000000000002</v>
      </c>
      <c r="T94" s="94">
        <v>34578</v>
      </c>
      <c r="U94" s="92" t="s">
        <v>985</v>
      </c>
      <c r="V94" s="92" t="s">
        <v>986</v>
      </c>
      <c r="W94" s="92" t="s">
        <v>994</v>
      </c>
      <c r="X94" s="92">
        <v>0</v>
      </c>
      <c r="Y94" s="92">
        <v>0</v>
      </c>
      <c r="Z94" s="92">
        <v>0</v>
      </c>
      <c r="AA94" s="92"/>
      <c r="AB94" s="92"/>
      <c r="AC94" s="92"/>
      <c r="AD94" s="92">
        <v>0</v>
      </c>
      <c r="AE94" s="92">
        <v>0</v>
      </c>
      <c r="AF94" s="92"/>
      <c r="AG94" s="92"/>
      <c r="AH94" s="92"/>
      <c r="AI94" s="92">
        <v>0</v>
      </c>
      <c r="AJ94" s="92">
        <v>0</v>
      </c>
      <c r="AK94" s="92"/>
      <c r="AL94" s="92"/>
      <c r="AM94" s="92"/>
      <c r="AN94" s="92">
        <v>6.33</v>
      </c>
      <c r="AO94" s="92" t="s">
        <v>988</v>
      </c>
      <c r="AP94" s="92" t="s">
        <v>64</v>
      </c>
      <c r="AQ94" s="92" t="s">
        <v>910</v>
      </c>
      <c r="AR94" s="95">
        <v>36782</v>
      </c>
      <c r="AS94" s="95">
        <v>36799</v>
      </c>
      <c r="AT94" s="92" t="s">
        <v>916</v>
      </c>
      <c r="AU94" s="92"/>
      <c r="AV94" s="92" t="s">
        <v>989</v>
      </c>
      <c r="AW94" s="92" t="s">
        <v>990</v>
      </c>
      <c r="AX94" s="92" t="s">
        <v>991</v>
      </c>
      <c r="AY94" s="92" t="s">
        <v>911</v>
      </c>
      <c r="AZ94" s="92" t="s">
        <v>786</v>
      </c>
      <c r="BA94" s="95">
        <v>36770</v>
      </c>
      <c r="BB94" s="92" t="s">
        <v>912</v>
      </c>
      <c r="BC94" s="92" t="s">
        <v>913</v>
      </c>
      <c r="BD94" s="92" t="s">
        <v>1004</v>
      </c>
      <c r="BE94" s="92" t="s">
        <v>994</v>
      </c>
    </row>
    <row r="95" spans="1:57" s="96" customFormat="1" outlineLevel="2" x14ac:dyDescent="0.2">
      <c r="A95" s="92"/>
      <c r="B95" s="92" t="s">
        <v>825</v>
      </c>
      <c r="D95" s="92" t="s">
        <v>980</v>
      </c>
      <c r="E95" s="92" t="s">
        <v>1005</v>
      </c>
      <c r="F95" s="92" t="s">
        <v>1006</v>
      </c>
      <c r="G95" s="92"/>
      <c r="H95" s="92" t="s">
        <v>905</v>
      </c>
      <c r="I95" s="92"/>
      <c r="J95" s="92" t="s">
        <v>1007</v>
      </c>
      <c r="K95" s="93">
        <v>-340000</v>
      </c>
      <c r="L95" s="92">
        <v>0</v>
      </c>
      <c r="M95" s="94">
        <v>-45696</v>
      </c>
      <c r="N95" s="95">
        <v>36782</v>
      </c>
      <c r="O95" s="92" t="s">
        <v>907</v>
      </c>
      <c r="P95" s="92" t="s">
        <v>908</v>
      </c>
      <c r="Q95" s="92" t="s">
        <v>984</v>
      </c>
      <c r="R95" s="92">
        <v>5.0599999999999996</v>
      </c>
      <c r="S95" s="92">
        <v>5.1944000000000008</v>
      </c>
      <c r="T95" s="94">
        <v>-45696</v>
      </c>
      <c r="U95" s="92" t="s">
        <v>985</v>
      </c>
      <c r="V95" s="92" t="s">
        <v>986</v>
      </c>
      <c r="W95" s="92" t="s">
        <v>987</v>
      </c>
      <c r="X95" s="92">
        <v>0</v>
      </c>
      <c r="Y95" s="92">
        <v>0</v>
      </c>
      <c r="Z95" s="92">
        <v>0</v>
      </c>
      <c r="AA95" s="92"/>
      <c r="AB95" s="92"/>
      <c r="AC95" s="92"/>
      <c r="AD95" s="92">
        <v>0</v>
      </c>
      <c r="AE95" s="92">
        <v>0</v>
      </c>
      <c r="AF95" s="92"/>
      <c r="AG95" s="92"/>
      <c r="AH95" s="92"/>
      <c r="AI95" s="92">
        <v>0</v>
      </c>
      <c r="AJ95" s="92">
        <v>0</v>
      </c>
      <c r="AK95" s="92"/>
      <c r="AL95" s="92"/>
      <c r="AM95" s="92"/>
      <c r="AN95" s="92">
        <v>5.0599999999999996</v>
      </c>
      <c r="AO95" s="92" t="s">
        <v>988</v>
      </c>
      <c r="AP95" s="92" t="s">
        <v>64</v>
      </c>
      <c r="AQ95" s="92" t="s">
        <v>910</v>
      </c>
      <c r="AR95" s="95">
        <v>36783</v>
      </c>
      <c r="AS95" s="95">
        <v>36799</v>
      </c>
      <c r="AT95" s="92" t="s">
        <v>916</v>
      </c>
      <c r="AU95" s="92"/>
      <c r="AV95" s="92" t="s">
        <v>989</v>
      </c>
      <c r="AW95" s="92" t="s">
        <v>990</v>
      </c>
      <c r="AX95" s="92" t="s">
        <v>991</v>
      </c>
      <c r="AY95" s="92" t="s">
        <v>911</v>
      </c>
      <c r="AZ95" s="92" t="s">
        <v>786</v>
      </c>
      <c r="BA95" s="95">
        <v>36770</v>
      </c>
      <c r="BB95" s="92" t="s">
        <v>912</v>
      </c>
      <c r="BC95" s="92" t="s">
        <v>913</v>
      </c>
      <c r="BD95" s="92" t="s">
        <v>1008</v>
      </c>
      <c r="BE95" s="92" t="s">
        <v>987</v>
      </c>
    </row>
    <row r="96" spans="1:57" s="96" customFormat="1" outlineLevel="2" x14ac:dyDescent="0.2">
      <c r="A96" s="92"/>
      <c r="B96" s="92" t="s">
        <v>826</v>
      </c>
      <c r="D96" s="92" t="s">
        <v>980</v>
      </c>
      <c r="E96" s="92" t="s">
        <v>1005</v>
      </c>
      <c r="F96" s="92" t="s">
        <v>1006</v>
      </c>
      <c r="G96" s="92"/>
      <c r="H96" s="92" t="s">
        <v>905</v>
      </c>
      <c r="I96" s="92"/>
      <c r="J96" s="92" t="s">
        <v>1007</v>
      </c>
      <c r="K96" s="93">
        <v>-340000</v>
      </c>
      <c r="L96" s="92">
        <v>0</v>
      </c>
      <c r="M96" s="94">
        <v>-45696</v>
      </c>
      <c r="N96" s="95">
        <v>36782</v>
      </c>
      <c r="O96" s="92" t="s">
        <v>907</v>
      </c>
      <c r="P96" s="92" t="s">
        <v>908</v>
      </c>
      <c r="Q96" s="92" t="s">
        <v>984</v>
      </c>
      <c r="R96" s="92">
        <v>5.0599999999999996</v>
      </c>
      <c r="S96" s="92">
        <v>5.1944000000000008</v>
      </c>
      <c r="T96" s="94">
        <v>-45696</v>
      </c>
      <c r="U96" s="92" t="s">
        <v>985</v>
      </c>
      <c r="V96" s="92" t="s">
        <v>986</v>
      </c>
      <c r="W96" s="92" t="s">
        <v>987</v>
      </c>
      <c r="X96" s="92">
        <v>0</v>
      </c>
      <c r="Y96" s="92">
        <v>0</v>
      </c>
      <c r="Z96" s="92">
        <v>0</v>
      </c>
      <c r="AA96" s="92"/>
      <c r="AB96" s="92"/>
      <c r="AC96" s="92"/>
      <c r="AD96" s="92">
        <v>0</v>
      </c>
      <c r="AE96" s="92">
        <v>0</v>
      </c>
      <c r="AF96" s="92"/>
      <c r="AG96" s="92"/>
      <c r="AH96" s="92"/>
      <c r="AI96" s="92">
        <v>0</v>
      </c>
      <c r="AJ96" s="92">
        <v>0</v>
      </c>
      <c r="AK96" s="92"/>
      <c r="AL96" s="92"/>
      <c r="AM96" s="92"/>
      <c r="AN96" s="92">
        <v>5.0599999999999996</v>
      </c>
      <c r="AO96" s="92" t="s">
        <v>988</v>
      </c>
      <c r="AP96" s="92" t="s">
        <v>64</v>
      </c>
      <c r="AQ96" s="92" t="s">
        <v>910</v>
      </c>
      <c r="AR96" s="95">
        <v>36783</v>
      </c>
      <c r="AS96" s="95">
        <v>36799</v>
      </c>
      <c r="AT96" s="92" t="s">
        <v>916</v>
      </c>
      <c r="AU96" s="92"/>
      <c r="AV96" s="92" t="s">
        <v>989</v>
      </c>
      <c r="AW96" s="92" t="s">
        <v>990</v>
      </c>
      <c r="AX96" s="92" t="s">
        <v>991</v>
      </c>
      <c r="AY96" s="92" t="s">
        <v>911</v>
      </c>
      <c r="AZ96" s="92" t="s">
        <v>786</v>
      </c>
      <c r="BA96" s="95">
        <v>36770</v>
      </c>
      <c r="BB96" s="92" t="s">
        <v>912</v>
      </c>
      <c r="BC96" s="92" t="s">
        <v>913</v>
      </c>
      <c r="BD96" s="92" t="s">
        <v>1008</v>
      </c>
      <c r="BE96" s="92" t="s">
        <v>987</v>
      </c>
    </row>
    <row r="97" spans="1:57" s="96" customFormat="1" outlineLevel="2" x14ac:dyDescent="0.2">
      <c r="A97" s="92"/>
      <c r="B97" s="92" t="s">
        <v>827</v>
      </c>
      <c r="D97" s="92" t="s">
        <v>980</v>
      </c>
      <c r="E97" s="92" t="s">
        <v>1005</v>
      </c>
      <c r="F97" s="92" t="s">
        <v>1006</v>
      </c>
      <c r="G97" s="92"/>
      <c r="H97" s="92" t="s">
        <v>905</v>
      </c>
      <c r="I97" s="92"/>
      <c r="J97" s="92" t="s">
        <v>1007</v>
      </c>
      <c r="K97" s="93">
        <v>-340000</v>
      </c>
      <c r="L97" s="92">
        <v>0</v>
      </c>
      <c r="M97" s="94">
        <v>-45696</v>
      </c>
      <c r="N97" s="95">
        <v>36782</v>
      </c>
      <c r="O97" s="92" t="s">
        <v>907</v>
      </c>
      <c r="P97" s="92" t="s">
        <v>908</v>
      </c>
      <c r="Q97" s="92" t="s">
        <v>984</v>
      </c>
      <c r="R97" s="92">
        <v>5.0599999999999996</v>
      </c>
      <c r="S97" s="92">
        <v>5.1944000000000008</v>
      </c>
      <c r="T97" s="94">
        <v>-45696</v>
      </c>
      <c r="U97" s="92" t="s">
        <v>985</v>
      </c>
      <c r="V97" s="92" t="s">
        <v>986</v>
      </c>
      <c r="W97" s="92" t="s">
        <v>987</v>
      </c>
      <c r="X97" s="92">
        <v>0</v>
      </c>
      <c r="Y97" s="92">
        <v>0</v>
      </c>
      <c r="Z97" s="92">
        <v>0</v>
      </c>
      <c r="AA97" s="92"/>
      <c r="AB97" s="92"/>
      <c r="AC97" s="92"/>
      <c r="AD97" s="92">
        <v>0</v>
      </c>
      <c r="AE97" s="92">
        <v>0</v>
      </c>
      <c r="AF97" s="92"/>
      <c r="AG97" s="92"/>
      <c r="AH97" s="92"/>
      <c r="AI97" s="92">
        <v>0</v>
      </c>
      <c r="AJ97" s="92">
        <v>0</v>
      </c>
      <c r="AK97" s="92"/>
      <c r="AL97" s="92"/>
      <c r="AM97" s="92"/>
      <c r="AN97" s="92">
        <v>5.0599999999999996</v>
      </c>
      <c r="AO97" s="92" t="s">
        <v>988</v>
      </c>
      <c r="AP97" s="92" t="s">
        <v>64</v>
      </c>
      <c r="AQ97" s="92" t="s">
        <v>910</v>
      </c>
      <c r="AR97" s="95">
        <v>36783</v>
      </c>
      <c r="AS97" s="95">
        <v>36799</v>
      </c>
      <c r="AT97" s="92" t="s">
        <v>916</v>
      </c>
      <c r="AU97" s="92"/>
      <c r="AV97" s="92" t="s">
        <v>989</v>
      </c>
      <c r="AW97" s="92" t="s">
        <v>990</v>
      </c>
      <c r="AX97" s="92" t="s">
        <v>991</v>
      </c>
      <c r="AY97" s="92" t="s">
        <v>911</v>
      </c>
      <c r="AZ97" s="92" t="s">
        <v>786</v>
      </c>
      <c r="BA97" s="95">
        <v>36770</v>
      </c>
      <c r="BB97" s="92" t="s">
        <v>912</v>
      </c>
      <c r="BC97" s="92" t="s">
        <v>913</v>
      </c>
      <c r="BD97" s="92" t="s">
        <v>1008</v>
      </c>
      <c r="BE97" s="92" t="s">
        <v>987</v>
      </c>
    </row>
    <row r="98" spans="1:57" s="96" customFormat="1" outlineLevel="2" x14ac:dyDescent="0.2">
      <c r="A98" s="92"/>
      <c r="B98" s="92" t="s">
        <v>828</v>
      </c>
      <c r="D98" s="92" t="s">
        <v>980</v>
      </c>
      <c r="E98" s="92" t="s">
        <v>981</v>
      </c>
      <c r="F98" s="92" t="s">
        <v>982</v>
      </c>
      <c r="G98" s="92"/>
      <c r="H98" s="92" t="s">
        <v>905</v>
      </c>
      <c r="I98" s="92"/>
      <c r="J98" s="92" t="s">
        <v>1003</v>
      </c>
      <c r="K98" s="93">
        <v>-85000</v>
      </c>
      <c r="L98" s="92">
        <v>0</v>
      </c>
      <c r="M98" s="94">
        <v>42372.5</v>
      </c>
      <c r="N98" s="95">
        <v>36782</v>
      </c>
      <c r="O98" s="92" t="s">
        <v>907</v>
      </c>
      <c r="P98" s="92" t="s">
        <v>908</v>
      </c>
      <c r="Q98" s="92" t="s">
        <v>984</v>
      </c>
      <c r="R98" s="92">
        <v>6.42</v>
      </c>
      <c r="S98" s="92">
        <v>5.9215</v>
      </c>
      <c r="T98" s="94">
        <v>42372.5</v>
      </c>
      <c r="U98" s="92" t="s">
        <v>985</v>
      </c>
      <c r="V98" s="92" t="s">
        <v>986</v>
      </c>
      <c r="W98" s="92" t="s">
        <v>994</v>
      </c>
      <c r="X98" s="92">
        <v>0</v>
      </c>
      <c r="Y98" s="92">
        <v>0</v>
      </c>
      <c r="Z98" s="92">
        <v>0</v>
      </c>
      <c r="AA98" s="92"/>
      <c r="AB98" s="92"/>
      <c r="AC98" s="92"/>
      <c r="AD98" s="92">
        <v>0</v>
      </c>
      <c r="AE98" s="92">
        <v>0</v>
      </c>
      <c r="AF98" s="92"/>
      <c r="AG98" s="92"/>
      <c r="AH98" s="92"/>
      <c r="AI98" s="92">
        <v>0</v>
      </c>
      <c r="AJ98" s="92">
        <v>0</v>
      </c>
      <c r="AK98" s="92"/>
      <c r="AL98" s="92"/>
      <c r="AM98" s="92"/>
      <c r="AN98" s="92">
        <v>6.42</v>
      </c>
      <c r="AO98" s="92" t="s">
        <v>988</v>
      </c>
      <c r="AP98" s="92" t="s">
        <v>64</v>
      </c>
      <c r="AQ98" s="92" t="s">
        <v>910</v>
      </c>
      <c r="AR98" s="95">
        <v>36783</v>
      </c>
      <c r="AS98" s="95">
        <v>36799</v>
      </c>
      <c r="AT98" s="92" t="s">
        <v>916</v>
      </c>
      <c r="AU98" s="92"/>
      <c r="AV98" s="92" t="s">
        <v>989</v>
      </c>
      <c r="AW98" s="92" t="s">
        <v>990</v>
      </c>
      <c r="AX98" s="92" t="s">
        <v>991</v>
      </c>
      <c r="AY98" s="92" t="s">
        <v>911</v>
      </c>
      <c r="AZ98" s="92" t="s">
        <v>786</v>
      </c>
      <c r="BA98" s="95">
        <v>36770</v>
      </c>
      <c r="BB98" s="92" t="s">
        <v>912</v>
      </c>
      <c r="BC98" s="92" t="s">
        <v>913</v>
      </c>
      <c r="BD98" s="92" t="s">
        <v>1004</v>
      </c>
      <c r="BE98" s="92" t="s">
        <v>994</v>
      </c>
    </row>
    <row r="99" spans="1:57" s="96" customFormat="1" outlineLevel="2" x14ac:dyDescent="0.2">
      <c r="A99" s="92"/>
      <c r="B99" s="92" t="s">
        <v>829</v>
      </c>
      <c r="D99" s="92" t="s">
        <v>980</v>
      </c>
      <c r="E99" s="92" t="s">
        <v>981</v>
      </c>
      <c r="F99" s="92" t="s">
        <v>982</v>
      </c>
      <c r="G99" s="92"/>
      <c r="H99" s="92" t="s">
        <v>905</v>
      </c>
      <c r="I99" s="92"/>
      <c r="J99" s="92" t="s">
        <v>1003</v>
      </c>
      <c r="K99" s="93">
        <v>-85000</v>
      </c>
      <c r="L99" s="92">
        <v>0</v>
      </c>
      <c r="M99" s="94">
        <v>44072.5</v>
      </c>
      <c r="N99" s="95">
        <v>36782</v>
      </c>
      <c r="O99" s="92" t="s">
        <v>907</v>
      </c>
      <c r="P99" s="92" t="s">
        <v>908</v>
      </c>
      <c r="Q99" s="92" t="s">
        <v>984</v>
      </c>
      <c r="R99" s="92">
        <v>6.44</v>
      </c>
      <c r="S99" s="92">
        <v>5.9215</v>
      </c>
      <c r="T99" s="94">
        <v>44072.5</v>
      </c>
      <c r="U99" s="92" t="s">
        <v>985</v>
      </c>
      <c r="V99" s="92" t="s">
        <v>986</v>
      </c>
      <c r="W99" s="92" t="s">
        <v>994</v>
      </c>
      <c r="X99" s="92">
        <v>0</v>
      </c>
      <c r="Y99" s="92">
        <v>0</v>
      </c>
      <c r="Z99" s="92">
        <v>0</v>
      </c>
      <c r="AA99" s="92"/>
      <c r="AB99" s="92"/>
      <c r="AC99" s="92"/>
      <c r="AD99" s="92">
        <v>0</v>
      </c>
      <c r="AE99" s="92">
        <v>0</v>
      </c>
      <c r="AF99" s="92"/>
      <c r="AG99" s="92"/>
      <c r="AH99" s="92"/>
      <c r="AI99" s="92">
        <v>0</v>
      </c>
      <c r="AJ99" s="92">
        <v>0</v>
      </c>
      <c r="AK99" s="92"/>
      <c r="AL99" s="92"/>
      <c r="AM99" s="92"/>
      <c r="AN99" s="92">
        <v>6.44</v>
      </c>
      <c r="AO99" s="92" t="s">
        <v>988</v>
      </c>
      <c r="AP99" s="92" t="s">
        <v>64</v>
      </c>
      <c r="AQ99" s="92" t="s">
        <v>910</v>
      </c>
      <c r="AR99" s="95">
        <v>36783</v>
      </c>
      <c r="AS99" s="95">
        <v>36799</v>
      </c>
      <c r="AT99" s="92" t="s">
        <v>916</v>
      </c>
      <c r="AU99" s="92"/>
      <c r="AV99" s="92" t="s">
        <v>989</v>
      </c>
      <c r="AW99" s="92" t="s">
        <v>990</v>
      </c>
      <c r="AX99" s="92" t="s">
        <v>991</v>
      </c>
      <c r="AY99" s="92" t="s">
        <v>911</v>
      </c>
      <c r="AZ99" s="92" t="s">
        <v>786</v>
      </c>
      <c r="BA99" s="95">
        <v>36770</v>
      </c>
      <c r="BB99" s="92" t="s">
        <v>912</v>
      </c>
      <c r="BC99" s="92" t="s">
        <v>913</v>
      </c>
      <c r="BD99" s="92" t="s">
        <v>1004</v>
      </c>
      <c r="BE99" s="92" t="s">
        <v>994</v>
      </c>
    </row>
    <row r="100" spans="1:57" s="96" customFormat="1" outlineLevel="2" x14ac:dyDescent="0.2">
      <c r="A100" s="92"/>
      <c r="B100" s="92" t="s">
        <v>830</v>
      </c>
      <c r="D100" s="92" t="s">
        <v>980</v>
      </c>
      <c r="E100" s="92" t="s">
        <v>1005</v>
      </c>
      <c r="F100" s="92" t="s">
        <v>1006</v>
      </c>
      <c r="G100" s="92"/>
      <c r="H100" s="92" t="s">
        <v>916</v>
      </c>
      <c r="I100" s="92"/>
      <c r="J100" s="92" t="s">
        <v>1007</v>
      </c>
      <c r="K100" s="93">
        <v>160000</v>
      </c>
      <c r="L100" s="92">
        <v>0</v>
      </c>
      <c r="M100" s="94">
        <v>15600</v>
      </c>
      <c r="N100" s="95">
        <v>36783</v>
      </c>
      <c r="O100" s="92" t="s">
        <v>907</v>
      </c>
      <c r="P100" s="92" t="s">
        <v>908</v>
      </c>
      <c r="Q100" s="92" t="s">
        <v>984</v>
      </c>
      <c r="R100" s="92">
        <v>5.1050000000000004</v>
      </c>
      <c r="S100" s="92">
        <v>5.2024999999999997</v>
      </c>
      <c r="T100" s="94">
        <v>15600</v>
      </c>
      <c r="U100" s="92" t="s">
        <v>985</v>
      </c>
      <c r="V100" s="92" t="s">
        <v>986</v>
      </c>
      <c r="W100" s="92" t="s">
        <v>1009</v>
      </c>
      <c r="X100" s="92">
        <v>0</v>
      </c>
      <c r="Y100" s="92">
        <v>0</v>
      </c>
      <c r="Z100" s="92">
        <v>0</v>
      </c>
      <c r="AA100" s="92"/>
      <c r="AB100" s="92"/>
      <c r="AC100" s="92"/>
      <c r="AD100" s="92">
        <v>0</v>
      </c>
      <c r="AE100" s="92">
        <v>0</v>
      </c>
      <c r="AF100" s="92"/>
      <c r="AG100" s="92"/>
      <c r="AH100" s="92"/>
      <c r="AI100" s="92">
        <v>0</v>
      </c>
      <c r="AJ100" s="92">
        <v>0</v>
      </c>
      <c r="AK100" s="92"/>
      <c r="AL100" s="92"/>
      <c r="AM100" s="92"/>
      <c r="AN100" s="92">
        <v>5.1050000000000004</v>
      </c>
      <c r="AO100" s="92" t="s">
        <v>988</v>
      </c>
      <c r="AP100" s="92" t="s">
        <v>64</v>
      </c>
      <c r="AQ100" s="92" t="s">
        <v>910</v>
      </c>
      <c r="AR100" s="95">
        <v>36784</v>
      </c>
      <c r="AS100" s="95">
        <v>36799</v>
      </c>
      <c r="AT100" s="92" t="s">
        <v>916</v>
      </c>
      <c r="AU100" s="92"/>
      <c r="AV100" s="92" t="s">
        <v>989</v>
      </c>
      <c r="AW100" s="92" t="s">
        <v>990</v>
      </c>
      <c r="AX100" s="92" t="s">
        <v>991</v>
      </c>
      <c r="AY100" s="92" t="s">
        <v>911</v>
      </c>
      <c r="AZ100" s="92" t="s">
        <v>786</v>
      </c>
      <c r="BA100" s="95">
        <v>36770</v>
      </c>
      <c r="BB100" s="92" t="s">
        <v>912</v>
      </c>
      <c r="BC100" s="92" t="s">
        <v>913</v>
      </c>
      <c r="BD100" s="92" t="s">
        <v>1008</v>
      </c>
      <c r="BE100" s="92" t="s">
        <v>1009</v>
      </c>
    </row>
    <row r="101" spans="1:57" s="96" customFormat="1" outlineLevel="2" x14ac:dyDescent="0.2">
      <c r="A101" s="92"/>
      <c r="B101" s="92" t="s">
        <v>831</v>
      </c>
      <c r="D101" s="92" t="s">
        <v>980</v>
      </c>
      <c r="E101" s="92" t="s">
        <v>1005</v>
      </c>
      <c r="F101" s="92" t="s">
        <v>1006</v>
      </c>
      <c r="G101" s="92"/>
      <c r="H101" s="92" t="s">
        <v>916</v>
      </c>
      <c r="I101" s="92"/>
      <c r="J101" s="92" t="s">
        <v>1007</v>
      </c>
      <c r="K101" s="93">
        <v>120000</v>
      </c>
      <c r="L101" s="92">
        <v>0</v>
      </c>
      <c r="M101" s="94">
        <v>13104</v>
      </c>
      <c r="N101" s="95">
        <v>36787</v>
      </c>
      <c r="O101" s="92" t="s">
        <v>907</v>
      </c>
      <c r="P101" s="92" t="s">
        <v>908</v>
      </c>
      <c r="Q101" s="92" t="s">
        <v>984</v>
      </c>
      <c r="R101" s="92">
        <v>5.08</v>
      </c>
      <c r="S101" s="92">
        <v>5.1891999999999996</v>
      </c>
      <c r="T101" s="94">
        <v>13104</v>
      </c>
      <c r="U101" s="92" t="s">
        <v>985</v>
      </c>
      <c r="V101" s="92" t="s">
        <v>986</v>
      </c>
      <c r="W101" s="92" t="s">
        <v>994</v>
      </c>
      <c r="X101" s="92">
        <v>0</v>
      </c>
      <c r="Y101" s="92">
        <v>0</v>
      </c>
      <c r="Z101" s="92">
        <v>0</v>
      </c>
      <c r="AA101" s="92"/>
      <c r="AB101" s="92"/>
      <c r="AC101" s="92"/>
      <c r="AD101" s="92">
        <v>0</v>
      </c>
      <c r="AE101" s="92">
        <v>0</v>
      </c>
      <c r="AF101" s="92"/>
      <c r="AG101" s="92"/>
      <c r="AH101" s="92"/>
      <c r="AI101" s="92">
        <v>0</v>
      </c>
      <c r="AJ101" s="92">
        <v>0</v>
      </c>
      <c r="AK101" s="92"/>
      <c r="AL101" s="92"/>
      <c r="AM101" s="92"/>
      <c r="AN101" s="92">
        <v>5.08</v>
      </c>
      <c r="AO101" s="92" t="s">
        <v>988</v>
      </c>
      <c r="AP101" s="92" t="s">
        <v>64</v>
      </c>
      <c r="AQ101" s="92" t="s">
        <v>910</v>
      </c>
      <c r="AR101" s="95">
        <v>36788</v>
      </c>
      <c r="AS101" s="95">
        <v>36799</v>
      </c>
      <c r="AT101" s="92" t="s">
        <v>916</v>
      </c>
      <c r="AU101" s="92"/>
      <c r="AV101" s="92" t="s">
        <v>989</v>
      </c>
      <c r="AW101" s="92" t="s">
        <v>990</v>
      </c>
      <c r="AX101" s="92" t="s">
        <v>991</v>
      </c>
      <c r="AY101" s="92" t="s">
        <v>911</v>
      </c>
      <c r="AZ101" s="92" t="s">
        <v>786</v>
      </c>
      <c r="BA101" s="95">
        <v>36770</v>
      </c>
      <c r="BB101" s="92" t="s">
        <v>912</v>
      </c>
      <c r="BC101" s="92" t="s">
        <v>913</v>
      </c>
      <c r="BD101" s="92" t="s">
        <v>1008</v>
      </c>
      <c r="BE101" s="92" t="s">
        <v>994</v>
      </c>
    </row>
    <row r="102" spans="1:57" s="96" customFormat="1" outlineLevel="2" x14ac:dyDescent="0.2">
      <c r="A102" s="92"/>
      <c r="B102" s="92" t="s">
        <v>832</v>
      </c>
      <c r="D102" s="92" t="s">
        <v>980</v>
      </c>
      <c r="E102" s="92" t="s">
        <v>1010</v>
      </c>
      <c r="F102" s="92" t="s">
        <v>1011</v>
      </c>
      <c r="G102" s="92"/>
      <c r="H102" s="92" t="s">
        <v>916</v>
      </c>
      <c r="I102" s="92"/>
      <c r="J102" s="92" t="s">
        <v>1003</v>
      </c>
      <c r="K102" s="93">
        <v>60000</v>
      </c>
      <c r="L102" s="92">
        <v>0</v>
      </c>
      <c r="M102" s="94">
        <v>-15648</v>
      </c>
      <c r="N102" s="95">
        <v>36787</v>
      </c>
      <c r="O102" s="92" t="s">
        <v>907</v>
      </c>
      <c r="P102" s="92" t="s">
        <v>908</v>
      </c>
      <c r="Q102" s="92" t="s">
        <v>984</v>
      </c>
      <c r="R102" s="92">
        <v>4.3499999999999996</v>
      </c>
      <c r="S102" s="92">
        <v>4.0891999999999999</v>
      </c>
      <c r="T102" s="94">
        <v>-15648</v>
      </c>
      <c r="U102" s="92" t="s">
        <v>985</v>
      </c>
      <c r="V102" s="92" t="s">
        <v>986</v>
      </c>
      <c r="W102" s="92" t="s">
        <v>1009</v>
      </c>
      <c r="X102" s="92">
        <v>0</v>
      </c>
      <c r="Y102" s="92">
        <v>0</v>
      </c>
      <c r="Z102" s="92">
        <v>0</v>
      </c>
      <c r="AA102" s="92"/>
      <c r="AB102" s="92"/>
      <c r="AC102" s="92"/>
      <c r="AD102" s="92">
        <v>0</v>
      </c>
      <c r="AE102" s="92">
        <v>0</v>
      </c>
      <c r="AF102" s="92"/>
      <c r="AG102" s="92"/>
      <c r="AH102" s="92"/>
      <c r="AI102" s="92">
        <v>0</v>
      </c>
      <c r="AJ102" s="92">
        <v>0</v>
      </c>
      <c r="AK102" s="92"/>
      <c r="AL102" s="92"/>
      <c r="AM102" s="92"/>
      <c r="AN102" s="92">
        <v>4.3499999999999996</v>
      </c>
      <c r="AO102" s="92" t="s">
        <v>988</v>
      </c>
      <c r="AP102" s="92" t="s">
        <v>64</v>
      </c>
      <c r="AQ102" s="92" t="s">
        <v>910</v>
      </c>
      <c r="AR102" s="95">
        <v>36788</v>
      </c>
      <c r="AS102" s="95">
        <v>36799</v>
      </c>
      <c r="AT102" s="92" t="s">
        <v>916</v>
      </c>
      <c r="AU102" s="92"/>
      <c r="AV102" s="92" t="s">
        <v>989</v>
      </c>
      <c r="AW102" s="92" t="s">
        <v>990</v>
      </c>
      <c r="AX102" s="92" t="s">
        <v>991</v>
      </c>
      <c r="AY102" s="92" t="s">
        <v>911</v>
      </c>
      <c r="AZ102" s="92" t="s">
        <v>786</v>
      </c>
      <c r="BA102" s="95">
        <v>36770</v>
      </c>
      <c r="BB102" s="92" t="s">
        <v>912</v>
      </c>
      <c r="BC102" s="92" t="s">
        <v>913</v>
      </c>
      <c r="BD102" s="92" t="s">
        <v>1004</v>
      </c>
      <c r="BE102" s="92" t="s">
        <v>1009</v>
      </c>
    </row>
    <row r="103" spans="1:57" s="96" customFormat="1" outlineLevel="2" x14ac:dyDescent="0.2">
      <c r="A103" s="92"/>
      <c r="B103" s="92" t="s">
        <v>833</v>
      </c>
      <c r="D103" s="92" t="s">
        <v>980</v>
      </c>
      <c r="E103" s="92" t="s">
        <v>1005</v>
      </c>
      <c r="F103" s="92" t="s">
        <v>1006</v>
      </c>
      <c r="G103" s="92"/>
      <c r="H103" s="92" t="s">
        <v>905</v>
      </c>
      <c r="I103" s="92"/>
      <c r="J103" s="92" t="s">
        <v>1007</v>
      </c>
      <c r="K103" s="93">
        <v>-110000</v>
      </c>
      <c r="L103" s="92">
        <v>0</v>
      </c>
      <c r="M103" s="94">
        <v>4895</v>
      </c>
      <c r="N103" s="95">
        <v>36788</v>
      </c>
      <c r="O103" s="92" t="s">
        <v>907</v>
      </c>
      <c r="P103" s="92" t="s">
        <v>908</v>
      </c>
      <c r="Q103" s="92" t="s">
        <v>984</v>
      </c>
      <c r="R103" s="92">
        <v>5.2450000000000001</v>
      </c>
      <c r="S103" s="92">
        <v>5.2004999999999999</v>
      </c>
      <c r="T103" s="94">
        <v>4895</v>
      </c>
      <c r="U103" s="92" t="s">
        <v>985</v>
      </c>
      <c r="V103" s="92" t="s">
        <v>986</v>
      </c>
      <c r="W103" s="92" t="s">
        <v>994</v>
      </c>
      <c r="X103" s="92">
        <v>0</v>
      </c>
      <c r="Y103" s="92">
        <v>0</v>
      </c>
      <c r="Z103" s="92">
        <v>0</v>
      </c>
      <c r="AA103" s="92"/>
      <c r="AB103" s="92"/>
      <c r="AC103" s="92"/>
      <c r="AD103" s="92">
        <v>0</v>
      </c>
      <c r="AE103" s="92">
        <v>0</v>
      </c>
      <c r="AF103" s="92"/>
      <c r="AG103" s="92"/>
      <c r="AH103" s="92"/>
      <c r="AI103" s="92">
        <v>0</v>
      </c>
      <c r="AJ103" s="92">
        <v>0</v>
      </c>
      <c r="AK103" s="92"/>
      <c r="AL103" s="92"/>
      <c r="AM103" s="92"/>
      <c r="AN103" s="92">
        <v>5.2450000000000001</v>
      </c>
      <c r="AO103" s="92" t="s">
        <v>988</v>
      </c>
      <c r="AP103" s="92" t="s">
        <v>64</v>
      </c>
      <c r="AQ103" s="92" t="s">
        <v>910</v>
      </c>
      <c r="AR103" s="95">
        <v>36789</v>
      </c>
      <c r="AS103" s="95">
        <v>36799</v>
      </c>
      <c r="AT103" s="92" t="s">
        <v>916</v>
      </c>
      <c r="AU103" s="92"/>
      <c r="AV103" s="92" t="s">
        <v>989</v>
      </c>
      <c r="AW103" s="92" t="s">
        <v>990</v>
      </c>
      <c r="AX103" s="92" t="s">
        <v>991</v>
      </c>
      <c r="AY103" s="92" t="s">
        <v>911</v>
      </c>
      <c r="AZ103" s="92" t="s">
        <v>786</v>
      </c>
      <c r="BA103" s="95">
        <v>36770</v>
      </c>
      <c r="BB103" s="92" t="s">
        <v>912</v>
      </c>
      <c r="BC103" s="92" t="s">
        <v>913</v>
      </c>
      <c r="BD103" s="92" t="s">
        <v>1008</v>
      </c>
      <c r="BE103" s="92" t="s">
        <v>994</v>
      </c>
    </row>
    <row r="104" spans="1:57" s="96" customFormat="1" outlineLevel="2" x14ac:dyDescent="0.2">
      <c r="A104" s="92"/>
      <c r="B104" s="92" t="s">
        <v>834</v>
      </c>
      <c r="D104" s="92" t="s">
        <v>980</v>
      </c>
      <c r="E104" s="92" t="s">
        <v>981</v>
      </c>
      <c r="F104" s="92" t="s">
        <v>982</v>
      </c>
      <c r="G104" s="92"/>
      <c r="H104" s="92" t="s">
        <v>905</v>
      </c>
      <c r="I104" s="92"/>
      <c r="J104" s="92" t="s">
        <v>1003</v>
      </c>
      <c r="K104" s="93">
        <v>-55000</v>
      </c>
      <c r="L104" s="92">
        <v>0</v>
      </c>
      <c r="M104" s="94">
        <v>34452</v>
      </c>
      <c r="N104" s="95">
        <v>36788</v>
      </c>
      <c r="O104" s="92" t="s">
        <v>907</v>
      </c>
      <c r="P104" s="92" t="s">
        <v>908</v>
      </c>
      <c r="Q104" s="92" t="s">
        <v>984</v>
      </c>
      <c r="R104" s="92">
        <v>6.3</v>
      </c>
      <c r="S104" s="92">
        <v>5.6736000000000004</v>
      </c>
      <c r="T104" s="94">
        <v>34452</v>
      </c>
      <c r="U104" s="92" t="s">
        <v>985</v>
      </c>
      <c r="V104" s="92" t="s">
        <v>986</v>
      </c>
      <c r="W104" s="92" t="s">
        <v>994</v>
      </c>
      <c r="X104" s="92">
        <v>0</v>
      </c>
      <c r="Y104" s="92">
        <v>0</v>
      </c>
      <c r="Z104" s="92">
        <v>0</v>
      </c>
      <c r="AA104" s="92"/>
      <c r="AB104" s="92"/>
      <c r="AC104" s="92"/>
      <c r="AD104" s="92">
        <v>0</v>
      </c>
      <c r="AE104" s="92">
        <v>0</v>
      </c>
      <c r="AF104" s="92"/>
      <c r="AG104" s="92"/>
      <c r="AH104" s="92"/>
      <c r="AI104" s="92">
        <v>0</v>
      </c>
      <c r="AJ104" s="92">
        <v>0</v>
      </c>
      <c r="AK104" s="92"/>
      <c r="AL104" s="92"/>
      <c r="AM104" s="92"/>
      <c r="AN104" s="92">
        <v>6.3</v>
      </c>
      <c r="AO104" s="92" t="s">
        <v>988</v>
      </c>
      <c r="AP104" s="92" t="s">
        <v>64</v>
      </c>
      <c r="AQ104" s="92" t="s">
        <v>910</v>
      </c>
      <c r="AR104" s="95">
        <v>36789</v>
      </c>
      <c r="AS104" s="95">
        <v>36799</v>
      </c>
      <c r="AT104" s="92" t="s">
        <v>916</v>
      </c>
      <c r="AU104" s="92"/>
      <c r="AV104" s="92" t="s">
        <v>989</v>
      </c>
      <c r="AW104" s="92" t="s">
        <v>990</v>
      </c>
      <c r="AX104" s="92" t="s">
        <v>991</v>
      </c>
      <c r="AY104" s="92" t="s">
        <v>911</v>
      </c>
      <c r="AZ104" s="92" t="s">
        <v>786</v>
      </c>
      <c r="BA104" s="95">
        <v>36770</v>
      </c>
      <c r="BB104" s="92" t="s">
        <v>912</v>
      </c>
      <c r="BC104" s="92" t="s">
        <v>913</v>
      </c>
      <c r="BD104" s="92" t="s">
        <v>1004</v>
      </c>
      <c r="BE104" s="92" t="s">
        <v>994</v>
      </c>
    </row>
    <row r="105" spans="1:57" s="96" customFormat="1" outlineLevel="2" x14ac:dyDescent="0.2">
      <c r="A105" s="92"/>
      <c r="B105" s="92" t="s">
        <v>835</v>
      </c>
      <c r="D105" s="92" t="s">
        <v>980</v>
      </c>
      <c r="E105" s="92" t="s">
        <v>981</v>
      </c>
      <c r="F105" s="92" t="s">
        <v>982</v>
      </c>
      <c r="G105" s="92"/>
      <c r="H105" s="92" t="s">
        <v>905</v>
      </c>
      <c r="I105" s="92"/>
      <c r="J105" s="92" t="s">
        <v>1003</v>
      </c>
      <c r="K105" s="93">
        <v>-50000</v>
      </c>
      <c r="L105" s="92">
        <v>0</v>
      </c>
      <c r="M105" s="94">
        <v>32200</v>
      </c>
      <c r="N105" s="95">
        <v>36788</v>
      </c>
      <c r="O105" s="92" t="s">
        <v>907</v>
      </c>
      <c r="P105" s="92" t="s">
        <v>908</v>
      </c>
      <c r="Q105" s="92" t="s">
        <v>984</v>
      </c>
      <c r="R105" s="92">
        <v>6.26</v>
      </c>
      <c r="S105" s="92">
        <v>5.6160000000000005</v>
      </c>
      <c r="T105" s="94">
        <v>32200</v>
      </c>
      <c r="U105" s="92" t="s">
        <v>985</v>
      </c>
      <c r="V105" s="92" t="s">
        <v>986</v>
      </c>
      <c r="W105" s="92" t="s">
        <v>994</v>
      </c>
      <c r="X105" s="92">
        <v>0</v>
      </c>
      <c r="Y105" s="92">
        <v>0</v>
      </c>
      <c r="Z105" s="92">
        <v>0</v>
      </c>
      <c r="AA105" s="92"/>
      <c r="AB105" s="92"/>
      <c r="AC105" s="92"/>
      <c r="AD105" s="92">
        <v>0</v>
      </c>
      <c r="AE105" s="92">
        <v>0</v>
      </c>
      <c r="AF105" s="92"/>
      <c r="AG105" s="92"/>
      <c r="AH105" s="92"/>
      <c r="AI105" s="92">
        <v>0</v>
      </c>
      <c r="AJ105" s="92">
        <v>0</v>
      </c>
      <c r="AK105" s="92"/>
      <c r="AL105" s="92"/>
      <c r="AM105" s="92"/>
      <c r="AN105" s="92">
        <v>6.26</v>
      </c>
      <c r="AO105" s="92" t="s">
        <v>988</v>
      </c>
      <c r="AP105" s="92" t="s">
        <v>64</v>
      </c>
      <c r="AQ105" s="92" t="s">
        <v>910</v>
      </c>
      <c r="AR105" s="95">
        <v>36790</v>
      </c>
      <c r="AS105" s="95">
        <v>36799</v>
      </c>
      <c r="AT105" s="92" t="s">
        <v>916</v>
      </c>
      <c r="AU105" s="92"/>
      <c r="AV105" s="92" t="s">
        <v>989</v>
      </c>
      <c r="AW105" s="92" t="s">
        <v>990</v>
      </c>
      <c r="AX105" s="92" t="s">
        <v>991</v>
      </c>
      <c r="AY105" s="92" t="s">
        <v>911</v>
      </c>
      <c r="AZ105" s="92" t="s">
        <v>786</v>
      </c>
      <c r="BA105" s="95">
        <v>36770</v>
      </c>
      <c r="BB105" s="92" t="s">
        <v>912</v>
      </c>
      <c r="BC105" s="92" t="s">
        <v>913</v>
      </c>
      <c r="BD105" s="92" t="s">
        <v>1004</v>
      </c>
      <c r="BE105" s="92" t="s">
        <v>994</v>
      </c>
    </row>
    <row r="106" spans="1:57" s="96" customFormat="1" outlineLevel="2" x14ac:dyDescent="0.2">
      <c r="A106" s="92"/>
      <c r="B106" s="92" t="s">
        <v>836</v>
      </c>
      <c r="D106" s="92" t="s">
        <v>980</v>
      </c>
      <c r="E106" s="92" t="s">
        <v>981</v>
      </c>
      <c r="F106" s="92" t="s">
        <v>982</v>
      </c>
      <c r="G106" s="92"/>
      <c r="H106" s="92" t="s">
        <v>905</v>
      </c>
      <c r="I106" s="92"/>
      <c r="J106" s="92" t="s">
        <v>1003</v>
      </c>
      <c r="K106" s="93">
        <v>-50000</v>
      </c>
      <c r="L106" s="92">
        <v>0</v>
      </c>
      <c r="M106" s="94">
        <v>31200</v>
      </c>
      <c r="N106" s="95">
        <v>36788</v>
      </c>
      <c r="O106" s="92" t="s">
        <v>907</v>
      </c>
      <c r="P106" s="92" t="s">
        <v>908</v>
      </c>
      <c r="Q106" s="92" t="s">
        <v>984</v>
      </c>
      <c r="R106" s="92">
        <v>6.24</v>
      </c>
      <c r="S106" s="92">
        <v>5.6160000000000005</v>
      </c>
      <c r="T106" s="94">
        <v>31200</v>
      </c>
      <c r="U106" s="92" t="s">
        <v>985</v>
      </c>
      <c r="V106" s="92" t="s">
        <v>986</v>
      </c>
      <c r="W106" s="92" t="s">
        <v>994</v>
      </c>
      <c r="X106" s="92">
        <v>0</v>
      </c>
      <c r="Y106" s="92">
        <v>0</v>
      </c>
      <c r="Z106" s="92">
        <v>0</v>
      </c>
      <c r="AA106" s="92"/>
      <c r="AB106" s="92"/>
      <c r="AC106" s="92"/>
      <c r="AD106" s="92">
        <v>0</v>
      </c>
      <c r="AE106" s="92">
        <v>0</v>
      </c>
      <c r="AF106" s="92"/>
      <c r="AG106" s="92"/>
      <c r="AH106" s="92"/>
      <c r="AI106" s="92">
        <v>0</v>
      </c>
      <c r="AJ106" s="92">
        <v>0</v>
      </c>
      <c r="AK106" s="92"/>
      <c r="AL106" s="92"/>
      <c r="AM106" s="92"/>
      <c r="AN106" s="92">
        <v>6.24</v>
      </c>
      <c r="AO106" s="92" t="s">
        <v>988</v>
      </c>
      <c r="AP106" s="92" t="s">
        <v>64</v>
      </c>
      <c r="AQ106" s="92" t="s">
        <v>910</v>
      </c>
      <c r="AR106" s="95">
        <v>36790</v>
      </c>
      <c r="AS106" s="95">
        <v>36799</v>
      </c>
      <c r="AT106" s="92" t="s">
        <v>916</v>
      </c>
      <c r="AU106" s="92"/>
      <c r="AV106" s="92" t="s">
        <v>989</v>
      </c>
      <c r="AW106" s="92" t="s">
        <v>990</v>
      </c>
      <c r="AX106" s="92" t="s">
        <v>991</v>
      </c>
      <c r="AY106" s="92" t="s">
        <v>911</v>
      </c>
      <c r="AZ106" s="92" t="s">
        <v>786</v>
      </c>
      <c r="BA106" s="95">
        <v>36770</v>
      </c>
      <c r="BB106" s="92" t="s">
        <v>912</v>
      </c>
      <c r="BC106" s="92" t="s">
        <v>913</v>
      </c>
      <c r="BD106" s="92" t="s">
        <v>1004</v>
      </c>
      <c r="BE106" s="92" t="s">
        <v>994</v>
      </c>
    </row>
    <row r="107" spans="1:57" s="96" customFormat="1" outlineLevel="2" x14ac:dyDescent="0.2">
      <c r="A107" s="92"/>
      <c r="B107" s="92" t="s">
        <v>837</v>
      </c>
      <c r="D107" s="92" t="s">
        <v>980</v>
      </c>
      <c r="E107" s="92" t="s">
        <v>981</v>
      </c>
      <c r="F107" s="92" t="s">
        <v>982</v>
      </c>
      <c r="G107" s="92"/>
      <c r="H107" s="92" t="s">
        <v>905</v>
      </c>
      <c r="I107" s="92"/>
      <c r="J107" s="92" t="s">
        <v>1003</v>
      </c>
      <c r="K107" s="93">
        <v>-50000</v>
      </c>
      <c r="L107" s="92">
        <v>0</v>
      </c>
      <c r="M107" s="94">
        <v>31200</v>
      </c>
      <c r="N107" s="95">
        <v>36788</v>
      </c>
      <c r="O107" s="92" t="s">
        <v>907</v>
      </c>
      <c r="P107" s="92" t="s">
        <v>908</v>
      </c>
      <c r="Q107" s="92" t="s">
        <v>984</v>
      </c>
      <c r="R107" s="92">
        <v>6.24</v>
      </c>
      <c r="S107" s="92">
        <v>5.6160000000000005</v>
      </c>
      <c r="T107" s="94">
        <v>31200</v>
      </c>
      <c r="U107" s="92" t="s">
        <v>985</v>
      </c>
      <c r="V107" s="92" t="s">
        <v>986</v>
      </c>
      <c r="W107" s="92" t="s">
        <v>987</v>
      </c>
      <c r="X107" s="92">
        <v>0</v>
      </c>
      <c r="Y107" s="92">
        <v>0</v>
      </c>
      <c r="Z107" s="92">
        <v>0</v>
      </c>
      <c r="AA107" s="92"/>
      <c r="AB107" s="92"/>
      <c r="AC107" s="92"/>
      <c r="AD107" s="92">
        <v>0</v>
      </c>
      <c r="AE107" s="92">
        <v>0</v>
      </c>
      <c r="AF107" s="92"/>
      <c r="AG107" s="92"/>
      <c r="AH107" s="92"/>
      <c r="AI107" s="92">
        <v>0</v>
      </c>
      <c r="AJ107" s="92">
        <v>0</v>
      </c>
      <c r="AK107" s="92"/>
      <c r="AL107" s="92"/>
      <c r="AM107" s="92"/>
      <c r="AN107" s="92">
        <v>6.24</v>
      </c>
      <c r="AO107" s="92" t="s">
        <v>988</v>
      </c>
      <c r="AP107" s="92" t="s">
        <v>64</v>
      </c>
      <c r="AQ107" s="92" t="s">
        <v>910</v>
      </c>
      <c r="AR107" s="95">
        <v>36790</v>
      </c>
      <c r="AS107" s="95">
        <v>36799</v>
      </c>
      <c r="AT107" s="92" t="s">
        <v>916</v>
      </c>
      <c r="AU107" s="92"/>
      <c r="AV107" s="92" t="s">
        <v>989</v>
      </c>
      <c r="AW107" s="92" t="s">
        <v>990</v>
      </c>
      <c r="AX107" s="92" t="s">
        <v>991</v>
      </c>
      <c r="AY107" s="92" t="s">
        <v>911</v>
      </c>
      <c r="AZ107" s="92" t="s">
        <v>786</v>
      </c>
      <c r="BA107" s="95">
        <v>36770</v>
      </c>
      <c r="BB107" s="92" t="s">
        <v>912</v>
      </c>
      <c r="BC107" s="92" t="s">
        <v>913</v>
      </c>
      <c r="BD107" s="92" t="s">
        <v>1004</v>
      </c>
      <c r="BE107" s="92" t="s">
        <v>987</v>
      </c>
    </row>
    <row r="108" spans="1:57" x14ac:dyDescent="0.2">
      <c r="M108" s="97">
        <f>SUM(M58:M107)</f>
        <v>1619835.06</v>
      </c>
      <c r="T108" s="80">
        <f>SUM(T58:T107)</f>
        <v>1619835.06</v>
      </c>
    </row>
  </sheetData>
  <phoneticPr fontId="7" type="noConversion"/>
  <pageMargins left="0.75" right="0.75" top="1" bottom="1" header="0.5" footer="0.5"/>
  <pageSetup scale="16" fitToHeight="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A32"/>
  <sheetViews>
    <sheetView workbookViewId="0">
      <selection activeCell="A2" sqref="A2"/>
    </sheetView>
  </sheetViews>
  <sheetFormatPr defaultRowHeight="12.75" outlineLevelRow="1" x14ac:dyDescent="0.2"/>
  <cols>
    <col min="1" max="1" width="9.42578125" style="60" bestFit="1" customWidth="1"/>
    <col min="2" max="2" width="10.28515625" style="60" customWidth="1"/>
    <col min="3" max="3" width="9.42578125" style="60" bestFit="1" customWidth="1"/>
    <col min="4" max="4" width="15.140625" style="60" customWidth="1"/>
    <col min="5" max="5" width="15.140625" style="60" hidden="1" customWidth="1"/>
    <col min="6" max="6" width="15.140625" style="60" customWidth="1"/>
    <col min="7" max="7" width="15.140625" style="60" hidden="1" customWidth="1"/>
    <col min="8" max="8" width="17.28515625" style="60" customWidth="1"/>
    <col min="9" max="9" width="15" style="60" hidden="1" customWidth="1"/>
    <col min="10" max="11" width="15" style="24" customWidth="1"/>
    <col min="12" max="13" width="9.140625" style="60"/>
    <col min="14" max="14" width="13.5703125" style="60" bestFit="1" customWidth="1"/>
    <col min="15" max="15" width="9.140625" style="60"/>
    <col min="16" max="16" width="13.5703125" style="60" bestFit="1" customWidth="1"/>
    <col min="17" max="17" width="9.140625" style="60"/>
    <col min="18" max="18" width="13.5703125" style="24" bestFit="1" customWidth="1"/>
    <col min="19" max="16384" width="9.140625" style="60"/>
  </cols>
  <sheetData>
    <row r="1" spans="1:18" s="38" customFormat="1" ht="12" customHeight="1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/>
      <c r="R1" s="43"/>
    </row>
    <row r="2" spans="1:18" ht="12" customHeight="1" outlineLevel="1" x14ac:dyDescent="0.2">
      <c r="B2" s="61" t="s">
        <v>891</v>
      </c>
      <c r="C2" s="61" t="s">
        <v>35</v>
      </c>
      <c r="D2" s="62">
        <v>-15149699.720000001</v>
      </c>
      <c r="F2" s="62">
        <v>-15100874.720000001</v>
      </c>
      <c r="H2" s="62">
        <v>0</v>
      </c>
      <c r="J2" s="31">
        <v>-15100874.720000001</v>
      </c>
      <c r="K2" s="31">
        <v>-48825</v>
      </c>
    </row>
    <row r="3" spans="1:18" ht="12" customHeight="1" outlineLevel="1" x14ac:dyDescent="0.2">
      <c r="B3" s="61" t="s">
        <v>892</v>
      </c>
      <c r="C3" s="61" t="s">
        <v>35</v>
      </c>
      <c r="D3" s="62">
        <v>14619599.720000001</v>
      </c>
      <c r="F3" s="62">
        <v>14494049.720000001</v>
      </c>
      <c r="H3" s="62">
        <v>0</v>
      </c>
      <c r="J3" s="31">
        <v>14494049.720000001</v>
      </c>
      <c r="K3" s="31">
        <v>125550</v>
      </c>
    </row>
    <row r="4" spans="1:18" ht="12" customHeight="1" outlineLevel="1" x14ac:dyDescent="0.2">
      <c r="B4" s="61" t="s">
        <v>893</v>
      </c>
      <c r="C4" s="61" t="s">
        <v>35</v>
      </c>
      <c r="D4" s="62">
        <v>-15149699.720000001</v>
      </c>
      <c r="F4" s="62">
        <v>-15065999.720000001</v>
      </c>
      <c r="H4" s="62">
        <v>0</v>
      </c>
      <c r="J4" s="31">
        <v>-15065999.720000001</v>
      </c>
      <c r="K4" s="31">
        <v>-83700</v>
      </c>
    </row>
    <row r="5" spans="1:18" ht="12" customHeight="1" outlineLevel="1" x14ac:dyDescent="0.2">
      <c r="B5" s="61" t="s">
        <v>894</v>
      </c>
      <c r="C5" s="61" t="s">
        <v>35</v>
      </c>
      <c r="D5" s="62">
        <v>14619599.720000001</v>
      </c>
      <c r="F5" s="62">
        <v>14494049.720000001</v>
      </c>
      <c r="H5" s="62">
        <v>0</v>
      </c>
      <c r="J5" s="31">
        <v>14494049.720000001</v>
      </c>
      <c r="K5" s="31">
        <v>125550</v>
      </c>
    </row>
    <row r="6" spans="1:18" ht="12" customHeight="1" outlineLevel="1" x14ac:dyDescent="0.2">
      <c r="B6" s="61" t="s">
        <v>895</v>
      </c>
      <c r="C6" s="61" t="s">
        <v>35</v>
      </c>
      <c r="D6" s="62">
        <v>1299519.98</v>
      </c>
      <c r="F6" s="62">
        <v>1339199.98</v>
      </c>
      <c r="H6" s="62">
        <v>0</v>
      </c>
      <c r="J6" s="31">
        <v>1339199.98</v>
      </c>
      <c r="K6" s="31">
        <v>-39680</v>
      </c>
    </row>
    <row r="7" spans="1:18" ht="12" customHeight="1" outlineLevel="1" x14ac:dyDescent="0.2">
      <c r="B7" s="61" t="s">
        <v>896</v>
      </c>
      <c r="C7" s="61" t="s">
        <v>35</v>
      </c>
      <c r="D7" s="62">
        <v>-1346639.98</v>
      </c>
      <c r="F7" s="62">
        <v>-1339199.98</v>
      </c>
      <c r="H7" s="62">
        <v>0</v>
      </c>
      <c r="J7" s="31">
        <v>-1339199.98</v>
      </c>
      <c r="K7" s="31">
        <v>-7440</v>
      </c>
    </row>
    <row r="8" spans="1:18" ht="12" customHeight="1" outlineLevel="1" x14ac:dyDescent="0.2">
      <c r="B8" s="61" t="s">
        <v>897</v>
      </c>
      <c r="C8" s="61" t="s">
        <v>35</v>
      </c>
      <c r="D8" s="62">
        <v>-9746399.8100000005</v>
      </c>
      <c r="F8" s="62">
        <v>-9662699.8100000005</v>
      </c>
      <c r="H8" s="62">
        <v>0</v>
      </c>
      <c r="J8" s="31">
        <v>-9662699.8100000005</v>
      </c>
      <c r="K8" s="31">
        <v>-83700</v>
      </c>
    </row>
    <row r="9" spans="1:18" ht="12" customHeight="1" outlineLevel="1" x14ac:dyDescent="0.2">
      <c r="B9" s="61" t="s">
        <v>898</v>
      </c>
      <c r="C9" s="61" t="s">
        <v>35</v>
      </c>
      <c r="D9" s="62">
        <v>13623999.74</v>
      </c>
      <c r="F9" s="62">
        <v>13506999.74</v>
      </c>
      <c r="H9" s="62">
        <v>0</v>
      </c>
      <c r="J9" s="31">
        <v>13506999.74</v>
      </c>
      <c r="K9" s="31">
        <v>117000</v>
      </c>
    </row>
    <row r="10" spans="1:18" ht="12" customHeight="1" outlineLevel="1" x14ac:dyDescent="0.2">
      <c r="B10" s="61" t="s">
        <v>899</v>
      </c>
      <c r="C10" s="61" t="s">
        <v>35</v>
      </c>
      <c r="D10" s="62">
        <v>-760199.99</v>
      </c>
      <c r="F10" s="62">
        <v>-755999.99</v>
      </c>
      <c r="H10" s="62">
        <v>0</v>
      </c>
      <c r="J10" s="31">
        <v>-755999.99</v>
      </c>
      <c r="K10" s="31">
        <v>-4200</v>
      </c>
    </row>
    <row r="11" spans="1:18" ht="12" customHeight="1" outlineLevel="1" x14ac:dyDescent="0.2">
      <c r="B11" s="61" t="s">
        <v>900</v>
      </c>
      <c r="C11" s="61" t="s">
        <v>35</v>
      </c>
      <c r="D11" s="62">
        <v>-760199.99</v>
      </c>
      <c r="F11" s="62">
        <v>-757749.99</v>
      </c>
      <c r="H11" s="62">
        <v>0</v>
      </c>
      <c r="J11" s="31">
        <v>-757749.99</v>
      </c>
      <c r="K11" s="31">
        <v>-2450</v>
      </c>
    </row>
    <row r="12" spans="1:18" ht="12" customHeight="1" outlineLevel="1" x14ac:dyDescent="0.2">
      <c r="B12" s="61" t="s">
        <v>901</v>
      </c>
      <c r="C12" s="61" t="s">
        <v>35</v>
      </c>
      <c r="D12" s="62">
        <v>-8907999.8300000001</v>
      </c>
      <c r="F12" s="62">
        <v>-9179999.8300000001</v>
      </c>
      <c r="H12" s="62">
        <v>0</v>
      </c>
      <c r="J12" s="31">
        <v>-9179999.8300000001</v>
      </c>
      <c r="K12" s="31">
        <v>272000</v>
      </c>
    </row>
    <row r="13" spans="1:18" x14ac:dyDescent="0.2">
      <c r="D13" s="32">
        <f>SUM(D2:D12)</f>
        <v>-7658119.8800000008</v>
      </c>
      <c r="F13" s="32">
        <f>SUM(F2:F12)</f>
        <v>-8028224.8800000008</v>
      </c>
      <c r="H13" s="32">
        <f>SUM(H2:H12)</f>
        <v>0</v>
      </c>
      <c r="J13" s="32">
        <f>SUM(J2:J12)</f>
        <v>-8028224.8800000008</v>
      </c>
      <c r="K13" s="32">
        <f>SUM(K2:K12)</f>
        <v>370105</v>
      </c>
    </row>
    <row r="17" spans="1:235" x14ac:dyDescent="0.2">
      <c r="A17" s="77" t="s">
        <v>948</v>
      </c>
    </row>
    <row r="18" spans="1:235" s="65" customFormat="1" x14ac:dyDescent="0.2">
      <c r="A18" s="67" t="s">
        <v>917</v>
      </c>
      <c r="B18" s="66" t="s">
        <v>26</v>
      </c>
      <c r="C18" s="66" t="s">
        <v>918</v>
      </c>
      <c r="D18" s="66" t="s">
        <v>919</v>
      </c>
      <c r="F18" s="66" t="s">
        <v>920</v>
      </c>
      <c r="G18" s="66"/>
      <c r="H18" s="68" t="s">
        <v>921</v>
      </c>
      <c r="I18" s="68"/>
      <c r="J18" s="66" t="s">
        <v>922</v>
      </c>
      <c r="K18" s="66" t="s">
        <v>923</v>
      </c>
      <c r="L18" s="68" t="s">
        <v>924</v>
      </c>
      <c r="M18" s="68" t="s">
        <v>925</v>
      </c>
      <c r="N18" s="66" t="s">
        <v>926</v>
      </c>
      <c r="O18" s="66" t="s">
        <v>927</v>
      </c>
      <c r="P18" s="68" t="s">
        <v>928</v>
      </c>
      <c r="Q18" s="68" t="s">
        <v>929</v>
      </c>
      <c r="R18" s="68" t="s">
        <v>930</v>
      </c>
      <c r="S18" s="66" t="s">
        <v>931</v>
      </c>
      <c r="T18" s="66" t="s">
        <v>932</v>
      </c>
      <c r="U18" s="66" t="s">
        <v>933</v>
      </c>
      <c r="V18" s="66" t="s">
        <v>934</v>
      </c>
      <c r="W18" s="66" t="s">
        <v>935</v>
      </c>
      <c r="X18" s="66" t="s">
        <v>936</v>
      </c>
      <c r="Y18" s="66" t="s">
        <v>937</v>
      </c>
      <c r="Z18" s="66" t="s">
        <v>938</v>
      </c>
      <c r="AA18" s="66" t="s">
        <v>27</v>
      </c>
      <c r="AB18" s="66" t="s">
        <v>939</v>
      </c>
      <c r="AC18" s="66" t="s">
        <v>940</v>
      </c>
      <c r="AD18" s="66" t="s">
        <v>941</v>
      </c>
      <c r="AE18" s="66" t="s">
        <v>942</v>
      </c>
      <c r="AF18" s="66" t="s">
        <v>943</v>
      </c>
      <c r="AG18" s="66" t="s">
        <v>944</v>
      </c>
      <c r="AH18" s="66" t="s">
        <v>945</v>
      </c>
      <c r="AI18" s="66" t="s">
        <v>946</v>
      </c>
      <c r="AJ18" s="66" t="s">
        <v>947</v>
      </c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235" x14ac:dyDescent="0.2">
      <c r="A19" s="70" t="s">
        <v>904</v>
      </c>
      <c r="B19" s="69" t="s">
        <v>891</v>
      </c>
      <c r="C19" s="69" t="s">
        <v>905</v>
      </c>
      <c r="D19" s="69" t="s">
        <v>906</v>
      </c>
      <c r="F19" s="76">
        <v>-1395000</v>
      </c>
      <c r="G19" s="69"/>
      <c r="H19" s="71">
        <v>-15149699.720000001</v>
      </c>
      <c r="I19" s="71"/>
      <c r="J19" s="69" t="s">
        <v>907</v>
      </c>
      <c r="K19" s="69" t="s">
        <v>908</v>
      </c>
      <c r="L19" s="71">
        <v>9.9999999999999995E-8</v>
      </c>
      <c r="M19" s="71">
        <v>9.98</v>
      </c>
      <c r="N19" s="71">
        <v>-13922099.859999999</v>
      </c>
      <c r="O19" s="69" t="s">
        <v>909</v>
      </c>
      <c r="P19" s="71">
        <v>9.9999999999999995E-8</v>
      </c>
      <c r="Q19" s="71">
        <v>0.88</v>
      </c>
      <c r="R19" s="71">
        <v>-1227599.8600000001</v>
      </c>
      <c r="S19" s="69" t="s">
        <v>909</v>
      </c>
      <c r="T19" s="69">
        <v>0</v>
      </c>
      <c r="U19" s="69">
        <v>0</v>
      </c>
      <c r="V19" s="69"/>
      <c r="W19" s="69">
        <v>0</v>
      </c>
      <c r="X19" s="69">
        <v>0</v>
      </c>
      <c r="Y19" s="69"/>
      <c r="Z19" s="69">
        <v>1.9999999999999999E-7</v>
      </c>
      <c r="AA19" s="69" t="s">
        <v>35</v>
      </c>
      <c r="AB19" s="69" t="s">
        <v>910</v>
      </c>
      <c r="AC19" s="69" t="s">
        <v>911</v>
      </c>
      <c r="AD19" s="69" t="s">
        <v>902</v>
      </c>
      <c r="AE19" s="72">
        <v>36892</v>
      </c>
      <c r="AF19" s="69" t="s">
        <v>912</v>
      </c>
      <c r="AG19" s="69" t="s">
        <v>913</v>
      </c>
      <c r="AH19" s="69" t="s">
        <v>914</v>
      </c>
      <c r="AI19" s="69" t="s">
        <v>909</v>
      </c>
      <c r="AJ19" s="7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</row>
    <row r="20" spans="1:235" x14ac:dyDescent="0.2">
      <c r="A20" s="70" t="s">
        <v>904</v>
      </c>
      <c r="B20" s="69" t="s">
        <v>893</v>
      </c>
      <c r="C20" s="69" t="s">
        <v>905</v>
      </c>
      <c r="D20" s="69" t="s">
        <v>906</v>
      </c>
      <c r="F20" s="76">
        <v>-1395000</v>
      </c>
      <c r="G20" s="69"/>
      <c r="H20" s="71">
        <v>-15149699.720000001</v>
      </c>
      <c r="I20" s="71"/>
      <c r="J20" s="69" t="s">
        <v>907</v>
      </c>
      <c r="K20" s="69" t="s">
        <v>908</v>
      </c>
      <c r="L20" s="71">
        <v>9.9999999999999995E-8</v>
      </c>
      <c r="M20" s="71">
        <v>9.98</v>
      </c>
      <c r="N20" s="71">
        <v>-13922099.859999999</v>
      </c>
      <c r="O20" s="69" t="s">
        <v>909</v>
      </c>
      <c r="P20" s="71">
        <v>9.9999999999999995E-8</v>
      </c>
      <c r="Q20" s="71">
        <v>0.88</v>
      </c>
      <c r="R20" s="71">
        <v>-1227599.8600000001</v>
      </c>
      <c r="S20" s="69" t="s">
        <v>909</v>
      </c>
      <c r="T20" s="69">
        <v>0</v>
      </c>
      <c r="U20" s="69">
        <v>0</v>
      </c>
      <c r="V20" s="69"/>
      <c r="W20" s="69">
        <v>0</v>
      </c>
      <c r="X20" s="69">
        <v>0</v>
      </c>
      <c r="Y20" s="69"/>
      <c r="Z20" s="69">
        <v>1.9999999999999999E-7</v>
      </c>
      <c r="AA20" s="69" t="s">
        <v>35</v>
      </c>
      <c r="AB20" s="69" t="s">
        <v>910</v>
      </c>
      <c r="AC20" s="69" t="s">
        <v>911</v>
      </c>
      <c r="AD20" s="69" t="s">
        <v>902</v>
      </c>
      <c r="AE20" s="72">
        <v>36892</v>
      </c>
      <c r="AF20" s="69" t="s">
        <v>912</v>
      </c>
      <c r="AG20" s="69" t="s">
        <v>913</v>
      </c>
      <c r="AH20" s="69" t="s">
        <v>914</v>
      </c>
      <c r="AI20" s="69" t="s">
        <v>909</v>
      </c>
      <c r="AJ20" s="7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</row>
    <row r="21" spans="1:235" x14ac:dyDescent="0.2">
      <c r="A21" s="70" t="s">
        <v>904</v>
      </c>
      <c r="B21" s="69" t="s">
        <v>896</v>
      </c>
      <c r="C21" s="69" t="s">
        <v>905</v>
      </c>
      <c r="D21" s="69" t="s">
        <v>906</v>
      </c>
      <c r="F21" s="76">
        <v>-124000</v>
      </c>
      <c r="G21" s="69"/>
      <c r="H21" s="71">
        <v>-1346639.98</v>
      </c>
      <c r="I21" s="71"/>
      <c r="J21" s="69" t="s">
        <v>907</v>
      </c>
      <c r="K21" s="69" t="s">
        <v>908</v>
      </c>
      <c r="L21" s="71">
        <v>9.9999999999999995E-8</v>
      </c>
      <c r="M21" s="71">
        <v>9.98</v>
      </c>
      <c r="N21" s="71">
        <v>-1237519.99</v>
      </c>
      <c r="O21" s="69" t="s">
        <v>909</v>
      </c>
      <c r="P21" s="71">
        <v>9.9999999999999995E-8</v>
      </c>
      <c r="Q21" s="71">
        <v>0.88</v>
      </c>
      <c r="R21" s="71">
        <v>-109119.99</v>
      </c>
      <c r="S21" s="69" t="s">
        <v>909</v>
      </c>
      <c r="T21" s="69">
        <v>0</v>
      </c>
      <c r="U21" s="69">
        <v>0</v>
      </c>
      <c r="V21" s="69"/>
      <c r="W21" s="69">
        <v>0</v>
      </c>
      <c r="X21" s="69">
        <v>0</v>
      </c>
      <c r="Y21" s="69"/>
      <c r="Z21" s="69">
        <v>1.9999999999999999E-7</v>
      </c>
      <c r="AA21" s="69" t="s">
        <v>35</v>
      </c>
      <c r="AB21" s="69" t="s">
        <v>910</v>
      </c>
      <c r="AC21" s="69" t="s">
        <v>911</v>
      </c>
      <c r="AD21" s="69" t="s">
        <v>902</v>
      </c>
      <c r="AE21" s="72">
        <v>36892</v>
      </c>
      <c r="AF21" s="69" t="s">
        <v>912</v>
      </c>
      <c r="AG21" s="69" t="s">
        <v>913</v>
      </c>
      <c r="AH21" s="69" t="s">
        <v>914</v>
      </c>
      <c r="AI21" s="69" t="s">
        <v>909</v>
      </c>
      <c r="AJ21" s="7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</row>
    <row r="22" spans="1:235" x14ac:dyDescent="0.2">
      <c r="A22" s="70" t="s">
        <v>904</v>
      </c>
      <c r="B22" s="69" t="s">
        <v>897</v>
      </c>
      <c r="C22" s="69" t="s">
        <v>905</v>
      </c>
      <c r="D22" s="69" t="s">
        <v>906</v>
      </c>
      <c r="F22" s="76">
        <v>-930000</v>
      </c>
      <c r="G22" s="69"/>
      <c r="H22" s="71">
        <v>-9746399.8100000005</v>
      </c>
      <c r="I22" s="71"/>
      <c r="J22" s="69" t="s">
        <v>907</v>
      </c>
      <c r="K22" s="69" t="s">
        <v>908</v>
      </c>
      <c r="L22" s="71">
        <v>9.9999999999999995E-8</v>
      </c>
      <c r="M22" s="71">
        <v>9.98</v>
      </c>
      <c r="N22" s="71">
        <v>-9281399.9100000001</v>
      </c>
      <c r="O22" s="69" t="s">
        <v>909</v>
      </c>
      <c r="P22" s="71">
        <v>9.9999999999999995E-8</v>
      </c>
      <c r="Q22" s="71">
        <v>0.5</v>
      </c>
      <c r="R22" s="71">
        <v>-464999.91</v>
      </c>
      <c r="S22" s="69" t="s">
        <v>909</v>
      </c>
      <c r="T22" s="69">
        <v>0</v>
      </c>
      <c r="U22" s="69">
        <v>0</v>
      </c>
      <c r="V22" s="69"/>
      <c r="W22" s="69">
        <v>0</v>
      </c>
      <c r="X22" s="69">
        <v>0</v>
      </c>
      <c r="Y22" s="69"/>
      <c r="Z22" s="69">
        <v>1.9999999999999999E-7</v>
      </c>
      <c r="AA22" s="69" t="s">
        <v>35</v>
      </c>
      <c r="AB22" s="69" t="s">
        <v>910</v>
      </c>
      <c r="AC22" s="69" t="s">
        <v>911</v>
      </c>
      <c r="AD22" s="69" t="s">
        <v>902</v>
      </c>
      <c r="AE22" s="72">
        <v>36892</v>
      </c>
      <c r="AF22" s="69" t="s">
        <v>912</v>
      </c>
      <c r="AG22" s="69" t="s">
        <v>913</v>
      </c>
      <c r="AH22" s="69" t="s">
        <v>914</v>
      </c>
      <c r="AI22" s="69" t="s">
        <v>909</v>
      </c>
      <c r="AJ22" s="7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</row>
    <row r="23" spans="1:235" x14ac:dyDescent="0.2">
      <c r="A23" s="70" t="s">
        <v>904</v>
      </c>
      <c r="B23" s="69" t="s">
        <v>899</v>
      </c>
      <c r="C23" s="69" t="s">
        <v>905</v>
      </c>
      <c r="D23" s="69" t="s">
        <v>906</v>
      </c>
      <c r="F23" s="76">
        <v>-70000</v>
      </c>
      <c r="G23" s="69"/>
      <c r="H23" s="71">
        <v>-760199.99</v>
      </c>
      <c r="I23" s="71"/>
      <c r="J23" s="69" t="s">
        <v>907</v>
      </c>
      <c r="K23" s="69" t="s">
        <v>908</v>
      </c>
      <c r="L23" s="71">
        <v>9.9999999999999995E-8</v>
      </c>
      <c r="M23" s="71">
        <v>9.98</v>
      </c>
      <c r="N23" s="71">
        <v>-698599.99</v>
      </c>
      <c r="O23" s="69" t="s">
        <v>909</v>
      </c>
      <c r="P23" s="71">
        <v>9.9999999999999995E-8</v>
      </c>
      <c r="Q23" s="71">
        <v>0.88</v>
      </c>
      <c r="R23" s="71">
        <v>-61599.99</v>
      </c>
      <c r="S23" s="69" t="s">
        <v>909</v>
      </c>
      <c r="T23" s="69">
        <v>0</v>
      </c>
      <c r="U23" s="69">
        <v>0</v>
      </c>
      <c r="V23" s="69"/>
      <c r="W23" s="69">
        <v>0</v>
      </c>
      <c r="X23" s="69">
        <v>0</v>
      </c>
      <c r="Y23" s="69"/>
      <c r="Z23" s="69">
        <v>1.9999999999999999E-7</v>
      </c>
      <c r="AA23" s="69" t="s">
        <v>35</v>
      </c>
      <c r="AB23" s="69" t="s">
        <v>910</v>
      </c>
      <c r="AC23" s="69" t="s">
        <v>911</v>
      </c>
      <c r="AD23" s="69" t="s">
        <v>902</v>
      </c>
      <c r="AE23" s="72">
        <v>36892</v>
      </c>
      <c r="AF23" s="69" t="s">
        <v>912</v>
      </c>
      <c r="AG23" s="69" t="s">
        <v>913</v>
      </c>
      <c r="AH23" s="69" t="s">
        <v>914</v>
      </c>
      <c r="AI23" s="69" t="s">
        <v>909</v>
      </c>
      <c r="AJ23" s="7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</row>
    <row r="24" spans="1:235" x14ac:dyDescent="0.2">
      <c r="A24" s="70" t="s">
        <v>904</v>
      </c>
      <c r="B24" s="69" t="s">
        <v>900</v>
      </c>
      <c r="C24" s="69" t="s">
        <v>905</v>
      </c>
      <c r="D24" s="69" t="s">
        <v>906</v>
      </c>
      <c r="F24" s="76">
        <v>-70000</v>
      </c>
      <c r="G24" s="69"/>
      <c r="H24" s="71">
        <v>-760199.99</v>
      </c>
      <c r="I24" s="71"/>
      <c r="J24" s="69" t="s">
        <v>907</v>
      </c>
      <c r="K24" s="69" t="s">
        <v>908</v>
      </c>
      <c r="L24" s="71">
        <v>9.9999999999999995E-8</v>
      </c>
      <c r="M24" s="71">
        <v>9.98</v>
      </c>
      <c r="N24" s="71">
        <v>-698599.99</v>
      </c>
      <c r="O24" s="69" t="s">
        <v>909</v>
      </c>
      <c r="P24" s="71">
        <v>9.9999999999999995E-8</v>
      </c>
      <c r="Q24" s="71">
        <v>0.88</v>
      </c>
      <c r="R24" s="71">
        <v>-61599.99</v>
      </c>
      <c r="S24" s="69" t="s">
        <v>909</v>
      </c>
      <c r="T24" s="69">
        <v>0</v>
      </c>
      <c r="U24" s="69">
        <v>0</v>
      </c>
      <c r="V24" s="69"/>
      <c r="W24" s="69">
        <v>0</v>
      </c>
      <c r="X24" s="69">
        <v>0</v>
      </c>
      <c r="Y24" s="69"/>
      <c r="Z24" s="69">
        <v>1.9999999999999999E-7</v>
      </c>
      <c r="AA24" s="69" t="s">
        <v>35</v>
      </c>
      <c r="AB24" s="69" t="s">
        <v>910</v>
      </c>
      <c r="AC24" s="69" t="s">
        <v>911</v>
      </c>
      <c r="AD24" s="69" t="s">
        <v>902</v>
      </c>
      <c r="AE24" s="72">
        <v>36892</v>
      </c>
      <c r="AF24" s="69" t="s">
        <v>912</v>
      </c>
      <c r="AG24" s="69" t="s">
        <v>913</v>
      </c>
      <c r="AH24" s="69" t="s">
        <v>914</v>
      </c>
      <c r="AI24" s="69" t="s">
        <v>909</v>
      </c>
      <c r="AJ24" s="7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</row>
    <row r="25" spans="1:235" x14ac:dyDescent="0.2">
      <c r="A25" s="70" t="s">
        <v>904</v>
      </c>
      <c r="B25" s="69" t="s">
        <v>901</v>
      </c>
      <c r="C25" s="69" t="s">
        <v>905</v>
      </c>
      <c r="D25" s="69" t="s">
        <v>906</v>
      </c>
      <c r="F25" s="76">
        <v>-850000</v>
      </c>
      <c r="G25" s="69"/>
      <c r="H25" s="71">
        <v>-8907999.8300000001</v>
      </c>
      <c r="I25" s="71"/>
      <c r="J25" s="69" t="s">
        <v>907</v>
      </c>
      <c r="K25" s="69" t="s">
        <v>908</v>
      </c>
      <c r="L25" s="71">
        <v>9.9999999999999995E-8</v>
      </c>
      <c r="M25" s="71">
        <v>9.98</v>
      </c>
      <c r="N25" s="71">
        <v>-8482999.9199999999</v>
      </c>
      <c r="O25" s="69" t="s">
        <v>909</v>
      </c>
      <c r="P25" s="71">
        <v>9.9999999999999995E-8</v>
      </c>
      <c r="Q25" s="71">
        <v>0.5</v>
      </c>
      <c r="R25" s="71">
        <v>-424999.92</v>
      </c>
      <c r="S25" s="69" t="s">
        <v>909</v>
      </c>
      <c r="T25" s="69">
        <v>0</v>
      </c>
      <c r="U25" s="69">
        <v>0</v>
      </c>
      <c r="V25" s="69"/>
      <c r="W25" s="69">
        <v>0</v>
      </c>
      <c r="X25" s="69">
        <v>0</v>
      </c>
      <c r="Y25" s="69"/>
      <c r="Z25" s="69">
        <v>1.9999999999999999E-7</v>
      </c>
      <c r="AA25" s="69" t="s">
        <v>35</v>
      </c>
      <c r="AB25" s="69" t="s">
        <v>910</v>
      </c>
      <c r="AC25" s="69" t="s">
        <v>911</v>
      </c>
      <c r="AD25" s="69" t="s">
        <v>902</v>
      </c>
      <c r="AE25" s="72">
        <v>36892</v>
      </c>
      <c r="AF25" s="69" t="s">
        <v>912</v>
      </c>
      <c r="AG25" s="69" t="s">
        <v>913</v>
      </c>
      <c r="AH25" s="69" t="s">
        <v>914</v>
      </c>
      <c r="AI25" s="69" t="s">
        <v>909</v>
      </c>
      <c r="AJ25" s="7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</row>
    <row r="26" spans="1:235" x14ac:dyDescent="0.2">
      <c r="A26" s="70" t="s">
        <v>915</v>
      </c>
      <c r="B26" s="69" t="s">
        <v>892</v>
      </c>
      <c r="C26" s="69" t="s">
        <v>916</v>
      </c>
      <c r="D26" s="69" t="s">
        <v>906</v>
      </c>
      <c r="F26" s="76">
        <v>1395000</v>
      </c>
      <c r="G26" s="69"/>
      <c r="H26" s="71">
        <v>14619599.720000001</v>
      </c>
      <c r="I26" s="71"/>
      <c r="J26" s="69" t="s">
        <v>907</v>
      </c>
      <c r="K26" s="69" t="s">
        <v>908</v>
      </c>
      <c r="L26" s="71">
        <v>9.9999999999999995E-8</v>
      </c>
      <c r="M26" s="71">
        <v>9.98</v>
      </c>
      <c r="N26" s="71">
        <v>13922099.859999999</v>
      </c>
      <c r="O26" s="69" t="s">
        <v>909</v>
      </c>
      <c r="P26" s="71">
        <v>9.9999999999999995E-8</v>
      </c>
      <c r="Q26" s="71">
        <v>0.5</v>
      </c>
      <c r="R26" s="71">
        <v>697499.86</v>
      </c>
      <c r="S26" s="69" t="s">
        <v>909</v>
      </c>
      <c r="T26" s="69">
        <v>0</v>
      </c>
      <c r="U26" s="69">
        <v>0</v>
      </c>
      <c r="V26" s="69"/>
      <c r="W26" s="69">
        <v>0</v>
      </c>
      <c r="X26" s="69">
        <v>0</v>
      </c>
      <c r="Y26" s="69"/>
      <c r="Z26" s="69">
        <v>1.9999999999999999E-7</v>
      </c>
      <c r="AA26" s="69" t="s">
        <v>35</v>
      </c>
      <c r="AB26" s="69" t="s">
        <v>910</v>
      </c>
      <c r="AC26" s="69" t="s">
        <v>911</v>
      </c>
      <c r="AD26" s="69" t="s">
        <v>902</v>
      </c>
      <c r="AE26" s="72">
        <v>36892</v>
      </c>
      <c r="AF26" s="69" t="s">
        <v>912</v>
      </c>
      <c r="AG26" s="69" t="s">
        <v>913</v>
      </c>
      <c r="AH26" s="69" t="s">
        <v>914</v>
      </c>
      <c r="AI26" s="69" t="s">
        <v>909</v>
      </c>
      <c r="AJ26" s="7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</row>
    <row r="27" spans="1:235" x14ac:dyDescent="0.2">
      <c r="A27" s="70" t="s">
        <v>915</v>
      </c>
      <c r="B27" s="69" t="s">
        <v>894</v>
      </c>
      <c r="C27" s="69" t="s">
        <v>916</v>
      </c>
      <c r="D27" s="69" t="s">
        <v>906</v>
      </c>
      <c r="F27" s="76">
        <v>1395000</v>
      </c>
      <c r="G27" s="69"/>
      <c r="H27" s="71">
        <v>14619599.720000001</v>
      </c>
      <c r="I27" s="71"/>
      <c r="J27" s="69" t="s">
        <v>907</v>
      </c>
      <c r="K27" s="69" t="s">
        <v>908</v>
      </c>
      <c r="L27" s="71">
        <v>9.9999999999999995E-8</v>
      </c>
      <c r="M27" s="71">
        <v>9.98</v>
      </c>
      <c r="N27" s="71">
        <v>13922099.859999999</v>
      </c>
      <c r="O27" s="69" t="s">
        <v>909</v>
      </c>
      <c r="P27" s="71">
        <v>9.9999999999999995E-8</v>
      </c>
      <c r="Q27" s="71">
        <v>0.5</v>
      </c>
      <c r="R27" s="71">
        <v>697499.86</v>
      </c>
      <c r="S27" s="69" t="s">
        <v>909</v>
      </c>
      <c r="T27" s="69">
        <v>0</v>
      </c>
      <c r="U27" s="69">
        <v>0</v>
      </c>
      <c r="V27" s="69"/>
      <c r="W27" s="69">
        <v>0</v>
      </c>
      <c r="X27" s="69">
        <v>0</v>
      </c>
      <c r="Y27" s="69"/>
      <c r="Z27" s="69">
        <v>1.9999999999999999E-7</v>
      </c>
      <c r="AA27" s="69" t="s">
        <v>35</v>
      </c>
      <c r="AB27" s="69" t="s">
        <v>910</v>
      </c>
      <c r="AC27" s="69" t="s">
        <v>911</v>
      </c>
      <c r="AD27" s="69" t="s">
        <v>902</v>
      </c>
      <c r="AE27" s="72">
        <v>36892</v>
      </c>
      <c r="AF27" s="69" t="s">
        <v>912</v>
      </c>
      <c r="AG27" s="69" t="s">
        <v>913</v>
      </c>
      <c r="AH27" s="69" t="s">
        <v>914</v>
      </c>
      <c r="AI27" s="69" t="s">
        <v>909</v>
      </c>
      <c r="AJ27" s="7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</row>
    <row r="28" spans="1:235" x14ac:dyDescent="0.2">
      <c r="A28" s="70" t="s">
        <v>915</v>
      </c>
      <c r="B28" s="69" t="s">
        <v>895</v>
      </c>
      <c r="C28" s="69" t="s">
        <v>916</v>
      </c>
      <c r="D28" s="69" t="s">
        <v>906</v>
      </c>
      <c r="F28" s="76">
        <v>124000</v>
      </c>
      <c r="G28" s="69"/>
      <c r="H28" s="71">
        <v>1299519.98</v>
      </c>
      <c r="I28" s="71"/>
      <c r="J28" s="69" t="s">
        <v>907</v>
      </c>
      <c r="K28" s="69" t="s">
        <v>908</v>
      </c>
      <c r="L28" s="71">
        <v>9.9999999999999995E-8</v>
      </c>
      <c r="M28" s="71">
        <v>9.98</v>
      </c>
      <c r="N28" s="71">
        <v>1237519.99</v>
      </c>
      <c r="O28" s="69" t="s">
        <v>909</v>
      </c>
      <c r="P28" s="71">
        <v>9.9999999999999995E-8</v>
      </c>
      <c r="Q28" s="71">
        <v>0.5</v>
      </c>
      <c r="R28" s="71">
        <v>61999.99</v>
      </c>
      <c r="S28" s="69" t="s">
        <v>909</v>
      </c>
      <c r="T28" s="69">
        <v>0</v>
      </c>
      <c r="U28" s="69">
        <v>0</v>
      </c>
      <c r="V28" s="69"/>
      <c r="W28" s="69">
        <v>0</v>
      </c>
      <c r="X28" s="69">
        <v>0</v>
      </c>
      <c r="Y28" s="69"/>
      <c r="Z28" s="69">
        <v>1.9999999999999999E-7</v>
      </c>
      <c r="AA28" s="69" t="s">
        <v>35</v>
      </c>
      <c r="AB28" s="69" t="s">
        <v>910</v>
      </c>
      <c r="AC28" s="69" t="s">
        <v>911</v>
      </c>
      <c r="AD28" s="69" t="s">
        <v>902</v>
      </c>
      <c r="AE28" s="72">
        <v>36892</v>
      </c>
      <c r="AF28" s="69" t="s">
        <v>912</v>
      </c>
      <c r="AG28" s="69" t="s">
        <v>913</v>
      </c>
      <c r="AH28" s="69" t="s">
        <v>914</v>
      </c>
      <c r="AI28" s="69" t="s">
        <v>909</v>
      </c>
      <c r="AJ28" s="7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</row>
    <row r="29" spans="1:235" x14ac:dyDescent="0.2">
      <c r="A29" s="70" t="s">
        <v>915</v>
      </c>
      <c r="B29" s="69" t="s">
        <v>898</v>
      </c>
      <c r="C29" s="69" t="s">
        <v>916</v>
      </c>
      <c r="D29" s="69" t="s">
        <v>906</v>
      </c>
      <c r="F29" s="76">
        <v>1300000</v>
      </c>
      <c r="G29" s="69"/>
      <c r="H29" s="71">
        <v>13623999.74</v>
      </c>
      <c r="I29" s="71"/>
      <c r="J29" s="69" t="s">
        <v>907</v>
      </c>
      <c r="K29" s="69" t="s">
        <v>908</v>
      </c>
      <c r="L29" s="71">
        <v>9.9999999999999995E-8</v>
      </c>
      <c r="M29" s="71">
        <v>9.98</v>
      </c>
      <c r="N29" s="71">
        <v>12973999.869999999</v>
      </c>
      <c r="O29" s="69" t="s">
        <v>909</v>
      </c>
      <c r="P29" s="71">
        <v>9.9999999999999995E-8</v>
      </c>
      <c r="Q29" s="71">
        <v>0.5</v>
      </c>
      <c r="R29" s="71">
        <v>649999.87</v>
      </c>
      <c r="S29" s="69" t="s">
        <v>909</v>
      </c>
      <c r="T29" s="69">
        <v>0</v>
      </c>
      <c r="U29" s="69">
        <v>0</v>
      </c>
      <c r="V29" s="69"/>
      <c r="W29" s="69">
        <v>0</v>
      </c>
      <c r="X29" s="69">
        <v>0</v>
      </c>
      <c r="Y29" s="69"/>
      <c r="Z29" s="69">
        <v>1.9999999999999999E-7</v>
      </c>
      <c r="AA29" s="69" t="s">
        <v>35</v>
      </c>
      <c r="AB29" s="69" t="s">
        <v>910</v>
      </c>
      <c r="AC29" s="69" t="s">
        <v>911</v>
      </c>
      <c r="AD29" s="69" t="s">
        <v>902</v>
      </c>
      <c r="AE29" s="72">
        <v>36892</v>
      </c>
      <c r="AF29" s="69" t="s">
        <v>912</v>
      </c>
      <c r="AG29" s="69" t="s">
        <v>913</v>
      </c>
      <c r="AH29" s="69" t="s">
        <v>914</v>
      </c>
      <c r="AI29" s="69" t="s">
        <v>909</v>
      </c>
      <c r="AJ29" s="7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</row>
    <row r="30" spans="1:235" x14ac:dyDescent="0.2">
      <c r="H30" s="75">
        <f>SUM(H19:H29)</f>
        <v>-7658119.8800000083</v>
      </c>
      <c r="N30" s="75">
        <f>SUM(N19:N29)</f>
        <v>-6187599.9400000069</v>
      </c>
      <c r="R30" s="32">
        <f>SUM(R19:R29)</f>
        <v>-1470519.9400000009</v>
      </c>
    </row>
    <row r="32" spans="1:235" x14ac:dyDescent="0.2">
      <c r="P32" s="74"/>
    </row>
  </sheetData>
  <phoneticPr fontId="5" type="noConversion"/>
  <pageMargins left="0.75" right="0.75" top="1" bottom="1" header="0.5" footer="0.5"/>
  <pageSetup scale="2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JAN</vt:lpstr>
      <vt:lpstr>PA</vt:lpstr>
      <vt:lpstr>MGWST AUG00</vt:lpstr>
      <vt:lpstr>MGWST SEP00</vt:lpstr>
      <vt:lpstr>INTRA ONT JAN01</vt:lpstr>
      <vt:lpstr>JAN!Print_Area</vt:lpstr>
      <vt:lpstr>JAN!Print_Titles</vt:lpstr>
      <vt:lpstr>'MGWST AUG00'!Print_Titles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2001-02-21T20:52:26Z</cp:lastPrinted>
  <dcterms:created xsi:type="dcterms:W3CDTF">2001-02-21T20:27:28Z</dcterms:created>
  <dcterms:modified xsi:type="dcterms:W3CDTF">2014-09-03T19:28:17Z</dcterms:modified>
</cp:coreProperties>
</file>