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_xlnm.Print_Area" localSheetId="0">'AGA Storage'!$A$1:$R$476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H473" i="1"/>
  <c r="H474" i="1"/>
  <c r="H475" i="1"/>
  <c r="H47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<sst xmlns="http://schemas.openxmlformats.org/spreadsheetml/2006/main" count="29" uniqueCount="21">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</sst>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sharedStrings" Target="sharedStrings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6"/>
  <sheetViews>
    <sheetView tabSelected="1" topLeftCell="B431" workbookViewId="0">
      <selection activeCell="R462" sqref="R46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36868</v>
      </c>
      <c r="C453" s="7">
        <f>[103]STOR951!$D$13</f>
        <v>570</v>
      </c>
      <c r="D453" s="7">
        <f>[103]STOR951!$D$17</f>
        <v>1385</v>
      </c>
      <c r="E453" s="7">
        <f>[103]STOR951!$D$21</f>
        <v>316</v>
      </c>
      <c r="F453" s="7">
        <f>[103]STOR951!$D$25</f>
        <v>2271</v>
      </c>
      <c r="I453" s="8">
        <f>[103]STOR951!$G$13</f>
        <v>0.59811122770199365</v>
      </c>
      <c r="J453" s="8">
        <f>[103]STOR951!$G$17</f>
        <v>0.75476839237057225</v>
      </c>
      <c r="K453" s="8">
        <f>[103]STOR951!$G$21</f>
        <v>0.62450592885375489</v>
      </c>
      <c r="L453" s="8">
        <f>[103]STOR951!$G$25</f>
        <v>0.68943533697632053</v>
      </c>
      <c r="N453" s="7">
        <f>[103]STOR951!$E$13</f>
        <v>-41</v>
      </c>
      <c r="O453" s="7">
        <f>[103]STOR951!$E$17</f>
        <v>-110</v>
      </c>
      <c r="P453" s="7">
        <f>[103]STOR951!$E$21</f>
        <v>-7</v>
      </c>
      <c r="Q453" s="7">
        <f>[103]STOR951!$E$25</f>
        <v>-158</v>
      </c>
      <c r="R453" s="16">
        <v>-84.3</v>
      </c>
    </row>
    <row r="454" spans="1:18" x14ac:dyDescent="0.2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36875</v>
      </c>
      <c r="C462" s="7">
        <f>[28]STOR951!$D$13</f>
        <v>524</v>
      </c>
      <c r="D462" s="7">
        <f>[28]STOR951!$D$17</f>
        <v>1285</v>
      </c>
      <c r="E462" s="7">
        <f>[28]STOR951!$D$21</f>
        <v>304</v>
      </c>
      <c r="F462" s="7">
        <f>[28]STOR951!$D$25</f>
        <v>2113</v>
      </c>
      <c r="I462" s="8">
        <f>[28]STOR951!$G$13</f>
        <v>0.54984260230849946</v>
      </c>
      <c r="J462" s="8">
        <f>[28]STOR951!$G$17</f>
        <v>0.70027247956403271</v>
      </c>
      <c r="K462" s="8">
        <f>[28]STOR951!$G$21</f>
        <v>0.60079051383399207</v>
      </c>
      <c r="L462" s="8">
        <f>[28]STOR951!$G$25</f>
        <v>0.64146933819064966</v>
      </c>
      <c r="N462" s="7">
        <f>[28]STOR951!$E$13</f>
        <v>-46</v>
      </c>
      <c r="O462" s="7">
        <f>[28]STOR951!$E$17</f>
        <v>-100</v>
      </c>
      <c r="P462" s="7">
        <f>[28]STOR951!$E$21</f>
        <v>-12</v>
      </c>
      <c r="Q462" s="7">
        <f>[28]STOR951!$E$25</f>
        <v>-158</v>
      </c>
      <c r="R462" s="16">
        <v>-86.6</v>
      </c>
    </row>
    <row r="463" spans="1:18" x14ac:dyDescent="0.2">
      <c r="A463" s="1">
        <v>36511</v>
      </c>
      <c r="C463" s="7">
        <f>[52]STOR951!$D$13</f>
        <v>789</v>
      </c>
      <c r="D463" s="7">
        <f>[52]STOR951!$D$17</f>
        <v>1546</v>
      </c>
      <c r="E463" s="7">
        <f>[52]STOR951!$D$21</f>
        <v>408</v>
      </c>
      <c r="F463" s="7">
        <f>[52]STOR951!$D$25</f>
        <v>2743</v>
      </c>
      <c r="I463" s="8">
        <f>[52]STOR951!$G$13</f>
        <v>0.83140147523709163</v>
      </c>
      <c r="J463" s="8">
        <f>[52]STOR951!$G$17</f>
        <v>0.85461580983969043</v>
      </c>
      <c r="K463" s="8">
        <f>[52]STOR951!$G$21</f>
        <v>0.83265306122448979</v>
      </c>
      <c r="L463" s="8">
        <f>[52]STOR951!$G$25</f>
        <v>0.85558328134747352</v>
      </c>
      <c r="N463" s="7">
        <f>[52]STOR951!$E$13</f>
        <v>-26</v>
      </c>
      <c r="O463" s="7">
        <f>[52]STOR951!$E$17</f>
        <v>-75</v>
      </c>
      <c r="P463" s="7">
        <f>[52]STOR951!$E$21</f>
        <v>-15</v>
      </c>
      <c r="Q463" s="7">
        <f>[52]STOR951!$E$25</f>
        <v>-116</v>
      </c>
      <c r="R463" s="16">
        <v>-42.8</v>
      </c>
    </row>
    <row r="464" spans="1:18" x14ac:dyDescent="0.2">
      <c r="A464" s="1">
        <v>36147</v>
      </c>
      <c r="C464" s="7">
        <v>883</v>
      </c>
      <c r="D464" s="7">
        <v>1657</v>
      </c>
      <c r="E464" s="7">
        <v>430</v>
      </c>
      <c r="F464" s="7">
        <v>2970</v>
      </c>
      <c r="I464" s="8">
        <v>0.97246696035242286</v>
      </c>
      <c r="J464" s="8">
        <v>0.92569832402234642</v>
      </c>
      <c r="K464" s="8">
        <v>0.89211618257261416</v>
      </c>
      <c r="L464" s="8">
        <v>0.92638802245789142</v>
      </c>
      <c r="N464" s="7">
        <v>-21</v>
      </c>
      <c r="O464" s="7">
        <v>-57</v>
      </c>
      <c r="P464" s="7">
        <v>-7</v>
      </c>
      <c r="Q464" s="7">
        <v>-85</v>
      </c>
      <c r="R464" s="16">
        <v>-81.099999999999994</v>
      </c>
    </row>
    <row r="465" spans="1:18" x14ac:dyDescent="0.2">
      <c r="A465" s="1">
        <v>35783</v>
      </c>
      <c r="C465" s="7">
        <v>563</v>
      </c>
      <c r="D465" s="7">
        <v>1407</v>
      </c>
      <c r="E465" s="7">
        <v>296</v>
      </c>
      <c r="F465" s="7">
        <v>2266</v>
      </c>
      <c r="I465" s="8">
        <v>0.62004405286343611</v>
      </c>
      <c r="J465" s="8">
        <v>0.78603351955307266</v>
      </c>
      <c r="K465" s="8">
        <v>0.61410788381742742</v>
      </c>
      <c r="L465" s="8">
        <v>0.70679975046787269</v>
      </c>
      <c r="N465" s="7">
        <v>-40</v>
      </c>
      <c r="O465" s="7">
        <v>-66</v>
      </c>
      <c r="P465" s="7">
        <v>-29</v>
      </c>
      <c r="Q465" s="7">
        <v>-135</v>
      </c>
      <c r="R465" s="16">
        <v>-101.1</v>
      </c>
    </row>
    <row r="466" spans="1:18" x14ac:dyDescent="0.2">
      <c r="A466" s="1">
        <v>35419</v>
      </c>
      <c r="C466" s="7">
        <v>498</v>
      </c>
      <c r="D466" s="7">
        <v>1402</v>
      </c>
      <c r="E466" s="7">
        <v>292</v>
      </c>
      <c r="F466" s="7">
        <v>2192</v>
      </c>
      <c r="I466" s="8">
        <v>0.55642458100558656</v>
      </c>
      <c r="J466" s="8">
        <v>0.76864035087719296</v>
      </c>
      <c r="K466" s="8">
        <v>0.61087866108786615</v>
      </c>
      <c r="L466" s="8">
        <v>0.68371802869619458</v>
      </c>
      <c r="N466" s="7">
        <v>-52</v>
      </c>
      <c r="O466" s="7">
        <v>-62</v>
      </c>
      <c r="P466" s="7">
        <v>-16</v>
      </c>
      <c r="Q466" s="7">
        <v>-130</v>
      </c>
      <c r="R466" s="16">
        <v>-91</v>
      </c>
    </row>
    <row r="467" spans="1:18" x14ac:dyDescent="0.2">
      <c r="A467" s="1">
        <v>35056</v>
      </c>
      <c r="C467">
        <v>616</v>
      </c>
      <c r="D467">
        <v>1251</v>
      </c>
      <c r="E467">
        <v>390</v>
      </c>
      <c r="F467">
        <v>2257</v>
      </c>
      <c r="I467" s="13">
        <v>0.68799999999999994</v>
      </c>
      <c r="J467" s="13">
        <v>0.68600000000000005</v>
      </c>
      <c r="K467" s="13">
        <v>0.81599999999999995</v>
      </c>
      <c r="L467" s="13">
        <v>0.70399999999999996</v>
      </c>
      <c r="N467">
        <v>-57</v>
      </c>
      <c r="O467">
        <v>-85</v>
      </c>
      <c r="P467">
        <v>-12</v>
      </c>
      <c r="Q467">
        <v>-154</v>
      </c>
      <c r="R467" s="16">
        <v>-110</v>
      </c>
    </row>
    <row r="468" spans="1:18" x14ac:dyDescent="0.2">
      <c r="A468" s="1">
        <v>34691</v>
      </c>
      <c r="C468">
        <v>749</v>
      </c>
      <c r="D468">
        <v>1534</v>
      </c>
      <c r="E468">
        <v>363</v>
      </c>
      <c r="F468">
        <v>2646</v>
      </c>
      <c r="I468" s="13">
        <v>0.82488986784140972</v>
      </c>
      <c r="J468" s="13">
        <v>0.85698324022346373</v>
      </c>
      <c r="K468" s="13">
        <v>0.75311203319502074</v>
      </c>
      <c r="L468" s="13">
        <v>0.83207547169811324</v>
      </c>
      <c r="N468">
        <v>-25</v>
      </c>
      <c r="O468">
        <v>-56</v>
      </c>
      <c r="P468">
        <v>2</v>
      </c>
      <c r="Q468">
        <v>-79</v>
      </c>
      <c r="R468" s="16">
        <v>-102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36518</v>
      </c>
      <c r="C471" s="7">
        <f>[53]STOR951!$D$13</f>
        <v>740</v>
      </c>
      <c r="D471" s="7">
        <f>[53]STOR951!$D$17</f>
        <v>1437</v>
      </c>
      <c r="E471" s="7">
        <f>[53]STOR951!$D$21</f>
        <v>393</v>
      </c>
      <c r="F471" s="7">
        <f>[53]STOR951!$D$25</f>
        <v>2570</v>
      </c>
      <c r="I471" s="8">
        <f>[53]STOR951!$G$13</f>
        <v>0.77976817702845103</v>
      </c>
      <c r="J471" s="8">
        <f>[53]STOR951!$G$17</f>
        <v>0.79436152570480933</v>
      </c>
      <c r="K471" s="8">
        <f>[53]STOR951!$G$21</f>
        <v>0.80204081632653057</v>
      </c>
      <c r="L471" s="8">
        <f>[53]STOR951!$G$25</f>
        <v>0.801621958827199</v>
      </c>
      <c r="N471" s="7">
        <f>[53]STOR951!$E$13</f>
        <v>-49</v>
      </c>
      <c r="O471" s="7">
        <f>[53]STOR951!$E$17</f>
        <v>-109</v>
      </c>
      <c r="P471" s="7">
        <f>[53]STOR951!$E$21</f>
        <v>-15</v>
      </c>
      <c r="Q471" s="7">
        <f>[53]STOR951!$E$25</f>
        <v>-173</v>
      </c>
      <c r="R471" s="16">
        <v>-85.6</v>
      </c>
    </row>
    <row r="472" spans="1:18" x14ac:dyDescent="0.2">
      <c r="A472" s="1">
        <v>36154</v>
      </c>
      <c r="C472" s="7">
        <v>847</v>
      </c>
      <c r="D472" s="7">
        <v>1564</v>
      </c>
      <c r="E472" s="7">
        <v>392</v>
      </c>
      <c r="F472" s="7">
        <v>2803</v>
      </c>
      <c r="I472" s="8">
        <v>0.93281938325991187</v>
      </c>
      <c r="J472" s="8">
        <v>0.8737430167597765</v>
      </c>
      <c r="K472" s="8">
        <v>0.81327800829875518</v>
      </c>
      <c r="L472" s="8">
        <v>0.87429819089207739</v>
      </c>
      <c r="N472" s="7">
        <v>-36</v>
      </c>
      <c r="O472" s="7">
        <v>-93</v>
      </c>
      <c r="P472" s="7">
        <v>-38</v>
      </c>
      <c r="Q472" s="7">
        <v>-167</v>
      </c>
      <c r="R472" s="16">
        <v>-104.5</v>
      </c>
    </row>
    <row r="473" spans="1:18" x14ac:dyDescent="0.2">
      <c r="A473" s="1">
        <v>35790</v>
      </c>
      <c r="C473" s="7">
        <v>544</v>
      </c>
      <c r="D473" s="7">
        <v>1352</v>
      </c>
      <c r="E473" s="7">
        <v>274</v>
      </c>
      <c r="F473" s="7">
        <v>2170</v>
      </c>
      <c r="G473">
        <v>2175</v>
      </c>
      <c r="H473" s="6">
        <f>G473-F473</f>
        <v>5</v>
      </c>
      <c r="I473" s="8">
        <v>0.59911894273127753</v>
      </c>
      <c r="J473" s="8">
        <v>0.75530726256983238</v>
      </c>
      <c r="K473" s="8">
        <v>0.56846473029045641</v>
      </c>
      <c r="L473" s="8">
        <v>0.67685589519650657</v>
      </c>
      <c r="N473" s="7">
        <v>-19</v>
      </c>
      <c r="O473" s="7">
        <v>-55</v>
      </c>
      <c r="P473" s="7">
        <v>-22</v>
      </c>
      <c r="Q473" s="7">
        <v>-96</v>
      </c>
      <c r="R473" s="16">
        <v>-86.4</v>
      </c>
    </row>
    <row r="474" spans="1:18" x14ac:dyDescent="0.2">
      <c r="A474" s="1">
        <v>35426</v>
      </c>
      <c r="C474" s="7">
        <v>468</v>
      </c>
      <c r="D474" s="7">
        <v>1318</v>
      </c>
      <c r="E474" s="7">
        <v>278</v>
      </c>
      <c r="F474" s="7">
        <v>2064</v>
      </c>
      <c r="G474">
        <v>2173</v>
      </c>
      <c r="H474" s="6">
        <f>G474-F474</f>
        <v>109</v>
      </c>
      <c r="I474" s="8">
        <v>0.5229050279329609</v>
      </c>
      <c r="J474" s="8">
        <v>0.72258771929824561</v>
      </c>
      <c r="K474" s="8">
        <v>0.58158995815899583</v>
      </c>
      <c r="L474" s="8">
        <v>0.64379288833437309</v>
      </c>
      <c r="N474" s="7">
        <v>-30</v>
      </c>
      <c r="O474" s="7">
        <v>-84</v>
      </c>
      <c r="P474" s="7">
        <v>-14</v>
      </c>
      <c r="Q474" s="7">
        <v>-128</v>
      </c>
      <c r="R474" s="16">
        <v>-100.6</v>
      </c>
    </row>
    <row r="475" spans="1:18" x14ac:dyDescent="0.2">
      <c r="A475" s="1">
        <v>35063</v>
      </c>
      <c r="C475">
        <v>585</v>
      </c>
      <c r="D475">
        <v>1167</v>
      </c>
      <c r="E475">
        <v>366</v>
      </c>
      <c r="F475">
        <v>2118</v>
      </c>
      <c r="G475">
        <v>2153</v>
      </c>
      <c r="H475" s="6">
        <f>G475-F475</f>
        <v>35</v>
      </c>
      <c r="I475" s="13">
        <v>0.64427312775330392</v>
      </c>
      <c r="J475" s="13">
        <v>0.65195530726256978</v>
      </c>
      <c r="K475" s="13">
        <v>0.75933609958506221</v>
      </c>
      <c r="L475" s="13">
        <v>0.66603773584905657</v>
      </c>
      <c r="N475">
        <v>-44</v>
      </c>
      <c r="O475">
        <v>-92</v>
      </c>
      <c r="P475">
        <v>-24</v>
      </c>
      <c r="Q475">
        <v>-160</v>
      </c>
      <c r="R475" s="16">
        <v>-136</v>
      </c>
    </row>
    <row r="476" spans="1:18" x14ac:dyDescent="0.2">
      <c r="A476" s="1">
        <v>34698</v>
      </c>
      <c r="C476">
        <v>725</v>
      </c>
      <c r="D476">
        <v>1488</v>
      </c>
      <c r="E476">
        <v>360</v>
      </c>
      <c r="F476">
        <v>2573</v>
      </c>
      <c r="G476">
        <v>2606</v>
      </c>
      <c r="H476" s="6">
        <f>G476-F476</f>
        <v>33</v>
      </c>
      <c r="I476" s="13">
        <v>0.79845814977973573</v>
      </c>
      <c r="J476" s="13">
        <v>0.83128491620111733</v>
      </c>
      <c r="K476" s="13">
        <v>0.74688796680497926</v>
      </c>
      <c r="L476" s="13">
        <v>0.8091194968553459</v>
      </c>
      <c r="N476">
        <v>-24</v>
      </c>
      <c r="O476">
        <v>-46</v>
      </c>
      <c r="P476">
        <v>-3</v>
      </c>
      <c r="Q476">
        <v>-73</v>
      </c>
      <c r="R476" s="16">
        <v>-71</v>
      </c>
    </row>
    <row r="477" spans="1:18" x14ac:dyDescent="0.2">
      <c r="H477" s="6"/>
      <c r="I477" s="13"/>
      <c r="J477" s="13"/>
      <c r="K477" s="13"/>
      <c r="L477" s="13"/>
      <c r="R477" s="6"/>
    </row>
    <row r="478" spans="1:18" x14ac:dyDescent="0.2">
      <c r="H478" s="6"/>
      <c r="I478" s="13"/>
      <c r="J478" s="13"/>
      <c r="K478" s="13"/>
      <c r="L478" s="13"/>
      <c r="R478" s="6"/>
    </row>
    <row r="479" spans="1:18" x14ac:dyDescent="0.2">
      <c r="H479" s="6"/>
      <c r="I479" s="13"/>
      <c r="J479" s="13"/>
      <c r="K479" s="13"/>
      <c r="L479" s="13"/>
      <c r="R479" s="6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  <c r="S484">
        <v>69</v>
      </c>
      <c r="T484">
        <v>49</v>
      </c>
      <c r="U484">
        <v>37</v>
      </c>
      <c r="V484">
        <v>33</v>
      </c>
    </row>
    <row r="485" spans="1:22" x14ac:dyDescent="0.2">
      <c r="A485"/>
      <c r="I485"/>
      <c r="J485"/>
      <c r="K485"/>
      <c r="L485"/>
      <c r="S485">
        <v>62</v>
      </c>
      <c r="T485">
        <v>45</v>
      </c>
      <c r="U485">
        <v>40</v>
      </c>
      <c r="V485">
        <v>35</v>
      </c>
    </row>
    <row r="486" spans="1:22" x14ac:dyDescent="0.2">
      <c r="I486" s="13"/>
      <c r="J486" s="13"/>
      <c r="K486" s="13"/>
      <c r="L486" s="13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I489" s="13"/>
      <c r="J489" s="13"/>
      <c r="K489" s="13"/>
      <c r="L489" s="13"/>
    </row>
    <row r="490" spans="1:22" x14ac:dyDescent="0.2">
      <c r="I490" s="13"/>
      <c r="J490" s="13"/>
      <c r="K490" s="13"/>
      <c r="L490" s="13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I493" s="13"/>
      <c r="J493" s="13"/>
      <c r="K493" s="13"/>
      <c r="L493" s="1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I512" s="13"/>
      <c r="J512" s="13"/>
      <c r="K512" s="13"/>
      <c r="L512" s="13"/>
    </row>
    <row r="513" spans="1:18" x14ac:dyDescent="0.2">
      <c r="I513" s="13"/>
      <c r="J513" s="13"/>
      <c r="K513" s="13"/>
      <c r="L513" s="13"/>
    </row>
    <row r="514" spans="1:18" x14ac:dyDescent="0.2">
      <c r="H514" s="6"/>
      <c r="I514" s="13"/>
      <c r="J514" s="13"/>
      <c r="K514" s="13"/>
      <c r="L514" s="13"/>
      <c r="R514" s="6"/>
    </row>
    <row r="515" spans="1:18" x14ac:dyDescent="0.2">
      <c r="I515" s="13"/>
      <c r="J515" s="13"/>
      <c r="K515" s="13"/>
      <c r="L515" s="13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I526" s="13"/>
      <c r="J526" s="13"/>
      <c r="K526" s="13"/>
      <c r="L526" s="13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H533" s="6"/>
      <c r="I533" s="13"/>
      <c r="J533" s="13"/>
      <c r="K533" s="13"/>
      <c r="L533" s="13"/>
      <c r="R533" s="6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2000-12-06T18:59:34Z</cp:lastPrinted>
  <dcterms:created xsi:type="dcterms:W3CDTF">1998-08-18T19:12:21Z</dcterms:created>
  <dcterms:modified xsi:type="dcterms:W3CDTF">2014-09-04T18:05:55Z</dcterms:modified>
</cp:coreProperties>
</file>