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drawings/drawing14.xml" ContentType="application/vnd.openxmlformats-officedocument.drawing+xml"/>
  <Override PartName="/xl/charts/chart11.xml" ContentType="application/vnd.openxmlformats-officedocument.drawingml.chart+xml"/>
  <Override PartName="/xl/drawings/drawing15.xml" ContentType="application/vnd.openxmlformats-officedocument.drawing+xml"/>
  <Override PartName="/xl/charts/chart12.xml" ContentType="application/vnd.openxmlformats-officedocument.drawingml.chart+xml"/>
  <Override PartName="/xl/drawings/drawing16.xml" ContentType="application/vnd.openxmlformats-officedocument.drawing+xml"/>
  <Override PartName="/xl/charts/chart13.xml" ContentType="application/vnd.openxmlformats-officedocument.drawingml.chart+xml"/>
  <Override PartName="/xl/drawings/drawing17.xml" ContentType="application/vnd.openxmlformats-officedocument.drawing+xml"/>
  <Override PartName="/xl/charts/chart14.xml" ContentType="application/vnd.openxmlformats-officedocument.drawingml.chart+xml"/>
  <Override PartName="/xl/drawings/drawing18.xml" ContentType="application/vnd.openxmlformats-officedocument.drawing+xml"/>
  <Override PartName="/xl/charts/chart15.xml" ContentType="application/vnd.openxmlformats-officedocument.drawingml.chart+xml"/>
  <Override PartName="/xl/drawings/drawing19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1340" windowHeight="6030"/>
  </bookViews>
  <sheets>
    <sheet name="Data" sheetId="1" r:id="rId1"/>
    <sheet name="Crude1" sheetId="4" r:id="rId2"/>
    <sheet name="Crude2" sheetId="5" r:id="rId3"/>
    <sheet name="Crude3" sheetId="6" r:id="rId4"/>
    <sheet name="Crude4" sheetId="7" r:id="rId5"/>
    <sheet name="NatGas1" sheetId="8" r:id="rId6"/>
    <sheet name="NatGas2" sheetId="12" r:id="rId7"/>
    <sheet name="NatGas3" sheetId="13" r:id="rId8"/>
    <sheet name="NatGas4" sheetId="14" r:id="rId9"/>
    <sheet name="HOil1" sheetId="15" r:id="rId10"/>
    <sheet name="HOil2" sheetId="16" r:id="rId11"/>
    <sheet name="HOil3" sheetId="17" r:id="rId12"/>
    <sheet name="HOil4" sheetId="18" r:id="rId13"/>
    <sheet name="MoGas1" sheetId="19" r:id="rId14"/>
    <sheet name="MoGas2" sheetId="20" r:id="rId15"/>
    <sheet name="MoGas3" sheetId="21" r:id="rId16"/>
    <sheet name="MoGas4" sheetId="22" r:id="rId17"/>
  </sheets>
  <externalReferences>
    <externalReference r:id="rId18"/>
  </externalReferences>
  <definedNames>
    <definedName name="BLPH1A10">Data!$J$11:$K$268</definedName>
    <definedName name="BLPH1A3">Data!$J$11:$K$268</definedName>
    <definedName name="BLPH1AB10">Data!$AL$11:$AM$268</definedName>
    <definedName name="BLPH1AB11">Data!$AS$11:$AT$268</definedName>
    <definedName name="BLPH1AB3">Data!$AL$11:$AM$268</definedName>
    <definedName name="BLPH1AC11">Data!$AN$11:$AO$268</definedName>
    <definedName name="BLPH1AD11">Data!$AL$11:$AM$291</definedName>
    <definedName name="BLPH1AE10">Data!$AN$11:$AO$268</definedName>
    <definedName name="BLPH1AE3">Data!$AN$11:$AO$268</definedName>
    <definedName name="BLPH1AF11">Data!$AN$11:$AO$291</definedName>
    <definedName name="BLPH1AH10">Data!$AP$11:$AQ$268</definedName>
    <definedName name="BLPH1AH11">Data!$AP$11:$AQ$291</definedName>
    <definedName name="BLPH1AH3">Data!$AP$11:$AQ$268</definedName>
    <definedName name="BLPH1AI11">Data!$AS$11:$AT$268</definedName>
    <definedName name="BLPH1AJ11">Data!$AP$11:$AQ$268</definedName>
    <definedName name="BLPH1AK10">Data!$AS$11:$AT$268</definedName>
    <definedName name="BLPH1AK11">Data!$AS$11:$AT$291</definedName>
    <definedName name="BLPH1AK3">Data!$AS$11:$AT$268</definedName>
    <definedName name="BLPH1AL11">Data!$AU$11:$AV$268</definedName>
    <definedName name="BLPH1AM11">Data!$AU$11:$AV$291</definedName>
    <definedName name="BLPH1AN10">Data!$AU$11:$AV$268</definedName>
    <definedName name="BLPH1AN3">Data!$AU$11:$AV$268</definedName>
    <definedName name="BLPH1AO11">Data!$BA$11:$BB$268</definedName>
    <definedName name="BLPH1AQ10">Data!$BA$11:$BB$268</definedName>
    <definedName name="BLPH1AQ3">Data!$BA$11:$BB$268</definedName>
    <definedName name="BLPH1AS11">Data!$BA$11:$BB$291</definedName>
    <definedName name="BLPH1AU11">Data!$BC$11:$BD$291</definedName>
    <definedName name="BLPH1AW11">Data!$BE$11:$BF$291</definedName>
    <definedName name="BLPH1AW13">Data!$B$11:$C$267</definedName>
    <definedName name="BLPH1AY11">Data!$D$11:$E$286</definedName>
    <definedName name="BLPH1AZ11">Data!$BH$11:$BI$291</definedName>
    <definedName name="BLPH1B11">Data!$J$11:$K$291</definedName>
    <definedName name="BLPH1BA11">Data!$F$11:$G$286</definedName>
    <definedName name="BLPH1BB11">Data!$BJ$11:$BK$291</definedName>
    <definedName name="BLPH1BH11">Data!$BP$11:$BQ$291</definedName>
    <definedName name="BLPH1BL11">Data!$B$11:$C$291</definedName>
    <definedName name="BLPH1BN11">Data!$D$11:$E$291</definedName>
    <definedName name="BLPH1BP11">Data!$F$11:$G$291</definedName>
    <definedName name="BLPH1BR11">Data!$H$11:$I$291</definedName>
    <definedName name="BLPH1D10">Data!$L$11:$M$268</definedName>
    <definedName name="BLPH1D11">Data!$L$11:$M$291</definedName>
    <definedName name="BLPH1D3">Data!$L$11:$M$268</definedName>
    <definedName name="BLPH1F11">Data!$O$11:$P$268</definedName>
    <definedName name="BLPH1G10">Data!$O$11:$P$268</definedName>
    <definedName name="BLPH1G11">Data!$O$11:$P$291</definedName>
    <definedName name="BLPH1G3">Data!$O$11:$P$268</definedName>
    <definedName name="BLPH1H11">Data!$Q$11:$R$268</definedName>
    <definedName name="BLPH1I11">Data!$Q$11:$R$291</definedName>
    <definedName name="BLPH1J10">Data!$Q$11:$R$268</definedName>
    <definedName name="BLPH1J11">Data!$W$11:$X$268</definedName>
    <definedName name="BLPH1J3">Data!$Q$11:$R$268</definedName>
    <definedName name="BLPH1K11">Data!$W$11:$X$268</definedName>
    <definedName name="BLPH1L11">Data!$W$11:$X$268</definedName>
    <definedName name="BLPH1M10">Data!$W$11:$X$268</definedName>
    <definedName name="BLPH1M3">Data!$W$11:$X$268</definedName>
    <definedName name="BLPH1N11">Data!$Y$11:$Z$268</definedName>
    <definedName name="BLPH1O11">Data!$W$11:$X$291</definedName>
    <definedName name="BLPH1P10">Data!$Y$11:$Z$268</definedName>
    <definedName name="BLPH1P11">Data!$AA$11:$AB$268</definedName>
    <definedName name="BLPH1P3">Data!$Y$11:$Z$268</definedName>
    <definedName name="BLPH1Q11">Data!$Y$11:$Z$291</definedName>
    <definedName name="BLPH1R11">Data!$AF$11:$AG$268</definedName>
    <definedName name="BLPH1S10">Data!$AA$11:$AB$268</definedName>
    <definedName name="BLPH1S11">Data!$AA$11:$AB$291</definedName>
    <definedName name="BLPH1S3">Data!$AA$11:$AB$268</definedName>
    <definedName name="BLPH1T11">Data!$AF$11:$AG$268</definedName>
    <definedName name="BLPH1U11">Data!$AL$11:$AM$268</definedName>
    <definedName name="BLPH1V10">Data!$AD$11:$AE$268</definedName>
    <definedName name="BLPH1V11">Data!$AD$11:$AE$291</definedName>
    <definedName name="BLPH1V3">Data!$AD$11:$AE$268</definedName>
    <definedName name="BLPH1W11">Data!$AF$11:$AG$268</definedName>
    <definedName name="BLPH1X11">Data!$AF$11:$AG$291</definedName>
    <definedName name="BLPH1Y10">Data!$AF$11:$AG$268</definedName>
    <definedName name="BLPH1Y3">Data!$AF$11:$AG$268</definedName>
    <definedName name="BLPH1Z11">Data!$AS$11:$AT$268</definedName>
    <definedName name="BLPH6000383" hidden="1">Data!$D$11</definedName>
    <definedName name="BLPH6000384" hidden="1">Data!$F$11</definedName>
    <definedName name="BLPH6000385" hidden="1">Data!$BA$11</definedName>
    <definedName name="BLPH6000386" hidden="1">Data!$AU$11</definedName>
    <definedName name="BLPH6000387" hidden="1">Data!$AL$11</definedName>
    <definedName name="BLPH6000388" hidden="1">Data!$AN$11</definedName>
    <definedName name="BLPH6000389" hidden="1">Data!$AD$11</definedName>
    <definedName name="BLPH6000390" hidden="1">Data!$Y$11</definedName>
    <definedName name="BLPH6000391" hidden="1">Data!$AA$11</definedName>
    <definedName name="BLPH6000392" hidden="1">Data!$Q$11</definedName>
    <definedName name="BLPH6000393" hidden="1">Data!$AF$11</definedName>
    <definedName name="BLPH6000394" hidden="1">Data!$L$11</definedName>
    <definedName name="BLPH6000395" hidden="1">Data!$J$11</definedName>
    <definedName name="BLPH6000396" hidden="1">Data!$O$11</definedName>
    <definedName name="BLPH6000397" hidden="1">Data!$W$11</definedName>
    <definedName name="BLPH6000398" hidden="1">Data!$AP$11</definedName>
    <definedName name="BLPH6000399" hidden="1">Data!$AS$11</definedName>
    <definedName name="BLPH6000400" hidden="1">Data!$BC$11</definedName>
    <definedName name="BLPH6000401" hidden="1">Data!$BE$11</definedName>
    <definedName name="BLPH6000402" hidden="1">Data!$BH$11</definedName>
    <definedName name="BLPH6000403" hidden="1">Data!$BJ$11</definedName>
    <definedName name="BLPH6000404" hidden="1">Data!$BP$11</definedName>
    <definedName name="BLPH6000405" hidden="1">Data!$H$11</definedName>
    <definedName name="BLPH6000406" hidden="1">Data!$B$11</definedName>
    <definedName name="_xlnm.Print_Area" localSheetId="0">Data!$K$272:$BQ$343</definedName>
    <definedName name="_xlnm.Print_Titles" localSheetId="0">Data!$A:$I,Data!$4:$7</definedName>
  </definedNames>
  <calcPr calcId="152511" fullCalcOnLoad="1"/>
</workbook>
</file>

<file path=xl/calcChain.xml><?xml version="1.0" encoding="utf-8"?>
<calcChain xmlns="http://schemas.openxmlformats.org/spreadsheetml/2006/main">
  <c r="A11" i="1" l="1"/>
  <c r="N11" i="1"/>
  <c r="S11" i="1"/>
  <c r="T11" i="1"/>
  <c r="V11" i="1" s="1"/>
  <c r="U11" i="1"/>
  <c r="AC11" i="1"/>
  <c r="AH11" i="1"/>
  <c r="AI11" i="1"/>
  <c r="AK11" i="1" s="1"/>
  <c r="AJ11" i="1"/>
  <c r="AR11" i="1"/>
  <c r="AW11" i="1"/>
  <c r="AX11" i="1"/>
  <c r="AZ11" i="1" s="1"/>
  <c r="AY11" i="1"/>
  <c r="BG11" i="1"/>
  <c r="BL11" i="1"/>
  <c r="BM11" i="1"/>
  <c r="BN11" i="1"/>
  <c r="BO11" i="1"/>
  <c r="A12" i="1"/>
  <c r="A13" i="1" s="1"/>
  <c r="A14" i="1" s="1"/>
  <c r="N12" i="1"/>
  <c r="S12" i="1"/>
  <c r="T12" i="1"/>
  <c r="V12" i="1" s="1"/>
  <c r="U12" i="1"/>
  <c r="AC12" i="1"/>
  <c r="AH12" i="1"/>
  <c r="AI12" i="1"/>
  <c r="AK12" i="1" s="1"/>
  <c r="AJ12" i="1"/>
  <c r="AR12" i="1"/>
  <c r="AW12" i="1"/>
  <c r="AX12" i="1"/>
  <c r="AY12" i="1"/>
  <c r="AZ12" i="1"/>
  <c r="BG12" i="1"/>
  <c r="BL12" i="1"/>
  <c r="BM12" i="1"/>
  <c r="BO12" i="1" s="1"/>
  <c r="BN12" i="1"/>
  <c r="N13" i="1"/>
  <c r="S13" i="1"/>
  <c r="T13" i="1"/>
  <c r="V13" i="1" s="1"/>
  <c r="U13" i="1"/>
  <c r="AC13" i="1"/>
  <c r="AH13" i="1"/>
  <c r="AI13" i="1"/>
  <c r="AJ13" i="1"/>
  <c r="AK13" i="1" s="1"/>
  <c r="AR13" i="1"/>
  <c r="AW13" i="1"/>
  <c r="AX13" i="1"/>
  <c r="AZ13" i="1" s="1"/>
  <c r="AY13" i="1"/>
  <c r="BG13" i="1"/>
  <c r="BL13" i="1"/>
  <c r="BM13" i="1"/>
  <c r="BO13" i="1" s="1"/>
  <c r="BN13" i="1"/>
  <c r="N14" i="1"/>
  <c r="S14" i="1"/>
  <c r="T14" i="1"/>
  <c r="U14" i="1"/>
  <c r="V14" i="1"/>
  <c r="AC14" i="1"/>
  <c r="AH14" i="1"/>
  <c r="AI14" i="1"/>
  <c r="AK14" i="1" s="1"/>
  <c r="AJ14" i="1"/>
  <c r="AR14" i="1"/>
  <c r="AW14" i="1"/>
  <c r="AX14" i="1"/>
  <c r="AY14" i="1"/>
  <c r="BG14" i="1"/>
  <c r="BL14" i="1"/>
  <c r="BM14" i="1"/>
  <c r="BN14" i="1"/>
  <c r="BO14" i="1"/>
  <c r="A15" i="1"/>
  <c r="A16" i="1" s="1"/>
  <c r="A17" i="1" s="1"/>
  <c r="A18" i="1" s="1"/>
  <c r="A19" i="1" s="1"/>
  <c r="N15" i="1"/>
  <c r="S15" i="1"/>
  <c r="T15" i="1"/>
  <c r="V15" i="1" s="1"/>
  <c r="U15" i="1"/>
  <c r="AC15" i="1"/>
  <c r="AH15" i="1"/>
  <c r="AI15" i="1"/>
  <c r="AJ15" i="1"/>
  <c r="AR15" i="1"/>
  <c r="AW15" i="1"/>
  <c r="AX15" i="1"/>
  <c r="AY15" i="1"/>
  <c r="AZ15" i="1"/>
  <c r="BG15" i="1"/>
  <c r="BL15" i="1"/>
  <c r="BM15" i="1"/>
  <c r="BO15" i="1" s="1"/>
  <c r="BN15" i="1"/>
  <c r="N16" i="1"/>
  <c r="S16" i="1"/>
  <c r="T16" i="1"/>
  <c r="V16" i="1" s="1"/>
  <c r="U16" i="1"/>
  <c r="AC16" i="1"/>
  <c r="AH16" i="1"/>
  <c r="AI16" i="1"/>
  <c r="AJ16" i="1"/>
  <c r="AK16" i="1"/>
  <c r="AR16" i="1"/>
  <c r="AW16" i="1"/>
  <c r="AX16" i="1"/>
  <c r="AZ16" i="1" s="1"/>
  <c r="AY16" i="1"/>
  <c r="BG16" i="1"/>
  <c r="BL16" i="1"/>
  <c r="BM16" i="1"/>
  <c r="BN16" i="1"/>
  <c r="BO16" i="1"/>
  <c r="N17" i="1"/>
  <c r="S17" i="1"/>
  <c r="T17" i="1"/>
  <c r="U17" i="1"/>
  <c r="V17" i="1"/>
  <c r="AC17" i="1"/>
  <c r="AH17" i="1"/>
  <c r="AI17" i="1"/>
  <c r="AK17" i="1" s="1"/>
  <c r="AJ17" i="1"/>
  <c r="AR17" i="1"/>
  <c r="AW17" i="1"/>
  <c r="AX17" i="1"/>
  <c r="AZ17" i="1" s="1"/>
  <c r="AY17" i="1"/>
  <c r="BG17" i="1"/>
  <c r="BL17" i="1"/>
  <c r="BM17" i="1"/>
  <c r="BO17" i="1" s="1"/>
  <c r="BN17" i="1"/>
  <c r="N18" i="1"/>
  <c r="S18" i="1"/>
  <c r="T18" i="1"/>
  <c r="V18" i="1" s="1"/>
  <c r="U18" i="1"/>
  <c r="AC18" i="1"/>
  <c r="AH18" i="1"/>
  <c r="AI18" i="1"/>
  <c r="AK18" i="1" s="1"/>
  <c r="AJ18" i="1"/>
  <c r="AR18" i="1"/>
  <c r="AW18" i="1"/>
  <c r="AX18" i="1"/>
  <c r="AZ18" i="1" s="1"/>
  <c r="AY18" i="1"/>
  <c r="BG18" i="1"/>
  <c r="BL18" i="1"/>
  <c r="BM18" i="1"/>
  <c r="BO18" i="1" s="1"/>
  <c r="BN18" i="1"/>
  <c r="N19" i="1"/>
  <c r="S19" i="1"/>
  <c r="T19" i="1"/>
  <c r="V19" i="1" s="1"/>
  <c r="U19" i="1"/>
  <c r="AC19" i="1"/>
  <c r="AH19" i="1"/>
  <c r="AI19" i="1"/>
  <c r="AK19" i="1" s="1"/>
  <c r="AJ19" i="1"/>
  <c r="AR19" i="1"/>
  <c r="AW19" i="1"/>
  <c r="AX19" i="1"/>
  <c r="AZ19" i="1" s="1"/>
  <c r="AY19" i="1"/>
  <c r="BG19" i="1"/>
  <c r="BL19" i="1"/>
  <c r="BM19" i="1"/>
  <c r="BN19" i="1"/>
  <c r="BO19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N20" i="1"/>
  <c r="S20" i="1"/>
  <c r="T20" i="1"/>
  <c r="V20" i="1" s="1"/>
  <c r="U20" i="1"/>
  <c r="AC20" i="1"/>
  <c r="AH20" i="1"/>
  <c r="AI20" i="1"/>
  <c r="AK20" i="1" s="1"/>
  <c r="AJ20" i="1"/>
  <c r="AR20" i="1"/>
  <c r="AW20" i="1"/>
  <c r="AX20" i="1"/>
  <c r="AY20" i="1"/>
  <c r="AZ20" i="1" s="1"/>
  <c r="BG20" i="1"/>
  <c r="BL20" i="1"/>
  <c r="BM20" i="1"/>
  <c r="BO20" i="1" s="1"/>
  <c r="BN20" i="1"/>
  <c r="N21" i="1"/>
  <c r="S21" i="1"/>
  <c r="T21" i="1"/>
  <c r="V21" i="1" s="1"/>
  <c r="U21" i="1"/>
  <c r="AC21" i="1"/>
  <c r="AH21" i="1"/>
  <c r="AI21" i="1"/>
  <c r="AJ21" i="1"/>
  <c r="AK21" i="1" s="1"/>
  <c r="AR21" i="1"/>
  <c r="AW21" i="1"/>
  <c r="AX21" i="1"/>
  <c r="AZ21" i="1" s="1"/>
  <c r="AY21" i="1"/>
  <c r="BG21" i="1"/>
  <c r="BL21" i="1"/>
  <c r="BM21" i="1"/>
  <c r="BO21" i="1" s="1"/>
  <c r="BN21" i="1"/>
  <c r="N22" i="1"/>
  <c r="S22" i="1"/>
  <c r="T22" i="1"/>
  <c r="U22" i="1"/>
  <c r="V22" i="1" s="1"/>
  <c r="AC22" i="1"/>
  <c r="AH22" i="1"/>
  <c r="AI22" i="1"/>
  <c r="AK22" i="1" s="1"/>
  <c r="AJ22" i="1"/>
  <c r="AR22" i="1"/>
  <c r="AW22" i="1"/>
  <c r="AX22" i="1"/>
  <c r="AZ22" i="1" s="1"/>
  <c r="AY22" i="1"/>
  <c r="BG22" i="1"/>
  <c r="BL22" i="1"/>
  <c r="BM22" i="1"/>
  <c r="BN22" i="1"/>
  <c r="BO22" i="1"/>
  <c r="N23" i="1"/>
  <c r="S23" i="1"/>
  <c r="T23" i="1"/>
  <c r="V23" i="1" s="1"/>
  <c r="U23" i="1"/>
  <c r="AC23" i="1"/>
  <c r="AH23" i="1"/>
  <c r="AI23" i="1"/>
  <c r="AK23" i="1" s="1"/>
  <c r="AJ23" i="1"/>
  <c r="AR23" i="1"/>
  <c r="AW23" i="1"/>
  <c r="AX23" i="1"/>
  <c r="AY23" i="1"/>
  <c r="AZ23" i="1"/>
  <c r="BG23" i="1"/>
  <c r="BL23" i="1"/>
  <c r="BM23" i="1"/>
  <c r="BO23" i="1" s="1"/>
  <c r="BN23" i="1"/>
  <c r="N24" i="1"/>
  <c r="S24" i="1"/>
  <c r="T24" i="1"/>
  <c r="U24" i="1"/>
  <c r="AC24" i="1"/>
  <c r="AH24" i="1"/>
  <c r="AI24" i="1"/>
  <c r="AJ24" i="1"/>
  <c r="AK24" i="1"/>
  <c r="AR24" i="1"/>
  <c r="AW24" i="1"/>
  <c r="AX24" i="1"/>
  <c r="AZ24" i="1" s="1"/>
  <c r="AY24" i="1"/>
  <c r="BG24" i="1"/>
  <c r="BL24" i="1"/>
  <c r="BM24" i="1"/>
  <c r="BN24" i="1"/>
  <c r="BO24" i="1"/>
  <c r="N25" i="1"/>
  <c r="S25" i="1"/>
  <c r="T25" i="1"/>
  <c r="U25" i="1"/>
  <c r="V25" i="1"/>
  <c r="AC25" i="1"/>
  <c r="AH25" i="1"/>
  <c r="AI25" i="1"/>
  <c r="AK25" i="1" s="1"/>
  <c r="AJ25" i="1"/>
  <c r="AR25" i="1"/>
  <c r="AW25" i="1"/>
  <c r="AX25" i="1"/>
  <c r="AZ25" i="1" s="1"/>
  <c r="AY25" i="1"/>
  <c r="BG25" i="1"/>
  <c r="BL25" i="1"/>
  <c r="BM25" i="1"/>
  <c r="BN25" i="1"/>
  <c r="BO25" i="1"/>
  <c r="N26" i="1"/>
  <c r="S26" i="1"/>
  <c r="T26" i="1"/>
  <c r="V26" i="1" s="1"/>
  <c r="U26" i="1"/>
  <c r="AC26" i="1"/>
  <c r="AH26" i="1"/>
  <c r="AI26" i="1"/>
  <c r="AJ26" i="1"/>
  <c r="AR26" i="1"/>
  <c r="AW26" i="1"/>
  <c r="AX26" i="1"/>
  <c r="AY26" i="1"/>
  <c r="AZ26" i="1"/>
  <c r="BG26" i="1"/>
  <c r="BL26" i="1"/>
  <c r="BM26" i="1"/>
  <c r="BO26" i="1" s="1"/>
  <c r="BN26" i="1"/>
  <c r="N27" i="1"/>
  <c r="S27" i="1"/>
  <c r="T27" i="1"/>
  <c r="V27" i="1" s="1"/>
  <c r="U27" i="1"/>
  <c r="AC27" i="1"/>
  <c r="AH27" i="1"/>
  <c r="AI27" i="1"/>
  <c r="AJ27" i="1"/>
  <c r="AK27" i="1"/>
  <c r="AR27" i="1"/>
  <c r="AW27" i="1"/>
  <c r="AX27" i="1"/>
  <c r="AZ27" i="1" s="1"/>
  <c r="AY27" i="1"/>
  <c r="BG27" i="1"/>
  <c r="BL27" i="1"/>
  <c r="BM27" i="1"/>
  <c r="BN27" i="1"/>
  <c r="BO27" i="1"/>
  <c r="N28" i="1"/>
  <c r="S28" i="1"/>
  <c r="T28" i="1"/>
  <c r="U28" i="1"/>
  <c r="V28" i="1"/>
  <c r="AC28" i="1"/>
  <c r="AH28" i="1"/>
  <c r="AI28" i="1"/>
  <c r="AK28" i="1" s="1"/>
  <c r="AJ28" i="1"/>
  <c r="AR28" i="1"/>
  <c r="AW28" i="1"/>
  <c r="AX28" i="1"/>
  <c r="AY28" i="1"/>
  <c r="AZ28" i="1"/>
  <c r="BG28" i="1"/>
  <c r="BL28" i="1"/>
  <c r="BM28" i="1"/>
  <c r="BO28" i="1" s="1"/>
  <c r="BN28" i="1"/>
  <c r="N29" i="1"/>
  <c r="S29" i="1"/>
  <c r="T29" i="1"/>
  <c r="V29" i="1" s="1"/>
  <c r="U29" i="1"/>
  <c r="AC29" i="1"/>
  <c r="AH29" i="1"/>
  <c r="AI29" i="1"/>
  <c r="AJ29" i="1"/>
  <c r="AK29" i="1" s="1"/>
  <c r="AR29" i="1"/>
  <c r="AW29" i="1"/>
  <c r="AX29" i="1"/>
  <c r="AZ29" i="1" s="1"/>
  <c r="AY29" i="1"/>
  <c r="BG29" i="1"/>
  <c r="BL29" i="1"/>
  <c r="BM29" i="1"/>
  <c r="BO29" i="1" s="1"/>
  <c r="BN29" i="1"/>
  <c r="N30" i="1"/>
  <c r="S30" i="1"/>
  <c r="T30" i="1"/>
  <c r="U30" i="1"/>
  <c r="V30" i="1"/>
  <c r="AC30" i="1"/>
  <c r="AH30" i="1"/>
  <c r="AI30" i="1"/>
  <c r="AK30" i="1" s="1"/>
  <c r="AJ30" i="1"/>
  <c r="AR30" i="1"/>
  <c r="AW30" i="1"/>
  <c r="AX30" i="1"/>
  <c r="AY30" i="1"/>
  <c r="BG30" i="1"/>
  <c r="BL30" i="1"/>
  <c r="BM30" i="1"/>
  <c r="BN30" i="1"/>
  <c r="BO30" i="1"/>
  <c r="N31" i="1"/>
  <c r="S31" i="1"/>
  <c r="T31" i="1"/>
  <c r="V31" i="1" s="1"/>
  <c r="U31" i="1"/>
  <c r="AC31" i="1"/>
  <c r="AH31" i="1"/>
  <c r="AI31" i="1"/>
  <c r="AJ31" i="1"/>
  <c r="AR31" i="1"/>
  <c r="AW31" i="1"/>
  <c r="AX31" i="1"/>
  <c r="AY31" i="1"/>
  <c r="AZ31" i="1"/>
  <c r="BG31" i="1"/>
  <c r="BL31" i="1"/>
  <c r="BM31" i="1"/>
  <c r="BO31" i="1" s="1"/>
  <c r="BN31" i="1"/>
  <c r="N32" i="1"/>
  <c r="S32" i="1"/>
  <c r="T32" i="1"/>
  <c r="V32" i="1" s="1"/>
  <c r="U32" i="1"/>
  <c r="AC32" i="1"/>
  <c r="AH32" i="1"/>
  <c r="AI32" i="1"/>
  <c r="AJ32" i="1"/>
  <c r="AK32" i="1"/>
  <c r="AR32" i="1"/>
  <c r="AW32" i="1"/>
  <c r="AX32" i="1"/>
  <c r="AZ32" i="1" s="1"/>
  <c r="AY32" i="1"/>
  <c r="BG32" i="1"/>
  <c r="BL32" i="1"/>
  <c r="BM32" i="1"/>
  <c r="BN32" i="1"/>
  <c r="N33" i="1"/>
  <c r="S33" i="1"/>
  <c r="T33" i="1"/>
  <c r="U33" i="1"/>
  <c r="V33" i="1"/>
  <c r="AC33" i="1"/>
  <c r="AH33" i="1"/>
  <c r="AI33" i="1"/>
  <c r="AK33" i="1" s="1"/>
  <c r="AJ33" i="1"/>
  <c r="AR33" i="1"/>
  <c r="AW33" i="1"/>
  <c r="AX33" i="1"/>
  <c r="AY33" i="1"/>
  <c r="AZ33" i="1"/>
  <c r="BG33" i="1"/>
  <c r="BL33" i="1"/>
  <c r="BM33" i="1"/>
  <c r="BN33" i="1"/>
  <c r="BO33" i="1"/>
  <c r="N34" i="1"/>
  <c r="S34" i="1"/>
  <c r="T34" i="1"/>
  <c r="V34" i="1" s="1"/>
  <c r="U34" i="1"/>
  <c r="AC34" i="1"/>
  <c r="AH34" i="1"/>
  <c r="AI34" i="1"/>
  <c r="AJ34" i="1"/>
  <c r="AK34" i="1"/>
  <c r="AR34" i="1"/>
  <c r="AW34" i="1"/>
  <c r="AX34" i="1"/>
  <c r="AY34" i="1"/>
  <c r="AZ34" i="1"/>
  <c r="BG34" i="1"/>
  <c r="BL34" i="1"/>
  <c r="BM34" i="1"/>
  <c r="BO34" i="1" s="1"/>
  <c r="BN34" i="1"/>
  <c r="N35" i="1"/>
  <c r="S35" i="1"/>
  <c r="T35" i="1"/>
  <c r="V35" i="1" s="1"/>
  <c r="U35" i="1"/>
  <c r="AC35" i="1"/>
  <c r="AH35" i="1"/>
  <c r="AI35" i="1"/>
  <c r="AJ35" i="1"/>
  <c r="AK35" i="1"/>
  <c r="AR35" i="1"/>
  <c r="AW35" i="1"/>
  <c r="AX35" i="1"/>
  <c r="AZ35" i="1" s="1"/>
  <c r="AY35" i="1"/>
  <c r="BG35" i="1"/>
  <c r="BL35" i="1"/>
  <c r="BM35" i="1"/>
  <c r="BN35" i="1"/>
  <c r="BO35" i="1"/>
  <c r="N36" i="1"/>
  <c r="S36" i="1"/>
  <c r="T36" i="1"/>
  <c r="U36" i="1"/>
  <c r="V36" i="1"/>
  <c r="AC36" i="1"/>
  <c r="AH36" i="1"/>
  <c r="AI36" i="1"/>
  <c r="AK36" i="1" s="1"/>
  <c r="AJ36" i="1"/>
  <c r="AR36" i="1"/>
  <c r="AW36" i="1"/>
  <c r="AX36" i="1"/>
  <c r="AY36" i="1"/>
  <c r="AZ36" i="1" s="1"/>
  <c r="BG36" i="1"/>
  <c r="BL36" i="1"/>
  <c r="BM36" i="1"/>
  <c r="BO36" i="1" s="1"/>
  <c r="BN36" i="1"/>
  <c r="N37" i="1"/>
  <c r="S37" i="1"/>
  <c r="T37" i="1"/>
  <c r="V37" i="1" s="1"/>
  <c r="U37" i="1"/>
  <c r="AC37" i="1"/>
  <c r="AH37" i="1"/>
  <c r="AI37" i="1"/>
  <c r="AJ37" i="1"/>
  <c r="AK37" i="1"/>
  <c r="AR37" i="1"/>
  <c r="AW37" i="1"/>
  <c r="AX37" i="1"/>
  <c r="AZ37" i="1" s="1"/>
  <c r="AY37" i="1"/>
  <c r="BG37" i="1"/>
  <c r="BL37" i="1"/>
  <c r="BM37" i="1"/>
  <c r="BN37" i="1"/>
  <c r="N38" i="1"/>
  <c r="S38" i="1"/>
  <c r="T38" i="1"/>
  <c r="U38" i="1"/>
  <c r="V38" i="1" s="1"/>
  <c r="AC38" i="1"/>
  <c r="AH38" i="1"/>
  <c r="AI38" i="1"/>
  <c r="AK38" i="1" s="1"/>
  <c r="AJ38" i="1"/>
  <c r="AR38" i="1"/>
  <c r="AW38" i="1"/>
  <c r="AX38" i="1"/>
  <c r="AZ38" i="1" s="1"/>
  <c r="AY38" i="1"/>
  <c r="BG38" i="1"/>
  <c r="BL38" i="1"/>
  <c r="BM38" i="1"/>
  <c r="BN38" i="1"/>
  <c r="BO38" i="1"/>
  <c r="N39" i="1"/>
  <c r="S39" i="1"/>
  <c r="T39" i="1"/>
  <c r="V39" i="1" s="1"/>
  <c r="U39" i="1"/>
  <c r="AC39" i="1"/>
  <c r="AH39" i="1"/>
  <c r="AI39" i="1"/>
  <c r="AK39" i="1" s="1"/>
  <c r="AJ39" i="1"/>
  <c r="AR39" i="1"/>
  <c r="AW39" i="1"/>
  <c r="AX39" i="1"/>
  <c r="AY39" i="1"/>
  <c r="AZ39" i="1"/>
  <c r="BG39" i="1"/>
  <c r="BL39" i="1"/>
  <c r="BM39" i="1"/>
  <c r="BO39" i="1" s="1"/>
  <c r="BN39" i="1"/>
  <c r="N40" i="1"/>
  <c r="S40" i="1"/>
  <c r="T40" i="1"/>
  <c r="U40" i="1"/>
  <c r="AC40" i="1"/>
  <c r="AH40" i="1"/>
  <c r="AI40" i="1"/>
  <c r="AJ40" i="1"/>
  <c r="AK40" i="1"/>
  <c r="AR40" i="1"/>
  <c r="AW40" i="1"/>
  <c r="AX40" i="1"/>
  <c r="AZ40" i="1" s="1"/>
  <c r="AY40" i="1"/>
  <c r="BG40" i="1"/>
  <c r="BL40" i="1"/>
  <c r="BM40" i="1"/>
  <c r="BO40" i="1" s="1"/>
  <c r="BN40" i="1"/>
  <c r="N41" i="1"/>
  <c r="S41" i="1"/>
  <c r="T41" i="1"/>
  <c r="U41" i="1"/>
  <c r="V41" i="1"/>
  <c r="AC41" i="1"/>
  <c r="AH41" i="1"/>
  <c r="AI41" i="1"/>
  <c r="AK41" i="1" s="1"/>
  <c r="AJ41" i="1"/>
  <c r="AR41" i="1"/>
  <c r="AW41" i="1"/>
  <c r="AX41" i="1"/>
  <c r="AY41" i="1"/>
  <c r="AZ41" i="1"/>
  <c r="BG41" i="1"/>
  <c r="BL41" i="1"/>
  <c r="BM41" i="1"/>
  <c r="BN41" i="1"/>
  <c r="BO41" i="1"/>
  <c r="N42" i="1"/>
  <c r="S42" i="1"/>
  <c r="T42" i="1"/>
  <c r="V42" i="1" s="1"/>
  <c r="U42" i="1"/>
  <c r="AC42" i="1"/>
  <c r="AH42" i="1"/>
  <c r="AI42" i="1"/>
  <c r="AK42" i="1" s="1"/>
  <c r="AJ42" i="1"/>
  <c r="AR42" i="1"/>
  <c r="AW42" i="1"/>
  <c r="AX42" i="1"/>
  <c r="AY42" i="1"/>
  <c r="AZ42" i="1"/>
  <c r="BG42" i="1"/>
  <c r="BL42" i="1"/>
  <c r="BM42" i="1"/>
  <c r="BO42" i="1" s="1"/>
  <c r="BN42" i="1"/>
  <c r="N43" i="1"/>
  <c r="S43" i="1"/>
  <c r="T43" i="1"/>
  <c r="U43" i="1"/>
  <c r="V43" i="1"/>
  <c r="AC43" i="1"/>
  <c r="AH43" i="1"/>
  <c r="AI43" i="1"/>
  <c r="AJ43" i="1"/>
  <c r="AK43" i="1"/>
  <c r="AR43" i="1"/>
  <c r="AW43" i="1"/>
  <c r="AX43" i="1"/>
  <c r="AZ43" i="1" s="1"/>
  <c r="AY43" i="1"/>
  <c r="BG43" i="1"/>
  <c r="BL43" i="1"/>
  <c r="BM43" i="1"/>
  <c r="BN43" i="1"/>
  <c r="BO43" i="1" s="1"/>
  <c r="N44" i="1"/>
  <c r="S44" i="1"/>
  <c r="T44" i="1"/>
  <c r="U44" i="1"/>
  <c r="V44" i="1"/>
  <c r="AC44" i="1"/>
  <c r="AH44" i="1"/>
  <c r="AI44" i="1"/>
  <c r="AK44" i="1" s="1"/>
  <c r="AJ44" i="1"/>
  <c r="AR44" i="1"/>
  <c r="AW44" i="1"/>
  <c r="AX44" i="1"/>
  <c r="AY44" i="1"/>
  <c r="AZ44" i="1"/>
  <c r="BG44" i="1"/>
  <c r="BL44" i="1"/>
  <c r="BM44" i="1"/>
  <c r="BO44" i="1" s="1"/>
  <c r="BN44" i="1"/>
  <c r="N45" i="1"/>
  <c r="S45" i="1"/>
  <c r="T45" i="1"/>
  <c r="V45" i="1" s="1"/>
  <c r="U45" i="1"/>
  <c r="AC45" i="1"/>
  <c r="AH45" i="1"/>
  <c r="AI45" i="1"/>
  <c r="AJ45" i="1"/>
  <c r="AK45" i="1" s="1"/>
  <c r="AR45" i="1"/>
  <c r="AW45" i="1"/>
  <c r="AX45" i="1"/>
  <c r="AZ45" i="1" s="1"/>
  <c r="AY45" i="1"/>
  <c r="BG45" i="1"/>
  <c r="BL45" i="1"/>
  <c r="BM45" i="1"/>
  <c r="BO45" i="1" s="1"/>
  <c r="BN45" i="1"/>
  <c r="N46" i="1"/>
  <c r="S46" i="1"/>
  <c r="T46" i="1"/>
  <c r="U46" i="1"/>
  <c r="V46" i="1"/>
  <c r="AC46" i="1"/>
  <c r="AH46" i="1"/>
  <c r="AI46" i="1"/>
  <c r="AK46" i="1" s="1"/>
  <c r="AJ46" i="1"/>
  <c r="AR46" i="1"/>
  <c r="AW46" i="1"/>
  <c r="AX46" i="1"/>
  <c r="AY46" i="1"/>
  <c r="BG46" i="1"/>
  <c r="BL46" i="1"/>
  <c r="BM46" i="1"/>
  <c r="BN46" i="1"/>
  <c r="BO46" i="1"/>
  <c r="N47" i="1"/>
  <c r="S47" i="1"/>
  <c r="T47" i="1"/>
  <c r="V47" i="1" s="1"/>
  <c r="U47" i="1"/>
  <c r="AC47" i="1"/>
  <c r="AH47" i="1"/>
  <c r="AI47" i="1"/>
  <c r="AJ47" i="1"/>
  <c r="AR47" i="1"/>
  <c r="AW47" i="1"/>
  <c r="AX47" i="1"/>
  <c r="AY47" i="1"/>
  <c r="AZ47" i="1"/>
  <c r="BG47" i="1"/>
  <c r="BL47" i="1"/>
  <c r="BM47" i="1"/>
  <c r="BO47" i="1" s="1"/>
  <c r="BN47" i="1"/>
  <c r="N48" i="1"/>
  <c r="S48" i="1"/>
  <c r="T48" i="1"/>
  <c r="V48" i="1" s="1"/>
  <c r="U48" i="1"/>
  <c r="AC48" i="1"/>
  <c r="AH48" i="1"/>
  <c r="AI48" i="1"/>
  <c r="AJ48" i="1"/>
  <c r="AK48" i="1"/>
  <c r="AR48" i="1"/>
  <c r="AW48" i="1"/>
  <c r="AX48" i="1"/>
  <c r="AZ48" i="1" s="1"/>
  <c r="AY48" i="1"/>
  <c r="BG48" i="1"/>
  <c r="BL48" i="1"/>
  <c r="BM48" i="1"/>
  <c r="BN48" i="1"/>
  <c r="BO48" i="1"/>
  <c r="N49" i="1"/>
  <c r="S49" i="1"/>
  <c r="T49" i="1"/>
  <c r="U49" i="1"/>
  <c r="V49" i="1"/>
  <c r="AC49" i="1"/>
  <c r="AH49" i="1"/>
  <c r="AI49" i="1"/>
  <c r="AK49" i="1" s="1"/>
  <c r="AJ49" i="1"/>
  <c r="AR49" i="1"/>
  <c r="AW49" i="1"/>
  <c r="AX49" i="1"/>
  <c r="AY49" i="1"/>
  <c r="BG49" i="1"/>
  <c r="BL49" i="1"/>
  <c r="BM49" i="1"/>
  <c r="BN49" i="1"/>
  <c r="BO49" i="1"/>
  <c r="N50" i="1"/>
  <c r="S50" i="1"/>
  <c r="T50" i="1"/>
  <c r="V50" i="1" s="1"/>
  <c r="U50" i="1"/>
  <c r="AC50" i="1"/>
  <c r="AH50" i="1"/>
  <c r="AI50" i="1"/>
  <c r="AJ50" i="1"/>
  <c r="AK50" i="1"/>
  <c r="AR50" i="1"/>
  <c r="AW50" i="1"/>
  <c r="AX50" i="1"/>
  <c r="AY50" i="1"/>
  <c r="AZ50" i="1"/>
  <c r="BG50" i="1"/>
  <c r="BL50" i="1"/>
  <c r="BM50" i="1"/>
  <c r="BO50" i="1" s="1"/>
  <c r="BN50" i="1"/>
  <c r="N51" i="1"/>
  <c r="S51" i="1"/>
  <c r="T51" i="1"/>
  <c r="V51" i="1" s="1"/>
  <c r="U51" i="1"/>
  <c r="AC51" i="1"/>
  <c r="AH51" i="1"/>
  <c r="AI51" i="1"/>
  <c r="AJ51" i="1"/>
  <c r="AK51" i="1"/>
  <c r="AR51" i="1"/>
  <c r="AW51" i="1"/>
  <c r="AX51" i="1"/>
  <c r="AZ51" i="1" s="1"/>
  <c r="AY51" i="1"/>
  <c r="BG51" i="1"/>
  <c r="BL51" i="1"/>
  <c r="BM51" i="1"/>
  <c r="BN51" i="1"/>
  <c r="BO51" i="1"/>
  <c r="N52" i="1"/>
  <c r="S52" i="1"/>
  <c r="T52" i="1"/>
  <c r="U52" i="1"/>
  <c r="V52" i="1"/>
  <c r="AC52" i="1"/>
  <c r="AH52" i="1"/>
  <c r="AI52" i="1"/>
  <c r="AK52" i="1" s="1"/>
  <c r="AJ52" i="1"/>
  <c r="AR52" i="1"/>
  <c r="AW52" i="1"/>
  <c r="AX52" i="1"/>
  <c r="AY52" i="1"/>
  <c r="AZ52" i="1"/>
  <c r="BG52" i="1"/>
  <c r="BL52" i="1"/>
  <c r="BM52" i="1"/>
  <c r="BO52" i="1" s="1"/>
  <c r="BN52" i="1"/>
  <c r="N53" i="1"/>
  <c r="S53" i="1"/>
  <c r="T53" i="1"/>
  <c r="V53" i="1" s="1"/>
  <c r="U53" i="1"/>
  <c r="AC53" i="1"/>
  <c r="AH53" i="1"/>
  <c r="AI53" i="1"/>
  <c r="AJ53" i="1"/>
  <c r="AK53" i="1"/>
  <c r="AR53" i="1"/>
  <c r="AW53" i="1"/>
  <c r="AX53" i="1"/>
  <c r="AZ53" i="1" s="1"/>
  <c r="AY53" i="1"/>
  <c r="BG53" i="1"/>
  <c r="BL53" i="1"/>
  <c r="BM53" i="1"/>
  <c r="BN53" i="1"/>
  <c r="N54" i="1"/>
  <c r="S54" i="1"/>
  <c r="T54" i="1"/>
  <c r="U54" i="1"/>
  <c r="V54" i="1" s="1"/>
  <c r="AC54" i="1"/>
  <c r="AH54" i="1"/>
  <c r="AI54" i="1"/>
  <c r="AK54" i="1" s="1"/>
  <c r="AJ54" i="1"/>
  <c r="AR54" i="1"/>
  <c r="AW54" i="1"/>
  <c r="AX54" i="1"/>
  <c r="AZ54" i="1" s="1"/>
  <c r="AY54" i="1"/>
  <c r="BG54" i="1"/>
  <c r="BL54" i="1"/>
  <c r="BM54" i="1"/>
  <c r="BN54" i="1"/>
  <c r="BO54" i="1"/>
  <c r="N55" i="1"/>
  <c r="S55" i="1"/>
  <c r="T55" i="1"/>
  <c r="V55" i="1" s="1"/>
  <c r="U55" i="1"/>
  <c r="AC55" i="1"/>
  <c r="AH55" i="1"/>
  <c r="AI55" i="1"/>
  <c r="AK55" i="1" s="1"/>
  <c r="AJ55" i="1"/>
  <c r="AR55" i="1"/>
  <c r="AW55" i="1"/>
  <c r="AX55" i="1"/>
  <c r="AY55" i="1"/>
  <c r="AZ55" i="1"/>
  <c r="BG55" i="1"/>
  <c r="BL55" i="1"/>
  <c r="BM55" i="1"/>
  <c r="BO55" i="1" s="1"/>
  <c r="BN55" i="1"/>
  <c r="N56" i="1"/>
  <c r="S56" i="1"/>
  <c r="T56" i="1"/>
  <c r="U56" i="1"/>
  <c r="AC56" i="1"/>
  <c r="AH56" i="1"/>
  <c r="AI56" i="1"/>
  <c r="AJ56" i="1"/>
  <c r="AK56" i="1"/>
  <c r="AR56" i="1"/>
  <c r="AW56" i="1"/>
  <c r="AX56" i="1"/>
  <c r="AZ56" i="1" s="1"/>
  <c r="AY56" i="1"/>
  <c r="BG56" i="1"/>
  <c r="BL56" i="1"/>
  <c r="BM56" i="1"/>
  <c r="BO56" i="1" s="1"/>
  <c r="BN56" i="1"/>
  <c r="N57" i="1"/>
  <c r="S57" i="1"/>
  <c r="T57" i="1"/>
  <c r="U57" i="1"/>
  <c r="V57" i="1"/>
  <c r="AC57" i="1"/>
  <c r="AH57" i="1"/>
  <c r="AI57" i="1"/>
  <c r="AK57" i="1" s="1"/>
  <c r="AJ57" i="1"/>
  <c r="AR57" i="1"/>
  <c r="AW57" i="1"/>
  <c r="AX57" i="1"/>
  <c r="AY57" i="1"/>
  <c r="AZ57" i="1"/>
  <c r="BG57" i="1"/>
  <c r="BL57" i="1"/>
  <c r="BM57" i="1"/>
  <c r="BN57" i="1"/>
  <c r="BO57" i="1"/>
  <c r="N58" i="1"/>
  <c r="S58" i="1"/>
  <c r="T58" i="1"/>
  <c r="V58" i="1" s="1"/>
  <c r="U58" i="1"/>
  <c r="AC58" i="1"/>
  <c r="AH58" i="1"/>
  <c r="AI58" i="1"/>
  <c r="AJ58" i="1"/>
  <c r="AK58" i="1" s="1"/>
  <c r="AR58" i="1"/>
  <c r="AW58" i="1"/>
  <c r="AX58" i="1"/>
  <c r="AY58" i="1"/>
  <c r="AZ58" i="1"/>
  <c r="BG58" i="1"/>
  <c r="BL58" i="1"/>
  <c r="BM58" i="1"/>
  <c r="BO58" i="1" s="1"/>
  <c r="BN58" i="1"/>
  <c r="N59" i="1"/>
  <c r="S59" i="1"/>
  <c r="T59" i="1"/>
  <c r="V59" i="1" s="1"/>
  <c r="U59" i="1"/>
  <c r="AC59" i="1"/>
  <c r="AH59" i="1"/>
  <c r="AI59" i="1"/>
  <c r="AJ59" i="1"/>
  <c r="AK59" i="1"/>
  <c r="AR59" i="1"/>
  <c r="AW59" i="1"/>
  <c r="AX59" i="1"/>
  <c r="AZ59" i="1" s="1"/>
  <c r="AY59" i="1"/>
  <c r="BG59" i="1"/>
  <c r="BL59" i="1"/>
  <c r="BM59" i="1"/>
  <c r="BN59" i="1"/>
  <c r="BO59" i="1" s="1"/>
  <c r="N60" i="1"/>
  <c r="S60" i="1"/>
  <c r="T60" i="1"/>
  <c r="U60" i="1"/>
  <c r="V60" i="1"/>
  <c r="AC60" i="1"/>
  <c r="AH60" i="1"/>
  <c r="AI60" i="1"/>
  <c r="AK60" i="1" s="1"/>
  <c r="AJ60" i="1"/>
  <c r="AR60" i="1"/>
  <c r="AW60" i="1"/>
  <c r="AX60" i="1"/>
  <c r="AY60" i="1"/>
  <c r="AZ60" i="1"/>
  <c r="BG60" i="1"/>
  <c r="BL60" i="1"/>
  <c r="BM60" i="1"/>
  <c r="BO60" i="1" s="1"/>
  <c r="BN60" i="1"/>
  <c r="N61" i="1"/>
  <c r="S61" i="1"/>
  <c r="T61" i="1"/>
  <c r="V61" i="1" s="1"/>
  <c r="U61" i="1"/>
  <c r="AC61" i="1"/>
  <c r="AH61" i="1"/>
  <c r="AI61" i="1"/>
  <c r="AJ61" i="1"/>
  <c r="AK61" i="1"/>
  <c r="AR61" i="1"/>
  <c r="AW61" i="1"/>
  <c r="AX61" i="1"/>
  <c r="AZ61" i="1" s="1"/>
  <c r="AY61" i="1"/>
  <c r="BG61" i="1"/>
  <c r="BL61" i="1"/>
  <c r="BM61" i="1"/>
  <c r="BN61" i="1"/>
  <c r="N62" i="1"/>
  <c r="S62" i="1"/>
  <c r="T62" i="1"/>
  <c r="U62" i="1"/>
  <c r="V62" i="1"/>
  <c r="AC62" i="1"/>
  <c r="AH62" i="1"/>
  <c r="AI62" i="1"/>
  <c r="AK62" i="1" s="1"/>
  <c r="AJ62" i="1"/>
  <c r="AR62" i="1"/>
  <c r="AW62" i="1"/>
  <c r="AX62" i="1"/>
  <c r="AY62" i="1"/>
  <c r="BG62" i="1"/>
  <c r="BL62" i="1"/>
  <c r="BM62" i="1"/>
  <c r="BN62" i="1"/>
  <c r="BO62" i="1"/>
  <c r="N63" i="1"/>
  <c r="S63" i="1"/>
  <c r="T63" i="1"/>
  <c r="V63" i="1" s="1"/>
  <c r="U63" i="1"/>
  <c r="AC63" i="1"/>
  <c r="AH63" i="1"/>
  <c r="AI63" i="1"/>
  <c r="AJ63" i="1"/>
  <c r="AR63" i="1"/>
  <c r="AW63" i="1"/>
  <c r="AX63" i="1"/>
  <c r="AY63" i="1"/>
  <c r="AZ63" i="1"/>
  <c r="BG63" i="1"/>
  <c r="BL63" i="1"/>
  <c r="BM63" i="1"/>
  <c r="BO63" i="1" s="1"/>
  <c r="BN63" i="1"/>
  <c r="N64" i="1"/>
  <c r="S64" i="1"/>
  <c r="T64" i="1"/>
  <c r="U64" i="1"/>
  <c r="AC64" i="1"/>
  <c r="AH64" i="1"/>
  <c r="AI64" i="1"/>
  <c r="AJ64" i="1"/>
  <c r="AK64" i="1"/>
  <c r="AR64" i="1"/>
  <c r="AW64" i="1"/>
  <c r="AX64" i="1"/>
  <c r="AZ64" i="1" s="1"/>
  <c r="AY64" i="1"/>
  <c r="BG64" i="1"/>
  <c r="BL64" i="1"/>
  <c r="BM64" i="1"/>
  <c r="BO64" i="1" s="1"/>
  <c r="BN64" i="1"/>
  <c r="N65" i="1"/>
  <c r="S65" i="1"/>
  <c r="T65" i="1"/>
  <c r="U65" i="1"/>
  <c r="V65" i="1"/>
  <c r="AC65" i="1"/>
  <c r="AH65" i="1"/>
  <c r="AI65" i="1"/>
  <c r="AK65" i="1" s="1"/>
  <c r="AJ65" i="1"/>
  <c r="AR65" i="1"/>
  <c r="AW65" i="1"/>
  <c r="AX65" i="1"/>
  <c r="AZ65" i="1" s="1"/>
  <c r="AY65" i="1"/>
  <c r="BG65" i="1"/>
  <c r="BL65" i="1"/>
  <c r="BM65" i="1"/>
  <c r="BN65" i="1"/>
  <c r="BO65" i="1"/>
  <c r="N66" i="1"/>
  <c r="S66" i="1"/>
  <c r="T66" i="1"/>
  <c r="V66" i="1" s="1"/>
  <c r="U66" i="1"/>
  <c r="AC66" i="1"/>
  <c r="AH66" i="1"/>
  <c r="AI66" i="1"/>
  <c r="AJ66" i="1"/>
  <c r="AK66" i="1"/>
  <c r="AR66" i="1"/>
  <c r="AW66" i="1"/>
  <c r="AX66" i="1"/>
  <c r="AY66" i="1"/>
  <c r="AZ66" i="1"/>
  <c r="BG66" i="1"/>
  <c r="BL66" i="1"/>
  <c r="BM66" i="1"/>
  <c r="BO66" i="1" s="1"/>
  <c r="BN66" i="1"/>
  <c r="N67" i="1"/>
  <c r="S67" i="1"/>
  <c r="T67" i="1"/>
  <c r="V67" i="1" s="1"/>
  <c r="U67" i="1"/>
  <c r="AC67" i="1"/>
  <c r="AH67" i="1"/>
  <c r="AI67" i="1"/>
  <c r="AJ67" i="1"/>
  <c r="AK67" i="1"/>
  <c r="AR67" i="1"/>
  <c r="AW67" i="1"/>
  <c r="AX67" i="1"/>
  <c r="AZ67" i="1" s="1"/>
  <c r="AY67" i="1"/>
  <c r="BG67" i="1"/>
  <c r="BL67" i="1"/>
  <c r="BM67" i="1"/>
  <c r="BN67" i="1"/>
  <c r="BO67" i="1"/>
  <c r="N68" i="1"/>
  <c r="S68" i="1"/>
  <c r="T68" i="1"/>
  <c r="U68" i="1"/>
  <c r="V68" i="1"/>
  <c r="AC68" i="1"/>
  <c r="AH68" i="1"/>
  <c r="AI68" i="1"/>
  <c r="AK68" i="1" s="1"/>
  <c r="AJ68" i="1"/>
  <c r="AR68" i="1"/>
  <c r="AW68" i="1"/>
  <c r="AX68" i="1"/>
  <c r="AY68" i="1"/>
  <c r="AZ68" i="1" s="1"/>
  <c r="BG68" i="1"/>
  <c r="BL68" i="1"/>
  <c r="BM68" i="1"/>
  <c r="BO68" i="1" s="1"/>
  <c r="BN68" i="1"/>
  <c r="N69" i="1"/>
  <c r="S69" i="1"/>
  <c r="T69" i="1"/>
  <c r="V69" i="1" s="1"/>
  <c r="U69" i="1"/>
  <c r="AC69" i="1"/>
  <c r="AH69" i="1"/>
  <c r="AI69" i="1"/>
  <c r="AJ69" i="1"/>
  <c r="AK69" i="1"/>
  <c r="AR69" i="1"/>
  <c r="AW69" i="1"/>
  <c r="AX69" i="1"/>
  <c r="AZ69" i="1" s="1"/>
  <c r="AY69" i="1"/>
  <c r="BG69" i="1"/>
  <c r="BL69" i="1"/>
  <c r="BM69" i="1"/>
  <c r="BN69" i="1"/>
  <c r="N70" i="1"/>
  <c r="S70" i="1"/>
  <c r="T70" i="1"/>
  <c r="U70" i="1"/>
  <c r="V70" i="1"/>
  <c r="AC70" i="1"/>
  <c r="AH70" i="1"/>
  <c r="AI70" i="1"/>
  <c r="AK70" i="1" s="1"/>
  <c r="AJ70" i="1"/>
  <c r="AR70" i="1"/>
  <c r="AW70" i="1"/>
  <c r="AX70" i="1"/>
  <c r="AY70" i="1"/>
  <c r="BG70" i="1"/>
  <c r="BL70" i="1"/>
  <c r="BM70" i="1"/>
  <c r="BN70" i="1"/>
  <c r="BO70" i="1"/>
  <c r="N71" i="1"/>
  <c r="S71" i="1"/>
  <c r="T71" i="1"/>
  <c r="V71" i="1" s="1"/>
  <c r="U71" i="1"/>
  <c r="AC71" i="1"/>
  <c r="AH71" i="1"/>
  <c r="AI71" i="1"/>
  <c r="AK71" i="1" s="1"/>
  <c r="AJ71" i="1"/>
  <c r="AR71" i="1"/>
  <c r="AW71" i="1"/>
  <c r="AX71" i="1"/>
  <c r="AY71" i="1"/>
  <c r="AZ71" i="1"/>
  <c r="BG71" i="1"/>
  <c r="BL71" i="1"/>
  <c r="BM71" i="1"/>
  <c r="BO71" i="1" s="1"/>
  <c r="BN71" i="1"/>
  <c r="N72" i="1"/>
  <c r="S72" i="1"/>
  <c r="T72" i="1"/>
  <c r="U72" i="1"/>
  <c r="AC72" i="1"/>
  <c r="AH72" i="1"/>
  <c r="AI72" i="1"/>
  <c r="AJ72" i="1"/>
  <c r="AK72" i="1"/>
  <c r="AR72" i="1"/>
  <c r="AW72" i="1"/>
  <c r="AX72" i="1"/>
  <c r="AZ72" i="1" s="1"/>
  <c r="AY72" i="1"/>
  <c r="BG72" i="1"/>
  <c r="BL72" i="1"/>
  <c r="BM72" i="1"/>
  <c r="BN72" i="1"/>
  <c r="BO72" i="1"/>
  <c r="N73" i="1"/>
  <c r="S73" i="1"/>
  <c r="T73" i="1"/>
  <c r="U73" i="1"/>
  <c r="V73" i="1"/>
  <c r="AC73" i="1"/>
  <c r="AH73" i="1"/>
  <c r="AI73" i="1"/>
  <c r="AK73" i="1" s="1"/>
  <c r="AJ73" i="1"/>
  <c r="AR73" i="1"/>
  <c r="AW73" i="1"/>
  <c r="AX73" i="1"/>
  <c r="AZ73" i="1" s="1"/>
  <c r="AY73" i="1"/>
  <c r="BG73" i="1"/>
  <c r="BL73" i="1"/>
  <c r="BM73" i="1"/>
  <c r="BN73" i="1"/>
  <c r="BO73" i="1"/>
  <c r="N74" i="1"/>
  <c r="S74" i="1"/>
  <c r="T74" i="1"/>
  <c r="V74" i="1" s="1"/>
  <c r="U74" i="1"/>
  <c r="AC74" i="1"/>
  <c r="AH74" i="1"/>
  <c r="AI74" i="1"/>
  <c r="AJ74" i="1"/>
  <c r="AR74" i="1"/>
  <c r="AW74" i="1"/>
  <c r="AX74" i="1"/>
  <c r="AY74" i="1"/>
  <c r="AZ74" i="1"/>
  <c r="BG74" i="1"/>
  <c r="BL74" i="1"/>
  <c r="BM74" i="1"/>
  <c r="BO74" i="1" s="1"/>
  <c r="BN74" i="1"/>
  <c r="N75" i="1"/>
  <c r="S75" i="1"/>
  <c r="T75" i="1"/>
  <c r="V75" i="1" s="1"/>
  <c r="U75" i="1"/>
  <c r="AC75" i="1"/>
  <c r="AH75" i="1"/>
  <c r="AI75" i="1"/>
  <c r="AJ75" i="1"/>
  <c r="AK75" i="1"/>
  <c r="AR75" i="1"/>
  <c r="AW75" i="1"/>
  <c r="AX75" i="1"/>
  <c r="AZ75" i="1" s="1"/>
  <c r="AY75" i="1"/>
  <c r="BG75" i="1"/>
  <c r="BL75" i="1"/>
  <c r="BM75" i="1"/>
  <c r="BN75" i="1"/>
  <c r="BO75" i="1" s="1"/>
  <c r="N76" i="1"/>
  <c r="S76" i="1"/>
  <c r="T76" i="1"/>
  <c r="U76" i="1"/>
  <c r="V76" i="1"/>
  <c r="AC76" i="1"/>
  <c r="AH76" i="1"/>
  <c r="AI76" i="1"/>
  <c r="AK76" i="1" s="1"/>
  <c r="AJ76" i="1"/>
  <c r="AR76" i="1"/>
  <c r="AW76" i="1"/>
  <c r="AX76" i="1"/>
  <c r="AY76" i="1"/>
  <c r="AZ76" i="1" s="1"/>
  <c r="BG76" i="1"/>
  <c r="BL76" i="1"/>
  <c r="BM76" i="1"/>
  <c r="BO76" i="1" s="1"/>
  <c r="BN76" i="1"/>
  <c r="N77" i="1"/>
  <c r="S77" i="1"/>
  <c r="T77" i="1"/>
  <c r="V77" i="1" s="1"/>
  <c r="U77" i="1"/>
  <c r="AC77" i="1"/>
  <c r="AH77" i="1"/>
  <c r="AI77" i="1"/>
  <c r="AJ77" i="1"/>
  <c r="AK77" i="1" s="1"/>
  <c r="AR77" i="1"/>
  <c r="AW77" i="1"/>
  <c r="AX77" i="1"/>
  <c r="AZ77" i="1" s="1"/>
  <c r="AY77" i="1"/>
  <c r="BG77" i="1"/>
  <c r="BL77" i="1"/>
  <c r="BM77" i="1"/>
  <c r="BO77" i="1" s="1"/>
  <c r="BN77" i="1"/>
  <c r="N78" i="1"/>
  <c r="S78" i="1"/>
  <c r="T78" i="1"/>
  <c r="U78" i="1"/>
  <c r="V78" i="1"/>
  <c r="AC78" i="1"/>
  <c r="AH78" i="1"/>
  <c r="AI78" i="1"/>
  <c r="AK78" i="1" s="1"/>
  <c r="AJ78" i="1"/>
  <c r="AR78" i="1"/>
  <c r="AW78" i="1"/>
  <c r="AX78" i="1"/>
  <c r="AY78" i="1"/>
  <c r="BG78" i="1"/>
  <c r="BL78" i="1"/>
  <c r="BM78" i="1"/>
  <c r="BN78" i="1"/>
  <c r="BO78" i="1"/>
  <c r="N79" i="1"/>
  <c r="S79" i="1"/>
  <c r="T79" i="1"/>
  <c r="V79" i="1" s="1"/>
  <c r="U79" i="1"/>
  <c r="AC79" i="1"/>
  <c r="AH79" i="1"/>
  <c r="AI79" i="1"/>
  <c r="AJ79" i="1"/>
  <c r="AR79" i="1"/>
  <c r="AW79" i="1"/>
  <c r="AX79" i="1"/>
  <c r="AY79" i="1"/>
  <c r="AZ79" i="1"/>
  <c r="BG79" i="1"/>
  <c r="BL79" i="1"/>
  <c r="BM79" i="1"/>
  <c r="BO79" i="1" s="1"/>
  <c r="BN79" i="1"/>
  <c r="N80" i="1"/>
  <c r="S80" i="1"/>
  <c r="T80" i="1"/>
  <c r="V80" i="1" s="1"/>
  <c r="U80" i="1"/>
  <c r="AC80" i="1"/>
  <c r="AH80" i="1"/>
  <c r="AI80" i="1"/>
  <c r="AJ80" i="1"/>
  <c r="AK80" i="1"/>
  <c r="AR80" i="1"/>
  <c r="AW80" i="1"/>
  <c r="AX80" i="1"/>
  <c r="AZ80" i="1" s="1"/>
  <c r="AY80" i="1"/>
  <c r="BG80" i="1"/>
  <c r="BL80" i="1"/>
  <c r="BM80" i="1"/>
  <c r="BO80" i="1" s="1"/>
  <c r="BN80" i="1"/>
  <c r="N81" i="1"/>
  <c r="S81" i="1"/>
  <c r="T81" i="1"/>
  <c r="U81" i="1"/>
  <c r="V81" i="1"/>
  <c r="AC81" i="1"/>
  <c r="AH81" i="1"/>
  <c r="AI81" i="1"/>
  <c r="AK81" i="1" s="1"/>
  <c r="AJ81" i="1"/>
  <c r="AR81" i="1"/>
  <c r="AW81" i="1"/>
  <c r="AX81" i="1"/>
  <c r="AZ81" i="1" s="1"/>
  <c r="AY81" i="1"/>
  <c r="BG81" i="1"/>
  <c r="BL81" i="1"/>
  <c r="BM81" i="1"/>
  <c r="BN81" i="1"/>
  <c r="BO81" i="1"/>
  <c r="N82" i="1"/>
  <c r="S82" i="1"/>
  <c r="T82" i="1"/>
  <c r="V82" i="1" s="1"/>
  <c r="U82" i="1"/>
  <c r="AC82" i="1"/>
  <c r="AH82" i="1"/>
  <c r="AI82" i="1"/>
  <c r="AJ82" i="1"/>
  <c r="AK82" i="1"/>
  <c r="AR82" i="1"/>
  <c r="AW82" i="1"/>
  <c r="AX82" i="1"/>
  <c r="AY82" i="1"/>
  <c r="AZ82" i="1"/>
  <c r="BG82" i="1"/>
  <c r="BL82" i="1"/>
  <c r="BM82" i="1"/>
  <c r="BO82" i="1" s="1"/>
  <c r="BN82" i="1"/>
  <c r="N83" i="1"/>
  <c r="S83" i="1"/>
  <c r="T83" i="1"/>
  <c r="U83" i="1"/>
  <c r="V83" i="1"/>
  <c r="AC83" i="1"/>
  <c r="AH83" i="1"/>
  <c r="AI83" i="1"/>
  <c r="AJ83" i="1"/>
  <c r="AK83" i="1"/>
  <c r="AR83" i="1"/>
  <c r="AW83" i="1"/>
  <c r="AX83" i="1"/>
  <c r="AZ83" i="1" s="1"/>
  <c r="AY83" i="1"/>
  <c r="BG83" i="1"/>
  <c r="BL83" i="1"/>
  <c r="BM83" i="1"/>
  <c r="BN83" i="1"/>
  <c r="BO83" i="1"/>
  <c r="N84" i="1"/>
  <c r="S84" i="1"/>
  <c r="T84" i="1"/>
  <c r="U84" i="1"/>
  <c r="V84" i="1"/>
  <c r="AC84" i="1"/>
  <c r="AH84" i="1"/>
  <c r="AI84" i="1"/>
  <c r="AK84" i="1" s="1"/>
  <c r="AJ84" i="1"/>
  <c r="AR84" i="1"/>
  <c r="AW84" i="1"/>
  <c r="AX84" i="1"/>
  <c r="AY84" i="1"/>
  <c r="AZ84" i="1" s="1"/>
  <c r="BG84" i="1"/>
  <c r="BL84" i="1"/>
  <c r="BM84" i="1"/>
  <c r="BN84" i="1"/>
  <c r="BO84" i="1" s="1"/>
  <c r="N85" i="1"/>
  <c r="S85" i="1"/>
  <c r="T85" i="1"/>
  <c r="V85" i="1" s="1"/>
  <c r="U85" i="1"/>
  <c r="AC85" i="1"/>
  <c r="AH85" i="1"/>
  <c r="AI85" i="1"/>
  <c r="AJ85" i="1"/>
  <c r="AK85" i="1"/>
  <c r="AR85" i="1"/>
  <c r="AW85" i="1"/>
  <c r="AX85" i="1"/>
  <c r="AY85" i="1"/>
  <c r="AZ85" i="1" s="1"/>
  <c r="BG85" i="1"/>
  <c r="BL85" i="1"/>
  <c r="BM85" i="1"/>
  <c r="BN85" i="1"/>
  <c r="N86" i="1"/>
  <c r="S86" i="1"/>
  <c r="T86" i="1"/>
  <c r="U86" i="1"/>
  <c r="V86" i="1" s="1"/>
  <c r="AC86" i="1"/>
  <c r="AH86" i="1"/>
  <c r="AI86" i="1"/>
  <c r="AJ86" i="1"/>
  <c r="AK86" i="1" s="1"/>
  <c r="AR86" i="1"/>
  <c r="AW86" i="1"/>
  <c r="AX86" i="1"/>
  <c r="AZ86" i="1" s="1"/>
  <c r="AY86" i="1"/>
  <c r="BG86" i="1"/>
  <c r="BL86" i="1"/>
  <c r="BM86" i="1"/>
  <c r="BN86" i="1"/>
  <c r="BO86" i="1"/>
  <c r="N87" i="1"/>
  <c r="S87" i="1"/>
  <c r="T87" i="1"/>
  <c r="U87" i="1"/>
  <c r="V87" i="1" s="1"/>
  <c r="AC87" i="1"/>
  <c r="AH87" i="1"/>
  <c r="AI87" i="1"/>
  <c r="AK87" i="1" s="1"/>
  <c r="AJ87" i="1"/>
  <c r="AR87" i="1"/>
  <c r="AW87" i="1"/>
  <c r="AX87" i="1"/>
  <c r="AY87" i="1"/>
  <c r="AZ87" i="1"/>
  <c r="BG87" i="1"/>
  <c r="BL87" i="1"/>
  <c r="BM87" i="1"/>
  <c r="BO87" i="1" s="1"/>
  <c r="BN87" i="1"/>
  <c r="N88" i="1"/>
  <c r="S88" i="1"/>
  <c r="T88" i="1"/>
  <c r="V88" i="1" s="1"/>
  <c r="U88" i="1"/>
  <c r="AC88" i="1"/>
  <c r="AH88" i="1"/>
  <c r="AI88" i="1"/>
  <c r="AJ88" i="1"/>
  <c r="AK88" i="1"/>
  <c r="AR88" i="1"/>
  <c r="AW88" i="1"/>
  <c r="AX88" i="1"/>
  <c r="AZ88" i="1" s="1"/>
  <c r="AY88" i="1"/>
  <c r="BG88" i="1"/>
  <c r="BL88" i="1"/>
  <c r="BM88" i="1"/>
  <c r="BO88" i="1" s="1"/>
  <c r="BN88" i="1"/>
  <c r="N89" i="1"/>
  <c r="S89" i="1"/>
  <c r="T89" i="1"/>
  <c r="U89" i="1"/>
  <c r="V89" i="1"/>
  <c r="AC89" i="1"/>
  <c r="AH89" i="1"/>
  <c r="AI89" i="1"/>
  <c r="AK89" i="1" s="1"/>
  <c r="AJ89" i="1"/>
  <c r="AR89" i="1"/>
  <c r="AW89" i="1"/>
  <c r="AX89" i="1"/>
  <c r="AY89" i="1"/>
  <c r="AZ89" i="1"/>
  <c r="BG89" i="1"/>
  <c r="BL89" i="1"/>
  <c r="BM89" i="1"/>
  <c r="BN89" i="1"/>
  <c r="BO89" i="1"/>
  <c r="N90" i="1"/>
  <c r="S90" i="1"/>
  <c r="T90" i="1"/>
  <c r="V90" i="1" s="1"/>
  <c r="U90" i="1"/>
  <c r="AC90" i="1"/>
  <c r="AH90" i="1"/>
  <c r="AI90" i="1"/>
  <c r="AK90" i="1" s="1"/>
  <c r="AJ90" i="1"/>
  <c r="AR90" i="1"/>
  <c r="AW90" i="1"/>
  <c r="AX90" i="1"/>
  <c r="AY90" i="1"/>
  <c r="AZ90" i="1"/>
  <c r="BG90" i="1"/>
  <c r="BL90" i="1"/>
  <c r="BM90" i="1"/>
  <c r="BO90" i="1" s="1"/>
  <c r="BN90" i="1"/>
  <c r="N91" i="1"/>
  <c r="S91" i="1"/>
  <c r="T91" i="1"/>
  <c r="V91" i="1" s="1"/>
  <c r="U91" i="1"/>
  <c r="AC91" i="1"/>
  <c r="AH91" i="1"/>
  <c r="AI91" i="1"/>
  <c r="AJ91" i="1"/>
  <c r="AK91" i="1"/>
  <c r="AR91" i="1"/>
  <c r="AW91" i="1"/>
  <c r="AX91" i="1"/>
  <c r="AZ91" i="1" s="1"/>
  <c r="AY91" i="1"/>
  <c r="BG91" i="1"/>
  <c r="BL91" i="1"/>
  <c r="BM91" i="1"/>
  <c r="BN91" i="1"/>
  <c r="BO91" i="1" s="1"/>
  <c r="N92" i="1"/>
  <c r="S92" i="1"/>
  <c r="T92" i="1"/>
  <c r="U92" i="1"/>
  <c r="V92" i="1"/>
  <c r="AC92" i="1"/>
  <c r="AH92" i="1"/>
  <c r="AI92" i="1"/>
  <c r="AK92" i="1" s="1"/>
  <c r="AJ92" i="1"/>
  <c r="AR92" i="1"/>
  <c r="AW92" i="1"/>
  <c r="AX92" i="1"/>
  <c r="AY92" i="1"/>
  <c r="AZ92" i="1"/>
  <c r="BG92" i="1"/>
  <c r="BL92" i="1"/>
  <c r="BM92" i="1"/>
  <c r="BN92" i="1"/>
  <c r="BO92" i="1" s="1"/>
  <c r="N93" i="1"/>
  <c r="S93" i="1"/>
  <c r="T93" i="1"/>
  <c r="V93" i="1" s="1"/>
  <c r="U93" i="1"/>
  <c r="AC93" i="1"/>
  <c r="AH93" i="1"/>
  <c r="AI93" i="1"/>
  <c r="AJ93" i="1"/>
  <c r="AK93" i="1" s="1"/>
  <c r="AR93" i="1"/>
  <c r="AW93" i="1"/>
  <c r="AX93" i="1"/>
  <c r="AY93" i="1"/>
  <c r="AZ93" i="1" s="1"/>
  <c r="BG93" i="1"/>
  <c r="BL93" i="1"/>
  <c r="BM93" i="1"/>
  <c r="BO93" i="1" s="1"/>
  <c r="BN93" i="1"/>
  <c r="N94" i="1"/>
  <c r="S94" i="1"/>
  <c r="T94" i="1"/>
  <c r="U94" i="1"/>
  <c r="V94" i="1" s="1"/>
  <c r="AC94" i="1"/>
  <c r="AH94" i="1"/>
  <c r="AI94" i="1"/>
  <c r="AJ94" i="1"/>
  <c r="AK94" i="1" s="1"/>
  <c r="AR94" i="1"/>
  <c r="AW94" i="1"/>
  <c r="AX94" i="1"/>
  <c r="AZ94" i="1" s="1"/>
  <c r="AY94" i="1"/>
  <c r="BG94" i="1"/>
  <c r="BL94" i="1"/>
  <c r="BM94" i="1"/>
  <c r="BN94" i="1"/>
  <c r="BO94" i="1"/>
  <c r="N95" i="1"/>
  <c r="S95" i="1"/>
  <c r="T95" i="1"/>
  <c r="U95" i="1"/>
  <c r="V95" i="1" s="1"/>
  <c r="AC95" i="1"/>
  <c r="AH95" i="1"/>
  <c r="AI95" i="1"/>
  <c r="AJ95" i="1"/>
  <c r="AK95" i="1"/>
  <c r="AR95" i="1"/>
  <c r="AW95" i="1"/>
  <c r="AX95" i="1"/>
  <c r="AY95" i="1"/>
  <c r="AZ95" i="1"/>
  <c r="BG95" i="1"/>
  <c r="BL95" i="1"/>
  <c r="BM95" i="1"/>
  <c r="BO95" i="1" s="1"/>
  <c r="BN95" i="1"/>
  <c r="N96" i="1"/>
  <c r="S96" i="1"/>
  <c r="T96" i="1"/>
  <c r="U96" i="1"/>
  <c r="AC96" i="1"/>
  <c r="AH96" i="1"/>
  <c r="AI96" i="1"/>
  <c r="AJ96" i="1"/>
  <c r="AK96" i="1"/>
  <c r="AR96" i="1"/>
  <c r="AW96" i="1"/>
  <c r="AX96" i="1"/>
  <c r="AZ96" i="1" s="1"/>
  <c r="AY96" i="1"/>
  <c r="BG96" i="1"/>
  <c r="BL96" i="1"/>
  <c r="BM96" i="1"/>
  <c r="BN96" i="1"/>
  <c r="N97" i="1"/>
  <c r="S97" i="1"/>
  <c r="T97" i="1"/>
  <c r="U97" i="1"/>
  <c r="V97" i="1"/>
  <c r="AC97" i="1"/>
  <c r="AH97" i="1"/>
  <c r="AI97" i="1"/>
  <c r="AK97" i="1" s="1"/>
  <c r="AJ97" i="1"/>
  <c r="AR97" i="1"/>
  <c r="AW97" i="1"/>
  <c r="AX97" i="1"/>
  <c r="AZ97" i="1" s="1"/>
  <c r="AY97" i="1"/>
  <c r="BG97" i="1"/>
  <c r="BL97" i="1"/>
  <c r="BM97" i="1"/>
  <c r="BN97" i="1"/>
  <c r="BO97" i="1"/>
  <c r="N98" i="1"/>
  <c r="S98" i="1"/>
  <c r="T98" i="1"/>
  <c r="V98" i="1" s="1"/>
  <c r="U98" i="1"/>
  <c r="AC98" i="1"/>
  <c r="AH98" i="1"/>
  <c r="AI98" i="1"/>
  <c r="AK98" i="1" s="1"/>
  <c r="AJ98" i="1"/>
  <c r="AR98" i="1"/>
  <c r="AW98" i="1"/>
  <c r="AX98" i="1"/>
  <c r="AY98" i="1"/>
  <c r="AZ98" i="1"/>
  <c r="BG98" i="1"/>
  <c r="BL98" i="1"/>
  <c r="BM98" i="1"/>
  <c r="BN98" i="1"/>
  <c r="N99" i="1"/>
  <c r="S99" i="1"/>
  <c r="T99" i="1"/>
  <c r="U99" i="1"/>
  <c r="V99" i="1"/>
  <c r="AC99" i="1"/>
  <c r="AH99" i="1"/>
  <c r="AI99" i="1"/>
  <c r="AJ99" i="1"/>
  <c r="AK99" i="1"/>
  <c r="AR99" i="1"/>
  <c r="AW99" i="1"/>
  <c r="AX99" i="1"/>
  <c r="AZ99" i="1" s="1"/>
  <c r="AY99" i="1"/>
  <c r="BG99" i="1"/>
  <c r="BL99" i="1"/>
  <c r="BM99" i="1"/>
  <c r="BN99" i="1"/>
  <c r="BO99" i="1" s="1"/>
  <c r="N100" i="1"/>
  <c r="S100" i="1"/>
  <c r="T100" i="1"/>
  <c r="U100" i="1"/>
  <c r="V100" i="1"/>
  <c r="AC100" i="1"/>
  <c r="AH100" i="1"/>
  <c r="AI100" i="1"/>
  <c r="AK100" i="1" s="1"/>
  <c r="AJ100" i="1"/>
  <c r="AR100" i="1"/>
  <c r="AW100" i="1"/>
  <c r="AX100" i="1"/>
  <c r="AY100" i="1"/>
  <c r="AZ100" i="1" s="1"/>
  <c r="BG100" i="1"/>
  <c r="BL100" i="1"/>
  <c r="BM100" i="1"/>
  <c r="BO100" i="1" s="1"/>
  <c r="BN100" i="1"/>
  <c r="N101" i="1"/>
  <c r="S101" i="1"/>
  <c r="T101" i="1"/>
  <c r="U101" i="1"/>
  <c r="V101" i="1"/>
  <c r="AC101" i="1"/>
  <c r="AH101" i="1"/>
  <c r="AI101" i="1"/>
  <c r="AJ101" i="1"/>
  <c r="AK101" i="1" s="1"/>
  <c r="AR101" i="1"/>
  <c r="AW101" i="1"/>
  <c r="AX101" i="1"/>
  <c r="AZ101" i="1" s="1"/>
  <c r="AY101" i="1"/>
  <c r="BG101" i="1"/>
  <c r="BL101" i="1"/>
  <c r="BM101" i="1"/>
  <c r="BO101" i="1" s="1"/>
  <c r="BN101" i="1"/>
  <c r="N102" i="1"/>
  <c r="S102" i="1"/>
  <c r="T102" i="1"/>
  <c r="U102" i="1"/>
  <c r="V102" i="1"/>
  <c r="AC102" i="1"/>
  <c r="AH102" i="1"/>
  <c r="AI102" i="1"/>
  <c r="AK102" i="1" s="1"/>
  <c r="AJ102" i="1"/>
  <c r="AR102" i="1"/>
  <c r="AW102" i="1"/>
  <c r="AX102" i="1"/>
  <c r="AZ102" i="1" s="1"/>
  <c r="AY102" i="1"/>
  <c r="BG102" i="1"/>
  <c r="BL102" i="1"/>
  <c r="BM102" i="1"/>
  <c r="BN102" i="1"/>
  <c r="BO102" i="1"/>
  <c r="N103" i="1"/>
  <c r="S103" i="1"/>
  <c r="T103" i="1"/>
  <c r="V103" i="1" s="1"/>
  <c r="U103" i="1"/>
  <c r="AC103" i="1"/>
  <c r="AH103" i="1"/>
  <c r="AI103" i="1"/>
  <c r="AJ103" i="1"/>
  <c r="AK103" i="1"/>
  <c r="AR103" i="1"/>
  <c r="AW103" i="1"/>
  <c r="AX103" i="1"/>
  <c r="AY103" i="1"/>
  <c r="AZ103" i="1"/>
  <c r="BG103" i="1"/>
  <c r="BL103" i="1"/>
  <c r="BM103" i="1"/>
  <c r="BO103" i="1" s="1"/>
  <c r="BN103" i="1"/>
  <c r="N104" i="1"/>
  <c r="S104" i="1"/>
  <c r="T104" i="1"/>
  <c r="V104" i="1" s="1"/>
  <c r="U104" i="1"/>
  <c r="AC104" i="1"/>
  <c r="AH104" i="1"/>
  <c r="AI104" i="1"/>
  <c r="AJ104" i="1"/>
  <c r="AK104" i="1"/>
  <c r="AR104" i="1"/>
  <c r="AW104" i="1"/>
  <c r="AX104" i="1"/>
  <c r="AZ104" i="1" s="1"/>
  <c r="AY104" i="1"/>
  <c r="BG104" i="1"/>
  <c r="BL104" i="1"/>
  <c r="BM104" i="1"/>
  <c r="BO104" i="1" s="1"/>
  <c r="BN104" i="1"/>
  <c r="N105" i="1"/>
  <c r="S105" i="1"/>
  <c r="T105" i="1"/>
  <c r="U105" i="1"/>
  <c r="V105" i="1"/>
  <c r="AC105" i="1"/>
  <c r="AH105" i="1"/>
  <c r="AI105" i="1"/>
  <c r="AJ105" i="1"/>
  <c r="AR105" i="1"/>
  <c r="AW105" i="1"/>
  <c r="AX105" i="1"/>
  <c r="AY105" i="1"/>
  <c r="AZ105" i="1" s="1"/>
  <c r="BG105" i="1"/>
  <c r="BL105" i="1"/>
  <c r="BM105" i="1"/>
  <c r="BO105" i="1" s="1"/>
  <c r="BN105" i="1"/>
  <c r="N106" i="1"/>
  <c r="S106" i="1"/>
  <c r="T106" i="1"/>
  <c r="V106" i="1" s="1"/>
  <c r="U106" i="1"/>
  <c r="AC106" i="1"/>
  <c r="AH106" i="1"/>
  <c r="AI106" i="1"/>
  <c r="AJ106" i="1"/>
  <c r="AR106" i="1"/>
  <c r="AW106" i="1"/>
  <c r="AX106" i="1"/>
  <c r="AZ106" i="1" s="1"/>
  <c r="AY106" i="1"/>
  <c r="BG106" i="1"/>
  <c r="BL106" i="1"/>
  <c r="BM106" i="1"/>
  <c r="BN106" i="1"/>
  <c r="BO106" i="1"/>
  <c r="N107" i="1"/>
  <c r="S107" i="1"/>
  <c r="T107" i="1"/>
  <c r="U107" i="1"/>
  <c r="AC107" i="1"/>
  <c r="AH107" i="1"/>
  <c r="AI107" i="1"/>
  <c r="AK107" i="1" s="1"/>
  <c r="AJ107" i="1"/>
  <c r="AR107" i="1"/>
  <c r="AW107" i="1"/>
  <c r="AX107" i="1"/>
  <c r="AY107" i="1"/>
  <c r="AZ107" i="1"/>
  <c r="BG107" i="1"/>
  <c r="BL107" i="1"/>
  <c r="BM107" i="1"/>
  <c r="BN107" i="1"/>
  <c r="BO107" i="1" s="1"/>
  <c r="N108" i="1"/>
  <c r="S108" i="1"/>
  <c r="T108" i="1"/>
  <c r="V108" i="1" s="1"/>
  <c r="U108" i="1"/>
  <c r="AC108" i="1"/>
  <c r="AH108" i="1"/>
  <c r="AI108" i="1"/>
  <c r="AK108" i="1" s="1"/>
  <c r="AJ108" i="1"/>
  <c r="AR108" i="1"/>
  <c r="AW108" i="1"/>
  <c r="AX108" i="1"/>
  <c r="AY108" i="1"/>
  <c r="AZ108" i="1"/>
  <c r="BG108" i="1"/>
  <c r="BL108" i="1"/>
  <c r="BM108" i="1"/>
  <c r="BO108" i="1" s="1"/>
  <c r="BN108" i="1"/>
  <c r="N109" i="1"/>
  <c r="S109" i="1"/>
  <c r="T109" i="1"/>
  <c r="U109" i="1"/>
  <c r="AC109" i="1"/>
  <c r="AH109" i="1"/>
  <c r="AI109" i="1"/>
  <c r="AJ109" i="1"/>
  <c r="AK109" i="1"/>
  <c r="AR109" i="1"/>
  <c r="AW109" i="1"/>
  <c r="AX109" i="1"/>
  <c r="AZ109" i="1" s="1"/>
  <c r="AY109" i="1"/>
  <c r="BG109" i="1"/>
  <c r="BL109" i="1"/>
  <c r="BM109" i="1"/>
  <c r="BN109" i="1"/>
  <c r="BO109" i="1" s="1"/>
  <c r="N110" i="1"/>
  <c r="S110" i="1"/>
  <c r="T110" i="1"/>
  <c r="U110" i="1"/>
  <c r="V110" i="1" s="1"/>
  <c r="AC110" i="1"/>
  <c r="AH110" i="1"/>
  <c r="AI110" i="1"/>
  <c r="AK110" i="1" s="1"/>
  <c r="AJ110" i="1"/>
  <c r="AR110" i="1"/>
  <c r="AW110" i="1"/>
  <c r="AX110" i="1"/>
  <c r="AZ110" i="1" s="1"/>
  <c r="AY110" i="1"/>
  <c r="BG110" i="1"/>
  <c r="BL110" i="1"/>
  <c r="BM110" i="1"/>
  <c r="BN110" i="1"/>
  <c r="BO110" i="1"/>
  <c r="N111" i="1"/>
  <c r="S111" i="1"/>
  <c r="T111" i="1"/>
  <c r="V111" i="1" s="1"/>
  <c r="U111" i="1"/>
  <c r="AC111" i="1"/>
  <c r="AH111" i="1"/>
  <c r="AI111" i="1"/>
  <c r="AJ111" i="1"/>
  <c r="AR111" i="1"/>
  <c r="AW111" i="1"/>
  <c r="AX111" i="1"/>
  <c r="AY111" i="1"/>
  <c r="AZ111" i="1"/>
  <c r="BG111" i="1"/>
  <c r="BL111" i="1"/>
  <c r="BM111" i="1"/>
  <c r="BN111" i="1"/>
  <c r="N112" i="1"/>
  <c r="S112" i="1"/>
  <c r="T112" i="1"/>
  <c r="V112" i="1" s="1"/>
  <c r="U112" i="1"/>
  <c r="AC112" i="1"/>
  <c r="AH112" i="1"/>
  <c r="AI112" i="1"/>
  <c r="AJ112" i="1"/>
  <c r="AK112" i="1"/>
  <c r="AR112" i="1"/>
  <c r="AW112" i="1"/>
  <c r="AX112" i="1"/>
  <c r="AY112" i="1"/>
  <c r="BG112" i="1"/>
  <c r="BL112" i="1"/>
  <c r="BM112" i="1"/>
  <c r="BO112" i="1" s="1"/>
  <c r="BN112" i="1"/>
  <c r="N113" i="1"/>
  <c r="S113" i="1"/>
  <c r="T113" i="1"/>
  <c r="U113" i="1"/>
  <c r="V113" i="1"/>
  <c r="AC113" i="1"/>
  <c r="AH113" i="1"/>
  <c r="AI113" i="1"/>
  <c r="AK113" i="1" s="1"/>
  <c r="AJ113" i="1"/>
  <c r="AR113" i="1"/>
  <c r="AW113" i="1"/>
  <c r="AX113" i="1"/>
  <c r="AY113" i="1"/>
  <c r="AZ113" i="1"/>
  <c r="BG113" i="1"/>
  <c r="BL113" i="1"/>
  <c r="BM113" i="1"/>
  <c r="BO113" i="1" s="1"/>
  <c r="BN113" i="1"/>
  <c r="N114" i="1"/>
  <c r="S114" i="1"/>
  <c r="T114" i="1"/>
  <c r="V114" i="1" s="1"/>
  <c r="U114" i="1"/>
  <c r="AC114" i="1"/>
  <c r="AH114" i="1"/>
  <c r="AI114" i="1"/>
  <c r="AJ114" i="1"/>
  <c r="AK114" i="1"/>
  <c r="AR114" i="1"/>
  <c r="AW114" i="1"/>
  <c r="AX114" i="1"/>
  <c r="AZ114" i="1" s="1"/>
  <c r="AY114" i="1"/>
  <c r="BG114" i="1"/>
  <c r="BL114" i="1"/>
  <c r="BM114" i="1"/>
  <c r="BN114" i="1"/>
  <c r="BO114" i="1" s="1"/>
  <c r="N115" i="1"/>
  <c r="S115" i="1"/>
  <c r="T115" i="1"/>
  <c r="U115" i="1"/>
  <c r="V115" i="1"/>
  <c r="AC115" i="1"/>
  <c r="AH115" i="1"/>
  <c r="AI115" i="1"/>
  <c r="AK115" i="1" s="1"/>
  <c r="AJ115" i="1"/>
  <c r="AR115" i="1"/>
  <c r="AW115" i="1"/>
  <c r="AX115" i="1"/>
  <c r="AZ115" i="1" s="1"/>
  <c r="AY115" i="1"/>
  <c r="BG115" i="1"/>
  <c r="BL115" i="1"/>
  <c r="BM115" i="1"/>
  <c r="BN115" i="1"/>
  <c r="BO115" i="1"/>
  <c r="N116" i="1"/>
  <c r="S116" i="1"/>
  <c r="T116" i="1"/>
  <c r="V116" i="1" s="1"/>
  <c r="U116" i="1"/>
  <c r="AC116" i="1"/>
  <c r="AH116" i="1"/>
  <c r="AI116" i="1"/>
  <c r="AK116" i="1" s="1"/>
  <c r="AJ116" i="1"/>
  <c r="AR116" i="1"/>
  <c r="AW116" i="1"/>
  <c r="AX116" i="1"/>
  <c r="AY116" i="1"/>
  <c r="AZ116" i="1" s="1"/>
  <c r="BG116" i="1"/>
  <c r="BL116" i="1"/>
  <c r="BM116" i="1"/>
  <c r="BO116" i="1" s="1"/>
  <c r="BN116" i="1"/>
  <c r="N117" i="1"/>
  <c r="S117" i="1"/>
  <c r="T117" i="1"/>
  <c r="U117" i="1"/>
  <c r="V117" i="1"/>
  <c r="AC117" i="1"/>
  <c r="AH117" i="1"/>
  <c r="AI117" i="1"/>
  <c r="AJ117" i="1"/>
  <c r="AK117" i="1" s="1"/>
  <c r="AR117" i="1"/>
  <c r="AW117" i="1"/>
  <c r="AX117" i="1"/>
  <c r="AZ117" i="1" s="1"/>
  <c r="AY117" i="1"/>
  <c r="BG117" i="1"/>
  <c r="BL117" i="1"/>
  <c r="BM117" i="1"/>
  <c r="BO117" i="1" s="1"/>
  <c r="BN117" i="1"/>
  <c r="N118" i="1"/>
  <c r="S118" i="1"/>
  <c r="T118" i="1"/>
  <c r="U118" i="1"/>
  <c r="V118" i="1"/>
  <c r="AC118" i="1"/>
  <c r="AH118" i="1"/>
  <c r="AI118" i="1"/>
  <c r="AK118" i="1" s="1"/>
  <c r="AJ118" i="1"/>
  <c r="AR118" i="1"/>
  <c r="AW118" i="1"/>
  <c r="AX118" i="1"/>
  <c r="AY118" i="1"/>
  <c r="AZ118" i="1"/>
  <c r="BG118" i="1"/>
  <c r="BL118" i="1"/>
  <c r="BM118" i="1"/>
  <c r="BN118" i="1"/>
  <c r="BO118" i="1"/>
  <c r="N119" i="1"/>
  <c r="S119" i="1"/>
  <c r="T119" i="1"/>
  <c r="V119" i="1" s="1"/>
  <c r="U119" i="1"/>
  <c r="AC119" i="1"/>
  <c r="AH119" i="1"/>
  <c r="AI119" i="1"/>
  <c r="AK119" i="1" s="1"/>
  <c r="AJ119" i="1"/>
  <c r="AR119" i="1"/>
  <c r="AW119" i="1"/>
  <c r="AX119" i="1"/>
  <c r="AY119" i="1"/>
  <c r="AZ119" i="1"/>
  <c r="BG119" i="1"/>
  <c r="BL119" i="1"/>
  <c r="BM119" i="1"/>
  <c r="BO119" i="1" s="1"/>
  <c r="BN119" i="1"/>
  <c r="N120" i="1"/>
  <c r="S120" i="1"/>
  <c r="T120" i="1"/>
  <c r="U120" i="1"/>
  <c r="V120" i="1"/>
  <c r="AC120" i="1"/>
  <c r="AH120" i="1"/>
  <c r="AI120" i="1"/>
  <c r="AJ120" i="1"/>
  <c r="AK120" i="1"/>
  <c r="AR120" i="1"/>
  <c r="AW120" i="1"/>
  <c r="AX120" i="1"/>
  <c r="AZ120" i="1" s="1"/>
  <c r="AY120" i="1"/>
  <c r="BG120" i="1"/>
  <c r="BL120" i="1"/>
  <c r="BM120" i="1"/>
  <c r="BO120" i="1" s="1"/>
  <c r="BN120" i="1"/>
  <c r="N121" i="1"/>
  <c r="S121" i="1"/>
  <c r="T121" i="1"/>
  <c r="U121" i="1"/>
  <c r="V121" i="1"/>
  <c r="AC121" i="1"/>
  <c r="AH121" i="1"/>
  <c r="AI121" i="1"/>
  <c r="AJ121" i="1"/>
  <c r="AR121" i="1"/>
  <c r="AW121" i="1"/>
  <c r="AX121" i="1"/>
  <c r="AZ121" i="1" s="1"/>
  <c r="AY121" i="1"/>
  <c r="BG121" i="1"/>
  <c r="BL121" i="1"/>
  <c r="BM121" i="1"/>
  <c r="BO121" i="1" s="1"/>
  <c r="BN121" i="1"/>
  <c r="N122" i="1"/>
  <c r="S122" i="1"/>
  <c r="T122" i="1"/>
  <c r="U122" i="1"/>
  <c r="AC122" i="1"/>
  <c r="AH122" i="1"/>
  <c r="AI122" i="1"/>
  <c r="AJ122" i="1"/>
  <c r="AK122" i="1"/>
  <c r="AR122" i="1"/>
  <c r="AW122" i="1"/>
  <c r="AX122" i="1"/>
  <c r="AZ122" i="1" s="1"/>
  <c r="AY122" i="1"/>
  <c r="BG122" i="1"/>
  <c r="BL122" i="1"/>
  <c r="BM122" i="1"/>
  <c r="BN122" i="1"/>
  <c r="N123" i="1"/>
  <c r="S123" i="1"/>
  <c r="T123" i="1"/>
  <c r="V123" i="1" s="1"/>
  <c r="U123" i="1"/>
  <c r="AC123" i="1"/>
  <c r="AH123" i="1"/>
  <c r="AI123" i="1"/>
  <c r="AK123" i="1" s="1"/>
  <c r="AJ123" i="1"/>
  <c r="AR123" i="1"/>
  <c r="AW123" i="1"/>
  <c r="AX123" i="1"/>
  <c r="AY123" i="1"/>
  <c r="AZ123" i="1"/>
  <c r="BG123" i="1"/>
  <c r="BL123" i="1"/>
  <c r="BM123" i="1"/>
  <c r="BN123" i="1"/>
  <c r="BO123" i="1" s="1"/>
  <c r="N124" i="1"/>
  <c r="S124" i="1"/>
  <c r="T124" i="1"/>
  <c r="V124" i="1" s="1"/>
  <c r="U124" i="1"/>
  <c r="AC124" i="1"/>
  <c r="AH124" i="1"/>
  <c r="AI124" i="1"/>
  <c r="AJ124" i="1"/>
  <c r="AR124" i="1"/>
  <c r="AW124" i="1"/>
  <c r="AX124" i="1"/>
  <c r="AY124" i="1"/>
  <c r="AZ124" i="1"/>
  <c r="BG124" i="1"/>
  <c r="BL124" i="1"/>
  <c r="BM124" i="1"/>
  <c r="BO124" i="1" s="1"/>
  <c r="BN124" i="1"/>
  <c r="N125" i="1"/>
  <c r="S125" i="1"/>
  <c r="T125" i="1"/>
  <c r="U125" i="1"/>
  <c r="AC125" i="1"/>
  <c r="AH125" i="1"/>
  <c r="AI125" i="1"/>
  <c r="AJ125" i="1"/>
  <c r="AK125" i="1" s="1"/>
  <c r="AR125" i="1"/>
  <c r="AW125" i="1"/>
  <c r="AX125" i="1"/>
  <c r="AY125" i="1"/>
  <c r="BG125" i="1"/>
  <c r="BL125" i="1"/>
  <c r="BM125" i="1"/>
  <c r="BO125" i="1" s="1"/>
  <c r="BN125" i="1"/>
  <c r="N126" i="1"/>
  <c r="S126" i="1"/>
  <c r="T126" i="1"/>
  <c r="U126" i="1"/>
  <c r="V126" i="1"/>
  <c r="AC126" i="1"/>
  <c r="AH126" i="1"/>
  <c r="AI126" i="1"/>
  <c r="AK126" i="1" s="1"/>
  <c r="AJ126" i="1"/>
  <c r="AR126" i="1"/>
  <c r="AW126" i="1"/>
  <c r="AX126" i="1"/>
  <c r="AY126" i="1"/>
  <c r="AZ126" i="1" s="1"/>
  <c r="BG126" i="1"/>
  <c r="BL126" i="1"/>
  <c r="BM126" i="1"/>
  <c r="BN126" i="1"/>
  <c r="BO126" i="1"/>
  <c r="N127" i="1"/>
  <c r="S127" i="1"/>
  <c r="T127" i="1"/>
  <c r="U127" i="1"/>
  <c r="AC127" i="1"/>
  <c r="AH127" i="1"/>
  <c r="AI127" i="1"/>
  <c r="AJ127" i="1"/>
  <c r="AK127" i="1"/>
  <c r="AR127" i="1"/>
  <c r="AW127" i="1"/>
  <c r="AX127" i="1"/>
  <c r="AY127" i="1"/>
  <c r="AZ127" i="1"/>
  <c r="BG127" i="1"/>
  <c r="BL127" i="1"/>
  <c r="BM127" i="1"/>
  <c r="BO127" i="1" s="1"/>
  <c r="BN127" i="1"/>
  <c r="N128" i="1"/>
  <c r="S128" i="1"/>
  <c r="T128" i="1"/>
  <c r="U128" i="1"/>
  <c r="V128" i="1"/>
  <c r="AC128" i="1"/>
  <c r="AH128" i="1"/>
  <c r="AI128" i="1"/>
  <c r="AJ128" i="1"/>
  <c r="AK128" i="1"/>
  <c r="AR128" i="1"/>
  <c r="AW128" i="1"/>
  <c r="AX128" i="1"/>
  <c r="AY128" i="1"/>
  <c r="AZ128" i="1"/>
  <c r="BG128" i="1"/>
  <c r="BL128" i="1"/>
  <c r="BM128" i="1"/>
  <c r="BN128" i="1"/>
  <c r="N129" i="1"/>
  <c r="S129" i="1"/>
  <c r="T129" i="1"/>
  <c r="U129" i="1"/>
  <c r="V129" i="1"/>
  <c r="AC129" i="1"/>
  <c r="AH129" i="1"/>
  <c r="AI129" i="1"/>
  <c r="AK129" i="1" s="1"/>
  <c r="AJ129" i="1"/>
  <c r="AR129" i="1"/>
  <c r="AW129" i="1"/>
  <c r="AX129" i="1"/>
  <c r="AY129" i="1"/>
  <c r="BG129" i="1"/>
  <c r="BL129" i="1"/>
  <c r="BM129" i="1"/>
  <c r="BO129" i="1" s="1"/>
  <c r="BN129" i="1"/>
  <c r="N130" i="1"/>
  <c r="S130" i="1"/>
  <c r="T130" i="1"/>
  <c r="U130" i="1"/>
  <c r="V130" i="1"/>
  <c r="AC130" i="1"/>
  <c r="AH130" i="1"/>
  <c r="AI130" i="1"/>
  <c r="AK130" i="1" s="1"/>
  <c r="AJ130" i="1"/>
  <c r="AR130" i="1"/>
  <c r="AW130" i="1"/>
  <c r="AX130" i="1"/>
  <c r="AZ130" i="1" s="1"/>
  <c r="AY130" i="1"/>
  <c r="BG130" i="1"/>
  <c r="BL130" i="1"/>
  <c r="BM130" i="1"/>
  <c r="BO130" i="1" s="1"/>
  <c r="BN130" i="1"/>
  <c r="N131" i="1"/>
  <c r="S131" i="1"/>
  <c r="T131" i="1"/>
  <c r="V131" i="1" s="1"/>
  <c r="U131" i="1"/>
  <c r="AC131" i="1"/>
  <c r="AH131" i="1"/>
  <c r="AI131" i="1"/>
  <c r="AK131" i="1" s="1"/>
  <c r="AJ131" i="1"/>
  <c r="AR131" i="1"/>
  <c r="AW131" i="1"/>
  <c r="AX131" i="1"/>
  <c r="AY131" i="1"/>
  <c r="AZ131" i="1"/>
  <c r="BG131" i="1"/>
  <c r="BL131" i="1"/>
  <c r="BM131" i="1"/>
  <c r="BN131" i="1"/>
  <c r="BO131" i="1" s="1"/>
  <c r="N132" i="1"/>
  <c r="S132" i="1"/>
  <c r="T132" i="1"/>
  <c r="V132" i="1" s="1"/>
  <c r="U132" i="1"/>
  <c r="AC132" i="1"/>
  <c r="AH132" i="1"/>
  <c r="AI132" i="1"/>
  <c r="AK132" i="1" s="1"/>
  <c r="AJ132" i="1"/>
  <c r="AR132" i="1"/>
  <c r="AW132" i="1"/>
  <c r="AX132" i="1"/>
  <c r="AY132" i="1"/>
  <c r="AZ132" i="1" s="1"/>
  <c r="BG132" i="1"/>
  <c r="BL132" i="1"/>
  <c r="BM132" i="1"/>
  <c r="BN132" i="1"/>
  <c r="N133" i="1"/>
  <c r="S133" i="1"/>
  <c r="T133" i="1"/>
  <c r="V133" i="1" s="1"/>
  <c r="U133" i="1"/>
  <c r="AC133" i="1"/>
  <c r="AH133" i="1"/>
  <c r="AI133" i="1"/>
  <c r="AK133" i="1" s="1"/>
  <c r="AJ133" i="1"/>
  <c r="AR133" i="1"/>
  <c r="AW133" i="1"/>
  <c r="AX133" i="1"/>
  <c r="AY133" i="1"/>
  <c r="BG133" i="1"/>
  <c r="BL133" i="1"/>
  <c r="BM133" i="1"/>
  <c r="BN133" i="1"/>
  <c r="BO133" i="1"/>
  <c r="N134" i="1"/>
  <c r="S134" i="1"/>
  <c r="T134" i="1"/>
  <c r="V134" i="1" s="1"/>
  <c r="U134" i="1"/>
  <c r="AC134" i="1"/>
  <c r="AH134" i="1"/>
  <c r="AI134" i="1"/>
  <c r="AK134" i="1" s="1"/>
  <c r="AJ134" i="1"/>
  <c r="AR134" i="1"/>
  <c r="AW134" i="1"/>
  <c r="AX134" i="1"/>
  <c r="AZ134" i="1" s="1"/>
  <c r="AY134" i="1"/>
  <c r="BG134" i="1"/>
  <c r="BL134" i="1"/>
  <c r="BM134" i="1"/>
  <c r="BN134" i="1"/>
  <c r="BO134" i="1" s="1"/>
  <c r="N135" i="1"/>
  <c r="S135" i="1"/>
  <c r="T135" i="1"/>
  <c r="V135" i="1" s="1"/>
  <c r="U135" i="1"/>
  <c r="AC135" i="1"/>
  <c r="AH135" i="1"/>
  <c r="AI135" i="1"/>
  <c r="AJ135" i="1"/>
  <c r="AR135" i="1"/>
  <c r="AW135" i="1"/>
  <c r="AX135" i="1"/>
  <c r="AY135" i="1"/>
  <c r="AZ135" i="1"/>
  <c r="BG135" i="1"/>
  <c r="BL135" i="1"/>
  <c r="BM135" i="1"/>
  <c r="BN135" i="1"/>
  <c r="BO135" i="1" s="1"/>
  <c r="N136" i="1"/>
  <c r="S136" i="1"/>
  <c r="T136" i="1"/>
  <c r="V136" i="1" s="1"/>
  <c r="U136" i="1"/>
  <c r="AC136" i="1"/>
  <c r="AH136" i="1"/>
  <c r="AI136" i="1"/>
  <c r="AJ136" i="1"/>
  <c r="AK136" i="1" s="1"/>
  <c r="AR136" i="1"/>
  <c r="AW136" i="1"/>
  <c r="AX136" i="1"/>
  <c r="AY136" i="1"/>
  <c r="AZ136" i="1"/>
  <c r="BG136" i="1"/>
  <c r="BL136" i="1"/>
  <c r="BM136" i="1"/>
  <c r="BO136" i="1" s="1"/>
  <c r="BN136" i="1"/>
  <c r="N137" i="1"/>
  <c r="S137" i="1"/>
  <c r="T137" i="1"/>
  <c r="U137" i="1"/>
  <c r="V137" i="1" s="1"/>
  <c r="AC137" i="1"/>
  <c r="AH137" i="1"/>
  <c r="AI137" i="1"/>
  <c r="AJ137" i="1"/>
  <c r="AK137" i="1"/>
  <c r="AR137" i="1"/>
  <c r="AW137" i="1"/>
  <c r="AX137" i="1"/>
  <c r="AY137" i="1"/>
  <c r="BG137" i="1"/>
  <c r="BL137" i="1"/>
  <c r="BM137" i="1"/>
  <c r="BO137" i="1" s="1"/>
  <c r="BN137" i="1"/>
  <c r="N138" i="1"/>
  <c r="S138" i="1"/>
  <c r="T138" i="1"/>
  <c r="V138" i="1" s="1"/>
  <c r="U138" i="1"/>
  <c r="AC138" i="1"/>
  <c r="AH138" i="1"/>
  <c r="AI138" i="1"/>
  <c r="AJ138" i="1"/>
  <c r="AR138" i="1"/>
  <c r="AW138" i="1"/>
  <c r="AX138" i="1"/>
  <c r="AY138" i="1"/>
  <c r="AZ138" i="1"/>
  <c r="BG138" i="1"/>
  <c r="BL138" i="1"/>
  <c r="BM138" i="1"/>
  <c r="BN138" i="1"/>
  <c r="N139" i="1"/>
  <c r="S139" i="1"/>
  <c r="T139" i="1"/>
  <c r="V139" i="1" s="1"/>
  <c r="U139" i="1"/>
  <c r="AC139" i="1"/>
  <c r="AH139" i="1"/>
  <c r="AI139" i="1"/>
  <c r="AJ139" i="1"/>
  <c r="AK139" i="1"/>
  <c r="AR139" i="1"/>
  <c r="AW139" i="1"/>
  <c r="AX139" i="1"/>
  <c r="AZ139" i="1" s="1"/>
  <c r="AY139" i="1"/>
  <c r="BG139" i="1"/>
  <c r="BL139" i="1"/>
  <c r="BM139" i="1"/>
  <c r="BO139" i="1" s="1"/>
  <c r="BN139" i="1"/>
  <c r="N140" i="1"/>
  <c r="S140" i="1"/>
  <c r="T140" i="1"/>
  <c r="U140" i="1"/>
  <c r="V140" i="1"/>
  <c r="AC140" i="1"/>
  <c r="AH140" i="1"/>
  <c r="AI140" i="1"/>
  <c r="AJ140" i="1"/>
  <c r="AR140" i="1"/>
  <c r="AW140" i="1"/>
  <c r="AX140" i="1"/>
  <c r="AZ140" i="1" s="1"/>
  <c r="AY140" i="1"/>
  <c r="BG140" i="1"/>
  <c r="BL140" i="1"/>
  <c r="BM140" i="1"/>
  <c r="BN140" i="1"/>
  <c r="N141" i="1"/>
  <c r="S141" i="1"/>
  <c r="T141" i="1"/>
  <c r="V141" i="1" s="1"/>
  <c r="U141" i="1"/>
  <c r="AC141" i="1"/>
  <c r="AH141" i="1"/>
  <c r="AI141" i="1"/>
  <c r="AJ141" i="1"/>
  <c r="AR141" i="1"/>
  <c r="AW141" i="1"/>
  <c r="AX141" i="1"/>
  <c r="AZ141" i="1" s="1"/>
  <c r="AY141" i="1"/>
  <c r="BG141" i="1"/>
  <c r="BL141" i="1"/>
  <c r="BM141" i="1"/>
  <c r="BN141" i="1"/>
  <c r="BO141" i="1"/>
  <c r="N142" i="1"/>
  <c r="S142" i="1"/>
  <c r="T142" i="1"/>
  <c r="U142" i="1"/>
  <c r="V142" i="1" s="1"/>
  <c r="AC142" i="1"/>
  <c r="AH142" i="1"/>
  <c r="AI142" i="1"/>
  <c r="AK142" i="1" s="1"/>
  <c r="AJ142" i="1"/>
  <c r="AR142" i="1"/>
  <c r="AW142" i="1"/>
  <c r="AX142" i="1"/>
  <c r="AZ142" i="1" s="1"/>
  <c r="AY142" i="1"/>
  <c r="BG142" i="1"/>
  <c r="BL142" i="1"/>
  <c r="BM142" i="1"/>
  <c r="BN142" i="1"/>
  <c r="BO142" i="1" s="1"/>
  <c r="N143" i="1"/>
  <c r="S143" i="1"/>
  <c r="T143" i="1"/>
  <c r="U143" i="1"/>
  <c r="AC143" i="1"/>
  <c r="AH143" i="1"/>
  <c r="AI143" i="1"/>
  <c r="AJ143" i="1"/>
  <c r="AK143" i="1"/>
  <c r="AR143" i="1"/>
  <c r="AW143" i="1"/>
  <c r="AX143" i="1"/>
  <c r="AY143" i="1"/>
  <c r="AZ143" i="1"/>
  <c r="BG143" i="1"/>
  <c r="BL143" i="1"/>
  <c r="BM143" i="1"/>
  <c r="BN143" i="1"/>
  <c r="BO143" i="1"/>
  <c r="N144" i="1"/>
  <c r="S144" i="1"/>
  <c r="T144" i="1"/>
  <c r="V144" i="1" s="1"/>
  <c r="U144" i="1"/>
  <c r="AC144" i="1"/>
  <c r="AH144" i="1"/>
  <c r="AI144" i="1"/>
  <c r="AJ144" i="1"/>
  <c r="AK144" i="1"/>
  <c r="AR144" i="1"/>
  <c r="AW144" i="1"/>
  <c r="AX144" i="1"/>
  <c r="AZ144" i="1" s="1"/>
  <c r="AY144" i="1"/>
  <c r="BG144" i="1"/>
  <c r="BL144" i="1"/>
  <c r="BM144" i="1"/>
  <c r="BN144" i="1"/>
  <c r="N145" i="1"/>
  <c r="S145" i="1"/>
  <c r="T145" i="1"/>
  <c r="U145" i="1"/>
  <c r="V145" i="1"/>
  <c r="AC145" i="1"/>
  <c r="AH145" i="1"/>
  <c r="AI145" i="1"/>
  <c r="AJ145" i="1"/>
  <c r="AK145" i="1"/>
  <c r="AR145" i="1"/>
  <c r="AW145" i="1"/>
  <c r="AX145" i="1"/>
  <c r="AY145" i="1"/>
  <c r="BG145" i="1"/>
  <c r="BL145" i="1"/>
  <c r="BM145" i="1"/>
  <c r="BO145" i="1" s="1"/>
  <c r="BN145" i="1"/>
  <c r="N146" i="1"/>
  <c r="S146" i="1"/>
  <c r="T146" i="1"/>
  <c r="U146" i="1"/>
  <c r="V146" i="1"/>
  <c r="AC146" i="1"/>
  <c r="AH146" i="1"/>
  <c r="AI146" i="1"/>
  <c r="AK146" i="1" s="1"/>
  <c r="AJ146" i="1"/>
  <c r="AR146" i="1"/>
  <c r="AW146" i="1"/>
  <c r="AX146" i="1"/>
  <c r="AY146" i="1"/>
  <c r="AZ146" i="1"/>
  <c r="BG146" i="1"/>
  <c r="BL146" i="1"/>
  <c r="BM146" i="1"/>
  <c r="BN146" i="1"/>
  <c r="N147" i="1"/>
  <c r="S147" i="1"/>
  <c r="T147" i="1"/>
  <c r="U147" i="1"/>
  <c r="AC147" i="1"/>
  <c r="AH147" i="1"/>
  <c r="AI147" i="1"/>
  <c r="AK147" i="1" s="1"/>
  <c r="AJ147" i="1"/>
  <c r="AR147" i="1"/>
  <c r="AW147" i="1"/>
  <c r="AX147" i="1"/>
  <c r="AY147" i="1"/>
  <c r="BG147" i="1"/>
  <c r="BL147" i="1"/>
  <c r="BM147" i="1"/>
  <c r="BN147" i="1"/>
  <c r="BO147" i="1"/>
  <c r="N148" i="1"/>
  <c r="S148" i="1"/>
  <c r="T148" i="1"/>
  <c r="V148" i="1" s="1"/>
  <c r="U148" i="1"/>
  <c r="AC148" i="1"/>
  <c r="AH148" i="1"/>
  <c r="AI148" i="1"/>
  <c r="AK148" i="1" s="1"/>
  <c r="AJ148" i="1"/>
  <c r="AR148" i="1"/>
  <c r="AW148" i="1"/>
  <c r="AX148" i="1"/>
  <c r="AZ148" i="1" s="1"/>
  <c r="AY148" i="1"/>
  <c r="BG148" i="1"/>
  <c r="BL148" i="1"/>
  <c r="BM148" i="1"/>
  <c r="BN148" i="1"/>
  <c r="N149" i="1"/>
  <c r="S149" i="1"/>
  <c r="T149" i="1"/>
  <c r="V149" i="1" s="1"/>
  <c r="U149" i="1"/>
  <c r="AC149" i="1"/>
  <c r="AH149" i="1"/>
  <c r="AI149" i="1"/>
  <c r="AJ149" i="1"/>
  <c r="AK149" i="1" s="1"/>
  <c r="AR149" i="1"/>
  <c r="AW149" i="1"/>
  <c r="AX149" i="1"/>
  <c r="AY149" i="1"/>
  <c r="BG149" i="1"/>
  <c r="BL149" i="1"/>
  <c r="BM149" i="1"/>
  <c r="BO149" i="1" s="1"/>
  <c r="BN149" i="1"/>
  <c r="N150" i="1"/>
  <c r="S150" i="1"/>
  <c r="T150" i="1"/>
  <c r="V150" i="1" s="1"/>
  <c r="U150" i="1"/>
  <c r="AC150" i="1"/>
  <c r="AH150" i="1"/>
  <c r="AI150" i="1"/>
  <c r="AJ150" i="1"/>
  <c r="AR150" i="1"/>
  <c r="AW150" i="1"/>
  <c r="AX150" i="1"/>
  <c r="AY150" i="1"/>
  <c r="AZ150" i="1"/>
  <c r="BG150" i="1"/>
  <c r="BL150" i="1"/>
  <c r="BM150" i="1"/>
  <c r="BN150" i="1"/>
  <c r="BO150" i="1"/>
  <c r="N151" i="1"/>
  <c r="S151" i="1"/>
  <c r="T151" i="1"/>
  <c r="V151" i="1" s="1"/>
  <c r="U151" i="1"/>
  <c r="AC151" i="1"/>
  <c r="AH151" i="1"/>
  <c r="AI151" i="1"/>
  <c r="AK151" i="1" s="1"/>
  <c r="AJ151" i="1"/>
  <c r="AR151" i="1"/>
  <c r="AW151" i="1"/>
  <c r="AX151" i="1"/>
  <c r="AY151" i="1"/>
  <c r="AZ151" i="1" s="1"/>
  <c r="BG151" i="1"/>
  <c r="BL151" i="1"/>
  <c r="BM151" i="1"/>
  <c r="BN151" i="1"/>
  <c r="BO151" i="1"/>
  <c r="N152" i="1"/>
  <c r="S152" i="1"/>
  <c r="T152" i="1"/>
  <c r="U152" i="1"/>
  <c r="V152" i="1"/>
  <c r="AC152" i="1"/>
  <c r="AH152" i="1"/>
  <c r="AI152" i="1"/>
  <c r="AJ152" i="1"/>
  <c r="AK152" i="1"/>
  <c r="AR152" i="1"/>
  <c r="AW152" i="1"/>
  <c r="AX152" i="1"/>
  <c r="AY152" i="1"/>
  <c r="AZ152" i="1"/>
  <c r="BG152" i="1"/>
  <c r="BL152" i="1"/>
  <c r="BM152" i="1"/>
  <c r="BO152" i="1" s="1"/>
  <c r="BN152" i="1"/>
  <c r="N153" i="1"/>
  <c r="S153" i="1"/>
  <c r="T153" i="1"/>
  <c r="U153" i="1"/>
  <c r="V153" i="1" s="1"/>
  <c r="AC153" i="1"/>
  <c r="AH153" i="1"/>
  <c r="AI153" i="1"/>
  <c r="AK153" i="1" s="1"/>
  <c r="AJ153" i="1"/>
  <c r="AR153" i="1"/>
  <c r="AW153" i="1"/>
  <c r="AX153" i="1"/>
  <c r="AZ153" i="1" s="1"/>
  <c r="AY153" i="1"/>
  <c r="BG153" i="1"/>
  <c r="BL153" i="1"/>
  <c r="BM153" i="1"/>
  <c r="BN153" i="1"/>
  <c r="BO153" i="1"/>
  <c r="N154" i="1"/>
  <c r="S154" i="1"/>
  <c r="T154" i="1"/>
  <c r="U154" i="1"/>
  <c r="V154" i="1"/>
  <c r="AC154" i="1"/>
  <c r="AH154" i="1"/>
  <c r="AI154" i="1"/>
  <c r="AJ154" i="1"/>
  <c r="AR154" i="1"/>
  <c r="AW154" i="1"/>
  <c r="AX154" i="1"/>
  <c r="AZ154" i="1" s="1"/>
  <c r="AY154" i="1"/>
  <c r="BG154" i="1"/>
  <c r="BL154" i="1"/>
  <c r="BM154" i="1"/>
  <c r="BN154" i="1"/>
  <c r="BO154" i="1" s="1"/>
  <c r="N155" i="1"/>
  <c r="S155" i="1"/>
  <c r="T155" i="1"/>
  <c r="U155" i="1"/>
  <c r="AC155" i="1"/>
  <c r="AH155" i="1"/>
  <c r="AI155" i="1"/>
  <c r="AK155" i="1" s="1"/>
  <c r="AJ155" i="1"/>
  <c r="AR155" i="1"/>
  <c r="AW155" i="1"/>
  <c r="AX155" i="1"/>
  <c r="AY155" i="1"/>
  <c r="AZ155" i="1" s="1"/>
  <c r="BG155" i="1"/>
  <c r="BL155" i="1"/>
  <c r="BM155" i="1"/>
  <c r="BN155" i="1"/>
  <c r="BO155" i="1" s="1"/>
  <c r="N156" i="1"/>
  <c r="S156" i="1"/>
  <c r="T156" i="1"/>
  <c r="V156" i="1" s="1"/>
  <c r="U156" i="1"/>
  <c r="AC156" i="1"/>
  <c r="AH156" i="1"/>
  <c r="AI156" i="1"/>
  <c r="AJ156" i="1"/>
  <c r="AK156" i="1" s="1"/>
  <c r="AR156" i="1"/>
  <c r="AW156" i="1"/>
  <c r="AX156" i="1"/>
  <c r="AZ156" i="1" s="1"/>
  <c r="AY156" i="1"/>
  <c r="BG156" i="1"/>
  <c r="BL156" i="1"/>
  <c r="BM156" i="1"/>
  <c r="BN156" i="1"/>
  <c r="N157" i="1"/>
  <c r="S157" i="1"/>
  <c r="T157" i="1"/>
  <c r="U157" i="1"/>
  <c r="V157" i="1" s="1"/>
  <c r="AC157" i="1"/>
  <c r="AH157" i="1"/>
  <c r="AI157" i="1"/>
  <c r="AK157" i="1" s="1"/>
  <c r="AJ157" i="1"/>
  <c r="AR157" i="1"/>
  <c r="AW157" i="1"/>
  <c r="AX157" i="1"/>
  <c r="AZ157" i="1" s="1"/>
  <c r="AY157" i="1"/>
  <c r="BG157" i="1"/>
  <c r="BL157" i="1"/>
  <c r="BM157" i="1"/>
  <c r="BO157" i="1" s="1"/>
  <c r="BN157" i="1"/>
  <c r="N158" i="1"/>
  <c r="S158" i="1"/>
  <c r="T158" i="1"/>
  <c r="U158" i="1"/>
  <c r="V158" i="1"/>
  <c r="AC158" i="1"/>
  <c r="AH158" i="1"/>
  <c r="AI158" i="1"/>
  <c r="AK158" i="1" s="1"/>
  <c r="AJ158" i="1"/>
  <c r="AR158" i="1"/>
  <c r="AW158" i="1"/>
  <c r="AX158" i="1"/>
  <c r="AY158" i="1"/>
  <c r="AZ158" i="1"/>
  <c r="BG158" i="1"/>
  <c r="BL158" i="1"/>
  <c r="BM158" i="1"/>
  <c r="BN158" i="1"/>
  <c r="BO158" i="1" s="1"/>
  <c r="N159" i="1"/>
  <c r="S159" i="1"/>
  <c r="T159" i="1"/>
  <c r="V159" i="1" s="1"/>
  <c r="U159" i="1"/>
  <c r="AC159" i="1"/>
  <c r="AH159" i="1"/>
  <c r="AI159" i="1"/>
  <c r="AJ159" i="1"/>
  <c r="AK159" i="1"/>
  <c r="AR159" i="1"/>
  <c r="AW159" i="1"/>
  <c r="AX159" i="1"/>
  <c r="AY159" i="1"/>
  <c r="AZ159" i="1"/>
  <c r="BG159" i="1"/>
  <c r="BL159" i="1"/>
  <c r="BM159" i="1"/>
  <c r="BO159" i="1" s="1"/>
  <c r="BN159" i="1"/>
  <c r="N160" i="1"/>
  <c r="S160" i="1"/>
  <c r="T160" i="1"/>
  <c r="V160" i="1" s="1"/>
  <c r="U160" i="1"/>
  <c r="AC160" i="1"/>
  <c r="AH160" i="1"/>
  <c r="AI160" i="1"/>
  <c r="AJ160" i="1"/>
  <c r="AK160" i="1" s="1"/>
  <c r="AR160" i="1"/>
  <c r="AW160" i="1"/>
  <c r="AX160" i="1"/>
  <c r="AY160" i="1"/>
  <c r="AZ160" i="1"/>
  <c r="BG160" i="1"/>
  <c r="BL160" i="1"/>
  <c r="BM160" i="1"/>
  <c r="BN160" i="1"/>
  <c r="N161" i="1"/>
  <c r="S161" i="1"/>
  <c r="T161" i="1"/>
  <c r="U161" i="1"/>
  <c r="V161" i="1"/>
  <c r="AC161" i="1"/>
  <c r="AH161" i="1"/>
  <c r="AI161" i="1"/>
  <c r="AJ161" i="1"/>
  <c r="AK161" i="1"/>
  <c r="AR161" i="1"/>
  <c r="AW161" i="1"/>
  <c r="AX161" i="1"/>
  <c r="AZ161" i="1" s="1"/>
  <c r="AY161" i="1"/>
  <c r="BG161" i="1"/>
  <c r="BL161" i="1"/>
  <c r="BM161" i="1"/>
  <c r="BN161" i="1"/>
  <c r="BO161" i="1"/>
  <c r="N162" i="1"/>
  <c r="S162" i="1"/>
  <c r="T162" i="1"/>
  <c r="V162" i="1" s="1"/>
  <c r="U162" i="1"/>
  <c r="AC162" i="1"/>
  <c r="AH162" i="1"/>
  <c r="AI162" i="1"/>
  <c r="AJ162" i="1"/>
  <c r="AR162" i="1"/>
  <c r="AW162" i="1"/>
  <c r="AX162" i="1"/>
  <c r="AY162" i="1"/>
  <c r="AZ162" i="1"/>
  <c r="BG162" i="1"/>
  <c r="BL162" i="1"/>
  <c r="BM162" i="1"/>
  <c r="BN162" i="1"/>
  <c r="BO162" i="1" s="1"/>
  <c r="N163" i="1"/>
  <c r="S163" i="1"/>
  <c r="T163" i="1"/>
  <c r="U163" i="1"/>
  <c r="AC163" i="1"/>
  <c r="AH163" i="1"/>
  <c r="AI163" i="1"/>
  <c r="AJ163" i="1"/>
  <c r="AK163" i="1"/>
  <c r="AR163" i="1"/>
  <c r="AW163" i="1"/>
  <c r="AX163" i="1"/>
  <c r="AY163" i="1"/>
  <c r="AZ163" i="1" s="1"/>
  <c r="BG163" i="1"/>
  <c r="BL163" i="1"/>
  <c r="BM163" i="1"/>
  <c r="BO163" i="1" s="1"/>
  <c r="BN163" i="1"/>
  <c r="N164" i="1"/>
  <c r="S164" i="1"/>
  <c r="T164" i="1"/>
  <c r="V164" i="1" s="1"/>
  <c r="U164" i="1"/>
  <c r="AC164" i="1"/>
  <c r="AH164" i="1"/>
  <c r="AI164" i="1"/>
  <c r="AJ164" i="1"/>
  <c r="AK164" i="1" s="1"/>
  <c r="AR164" i="1"/>
  <c r="AW164" i="1"/>
  <c r="AX164" i="1"/>
  <c r="AY164" i="1"/>
  <c r="AZ164" i="1"/>
  <c r="BG164" i="1"/>
  <c r="BL164" i="1"/>
  <c r="BM164" i="1"/>
  <c r="BO164" i="1" s="1"/>
  <c r="BN164" i="1"/>
  <c r="N165" i="1"/>
  <c r="S165" i="1"/>
  <c r="T165" i="1"/>
  <c r="U165" i="1"/>
  <c r="V165" i="1" s="1"/>
  <c r="AC165" i="1"/>
  <c r="AH165" i="1"/>
  <c r="AI165" i="1"/>
  <c r="AK165" i="1" s="1"/>
  <c r="AJ165" i="1"/>
  <c r="AR165" i="1"/>
  <c r="AW165" i="1"/>
  <c r="AX165" i="1"/>
  <c r="AY165" i="1"/>
  <c r="BG165" i="1"/>
  <c r="BL165" i="1"/>
  <c r="BM165" i="1"/>
  <c r="BO165" i="1" s="1"/>
  <c r="BN165" i="1"/>
  <c r="N166" i="1"/>
  <c r="S166" i="1"/>
  <c r="T166" i="1"/>
  <c r="U166" i="1"/>
  <c r="V166" i="1"/>
  <c r="AC166" i="1"/>
  <c r="AH166" i="1"/>
  <c r="AI166" i="1"/>
  <c r="AJ166" i="1"/>
  <c r="AR166" i="1"/>
  <c r="AW166" i="1"/>
  <c r="AX166" i="1"/>
  <c r="AZ166" i="1" s="1"/>
  <c r="AY166" i="1"/>
  <c r="BG166" i="1"/>
  <c r="BL166" i="1"/>
  <c r="BM166" i="1"/>
  <c r="BN166" i="1"/>
  <c r="BO166" i="1"/>
  <c r="N167" i="1"/>
  <c r="S167" i="1"/>
  <c r="T167" i="1"/>
  <c r="V167" i="1" s="1"/>
  <c r="U167" i="1"/>
  <c r="AC167" i="1"/>
  <c r="AH167" i="1"/>
  <c r="AI167" i="1"/>
  <c r="AJ167" i="1"/>
  <c r="AK167" i="1"/>
  <c r="AR167" i="1"/>
  <c r="AW167" i="1"/>
  <c r="AX167" i="1"/>
  <c r="AY167" i="1"/>
  <c r="AZ167" i="1" s="1"/>
  <c r="BG167" i="1"/>
  <c r="BL167" i="1"/>
  <c r="BM167" i="1"/>
  <c r="BN167" i="1"/>
  <c r="N168" i="1"/>
  <c r="S168" i="1"/>
  <c r="T168" i="1"/>
  <c r="U168" i="1"/>
  <c r="V168" i="1"/>
  <c r="AC168" i="1"/>
  <c r="AH168" i="1"/>
  <c r="AI168" i="1"/>
  <c r="AJ168" i="1"/>
  <c r="AK168" i="1"/>
  <c r="AR168" i="1"/>
  <c r="AW168" i="1"/>
  <c r="AX168" i="1"/>
  <c r="AZ168" i="1" s="1"/>
  <c r="AY168" i="1"/>
  <c r="BG168" i="1"/>
  <c r="BL168" i="1"/>
  <c r="BM168" i="1"/>
  <c r="BO168" i="1" s="1"/>
  <c r="BN168" i="1"/>
  <c r="N169" i="1"/>
  <c r="S169" i="1"/>
  <c r="T169" i="1"/>
  <c r="U169" i="1"/>
  <c r="V169" i="1" s="1"/>
  <c r="AC169" i="1"/>
  <c r="AH169" i="1"/>
  <c r="AI169" i="1"/>
  <c r="AJ169" i="1"/>
  <c r="AK169" i="1"/>
  <c r="AR169" i="1"/>
  <c r="AW169" i="1"/>
  <c r="AX169" i="1"/>
  <c r="AY169" i="1"/>
  <c r="BG169" i="1"/>
  <c r="BL169" i="1"/>
  <c r="BM169" i="1"/>
  <c r="BN169" i="1"/>
  <c r="BO169" i="1"/>
  <c r="N170" i="1"/>
  <c r="S170" i="1"/>
  <c r="T170" i="1"/>
  <c r="U170" i="1"/>
  <c r="V170" i="1"/>
  <c r="AC170" i="1"/>
  <c r="AH170" i="1"/>
  <c r="AI170" i="1"/>
  <c r="AK170" i="1" s="1"/>
  <c r="AJ170" i="1"/>
  <c r="AR170" i="1"/>
  <c r="AW170" i="1"/>
  <c r="AX170" i="1"/>
  <c r="AY170" i="1"/>
  <c r="AZ170" i="1"/>
  <c r="BG170" i="1"/>
  <c r="BL170" i="1"/>
  <c r="BM170" i="1"/>
  <c r="BN170" i="1"/>
  <c r="BO170" i="1" s="1"/>
  <c r="N171" i="1"/>
  <c r="S171" i="1"/>
  <c r="T171" i="1"/>
  <c r="U171" i="1"/>
  <c r="AC171" i="1"/>
  <c r="AH171" i="1"/>
  <c r="AI171" i="1"/>
  <c r="AJ171" i="1"/>
  <c r="AK171" i="1"/>
  <c r="AR171" i="1"/>
  <c r="AW171" i="1"/>
  <c r="AX171" i="1"/>
  <c r="AY171" i="1"/>
  <c r="AZ171" i="1"/>
  <c r="BG171" i="1"/>
  <c r="BL171" i="1"/>
  <c r="BM171" i="1"/>
  <c r="BO171" i="1" s="1"/>
  <c r="BN171" i="1"/>
  <c r="N172" i="1"/>
  <c r="S172" i="1"/>
  <c r="T172" i="1"/>
  <c r="V172" i="1" s="1"/>
  <c r="U172" i="1"/>
  <c r="AC172" i="1"/>
  <c r="AH172" i="1"/>
  <c r="AI172" i="1"/>
  <c r="AJ172" i="1"/>
  <c r="AK172" i="1" s="1"/>
  <c r="AR172" i="1"/>
  <c r="AW172" i="1"/>
  <c r="AX172" i="1"/>
  <c r="AY172" i="1"/>
  <c r="AZ172" i="1" s="1"/>
  <c r="BG172" i="1"/>
  <c r="BL172" i="1"/>
  <c r="BM172" i="1"/>
  <c r="BN172" i="1"/>
  <c r="N173" i="1"/>
  <c r="S173" i="1"/>
  <c r="T173" i="1"/>
  <c r="U173" i="1"/>
  <c r="V173" i="1" s="1"/>
  <c r="AC173" i="1"/>
  <c r="AH173" i="1"/>
  <c r="AI173" i="1"/>
  <c r="AJ173" i="1"/>
  <c r="AK173" i="1"/>
  <c r="AR173" i="1"/>
  <c r="AW173" i="1"/>
  <c r="AX173" i="1"/>
  <c r="AZ173" i="1" s="1"/>
  <c r="AY173" i="1"/>
  <c r="BG173" i="1"/>
  <c r="BL173" i="1"/>
  <c r="BM173" i="1"/>
  <c r="BN173" i="1"/>
  <c r="BO173" i="1"/>
  <c r="N174" i="1"/>
  <c r="S174" i="1"/>
  <c r="T174" i="1"/>
  <c r="V174" i="1" s="1"/>
  <c r="U174" i="1"/>
  <c r="AC174" i="1"/>
  <c r="AH174" i="1"/>
  <c r="AI174" i="1"/>
  <c r="AK174" i="1" s="1"/>
  <c r="AJ174" i="1"/>
  <c r="AR174" i="1"/>
  <c r="AW174" i="1"/>
  <c r="AX174" i="1"/>
  <c r="AY174" i="1"/>
  <c r="AZ174" i="1"/>
  <c r="BG174" i="1"/>
  <c r="BL174" i="1"/>
  <c r="BM174" i="1"/>
  <c r="BN174" i="1"/>
  <c r="BO174" i="1"/>
  <c r="N175" i="1"/>
  <c r="S175" i="1"/>
  <c r="T175" i="1"/>
  <c r="V175" i="1" s="1"/>
  <c r="U175" i="1"/>
  <c r="AC175" i="1"/>
  <c r="AH175" i="1"/>
  <c r="AI175" i="1"/>
  <c r="AK175" i="1" s="1"/>
  <c r="AJ175" i="1"/>
  <c r="AR175" i="1"/>
  <c r="AW175" i="1"/>
  <c r="AX175" i="1"/>
  <c r="AY175" i="1"/>
  <c r="AZ175" i="1" s="1"/>
  <c r="BG175" i="1"/>
  <c r="BL175" i="1"/>
  <c r="BM175" i="1"/>
  <c r="BN175" i="1"/>
  <c r="BO175" i="1" s="1"/>
  <c r="N176" i="1"/>
  <c r="S176" i="1"/>
  <c r="T176" i="1"/>
  <c r="U176" i="1"/>
  <c r="V176" i="1" s="1"/>
  <c r="AC176" i="1"/>
  <c r="AH176" i="1"/>
  <c r="AI176" i="1"/>
  <c r="AJ176" i="1"/>
  <c r="AK176" i="1"/>
  <c r="AR176" i="1"/>
  <c r="AW176" i="1"/>
  <c r="AX176" i="1"/>
  <c r="AY176" i="1"/>
  <c r="AZ176" i="1"/>
  <c r="BG176" i="1"/>
  <c r="BL176" i="1"/>
  <c r="BM176" i="1"/>
  <c r="BN176" i="1"/>
  <c r="BO176" i="1"/>
  <c r="N177" i="1"/>
  <c r="S177" i="1"/>
  <c r="T177" i="1"/>
  <c r="U177" i="1"/>
  <c r="V177" i="1" s="1"/>
  <c r="AC177" i="1"/>
  <c r="AH177" i="1"/>
  <c r="AI177" i="1"/>
  <c r="AJ177" i="1"/>
  <c r="AK177" i="1"/>
  <c r="AR177" i="1"/>
  <c r="AW177" i="1"/>
  <c r="AX177" i="1"/>
  <c r="AY177" i="1"/>
  <c r="AZ177" i="1"/>
  <c r="BG177" i="1"/>
  <c r="BL177" i="1"/>
  <c r="BM177" i="1"/>
  <c r="BO177" i="1" s="1"/>
  <c r="BN177" i="1"/>
  <c r="N178" i="1"/>
  <c r="S178" i="1"/>
  <c r="T178" i="1"/>
  <c r="U178" i="1"/>
  <c r="V178" i="1"/>
  <c r="AC178" i="1"/>
  <c r="AH178" i="1"/>
  <c r="AI178" i="1"/>
  <c r="AJ178" i="1"/>
  <c r="AK178" i="1"/>
  <c r="AR178" i="1"/>
  <c r="AW178" i="1"/>
  <c r="AX178" i="1"/>
  <c r="AZ178" i="1" s="1"/>
  <c r="AY178" i="1"/>
  <c r="BG178" i="1"/>
  <c r="BL178" i="1"/>
  <c r="BM178" i="1"/>
  <c r="BO178" i="1" s="1"/>
  <c r="BN178" i="1"/>
  <c r="N179" i="1"/>
  <c r="S179" i="1"/>
  <c r="T179" i="1"/>
  <c r="U179" i="1"/>
  <c r="V179" i="1"/>
  <c r="AC179" i="1"/>
  <c r="AH179" i="1"/>
  <c r="AI179" i="1"/>
  <c r="AK179" i="1" s="1"/>
  <c r="AJ179" i="1"/>
  <c r="AR179" i="1"/>
  <c r="AW179" i="1"/>
  <c r="AX179" i="1"/>
  <c r="AZ179" i="1" s="1"/>
  <c r="AY179" i="1"/>
  <c r="BG179" i="1"/>
  <c r="BL179" i="1"/>
  <c r="BM179" i="1"/>
  <c r="BO179" i="1" s="1"/>
  <c r="BN179" i="1"/>
  <c r="N180" i="1"/>
  <c r="S180" i="1"/>
  <c r="T180" i="1"/>
  <c r="U180" i="1"/>
  <c r="V180" i="1"/>
  <c r="AC180" i="1"/>
  <c r="AH180" i="1"/>
  <c r="AI180" i="1"/>
  <c r="AK180" i="1" s="1"/>
  <c r="AJ180" i="1"/>
  <c r="AR180" i="1"/>
  <c r="AW180" i="1"/>
  <c r="AX180" i="1"/>
  <c r="AY180" i="1"/>
  <c r="BG180" i="1"/>
  <c r="BL180" i="1"/>
  <c r="BM180" i="1"/>
  <c r="BN180" i="1"/>
  <c r="N181" i="1"/>
  <c r="S181" i="1"/>
  <c r="T181" i="1"/>
  <c r="U181" i="1"/>
  <c r="V181" i="1" s="1"/>
  <c r="AC181" i="1"/>
  <c r="AH181" i="1"/>
  <c r="AI181" i="1"/>
  <c r="AJ181" i="1"/>
  <c r="AK181" i="1" s="1"/>
  <c r="AR181" i="1"/>
  <c r="AW181" i="1"/>
  <c r="AX181" i="1"/>
  <c r="AY181" i="1"/>
  <c r="BG181" i="1"/>
  <c r="BL181" i="1"/>
  <c r="BM181" i="1"/>
  <c r="BO181" i="1" s="1"/>
  <c r="BN181" i="1"/>
  <c r="N182" i="1"/>
  <c r="S182" i="1"/>
  <c r="T182" i="1"/>
  <c r="V182" i="1" s="1"/>
  <c r="U182" i="1"/>
  <c r="AC182" i="1"/>
  <c r="AH182" i="1"/>
  <c r="AI182" i="1"/>
  <c r="AK182" i="1" s="1"/>
  <c r="AJ182" i="1"/>
  <c r="AR182" i="1"/>
  <c r="AW182" i="1"/>
  <c r="AX182" i="1"/>
  <c r="AY182" i="1"/>
  <c r="AZ182" i="1"/>
  <c r="BG182" i="1"/>
  <c r="BL182" i="1"/>
  <c r="BM182" i="1"/>
  <c r="BN182" i="1"/>
  <c r="BO182" i="1"/>
  <c r="N183" i="1"/>
  <c r="S183" i="1"/>
  <c r="T183" i="1"/>
  <c r="U183" i="1"/>
  <c r="AC183" i="1"/>
  <c r="AH183" i="1"/>
  <c r="AI183" i="1"/>
  <c r="AK183" i="1" s="1"/>
  <c r="AJ183" i="1"/>
  <c r="AR183" i="1"/>
  <c r="AW183" i="1"/>
  <c r="AX183" i="1"/>
  <c r="AY183" i="1"/>
  <c r="AZ183" i="1"/>
  <c r="BG183" i="1"/>
  <c r="BL183" i="1"/>
  <c r="BM183" i="1"/>
  <c r="BN183" i="1"/>
  <c r="N184" i="1"/>
  <c r="S184" i="1"/>
  <c r="T184" i="1"/>
  <c r="U184" i="1"/>
  <c r="V184" i="1" s="1"/>
  <c r="AC184" i="1"/>
  <c r="AH184" i="1"/>
  <c r="AI184" i="1"/>
  <c r="AJ184" i="1"/>
  <c r="AK184" i="1" s="1"/>
  <c r="AR184" i="1"/>
  <c r="AW184" i="1"/>
  <c r="AX184" i="1"/>
  <c r="AZ184" i="1" s="1"/>
  <c r="AY184" i="1"/>
  <c r="BG184" i="1"/>
  <c r="BL184" i="1"/>
  <c r="BM184" i="1"/>
  <c r="BN184" i="1"/>
  <c r="BO184" i="1"/>
  <c r="N185" i="1"/>
  <c r="S185" i="1"/>
  <c r="T185" i="1"/>
  <c r="U185" i="1"/>
  <c r="V185" i="1" s="1"/>
  <c r="AC185" i="1"/>
  <c r="AH185" i="1"/>
  <c r="AI185" i="1"/>
  <c r="AK185" i="1" s="1"/>
  <c r="AJ185" i="1"/>
  <c r="AR185" i="1"/>
  <c r="AW185" i="1"/>
  <c r="AX185" i="1"/>
  <c r="AY185" i="1"/>
  <c r="AZ185" i="1"/>
  <c r="BG185" i="1"/>
  <c r="BL185" i="1"/>
  <c r="BM185" i="1"/>
  <c r="BO185" i="1" s="1"/>
  <c r="BN185" i="1"/>
  <c r="N186" i="1"/>
  <c r="S186" i="1"/>
  <c r="T186" i="1"/>
  <c r="U186" i="1"/>
  <c r="AC186" i="1"/>
  <c r="AH186" i="1"/>
  <c r="AI186" i="1"/>
  <c r="AJ186" i="1"/>
  <c r="AK186" i="1"/>
  <c r="AR186" i="1"/>
  <c r="AW186" i="1"/>
  <c r="AX186" i="1"/>
  <c r="AZ186" i="1" s="1"/>
  <c r="AY186" i="1"/>
  <c r="BG186" i="1"/>
  <c r="BL186" i="1"/>
  <c r="BM186" i="1"/>
  <c r="BO186" i="1" s="1"/>
  <c r="BN186" i="1"/>
  <c r="N187" i="1"/>
  <c r="S187" i="1"/>
  <c r="T187" i="1"/>
  <c r="U187" i="1"/>
  <c r="V187" i="1"/>
  <c r="AC187" i="1"/>
  <c r="AH187" i="1"/>
  <c r="AI187" i="1"/>
  <c r="AK187" i="1" s="1"/>
  <c r="AJ187" i="1"/>
  <c r="AR187" i="1"/>
  <c r="AW187" i="1"/>
  <c r="AX187" i="1"/>
  <c r="AY187" i="1"/>
  <c r="AZ187" i="1"/>
  <c r="BG187" i="1"/>
  <c r="BL187" i="1"/>
  <c r="BM187" i="1"/>
  <c r="BO187" i="1" s="1"/>
  <c r="BN187" i="1"/>
  <c r="N188" i="1"/>
  <c r="S188" i="1"/>
  <c r="T188" i="1"/>
  <c r="V188" i="1" s="1"/>
  <c r="U188" i="1"/>
  <c r="AC188" i="1"/>
  <c r="AH188" i="1"/>
  <c r="AI188" i="1"/>
  <c r="AK188" i="1" s="1"/>
  <c r="AJ188" i="1"/>
  <c r="AR188" i="1"/>
  <c r="AW188" i="1"/>
  <c r="AX188" i="1"/>
  <c r="AZ188" i="1" s="1"/>
  <c r="AY188" i="1"/>
  <c r="BG188" i="1"/>
  <c r="BL188" i="1"/>
  <c r="BM188" i="1"/>
  <c r="BO188" i="1" s="1"/>
  <c r="BN188" i="1"/>
  <c r="N189" i="1"/>
  <c r="S189" i="1"/>
  <c r="T189" i="1"/>
  <c r="U189" i="1"/>
  <c r="V189" i="1" s="1"/>
  <c r="AC189" i="1"/>
  <c r="AH189" i="1"/>
  <c r="AI189" i="1"/>
  <c r="AJ189" i="1"/>
  <c r="AK189" i="1" s="1"/>
  <c r="AR189" i="1"/>
  <c r="AW189" i="1"/>
  <c r="AX189" i="1"/>
  <c r="AZ189" i="1" s="1"/>
  <c r="AY189" i="1"/>
  <c r="BG189" i="1"/>
  <c r="BL189" i="1"/>
  <c r="BM189" i="1"/>
  <c r="BO189" i="1" s="1"/>
  <c r="BN189" i="1"/>
  <c r="N190" i="1"/>
  <c r="S190" i="1"/>
  <c r="T190" i="1"/>
  <c r="V190" i="1" s="1"/>
  <c r="U190" i="1"/>
  <c r="AC190" i="1"/>
  <c r="AH190" i="1"/>
  <c r="AI190" i="1"/>
  <c r="AJ190" i="1"/>
  <c r="AR190" i="1"/>
  <c r="AW190" i="1"/>
  <c r="AX190" i="1"/>
  <c r="AY190" i="1"/>
  <c r="AZ190" i="1" s="1"/>
  <c r="BG190" i="1"/>
  <c r="BL190" i="1"/>
  <c r="BM190" i="1"/>
  <c r="BN190" i="1"/>
  <c r="BO190" i="1" s="1"/>
  <c r="N191" i="1"/>
  <c r="S191" i="1"/>
  <c r="T191" i="1"/>
  <c r="V191" i="1" s="1"/>
  <c r="U191" i="1"/>
  <c r="AC191" i="1"/>
  <c r="AH191" i="1"/>
  <c r="AI191" i="1"/>
  <c r="AJ191" i="1"/>
  <c r="AK191" i="1"/>
  <c r="AR191" i="1"/>
  <c r="AW191" i="1"/>
  <c r="AX191" i="1"/>
  <c r="AY191" i="1"/>
  <c r="AZ191" i="1" s="1"/>
  <c r="BG191" i="1"/>
  <c r="BL191" i="1"/>
  <c r="BM191" i="1"/>
  <c r="BN191" i="1"/>
  <c r="BO191" i="1"/>
  <c r="N192" i="1"/>
  <c r="S192" i="1"/>
  <c r="T192" i="1"/>
  <c r="U192" i="1"/>
  <c r="AC192" i="1"/>
  <c r="AH192" i="1"/>
  <c r="AI192" i="1"/>
  <c r="AJ192" i="1"/>
  <c r="AK192" i="1" s="1"/>
  <c r="AR192" i="1"/>
  <c r="AW192" i="1"/>
  <c r="AX192" i="1"/>
  <c r="AY192" i="1"/>
  <c r="AZ192" i="1" s="1"/>
  <c r="BG192" i="1"/>
  <c r="BL192" i="1"/>
  <c r="BM192" i="1"/>
  <c r="BO192" i="1" s="1"/>
  <c r="BN192" i="1"/>
  <c r="N193" i="1"/>
  <c r="S193" i="1"/>
  <c r="T193" i="1"/>
  <c r="U193" i="1"/>
  <c r="V193" i="1"/>
  <c r="AC193" i="1"/>
  <c r="AH193" i="1"/>
  <c r="AI193" i="1"/>
  <c r="AJ193" i="1"/>
  <c r="AK193" i="1" s="1"/>
  <c r="AR193" i="1"/>
  <c r="AW193" i="1"/>
  <c r="AX193" i="1"/>
  <c r="AY193" i="1"/>
  <c r="AZ193" i="1"/>
  <c r="BG193" i="1"/>
  <c r="BL193" i="1"/>
  <c r="BM193" i="1"/>
  <c r="BN193" i="1"/>
  <c r="BO193" i="1"/>
  <c r="N194" i="1"/>
  <c r="S194" i="1"/>
  <c r="T194" i="1"/>
  <c r="U194" i="1"/>
  <c r="V194" i="1" s="1"/>
  <c r="AC194" i="1"/>
  <c r="AH194" i="1"/>
  <c r="AI194" i="1"/>
  <c r="AJ194" i="1"/>
  <c r="AK194" i="1"/>
  <c r="AR194" i="1"/>
  <c r="AW194" i="1"/>
  <c r="AX194" i="1"/>
  <c r="AY194" i="1"/>
  <c r="AZ194" i="1"/>
  <c r="BG194" i="1"/>
  <c r="BL194" i="1"/>
  <c r="BM194" i="1"/>
  <c r="BN194" i="1"/>
  <c r="BO194" i="1"/>
  <c r="N195" i="1"/>
  <c r="S195" i="1"/>
  <c r="T195" i="1"/>
  <c r="U195" i="1"/>
  <c r="V195" i="1"/>
  <c r="AC195" i="1"/>
  <c r="AH195" i="1"/>
  <c r="AI195" i="1"/>
  <c r="AJ195" i="1"/>
  <c r="AK195" i="1"/>
  <c r="AR195" i="1"/>
  <c r="AW195" i="1"/>
  <c r="AX195" i="1"/>
  <c r="AY195" i="1"/>
  <c r="AZ195" i="1"/>
  <c r="BG195" i="1"/>
  <c r="BL195" i="1"/>
  <c r="BM195" i="1"/>
  <c r="BO195" i="1" s="1"/>
  <c r="BN195" i="1"/>
  <c r="N196" i="1"/>
  <c r="S196" i="1"/>
  <c r="T196" i="1"/>
  <c r="U196" i="1"/>
  <c r="V196" i="1"/>
  <c r="AC196" i="1"/>
  <c r="AH196" i="1"/>
  <c r="AI196" i="1"/>
  <c r="AK196" i="1" s="1"/>
  <c r="AJ196" i="1"/>
  <c r="AR196" i="1"/>
  <c r="AW196" i="1"/>
  <c r="AX196" i="1"/>
  <c r="AZ196" i="1" s="1"/>
  <c r="AY196" i="1"/>
  <c r="BG196" i="1"/>
  <c r="BL196" i="1"/>
  <c r="BM196" i="1"/>
  <c r="BO196" i="1" s="1"/>
  <c r="BN196" i="1"/>
  <c r="N197" i="1"/>
  <c r="S197" i="1"/>
  <c r="T197" i="1"/>
  <c r="U197" i="1"/>
  <c r="AC197" i="1"/>
  <c r="AH197" i="1"/>
  <c r="AI197" i="1"/>
  <c r="AK197" i="1" s="1"/>
  <c r="AJ197" i="1"/>
  <c r="AR197" i="1"/>
  <c r="AW197" i="1"/>
  <c r="AX197" i="1"/>
  <c r="AY197" i="1"/>
  <c r="BG197" i="1"/>
  <c r="BL197" i="1"/>
  <c r="BM197" i="1"/>
  <c r="BO197" i="1" s="1"/>
  <c r="BN197" i="1"/>
  <c r="N198" i="1"/>
  <c r="S198" i="1"/>
  <c r="T198" i="1"/>
  <c r="U198" i="1"/>
  <c r="V198" i="1" s="1"/>
  <c r="AC198" i="1"/>
  <c r="AH198" i="1"/>
  <c r="AI198" i="1"/>
  <c r="AK198" i="1" s="1"/>
  <c r="AJ198" i="1"/>
  <c r="AR198" i="1"/>
  <c r="AW198" i="1"/>
  <c r="AX198" i="1"/>
  <c r="AZ198" i="1" s="1"/>
  <c r="AY198" i="1"/>
  <c r="BG198" i="1"/>
  <c r="BL198" i="1"/>
  <c r="BM198" i="1"/>
  <c r="BN198" i="1"/>
  <c r="BO198" i="1" s="1"/>
  <c r="N199" i="1"/>
  <c r="S199" i="1"/>
  <c r="T199" i="1"/>
  <c r="U199" i="1"/>
  <c r="AC199" i="1"/>
  <c r="AH199" i="1"/>
  <c r="AI199" i="1"/>
  <c r="AJ199" i="1"/>
  <c r="AK199" i="1"/>
  <c r="AR199" i="1"/>
  <c r="AW199" i="1"/>
  <c r="AX199" i="1"/>
  <c r="AY199" i="1"/>
  <c r="AZ199" i="1"/>
  <c r="BG199" i="1"/>
  <c r="BL199" i="1"/>
  <c r="BM199" i="1"/>
  <c r="BO199" i="1" s="1"/>
  <c r="BN199" i="1"/>
  <c r="N200" i="1"/>
  <c r="S200" i="1"/>
  <c r="T200" i="1"/>
  <c r="V200" i="1" s="1"/>
  <c r="U200" i="1"/>
  <c r="AC200" i="1"/>
  <c r="AH200" i="1"/>
  <c r="AI200" i="1"/>
  <c r="AJ200" i="1"/>
  <c r="AK200" i="1" s="1"/>
  <c r="AR200" i="1"/>
  <c r="AW200" i="1"/>
  <c r="AX200" i="1"/>
  <c r="AY200" i="1"/>
  <c r="AZ200" i="1"/>
  <c r="BG200" i="1"/>
  <c r="BL200" i="1"/>
  <c r="BM200" i="1"/>
  <c r="BN200" i="1"/>
  <c r="BO200" i="1" s="1"/>
  <c r="N201" i="1"/>
  <c r="S201" i="1"/>
  <c r="T201" i="1"/>
  <c r="U201" i="1"/>
  <c r="V201" i="1" s="1"/>
  <c r="AC201" i="1"/>
  <c r="AH201" i="1"/>
  <c r="AI201" i="1"/>
  <c r="AJ201" i="1"/>
  <c r="AK201" i="1" s="1"/>
  <c r="AR201" i="1"/>
  <c r="AW201" i="1"/>
  <c r="AX201" i="1"/>
  <c r="AY201" i="1"/>
  <c r="AZ201" i="1" s="1"/>
  <c r="BG201" i="1"/>
  <c r="BL201" i="1"/>
  <c r="BM201" i="1"/>
  <c r="BO201" i="1" s="1"/>
  <c r="BN201" i="1"/>
  <c r="N202" i="1"/>
  <c r="S202" i="1"/>
  <c r="T202" i="1"/>
  <c r="V202" i="1" s="1"/>
  <c r="U202" i="1"/>
  <c r="AC202" i="1"/>
  <c r="AH202" i="1"/>
  <c r="AI202" i="1"/>
  <c r="AJ202" i="1"/>
  <c r="AK202" i="1" s="1"/>
  <c r="AR202" i="1"/>
  <c r="AW202" i="1"/>
  <c r="AX202" i="1"/>
  <c r="AY202" i="1"/>
  <c r="AZ202" i="1"/>
  <c r="BG202" i="1"/>
  <c r="BL202" i="1"/>
  <c r="BM202" i="1"/>
  <c r="BN202" i="1"/>
  <c r="BO202" i="1" s="1"/>
  <c r="N203" i="1"/>
  <c r="S203" i="1"/>
  <c r="T203" i="1"/>
  <c r="U203" i="1"/>
  <c r="V203" i="1" s="1"/>
  <c r="AC203" i="1"/>
  <c r="AH203" i="1"/>
  <c r="AI203" i="1"/>
  <c r="AK203" i="1" s="1"/>
  <c r="AJ203" i="1"/>
  <c r="AR203" i="1"/>
  <c r="AW203" i="1"/>
  <c r="AX203" i="1"/>
  <c r="AY203" i="1"/>
  <c r="BG203" i="1"/>
  <c r="BL203" i="1"/>
  <c r="BM203" i="1"/>
  <c r="BN203" i="1"/>
  <c r="BO203" i="1"/>
  <c r="N204" i="1"/>
  <c r="S204" i="1"/>
  <c r="T204" i="1"/>
  <c r="V204" i="1" s="1"/>
  <c r="U204" i="1"/>
  <c r="AC204" i="1"/>
  <c r="AH204" i="1"/>
  <c r="AI204" i="1"/>
  <c r="AK204" i="1" s="1"/>
  <c r="AJ204" i="1"/>
  <c r="AR204" i="1"/>
  <c r="AW204" i="1"/>
  <c r="AX204" i="1"/>
  <c r="AY204" i="1"/>
  <c r="AZ204" i="1"/>
  <c r="BG204" i="1"/>
  <c r="BL204" i="1"/>
  <c r="BM204" i="1"/>
  <c r="BO204" i="1" s="1"/>
  <c r="BN204" i="1"/>
  <c r="N205" i="1"/>
  <c r="S205" i="1"/>
  <c r="T205" i="1"/>
  <c r="U205" i="1"/>
  <c r="V205" i="1"/>
  <c r="AC205" i="1"/>
  <c r="AH205" i="1"/>
  <c r="AI205" i="1"/>
  <c r="AK205" i="1" s="1"/>
  <c r="AJ205" i="1"/>
  <c r="AR205" i="1"/>
  <c r="AW205" i="1"/>
  <c r="AX205" i="1"/>
  <c r="AY205" i="1"/>
  <c r="BG205" i="1"/>
  <c r="BL205" i="1"/>
  <c r="BM205" i="1"/>
  <c r="BN205" i="1"/>
  <c r="BO205" i="1"/>
  <c r="N206" i="1"/>
  <c r="S206" i="1"/>
  <c r="T206" i="1"/>
  <c r="V206" i="1" s="1"/>
  <c r="U206" i="1"/>
  <c r="AC206" i="1"/>
  <c r="AH206" i="1"/>
  <c r="AI206" i="1"/>
  <c r="AK206" i="1" s="1"/>
  <c r="AJ206" i="1"/>
  <c r="AR206" i="1"/>
  <c r="AW206" i="1"/>
  <c r="AX206" i="1"/>
  <c r="AY206" i="1"/>
  <c r="BG206" i="1"/>
  <c r="BL206" i="1"/>
  <c r="BM206" i="1"/>
  <c r="BN206" i="1"/>
  <c r="BO206" i="1"/>
  <c r="N207" i="1"/>
  <c r="S207" i="1"/>
  <c r="T207" i="1"/>
  <c r="U207" i="1"/>
  <c r="AC207" i="1"/>
  <c r="AH207" i="1"/>
  <c r="AI207" i="1"/>
  <c r="AK207" i="1" s="1"/>
  <c r="AJ207" i="1"/>
  <c r="AR207" i="1"/>
  <c r="AW207" i="1"/>
  <c r="AX207" i="1"/>
  <c r="AY207" i="1"/>
  <c r="AZ207" i="1"/>
  <c r="BG207" i="1"/>
  <c r="BL207" i="1"/>
  <c r="BM207" i="1"/>
  <c r="BO207" i="1" s="1"/>
  <c r="BN207" i="1"/>
  <c r="N208" i="1"/>
  <c r="S208" i="1"/>
  <c r="T208" i="1"/>
  <c r="U208" i="1"/>
  <c r="AC208" i="1"/>
  <c r="AH208" i="1"/>
  <c r="AI208" i="1"/>
  <c r="AJ208" i="1"/>
  <c r="AK208" i="1"/>
  <c r="AR208" i="1"/>
  <c r="AW208" i="1"/>
  <c r="AX208" i="1"/>
  <c r="AZ208" i="1" s="1"/>
  <c r="AY208" i="1"/>
  <c r="BG208" i="1"/>
  <c r="BL208" i="1"/>
  <c r="BM208" i="1"/>
  <c r="BO208" i="1" s="1"/>
  <c r="BN208" i="1"/>
  <c r="N209" i="1"/>
  <c r="S209" i="1"/>
  <c r="T209" i="1"/>
  <c r="U209" i="1"/>
  <c r="V209" i="1"/>
  <c r="AC209" i="1"/>
  <c r="AH209" i="1"/>
  <c r="AI209" i="1"/>
  <c r="AK209" i="1" s="1"/>
  <c r="AJ209" i="1"/>
  <c r="AR209" i="1"/>
  <c r="AW209" i="1"/>
  <c r="AX209" i="1"/>
  <c r="AY209" i="1"/>
  <c r="AZ209" i="1"/>
  <c r="BG209" i="1"/>
  <c r="BL209" i="1"/>
  <c r="BM209" i="1"/>
  <c r="BN209" i="1"/>
  <c r="BO209" i="1"/>
  <c r="N210" i="1"/>
  <c r="S210" i="1"/>
  <c r="T210" i="1"/>
  <c r="V210" i="1" s="1"/>
  <c r="U210" i="1"/>
  <c r="AC210" i="1"/>
  <c r="AH210" i="1"/>
  <c r="AI210" i="1"/>
  <c r="AJ210" i="1"/>
  <c r="AK210" i="1"/>
  <c r="AR210" i="1"/>
  <c r="AW210" i="1"/>
  <c r="AX210" i="1"/>
  <c r="AY210" i="1"/>
  <c r="AZ210" i="1"/>
  <c r="BG210" i="1"/>
  <c r="BL210" i="1"/>
  <c r="BM210" i="1"/>
  <c r="BN210" i="1"/>
  <c r="BO210" i="1"/>
  <c r="N211" i="1"/>
  <c r="S211" i="1"/>
  <c r="T211" i="1"/>
  <c r="V211" i="1" s="1"/>
  <c r="U211" i="1"/>
  <c r="AC211" i="1"/>
  <c r="AH211" i="1"/>
  <c r="AI211" i="1"/>
  <c r="AJ211" i="1"/>
  <c r="AK211" i="1"/>
  <c r="AR211" i="1"/>
  <c r="AW211" i="1"/>
  <c r="AX211" i="1"/>
  <c r="AY211" i="1"/>
  <c r="AZ211" i="1"/>
  <c r="BG211" i="1"/>
  <c r="BL211" i="1"/>
  <c r="BM211" i="1"/>
  <c r="BO211" i="1" s="1"/>
  <c r="BN211" i="1"/>
  <c r="N212" i="1"/>
  <c r="S212" i="1"/>
  <c r="T212" i="1"/>
  <c r="U212" i="1"/>
  <c r="V212" i="1"/>
  <c r="AC212" i="1"/>
  <c r="AH212" i="1"/>
  <c r="AI212" i="1"/>
  <c r="AJ212" i="1"/>
  <c r="AK212" i="1"/>
  <c r="AR212" i="1"/>
  <c r="AW212" i="1"/>
  <c r="AX212" i="1"/>
  <c r="AZ212" i="1" s="1"/>
  <c r="AY212" i="1"/>
  <c r="BG212" i="1"/>
  <c r="BL212" i="1"/>
  <c r="BM212" i="1"/>
  <c r="BO212" i="1" s="1"/>
  <c r="BN212" i="1"/>
  <c r="N213" i="1"/>
  <c r="S213" i="1"/>
  <c r="T213" i="1"/>
  <c r="U213" i="1"/>
  <c r="V213" i="1"/>
  <c r="AC213" i="1"/>
  <c r="AH213" i="1"/>
  <c r="AI213" i="1"/>
  <c r="AK213" i="1" s="1"/>
  <c r="AJ213" i="1"/>
  <c r="AR213" i="1"/>
  <c r="AW213" i="1"/>
  <c r="AX213" i="1"/>
  <c r="AY213" i="1"/>
  <c r="BG213" i="1"/>
  <c r="BL213" i="1"/>
  <c r="BM213" i="1"/>
  <c r="BO213" i="1" s="1"/>
  <c r="BN213" i="1"/>
  <c r="N214" i="1"/>
  <c r="S214" i="1"/>
  <c r="T214" i="1"/>
  <c r="U214" i="1"/>
  <c r="AC214" i="1"/>
  <c r="AH214" i="1"/>
  <c r="AI214" i="1"/>
  <c r="AJ214" i="1"/>
  <c r="AR214" i="1"/>
  <c r="AW214" i="1"/>
  <c r="AX214" i="1"/>
  <c r="AZ214" i="1" s="1"/>
  <c r="AY214" i="1"/>
  <c r="BG214" i="1"/>
  <c r="BL214" i="1"/>
  <c r="BM214" i="1"/>
  <c r="BN214" i="1"/>
  <c r="BO214" i="1"/>
  <c r="N215" i="1"/>
  <c r="S215" i="1"/>
  <c r="T215" i="1"/>
  <c r="V215" i="1" s="1"/>
  <c r="U215" i="1"/>
  <c r="AC215" i="1"/>
  <c r="AH215" i="1"/>
  <c r="AI215" i="1"/>
  <c r="AJ215" i="1"/>
  <c r="AR215" i="1"/>
  <c r="AW215" i="1"/>
  <c r="AX215" i="1"/>
  <c r="AY215" i="1"/>
  <c r="AZ215" i="1" s="1"/>
  <c r="BG215" i="1"/>
  <c r="BL215" i="1"/>
  <c r="BM215" i="1"/>
  <c r="BO215" i="1" s="1"/>
  <c r="BN215" i="1"/>
  <c r="N216" i="1"/>
  <c r="S216" i="1"/>
  <c r="T216" i="1"/>
  <c r="V216" i="1" s="1"/>
  <c r="U216" i="1"/>
  <c r="AC216" i="1"/>
  <c r="AH216" i="1"/>
  <c r="AI216" i="1"/>
  <c r="AJ216" i="1"/>
  <c r="AK216" i="1"/>
  <c r="AR216" i="1"/>
  <c r="AW216" i="1"/>
  <c r="AX216" i="1"/>
  <c r="AZ216" i="1" s="1"/>
  <c r="AY216" i="1"/>
  <c r="BG216" i="1"/>
  <c r="BL216" i="1"/>
  <c r="BM216" i="1"/>
  <c r="BN216" i="1"/>
  <c r="BO216" i="1"/>
  <c r="N217" i="1"/>
  <c r="S217" i="1"/>
  <c r="T217" i="1"/>
  <c r="U217" i="1"/>
  <c r="V217" i="1"/>
  <c r="AC217" i="1"/>
  <c r="AH217" i="1"/>
  <c r="AI217" i="1"/>
  <c r="AK217" i="1" s="1"/>
  <c r="AJ217" i="1"/>
  <c r="AR217" i="1"/>
  <c r="AW217" i="1"/>
  <c r="AX217" i="1"/>
  <c r="AY217" i="1"/>
  <c r="AZ217" i="1"/>
  <c r="BG217" i="1"/>
  <c r="BL217" i="1"/>
  <c r="BM217" i="1"/>
  <c r="BO217" i="1" s="1"/>
  <c r="BN217" i="1"/>
  <c r="N218" i="1"/>
  <c r="S218" i="1"/>
  <c r="T218" i="1"/>
  <c r="V218" i="1" s="1"/>
  <c r="U218" i="1"/>
  <c r="AC218" i="1"/>
  <c r="AH218" i="1"/>
  <c r="AI218" i="1"/>
  <c r="AK218" i="1" s="1"/>
  <c r="AJ218" i="1"/>
  <c r="AR218" i="1"/>
  <c r="AW218" i="1"/>
  <c r="AX218" i="1"/>
  <c r="AZ218" i="1" s="1"/>
  <c r="AY218" i="1"/>
  <c r="BG218" i="1"/>
  <c r="BL218" i="1"/>
  <c r="BM218" i="1"/>
  <c r="BO218" i="1" s="1"/>
  <c r="BN218" i="1"/>
  <c r="N219" i="1"/>
  <c r="S219" i="1"/>
  <c r="T219" i="1"/>
  <c r="V219" i="1" s="1"/>
  <c r="U219" i="1"/>
  <c r="AC219" i="1"/>
  <c r="AH219" i="1"/>
  <c r="AI219" i="1"/>
  <c r="AK219" i="1" s="1"/>
  <c r="AJ219" i="1"/>
  <c r="AR219" i="1"/>
  <c r="AW219" i="1"/>
  <c r="AX219" i="1"/>
  <c r="AY219" i="1"/>
  <c r="BG219" i="1"/>
  <c r="BL219" i="1"/>
  <c r="BM219" i="1"/>
  <c r="BN219" i="1"/>
  <c r="BO219" i="1"/>
  <c r="N220" i="1"/>
  <c r="S220" i="1"/>
  <c r="T220" i="1"/>
  <c r="V220" i="1" s="1"/>
  <c r="U220" i="1"/>
  <c r="AC220" i="1"/>
  <c r="AH220" i="1"/>
  <c r="AI220" i="1"/>
  <c r="AJ220" i="1"/>
  <c r="AR220" i="1"/>
  <c r="AW220" i="1"/>
  <c r="AX220" i="1"/>
  <c r="AY220" i="1"/>
  <c r="AZ220" i="1" s="1"/>
  <c r="BG220" i="1"/>
  <c r="BL220" i="1"/>
  <c r="BM220" i="1"/>
  <c r="BO220" i="1" s="1"/>
  <c r="BN220" i="1"/>
  <c r="N221" i="1"/>
  <c r="S221" i="1"/>
  <c r="T221" i="1"/>
  <c r="V221" i="1" s="1"/>
  <c r="U221" i="1"/>
  <c r="AC221" i="1"/>
  <c r="AH221" i="1"/>
  <c r="AI221" i="1"/>
  <c r="AJ221" i="1"/>
  <c r="AK221" i="1"/>
  <c r="AR221" i="1"/>
  <c r="AW221" i="1"/>
  <c r="AX221" i="1"/>
  <c r="AZ221" i="1" s="1"/>
  <c r="AY221" i="1"/>
  <c r="BG221" i="1"/>
  <c r="BL221" i="1"/>
  <c r="BM221" i="1"/>
  <c r="BN221" i="1"/>
  <c r="BO221" i="1"/>
  <c r="N222" i="1"/>
  <c r="S222" i="1"/>
  <c r="T222" i="1"/>
  <c r="V222" i="1" s="1"/>
  <c r="U222" i="1"/>
  <c r="AC222" i="1"/>
  <c r="AH222" i="1"/>
  <c r="AI222" i="1"/>
  <c r="AK222" i="1" s="1"/>
  <c r="AJ222" i="1"/>
  <c r="AR222" i="1"/>
  <c r="AW222" i="1"/>
  <c r="AX222" i="1"/>
  <c r="AY222" i="1"/>
  <c r="AZ222" i="1"/>
  <c r="BG222" i="1"/>
  <c r="BL222" i="1"/>
  <c r="BM222" i="1"/>
  <c r="BN222" i="1"/>
  <c r="BO222" i="1" s="1"/>
  <c r="N223" i="1"/>
  <c r="S223" i="1"/>
  <c r="T223" i="1"/>
  <c r="U223" i="1"/>
  <c r="AC223" i="1"/>
  <c r="AH223" i="1"/>
  <c r="AI223" i="1"/>
  <c r="AK223" i="1" s="1"/>
  <c r="AJ223" i="1"/>
  <c r="AR223" i="1"/>
  <c r="AW223" i="1"/>
  <c r="AX223" i="1"/>
  <c r="AY223" i="1"/>
  <c r="AZ223" i="1" s="1"/>
  <c r="BG223" i="1"/>
  <c r="BL223" i="1"/>
  <c r="BM223" i="1"/>
  <c r="BN223" i="1"/>
  <c r="BO223" i="1"/>
  <c r="N224" i="1"/>
  <c r="S224" i="1"/>
  <c r="T224" i="1"/>
  <c r="V224" i="1" s="1"/>
  <c r="U224" i="1"/>
  <c r="AC224" i="1"/>
  <c r="AH224" i="1"/>
  <c r="AI224" i="1"/>
  <c r="AJ224" i="1"/>
  <c r="AK224" i="1"/>
  <c r="AR224" i="1"/>
  <c r="AW224" i="1"/>
  <c r="AX224" i="1"/>
  <c r="AY224" i="1"/>
  <c r="AZ224" i="1"/>
  <c r="BG224" i="1"/>
  <c r="BL224" i="1"/>
  <c r="BM224" i="1"/>
  <c r="BO224" i="1" s="1"/>
  <c r="BN224" i="1"/>
  <c r="N225" i="1"/>
  <c r="S225" i="1"/>
  <c r="T225" i="1"/>
  <c r="U225" i="1"/>
  <c r="V225" i="1" s="1"/>
  <c r="AC225" i="1"/>
  <c r="AH225" i="1"/>
  <c r="AI225" i="1"/>
  <c r="AJ225" i="1"/>
  <c r="AK225" i="1"/>
  <c r="AR225" i="1"/>
  <c r="AW225" i="1"/>
  <c r="AX225" i="1"/>
  <c r="AZ225" i="1" s="1"/>
  <c r="AY225" i="1"/>
  <c r="BG225" i="1"/>
  <c r="BL225" i="1"/>
  <c r="BM225" i="1"/>
  <c r="BN225" i="1"/>
  <c r="BO225" i="1"/>
  <c r="N226" i="1"/>
  <c r="S226" i="1"/>
  <c r="T226" i="1"/>
  <c r="U226" i="1"/>
  <c r="V226" i="1"/>
  <c r="AC226" i="1"/>
  <c r="AH226" i="1"/>
  <c r="AI226" i="1"/>
  <c r="AK226" i="1" s="1"/>
  <c r="AJ226" i="1"/>
  <c r="AR226" i="1"/>
  <c r="AW226" i="1"/>
  <c r="AX226" i="1"/>
  <c r="AY226" i="1"/>
  <c r="AZ226" i="1"/>
  <c r="BG226" i="1"/>
  <c r="BL226" i="1"/>
  <c r="BM226" i="1"/>
  <c r="BO226" i="1" s="1"/>
  <c r="BN226" i="1"/>
  <c r="N227" i="1"/>
  <c r="S227" i="1"/>
  <c r="T227" i="1"/>
  <c r="V227" i="1" s="1"/>
  <c r="U227" i="1"/>
  <c r="AC227" i="1"/>
  <c r="AH227" i="1"/>
  <c r="AI227" i="1"/>
  <c r="AK227" i="1" s="1"/>
  <c r="AJ227" i="1"/>
  <c r="AR227" i="1"/>
  <c r="AW227" i="1"/>
  <c r="AX227" i="1"/>
  <c r="AZ227" i="1" s="1"/>
  <c r="AY227" i="1"/>
  <c r="BG227" i="1"/>
  <c r="BL227" i="1"/>
  <c r="BM227" i="1"/>
  <c r="BO227" i="1" s="1"/>
  <c r="BN227" i="1"/>
  <c r="N228" i="1"/>
  <c r="S228" i="1"/>
  <c r="T228" i="1"/>
  <c r="V228" i="1" s="1"/>
  <c r="U228" i="1"/>
  <c r="AC228" i="1"/>
  <c r="AH228" i="1"/>
  <c r="AI228" i="1"/>
  <c r="AK228" i="1" s="1"/>
  <c r="AJ228" i="1"/>
  <c r="AR228" i="1"/>
  <c r="AW228" i="1"/>
  <c r="AX228" i="1"/>
  <c r="AZ228" i="1" s="1"/>
  <c r="AY228" i="1"/>
  <c r="BG228" i="1"/>
  <c r="BL228" i="1"/>
  <c r="BM228" i="1"/>
  <c r="BN228" i="1"/>
  <c r="N229" i="1"/>
  <c r="S229" i="1"/>
  <c r="T229" i="1"/>
  <c r="V229" i="1" s="1"/>
  <c r="U229" i="1"/>
  <c r="AC229" i="1"/>
  <c r="AH229" i="1"/>
  <c r="AI229" i="1"/>
  <c r="AJ229" i="1"/>
  <c r="AK229" i="1"/>
  <c r="AR229" i="1"/>
  <c r="AW229" i="1"/>
  <c r="AX229" i="1"/>
  <c r="AZ229" i="1" s="1"/>
  <c r="AY229" i="1"/>
  <c r="BG229" i="1"/>
  <c r="BL229" i="1"/>
  <c r="BM229" i="1"/>
  <c r="BN229" i="1"/>
  <c r="N230" i="1"/>
  <c r="S230" i="1"/>
  <c r="T230" i="1"/>
  <c r="V230" i="1" s="1"/>
  <c r="U230" i="1"/>
  <c r="AC230" i="1"/>
  <c r="AH230" i="1"/>
  <c r="AI230" i="1"/>
  <c r="AJ230" i="1"/>
  <c r="AR230" i="1"/>
  <c r="AW230" i="1"/>
  <c r="AX230" i="1"/>
  <c r="AZ230" i="1" s="1"/>
  <c r="AY230" i="1"/>
  <c r="BG230" i="1"/>
  <c r="BL230" i="1"/>
  <c r="BM230" i="1"/>
  <c r="BN230" i="1"/>
  <c r="BO230" i="1"/>
  <c r="N231" i="1"/>
  <c r="S231" i="1"/>
  <c r="T231" i="1"/>
  <c r="V231" i="1" s="1"/>
  <c r="U231" i="1"/>
  <c r="AC231" i="1"/>
  <c r="AH231" i="1"/>
  <c r="AI231" i="1"/>
  <c r="AK231" i="1" s="1"/>
  <c r="AJ231" i="1"/>
  <c r="AR231" i="1"/>
  <c r="AW231" i="1"/>
  <c r="AX231" i="1"/>
  <c r="AY231" i="1"/>
  <c r="AZ231" i="1" s="1"/>
  <c r="BG231" i="1"/>
  <c r="BL231" i="1"/>
  <c r="BM231" i="1"/>
  <c r="BO231" i="1" s="1"/>
  <c r="BN231" i="1"/>
  <c r="N232" i="1"/>
  <c r="S232" i="1"/>
  <c r="T232" i="1"/>
  <c r="U232" i="1"/>
  <c r="V232" i="1"/>
  <c r="AC232" i="1"/>
  <c r="AH232" i="1"/>
  <c r="AI232" i="1"/>
  <c r="AJ232" i="1"/>
  <c r="AK232" i="1"/>
  <c r="AR232" i="1"/>
  <c r="AW232" i="1"/>
  <c r="AX232" i="1"/>
  <c r="AZ232" i="1" s="1"/>
  <c r="AY232" i="1"/>
  <c r="BG232" i="1"/>
  <c r="BL232" i="1"/>
  <c r="BM232" i="1"/>
  <c r="BN232" i="1"/>
  <c r="BO232" i="1"/>
  <c r="N233" i="1"/>
  <c r="S233" i="1"/>
  <c r="T233" i="1"/>
  <c r="U233" i="1"/>
  <c r="V233" i="1"/>
  <c r="AC233" i="1"/>
  <c r="AH233" i="1"/>
  <c r="AI233" i="1"/>
  <c r="AK233" i="1" s="1"/>
  <c r="AJ233" i="1"/>
  <c r="AR233" i="1"/>
  <c r="AW233" i="1"/>
  <c r="AX233" i="1"/>
  <c r="AY233" i="1"/>
  <c r="AZ233" i="1"/>
  <c r="BG233" i="1"/>
  <c r="BL233" i="1"/>
  <c r="BM233" i="1"/>
  <c r="BO233" i="1" s="1"/>
  <c r="BN233" i="1"/>
  <c r="N234" i="1"/>
  <c r="S234" i="1"/>
  <c r="T234" i="1"/>
  <c r="U234" i="1"/>
  <c r="V234" i="1"/>
  <c r="AC234" i="1"/>
  <c r="AH234" i="1"/>
  <c r="AI234" i="1"/>
  <c r="AJ234" i="1"/>
  <c r="AK234" i="1"/>
  <c r="AR234" i="1"/>
  <c r="AW234" i="1"/>
  <c r="AX234" i="1"/>
  <c r="AZ234" i="1" s="1"/>
  <c r="AY234" i="1"/>
  <c r="BG234" i="1"/>
  <c r="BL234" i="1"/>
  <c r="BM234" i="1"/>
  <c r="BO234" i="1" s="1"/>
  <c r="BN234" i="1"/>
  <c r="N235" i="1"/>
  <c r="S235" i="1"/>
  <c r="T235" i="1"/>
  <c r="U235" i="1"/>
  <c r="V235" i="1"/>
  <c r="AC235" i="1"/>
  <c r="AH235" i="1"/>
  <c r="AI235" i="1"/>
  <c r="AK235" i="1" s="1"/>
  <c r="AJ235" i="1"/>
  <c r="AR235" i="1"/>
  <c r="AW235" i="1"/>
  <c r="AX235" i="1"/>
  <c r="AY235" i="1"/>
  <c r="AZ235" i="1"/>
  <c r="BG235" i="1"/>
  <c r="BL235" i="1"/>
  <c r="BM235" i="1"/>
  <c r="BN235" i="1"/>
  <c r="BO235" i="1" s="1"/>
  <c r="N236" i="1"/>
  <c r="S236" i="1"/>
  <c r="T236" i="1"/>
  <c r="V236" i="1" s="1"/>
  <c r="U236" i="1"/>
  <c r="AC236" i="1"/>
  <c r="AH236" i="1"/>
  <c r="AI236" i="1"/>
  <c r="AK236" i="1" s="1"/>
  <c r="AJ236" i="1"/>
  <c r="AR236" i="1"/>
  <c r="AW236" i="1"/>
  <c r="AX236" i="1"/>
  <c r="AY236" i="1"/>
  <c r="AZ236" i="1" s="1"/>
  <c r="BG236" i="1"/>
  <c r="BL236" i="1"/>
  <c r="BM236" i="1"/>
  <c r="BN236" i="1"/>
  <c r="N237" i="1"/>
  <c r="S237" i="1"/>
  <c r="T237" i="1"/>
  <c r="U237" i="1"/>
  <c r="V237" i="1"/>
  <c r="AC237" i="1"/>
  <c r="AH237" i="1"/>
  <c r="AI237" i="1"/>
  <c r="AK237" i="1" s="1"/>
  <c r="AJ237" i="1"/>
  <c r="AR237" i="1"/>
  <c r="AW237" i="1"/>
  <c r="AX237" i="1"/>
  <c r="AY237" i="1"/>
  <c r="BG237" i="1"/>
  <c r="BL237" i="1"/>
  <c r="BM237" i="1"/>
  <c r="BN237" i="1"/>
  <c r="BO237" i="1" s="1"/>
  <c r="N238" i="1"/>
  <c r="S238" i="1"/>
  <c r="T238" i="1"/>
  <c r="V238" i="1" s="1"/>
  <c r="U238" i="1"/>
  <c r="AC238" i="1"/>
  <c r="AH238" i="1"/>
  <c r="AI238" i="1"/>
  <c r="AK238" i="1" s="1"/>
  <c r="AJ238" i="1"/>
  <c r="AR238" i="1"/>
  <c r="AW238" i="1"/>
  <c r="AX238" i="1"/>
  <c r="AZ238" i="1" s="1"/>
  <c r="AY238" i="1"/>
  <c r="BG238" i="1"/>
  <c r="BL238" i="1"/>
  <c r="BM238" i="1"/>
  <c r="BN238" i="1"/>
  <c r="BO238" i="1" s="1"/>
  <c r="N239" i="1"/>
  <c r="S239" i="1"/>
  <c r="T239" i="1"/>
  <c r="U239" i="1"/>
  <c r="AC239" i="1"/>
  <c r="AH239" i="1"/>
  <c r="AI239" i="1"/>
  <c r="AJ239" i="1"/>
  <c r="AR239" i="1"/>
  <c r="AW239" i="1"/>
  <c r="AX239" i="1"/>
  <c r="AY239" i="1"/>
  <c r="AZ239" i="1"/>
  <c r="BG239" i="1"/>
  <c r="BL239" i="1"/>
  <c r="BM239" i="1"/>
  <c r="BN239" i="1"/>
  <c r="BO239" i="1" s="1"/>
  <c r="N240" i="1"/>
  <c r="S240" i="1"/>
  <c r="T240" i="1"/>
  <c r="V240" i="1" s="1"/>
  <c r="U240" i="1"/>
  <c r="AC240" i="1"/>
  <c r="AH240" i="1"/>
  <c r="AI240" i="1"/>
  <c r="AJ240" i="1"/>
  <c r="AK240" i="1"/>
  <c r="AR240" i="1"/>
  <c r="AW240" i="1"/>
  <c r="AX240" i="1"/>
  <c r="AZ240" i="1" s="1"/>
  <c r="AY240" i="1"/>
  <c r="BG240" i="1"/>
  <c r="BL240" i="1"/>
  <c r="BM240" i="1"/>
  <c r="BN240" i="1"/>
  <c r="BO240" i="1"/>
  <c r="N241" i="1"/>
  <c r="S241" i="1"/>
  <c r="T241" i="1"/>
  <c r="U241" i="1"/>
  <c r="V241" i="1" s="1"/>
  <c r="AC241" i="1"/>
  <c r="AH241" i="1"/>
  <c r="AI241" i="1"/>
  <c r="AK241" i="1" s="1"/>
  <c r="AJ241" i="1"/>
  <c r="AR241" i="1"/>
  <c r="AW241" i="1"/>
  <c r="AX241" i="1"/>
  <c r="AZ241" i="1" s="1"/>
  <c r="AY241" i="1"/>
  <c r="BG241" i="1"/>
  <c r="BL241" i="1"/>
  <c r="BM241" i="1"/>
  <c r="BN241" i="1"/>
  <c r="BO241" i="1"/>
  <c r="N242" i="1"/>
  <c r="S242" i="1"/>
  <c r="T242" i="1"/>
  <c r="V242" i="1" s="1"/>
  <c r="U242" i="1"/>
  <c r="AC242" i="1"/>
  <c r="AH242" i="1"/>
  <c r="AI242" i="1"/>
  <c r="AK242" i="1" s="1"/>
  <c r="AJ242" i="1"/>
  <c r="AR242" i="1"/>
  <c r="AW242" i="1"/>
  <c r="AX242" i="1"/>
  <c r="AY242" i="1"/>
  <c r="AZ242" i="1"/>
  <c r="BG242" i="1"/>
  <c r="BL242" i="1"/>
  <c r="BM242" i="1"/>
  <c r="BN242" i="1"/>
  <c r="N243" i="1"/>
  <c r="S243" i="1"/>
  <c r="T243" i="1"/>
  <c r="U243" i="1"/>
  <c r="V243" i="1"/>
  <c r="AC243" i="1"/>
  <c r="AH243" i="1"/>
  <c r="AI243" i="1"/>
  <c r="AJ243" i="1"/>
  <c r="AK243" i="1"/>
  <c r="AR243" i="1"/>
  <c r="AW243" i="1"/>
  <c r="AX243" i="1"/>
  <c r="AY243" i="1"/>
  <c r="BG243" i="1"/>
  <c r="BL243" i="1"/>
  <c r="BM243" i="1"/>
  <c r="BO243" i="1" s="1"/>
  <c r="BN243" i="1"/>
  <c r="N244" i="1"/>
  <c r="S244" i="1"/>
  <c r="T244" i="1"/>
  <c r="U244" i="1"/>
  <c r="V244" i="1"/>
  <c r="AC244" i="1"/>
  <c r="AH244" i="1"/>
  <c r="AI244" i="1"/>
  <c r="AJ244" i="1"/>
  <c r="AR244" i="1"/>
  <c r="AW244" i="1"/>
  <c r="AX244" i="1"/>
  <c r="AY244" i="1"/>
  <c r="AZ244" i="1"/>
  <c r="BG244" i="1"/>
  <c r="BL244" i="1"/>
  <c r="BM244" i="1"/>
  <c r="BN244" i="1"/>
  <c r="N245" i="1"/>
  <c r="S245" i="1"/>
  <c r="T245" i="1"/>
  <c r="V245" i="1" s="1"/>
  <c r="U245" i="1"/>
  <c r="AC245" i="1"/>
  <c r="AH245" i="1"/>
  <c r="AI245" i="1"/>
  <c r="AJ245" i="1"/>
  <c r="AK245" i="1"/>
  <c r="AR245" i="1"/>
  <c r="AW245" i="1"/>
  <c r="AX245" i="1"/>
  <c r="AZ245" i="1" s="1"/>
  <c r="AY245" i="1"/>
  <c r="BG245" i="1"/>
  <c r="BL245" i="1"/>
  <c r="BM245" i="1"/>
  <c r="BN245" i="1"/>
  <c r="BO245" i="1"/>
  <c r="N246" i="1"/>
  <c r="S246" i="1"/>
  <c r="T246" i="1"/>
  <c r="U246" i="1"/>
  <c r="V246" i="1"/>
  <c r="AC246" i="1"/>
  <c r="AH246" i="1"/>
  <c r="AI246" i="1"/>
  <c r="AK246" i="1" s="1"/>
  <c r="AJ246" i="1"/>
  <c r="AR246" i="1"/>
  <c r="AW246" i="1"/>
  <c r="AX246" i="1"/>
  <c r="AY246" i="1"/>
  <c r="AZ246" i="1"/>
  <c r="BG246" i="1"/>
  <c r="BL246" i="1"/>
  <c r="BM246" i="1"/>
  <c r="BN246" i="1"/>
  <c r="BO246" i="1"/>
  <c r="N247" i="1"/>
  <c r="S247" i="1"/>
  <c r="T247" i="1"/>
  <c r="U247" i="1"/>
  <c r="AC247" i="1"/>
  <c r="AH247" i="1"/>
  <c r="AI247" i="1"/>
  <c r="AJ247" i="1"/>
  <c r="AK247" i="1"/>
  <c r="AR247" i="1"/>
  <c r="AW247" i="1"/>
  <c r="AX247" i="1"/>
  <c r="AY247" i="1"/>
  <c r="AZ247" i="1" s="1"/>
  <c r="BG247" i="1"/>
  <c r="BL247" i="1"/>
  <c r="BM247" i="1"/>
  <c r="BO247" i="1" s="1"/>
  <c r="BN247" i="1"/>
  <c r="N248" i="1"/>
  <c r="S248" i="1"/>
  <c r="T248" i="1"/>
  <c r="V248" i="1" s="1"/>
  <c r="U248" i="1"/>
  <c r="AC248" i="1"/>
  <c r="AH248" i="1"/>
  <c r="AI248" i="1"/>
  <c r="AK248" i="1" s="1"/>
  <c r="AJ248" i="1"/>
  <c r="AR248" i="1"/>
  <c r="AW248" i="1"/>
  <c r="AX248" i="1"/>
  <c r="AY248" i="1"/>
  <c r="AZ248" i="1"/>
  <c r="BG248" i="1"/>
  <c r="BL248" i="1"/>
  <c r="BM248" i="1"/>
  <c r="BO248" i="1" s="1"/>
  <c r="BN248" i="1"/>
  <c r="N249" i="1"/>
  <c r="S249" i="1"/>
  <c r="T249" i="1"/>
  <c r="U249" i="1"/>
  <c r="V249" i="1"/>
  <c r="AC249" i="1"/>
  <c r="AH249" i="1"/>
  <c r="AI249" i="1"/>
  <c r="AJ249" i="1"/>
  <c r="AK249" i="1" s="1"/>
  <c r="AR249" i="1"/>
  <c r="AW249" i="1"/>
  <c r="AX249" i="1"/>
  <c r="AZ249" i="1" s="1"/>
  <c r="AY249" i="1"/>
  <c r="BG249" i="1"/>
  <c r="BL249" i="1"/>
  <c r="BM249" i="1"/>
  <c r="BO249" i="1" s="1"/>
  <c r="BN249" i="1"/>
  <c r="N250" i="1"/>
  <c r="S250" i="1"/>
  <c r="T250" i="1"/>
  <c r="U250" i="1"/>
  <c r="V250" i="1"/>
  <c r="AC250" i="1"/>
  <c r="AH250" i="1"/>
  <c r="AI250" i="1"/>
  <c r="AK250" i="1" s="1"/>
  <c r="AJ250" i="1"/>
  <c r="AR250" i="1"/>
  <c r="AW250" i="1"/>
  <c r="AX250" i="1"/>
  <c r="AZ250" i="1" s="1"/>
  <c r="AY250" i="1"/>
  <c r="BG250" i="1"/>
  <c r="BL250" i="1"/>
  <c r="BM250" i="1"/>
  <c r="BN250" i="1"/>
  <c r="BO250" i="1"/>
  <c r="N251" i="1"/>
  <c r="S251" i="1"/>
  <c r="T251" i="1"/>
  <c r="V251" i="1" s="1"/>
  <c r="U251" i="1"/>
  <c r="AC251" i="1"/>
  <c r="AH251" i="1"/>
  <c r="AI251" i="1"/>
  <c r="AJ251" i="1"/>
  <c r="AK251" i="1"/>
  <c r="AR251" i="1"/>
  <c r="AW251" i="1"/>
  <c r="AX251" i="1"/>
  <c r="AY251" i="1"/>
  <c r="AZ251" i="1"/>
  <c r="BG251" i="1"/>
  <c r="BL251" i="1"/>
  <c r="BM251" i="1"/>
  <c r="BO251" i="1" s="1"/>
  <c r="BN251" i="1"/>
  <c r="N252" i="1"/>
  <c r="S252" i="1"/>
  <c r="T252" i="1"/>
  <c r="V252" i="1" s="1"/>
  <c r="U252" i="1"/>
  <c r="AC252" i="1"/>
  <c r="AH252" i="1"/>
  <c r="AI252" i="1"/>
  <c r="AJ252" i="1"/>
  <c r="AK252" i="1"/>
  <c r="AR252" i="1"/>
  <c r="AW252" i="1"/>
  <c r="AX252" i="1"/>
  <c r="AY252" i="1"/>
  <c r="BG252" i="1"/>
  <c r="BL252" i="1"/>
  <c r="BM252" i="1"/>
  <c r="BN252" i="1"/>
  <c r="BO252" i="1"/>
  <c r="N253" i="1"/>
  <c r="S253" i="1"/>
  <c r="T253" i="1"/>
  <c r="U253" i="1"/>
  <c r="V253" i="1"/>
  <c r="AC253" i="1"/>
  <c r="AH253" i="1"/>
  <c r="AI253" i="1"/>
  <c r="AJ253" i="1"/>
  <c r="AR253" i="1"/>
  <c r="AW253" i="1"/>
  <c r="AX253" i="1"/>
  <c r="AY253" i="1"/>
  <c r="AZ253" i="1"/>
  <c r="BG253" i="1"/>
  <c r="BL253" i="1"/>
  <c r="BM253" i="1"/>
  <c r="BN253" i="1"/>
  <c r="BO253" i="1" s="1"/>
  <c r="N254" i="1"/>
  <c r="S254" i="1"/>
  <c r="T254" i="1"/>
  <c r="U254" i="1"/>
  <c r="AC254" i="1"/>
  <c r="AH254" i="1"/>
  <c r="AI254" i="1"/>
  <c r="AK254" i="1" s="1"/>
  <c r="AJ254" i="1"/>
  <c r="AR254" i="1"/>
  <c r="AW254" i="1"/>
  <c r="AX254" i="1"/>
  <c r="AY254" i="1"/>
  <c r="AZ254" i="1" s="1"/>
  <c r="BG254" i="1"/>
  <c r="BL254" i="1"/>
  <c r="BM254" i="1"/>
  <c r="BO254" i="1" s="1"/>
  <c r="BN254" i="1"/>
  <c r="N255" i="1"/>
  <c r="S255" i="1"/>
  <c r="T255" i="1"/>
  <c r="U255" i="1"/>
  <c r="V255" i="1"/>
  <c r="AC255" i="1"/>
  <c r="AH255" i="1"/>
  <c r="AI255" i="1"/>
  <c r="AJ255" i="1"/>
  <c r="AK255" i="1" s="1"/>
  <c r="AR255" i="1"/>
  <c r="AW255" i="1"/>
  <c r="AX255" i="1"/>
  <c r="AY255" i="1"/>
  <c r="AZ255" i="1"/>
  <c r="BG255" i="1"/>
  <c r="BL255" i="1"/>
  <c r="BM255" i="1"/>
  <c r="BN255" i="1"/>
  <c r="BO255" i="1" s="1"/>
  <c r="N256" i="1"/>
  <c r="S256" i="1"/>
  <c r="T256" i="1"/>
  <c r="V256" i="1" s="1"/>
  <c r="U256" i="1"/>
  <c r="AC256" i="1"/>
  <c r="AH256" i="1"/>
  <c r="AI256" i="1"/>
  <c r="AJ256" i="1"/>
  <c r="AK256" i="1"/>
  <c r="AR256" i="1"/>
  <c r="AW256" i="1"/>
  <c r="AX256" i="1"/>
  <c r="AY256" i="1"/>
  <c r="AZ256" i="1"/>
  <c r="BG256" i="1"/>
  <c r="BL256" i="1"/>
  <c r="BM256" i="1"/>
  <c r="BO256" i="1" s="1"/>
  <c r="BN256" i="1"/>
  <c r="N257" i="1"/>
  <c r="S257" i="1"/>
  <c r="T257" i="1"/>
  <c r="V257" i="1" s="1"/>
  <c r="U257" i="1"/>
  <c r="AC257" i="1"/>
  <c r="AH257" i="1"/>
  <c r="AI257" i="1"/>
  <c r="AJ257" i="1"/>
  <c r="AK257" i="1" s="1"/>
  <c r="AR257" i="1"/>
  <c r="AW257" i="1"/>
  <c r="AX257" i="1"/>
  <c r="AZ257" i="1" s="1"/>
  <c r="AY257" i="1"/>
  <c r="BG257" i="1"/>
  <c r="BL257" i="1"/>
  <c r="BM257" i="1"/>
  <c r="BN257" i="1"/>
  <c r="BO257" i="1"/>
  <c r="N258" i="1"/>
  <c r="S258" i="1"/>
  <c r="T258" i="1"/>
  <c r="U258" i="1"/>
  <c r="V258" i="1" s="1"/>
  <c r="AC258" i="1"/>
  <c r="AH258" i="1"/>
  <c r="AI258" i="1"/>
  <c r="AK258" i="1" s="1"/>
  <c r="AJ258" i="1"/>
  <c r="AR258" i="1"/>
  <c r="AW258" i="1"/>
  <c r="AX258" i="1"/>
  <c r="AZ258" i="1" s="1"/>
  <c r="AY258" i="1"/>
  <c r="BG258" i="1"/>
  <c r="BL258" i="1"/>
  <c r="BM258" i="1"/>
  <c r="BN258" i="1"/>
  <c r="BO258" i="1"/>
  <c r="N259" i="1"/>
  <c r="S259" i="1"/>
  <c r="T259" i="1"/>
  <c r="V259" i="1" s="1"/>
  <c r="U259" i="1"/>
  <c r="AC259" i="1"/>
  <c r="AH259" i="1"/>
  <c r="AI259" i="1"/>
  <c r="AK259" i="1" s="1"/>
  <c r="AJ259" i="1"/>
  <c r="AR259" i="1"/>
  <c r="AW259" i="1"/>
  <c r="AX259" i="1"/>
  <c r="AY259" i="1"/>
  <c r="AZ259" i="1"/>
  <c r="BG259" i="1"/>
  <c r="BL259" i="1"/>
  <c r="BM259" i="1"/>
  <c r="BO259" i="1" s="1"/>
  <c r="BN259" i="1"/>
  <c r="N260" i="1"/>
  <c r="S260" i="1"/>
  <c r="T260" i="1"/>
  <c r="U260" i="1"/>
  <c r="V260" i="1"/>
  <c r="AC260" i="1"/>
  <c r="AH260" i="1"/>
  <c r="AI260" i="1"/>
  <c r="AJ260" i="1"/>
  <c r="AK260" i="1"/>
  <c r="AR260" i="1"/>
  <c r="AW260" i="1"/>
  <c r="AX260" i="1"/>
  <c r="AY260" i="1"/>
  <c r="BG260" i="1"/>
  <c r="BL260" i="1"/>
  <c r="BM260" i="1"/>
  <c r="BO260" i="1" s="1"/>
  <c r="BN260" i="1"/>
  <c r="N261" i="1"/>
  <c r="S261" i="1"/>
  <c r="T261" i="1"/>
  <c r="U261" i="1"/>
  <c r="V261" i="1"/>
  <c r="AC261" i="1"/>
  <c r="AH261" i="1"/>
  <c r="AI261" i="1"/>
  <c r="AJ261" i="1"/>
  <c r="AR261" i="1"/>
  <c r="AW261" i="1"/>
  <c r="AX261" i="1"/>
  <c r="AY261" i="1"/>
  <c r="AZ261" i="1"/>
  <c r="BG261" i="1"/>
  <c r="BL261" i="1"/>
  <c r="BM261" i="1"/>
  <c r="BO261" i="1" s="1"/>
  <c r="BN261" i="1"/>
  <c r="N262" i="1"/>
  <c r="S262" i="1"/>
  <c r="T262" i="1"/>
  <c r="V262" i="1" s="1"/>
  <c r="U262" i="1"/>
  <c r="AC262" i="1"/>
  <c r="AH262" i="1"/>
  <c r="AI262" i="1"/>
  <c r="AK262" i="1" s="1"/>
  <c r="AJ262" i="1"/>
  <c r="AR262" i="1"/>
  <c r="AW262" i="1"/>
  <c r="AX262" i="1"/>
  <c r="AZ262" i="1" s="1"/>
  <c r="AY262" i="1"/>
  <c r="BG262" i="1"/>
  <c r="BL262" i="1"/>
  <c r="BM262" i="1"/>
  <c r="BN262" i="1"/>
  <c r="BO262" i="1"/>
  <c r="N263" i="1"/>
  <c r="S263" i="1"/>
  <c r="T263" i="1"/>
  <c r="U263" i="1"/>
  <c r="V263" i="1"/>
  <c r="AC263" i="1"/>
  <c r="AH263" i="1"/>
  <c r="AI263" i="1"/>
  <c r="AK263" i="1" s="1"/>
  <c r="AJ263" i="1"/>
  <c r="AR263" i="1"/>
  <c r="AW263" i="1"/>
  <c r="AX263" i="1"/>
  <c r="AZ263" i="1" s="1"/>
  <c r="AY263" i="1"/>
  <c r="BG263" i="1"/>
  <c r="BL263" i="1"/>
  <c r="BM263" i="1"/>
  <c r="BN263" i="1"/>
  <c r="BO263" i="1"/>
  <c r="N264" i="1"/>
  <c r="S264" i="1"/>
  <c r="T264" i="1"/>
  <c r="V264" i="1" s="1"/>
  <c r="U264" i="1"/>
  <c r="AC264" i="1"/>
  <c r="AH264" i="1"/>
  <c r="AI264" i="1"/>
  <c r="AJ264" i="1"/>
  <c r="AK264" i="1"/>
  <c r="AR264" i="1"/>
  <c r="AW264" i="1"/>
  <c r="AX264" i="1"/>
  <c r="AY264" i="1"/>
  <c r="AZ264" i="1" s="1"/>
  <c r="BG264" i="1"/>
  <c r="BL264" i="1"/>
  <c r="BM264" i="1"/>
  <c r="BO264" i="1" s="1"/>
  <c r="BN264" i="1"/>
  <c r="N265" i="1"/>
  <c r="S265" i="1"/>
  <c r="T265" i="1"/>
  <c r="V265" i="1" s="1"/>
  <c r="U265" i="1"/>
  <c r="AC265" i="1"/>
  <c r="AH265" i="1"/>
  <c r="AI265" i="1"/>
  <c r="AJ265" i="1"/>
  <c r="AK265" i="1"/>
  <c r="AR265" i="1"/>
  <c r="AW265" i="1"/>
  <c r="AX265" i="1"/>
  <c r="AZ265" i="1" s="1"/>
  <c r="AY265" i="1"/>
  <c r="BG265" i="1"/>
  <c r="BL265" i="1"/>
  <c r="BM265" i="1"/>
  <c r="BN265" i="1"/>
  <c r="BO265" i="1"/>
  <c r="N266" i="1"/>
  <c r="S266" i="1"/>
  <c r="T266" i="1"/>
  <c r="U266" i="1"/>
  <c r="V266" i="1" s="1"/>
  <c r="AC266" i="1"/>
  <c r="AH266" i="1"/>
  <c r="AI266" i="1"/>
  <c r="AK266" i="1" s="1"/>
  <c r="AJ266" i="1"/>
  <c r="AR266" i="1"/>
  <c r="AW266" i="1"/>
  <c r="AX266" i="1"/>
  <c r="AY266" i="1"/>
  <c r="AZ266" i="1"/>
  <c r="BG266" i="1"/>
  <c r="BL266" i="1"/>
  <c r="BM266" i="1"/>
  <c r="BN266" i="1"/>
  <c r="BO266" i="1"/>
  <c r="N267" i="1"/>
  <c r="S267" i="1"/>
  <c r="T267" i="1"/>
  <c r="V267" i="1" s="1"/>
  <c r="U267" i="1"/>
  <c r="AC267" i="1"/>
  <c r="AH267" i="1"/>
  <c r="AI267" i="1"/>
  <c r="AK267" i="1" s="1"/>
  <c r="AJ267" i="1"/>
  <c r="AR267" i="1"/>
  <c r="AW267" i="1"/>
  <c r="AX267" i="1"/>
  <c r="AY267" i="1"/>
  <c r="AZ267" i="1"/>
  <c r="BG267" i="1"/>
  <c r="BL267" i="1"/>
  <c r="BM267" i="1"/>
  <c r="BN267" i="1"/>
  <c r="N268" i="1"/>
  <c r="S268" i="1"/>
  <c r="T268" i="1"/>
  <c r="U268" i="1"/>
  <c r="V268" i="1"/>
  <c r="AC268" i="1"/>
  <c r="AH268" i="1"/>
  <c r="AI268" i="1"/>
  <c r="AJ268" i="1"/>
  <c r="AK268" i="1"/>
  <c r="AR268" i="1"/>
  <c r="AW268" i="1"/>
  <c r="AX268" i="1"/>
  <c r="AZ268" i="1" s="1"/>
  <c r="AY268" i="1"/>
  <c r="BG268" i="1"/>
  <c r="BL268" i="1"/>
  <c r="BM268" i="1"/>
  <c r="BO268" i="1" s="1"/>
  <c r="BN268" i="1"/>
  <c r="N269" i="1"/>
  <c r="S269" i="1"/>
  <c r="T269" i="1"/>
  <c r="U269" i="1"/>
  <c r="V269" i="1"/>
  <c r="AC269" i="1"/>
  <c r="AH269" i="1"/>
  <c r="AI269" i="1"/>
  <c r="AJ269" i="1"/>
  <c r="AR269" i="1"/>
  <c r="AW269" i="1"/>
  <c r="AX269" i="1"/>
  <c r="AZ269" i="1" s="1"/>
  <c r="AY269" i="1"/>
  <c r="BG269" i="1"/>
  <c r="BL269" i="1"/>
  <c r="BM269" i="1"/>
  <c r="BN269" i="1"/>
  <c r="BO269" i="1" s="1"/>
  <c r="N270" i="1"/>
  <c r="S270" i="1"/>
  <c r="T270" i="1"/>
  <c r="U270" i="1"/>
  <c r="AC270" i="1"/>
  <c r="AH270" i="1"/>
  <c r="AI270" i="1"/>
  <c r="AJ270" i="1"/>
  <c r="AK270" i="1"/>
  <c r="AR270" i="1"/>
  <c r="AW270" i="1"/>
  <c r="AX270" i="1"/>
  <c r="AY270" i="1"/>
  <c r="AZ270" i="1" s="1"/>
  <c r="BG270" i="1"/>
  <c r="BL270" i="1"/>
  <c r="BM270" i="1"/>
  <c r="BN270" i="1"/>
  <c r="BO270" i="1"/>
  <c r="N271" i="1"/>
  <c r="S271" i="1"/>
  <c r="T271" i="1"/>
  <c r="V271" i="1" s="1"/>
  <c r="U271" i="1"/>
  <c r="AC271" i="1"/>
  <c r="AH271" i="1"/>
  <c r="AI271" i="1"/>
  <c r="AJ271" i="1"/>
  <c r="AK271" i="1" s="1"/>
  <c r="AR271" i="1"/>
  <c r="AW271" i="1"/>
  <c r="AX271" i="1"/>
  <c r="AZ271" i="1" s="1"/>
  <c r="AY271" i="1"/>
  <c r="BG271" i="1"/>
  <c r="BL271" i="1"/>
  <c r="BM271" i="1"/>
  <c r="BN271" i="1"/>
  <c r="BO271" i="1"/>
  <c r="N272" i="1"/>
  <c r="S272" i="1"/>
  <c r="T272" i="1"/>
  <c r="U272" i="1"/>
  <c r="AC272" i="1"/>
  <c r="AH272" i="1"/>
  <c r="AI272" i="1"/>
  <c r="AK272" i="1" s="1"/>
  <c r="AJ272" i="1"/>
  <c r="AR272" i="1"/>
  <c r="AW272" i="1"/>
  <c r="AX272" i="1"/>
  <c r="AY272" i="1"/>
  <c r="AZ272" i="1"/>
  <c r="BG272" i="1"/>
  <c r="BL272" i="1"/>
  <c r="BM272" i="1"/>
  <c r="BN272" i="1"/>
  <c r="BO272" i="1"/>
  <c r="N273" i="1"/>
  <c r="S273" i="1"/>
  <c r="T273" i="1"/>
  <c r="U273" i="1"/>
  <c r="V273" i="1"/>
  <c r="AC273" i="1"/>
  <c r="AH273" i="1"/>
  <c r="AI273" i="1"/>
  <c r="AJ273" i="1"/>
  <c r="AK273" i="1" s="1"/>
  <c r="AR273" i="1"/>
  <c r="AW273" i="1"/>
  <c r="AX273" i="1"/>
  <c r="AZ273" i="1" s="1"/>
  <c r="AY273" i="1"/>
  <c r="BG273" i="1"/>
  <c r="BL273" i="1"/>
  <c r="BM273" i="1"/>
  <c r="BN273" i="1"/>
  <c r="BO273" i="1"/>
  <c r="N274" i="1"/>
  <c r="S274" i="1"/>
  <c r="T274" i="1"/>
  <c r="U274" i="1"/>
  <c r="V274" i="1" s="1"/>
  <c r="AC274" i="1"/>
  <c r="AH274" i="1"/>
  <c r="AI274" i="1"/>
  <c r="AK274" i="1" s="1"/>
  <c r="AJ274" i="1"/>
  <c r="AR274" i="1"/>
  <c r="AW274" i="1"/>
  <c r="AX274" i="1"/>
  <c r="AY274" i="1"/>
  <c r="AZ274" i="1"/>
  <c r="BG274" i="1"/>
  <c r="BL274" i="1"/>
  <c r="BM274" i="1"/>
  <c r="BN274" i="1"/>
  <c r="BO274" i="1"/>
  <c r="N275" i="1"/>
  <c r="S275" i="1"/>
  <c r="T275" i="1"/>
  <c r="V275" i="1" s="1"/>
  <c r="U275" i="1"/>
  <c r="AC275" i="1"/>
  <c r="AH275" i="1"/>
  <c r="AI275" i="1"/>
  <c r="AJ275" i="1"/>
  <c r="AK275" i="1"/>
  <c r="AR275" i="1"/>
  <c r="AW275" i="1"/>
  <c r="AX275" i="1"/>
  <c r="AY275" i="1"/>
  <c r="AZ275" i="1"/>
  <c r="BG275" i="1"/>
  <c r="BL275" i="1"/>
  <c r="BM275" i="1"/>
  <c r="BN275" i="1"/>
  <c r="N276" i="1"/>
  <c r="S276" i="1"/>
  <c r="T276" i="1"/>
  <c r="V276" i="1" s="1"/>
  <c r="U276" i="1"/>
  <c r="AC276" i="1"/>
  <c r="AH276" i="1"/>
  <c r="AI276" i="1"/>
  <c r="AJ276" i="1"/>
  <c r="AK276" i="1"/>
  <c r="AR276" i="1"/>
  <c r="AW276" i="1"/>
  <c r="AX276" i="1"/>
  <c r="AY276" i="1"/>
  <c r="BG276" i="1"/>
  <c r="BL276" i="1"/>
  <c r="BM276" i="1"/>
  <c r="BN276" i="1"/>
  <c r="BO276" i="1"/>
  <c r="N277" i="1"/>
  <c r="S277" i="1"/>
  <c r="T277" i="1"/>
  <c r="V277" i="1" s="1"/>
  <c r="U277" i="1"/>
  <c r="AC277" i="1"/>
  <c r="AH277" i="1"/>
  <c r="AI277" i="1"/>
  <c r="AJ277" i="1"/>
  <c r="AR277" i="1"/>
  <c r="AW277" i="1"/>
  <c r="AX277" i="1"/>
  <c r="AY277" i="1"/>
  <c r="AZ277" i="1"/>
  <c r="BG277" i="1"/>
  <c r="BL277" i="1"/>
  <c r="BM277" i="1"/>
  <c r="BN277" i="1"/>
  <c r="N278" i="1"/>
  <c r="S278" i="1"/>
  <c r="T278" i="1"/>
  <c r="U278" i="1"/>
  <c r="AC278" i="1"/>
  <c r="AH278" i="1"/>
  <c r="AI278" i="1"/>
  <c r="AK278" i="1" s="1"/>
  <c r="AJ278" i="1"/>
  <c r="AR278" i="1"/>
  <c r="AW278" i="1"/>
  <c r="AX278" i="1"/>
  <c r="AZ278" i="1" s="1"/>
  <c r="AY278" i="1"/>
  <c r="BG278" i="1"/>
  <c r="BL278" i="1"/>
  <c r="BM278" i="1"/>
  <c r="BO278" i="1" s="1"/>
  <c r="BN278" i="1"/>
  <c r="N279" i="1"/>
  <c r="S279" i="1"/>
  <c r="T279" i="1"/>
  <c r="U279" i="1"/>
  <c r="V279" i="1"/>
  <c r="AC279" i="1"/>
  <c r="AH279" i="1"/>
  <c r="AI279" i="1"/>
  <c r="AJ279" i="1"/>
  <c r="AK279" i="1" s="1"/>
  <c r="AR279" i="1"/>
  <c r="AW279" i="1"/>
  <c r="AX279" i="1"/>
  <c r="AY279" i="1"/>
  <c r="AZ279" i="1"/>
  <c r="BG279" i="1"/>
  <c r="BL279" i="1"/>
  <c r="BM279" i="1"/>
  <c r="BN279" i="1"/>
  <c r="BO279" i="1" s="1"/>
  <c r="N280" i="1"/>
  <c r="S280" i="1"/>
  <c r="T280" i="1"/>
  <c r="U280" i="1"/>
  <c r="AC280" i="1"/>
  <c r="AH280" i="1"/>
  <c r="AI280" i="1"/>
  <c r="AJ280" i="1"/>
  <c r="AK280" i="1"/>
  <c r="AR280" i="1"/>
  <c r="AW280" i="1"/>
  <c r="AX280" i="1"/>
  <c r="AY280" i="1"/>
  <c r="AZ280" i="1"/>
  <c r="BG280" i="1"/>
  <c r="BL280" i="1"/>
  <c r="BM280" i="1"/>
  <c r="BO280" i="1" s="1"/>
  <c r="BN280" i="1"/>
  <c r="N281" i="1"/>
  <c r="S281" i="1"/>
  <c r="T281" i="1"/>
  <c r="V281" i="1" s="1"/>
  <c r="U281" i="1"/>
  <c r="AC281" i="1"/>
  <c r="AH281" i="1"/>
  <c r="AI281" i="1"/>
  <c r="AJ281" i="1"/>
  <c r="AK281" i="1"/>
  <c r="AR281" i="1"/>
  <c r="AW281" i="1"/>
  <c r="AX281" i="1"/>
  <c r="AY281" i="1"/>
  <c r="AZ281" i="1"/>
  <c r="BG281" i="1"/>
  <c r="BL281" i="1"/>
  <c r="BM281" i="1"/>
  <c r="BO281" i="1" s="1"/>
  <c r="BN281" i="1"/>
  <c r="N282" i="1"/>
  <c r="S282" i="1"/>
  <c r="T282" i="1"/>
  <c r="U282" i="1"/>
  <c r="V282" i="1"/>
  <c r="AC282" i="1"/>
  <c r="AH282" i="1"/>
  <c r="AI282" i="1"/>
  <c r="AJ282" i="1"/>
  <c r="AK282" i="1"/>
  <c r="AR282" i="1"/>
  <c r="AW282" i="1"/>
  <c r="AX282" i="1"/>
  <c r="AZ282" i="1" s="1"/>
  <c r="AY282" i="1"/>
  <c r="BG282" i="1"/>
  <c r="BL282" i="1"/>
  <c r="BM282" i="1"/>
  <c r="BO282" i="1" s="1"/>
  <c r="BN282" i="1"/>
  <c r="N283" i="1"/>
  <c r="S283" i="1"/>
  <c r="T283" i="1"/>
  <c r="U283" i="1"/>
  <c r="V283" i="1"/>
  <c r="AC283" i="1"/>
  <c r="AH283" i="1"/>
  <c r="AI283" i="1"/>
  <c r="AK283" i="1" s="1"/>
  <c r="AJ283" i="1"/>
  <c r="AR283" i="1"/>
  <c r="AW283" i="1"/>
  <c r="AX283" i="1"/>
  <c r="AZ283" i="1" s="1"/>
  <c r="AY283" i="1"/>
  <c r="BG283" i="1"/>
  <c r="BL283" i="1"/>
  <c r="BM283" i="1"/>
  <c r="BN283" i="1"/>
  <c r="N284" i="1"/>
  <c r="S284" i="1"/>
  <c r="T284" i="1"/>
  <c r="U284" i="1"/>
  <c r="V284" i="1"/>
  <c r="AC284" i="1"/>
  <c r="AH284" i="1"/>
  <c r="AI284" i="1"/>
  <c r="AK284" i="1" s="1"/>
  <c r="AJ284" i="1"/>
  <c r="AR284" i="1"/>
  <c r="AW284" i="1"/>
  <c r="AX284" i="1"/>
  <c r="AZ284" i="1" s="1"/>
  <c r="AY284" i="1"/>
  <c r="BG284" i="1"/>
  <c r="BL284" i="1"/>
  <c r="BM284" i="1"/>
  <c r="BO284" i="1" s="1"/>
  <c r="BN284" i="1"/>
  <c r="N285" i="1"/>
  <c r="S285" i="1"/>
  <c r="T285" i="1"/>
  <c r="U285" i="1"/>
  <c r="V285" i="1"/>
  <c r="AC285" i="1"/>
  <c r="AH285" i="1"/>
  <c r="AI285" i="1"/>
  <c r="AJ285" i="1"/>
  <c r="AR285" i="1"/>
  <c r="AW285" i="1"/>
  <c r="AX285" i="1"/>
  <c r="AZ285" i="1" s="1"/>
  <c r="AY285" i="1"/>
  <c r="BG285" i="1"/>
  <c r="BL285" i="1"/>
  <c r="BM285" i="1"/>
  <c r="BO285" i="1" s="1"/>
  <c r="BN285" i="1"/>
  <c r="N286" i="1"/>
  <c r="S286" i="1"/>
  <c r="T286" i="1"/>
  <c r="U286" i="1"/>
  <c r="AC286" i="1"/>
  <c r="AH286" i="1"/>
  <c r="AI286" i="1"/>
  <c r="AJ286" i="1"/>
  <c r="AK286" i="1"/>
  <c r="AR286" i="1"/>
  <c r="AW286" i="1"/>
  <c r="AX286" i="1"/>
  <c r="AY286" i="1"/>
  <c r="BG286" i="1"/>
  <c r="BL286" i="1"/>
  <c r="BM286" i="1"/>
  <c r="BN286" i="1"/>
  <c r="BO286" i="1"/>
  <c r="N287" i="1"/>
  <c r="S287" i="1"/>
  <c r="T287" i="1"/>
  <c r="V287" i="1" s="1"/>
  <c r="U287" i="1"/>
  <c r="AC287" i="1"/>
  <c r="AH287" i="1"/>
  <c r="AI287" i="1"/>
  <c r="AK287" i="1" s="1"/>
  <c r="AJ287" i="1"/>
  <c r="AR287" i="1"/>
  <c r="AW287" i="1"/>
  <c r="AX287" i="1"/>
  <c r="AZ287" i="1" s="1"/>
  <c r="AY287" i="1"/>
  <c r="BG287" i="1"/>
  <c r="BL287" i="1"/>
  <c r="BM287" i="1"/>
  <c r="BN287" i="1"/>
  <c r="BO287" i="1"/>
  <c r="N288" i="1"/>
  <c r="S288" i="1"/>
  <c r="T288" i="1"/>
  <c r="U288" i="1"/>
  <c r="AC288" i="1"/>
  <c r="AH288" i="1"/>
  <c r="AI288" i="1"/>
  <c r="AK288" i="1" s="1"/>
  <c r="AJ288" i="1"/>
  <c r="AR288" i="1"/>
  <c r="AW288" i="1"/>
  <c r="AX288" i="1"/>
  <c r="AY288" i="1"/>
  <c r="AZ288" i="1" s="1"/>
  <c r="BG288" i="1"/>
  <c r="BL288" i="1"/>
  <c r="BM288" i="1"/>
  <c r="BN288" i="1"/>
  <c r="BO288" i="1"/>
  <c r="N289" i="1"/>
  <c r="S289" i="1"/>
  <c r="T289" i="1"/>
  <c r="U289" i="1"/>
  <c r="V289" i="1"/>
  <c r="AC289" i="1"/>
  <c r="AH289" i="1"/>
  <c r="AI289" i="1"/>
  <c r="AJ289" i="1"/>
  <c r="AK289" i="1" s="1"/>
  <c r="AR289" i="1"/>
  <c r="AW289" i="1"/>
  <c r="AX289" i="1"/>
  <c r="AZ289" i="1" s="1"/>
  <c r="AY289" i="1"/>
  <c r="BG289" i="1"/>
  <c r="BL289" i="1"/>
  <c r="BM289" i="1"/>
  <c r="BN289" i="1"/>
  <c r="BO289" i="1"/>
  <c r="N290" i="1"/>
  <c r="S290" i="1"/>
  <c r="T290" i="1"/>
  <c r="U290" i="1"/>
  <c r="V290" i="1" s="1"/>
  <c r="AC290" i="1"/>
  <c r="AH290" i="1"/>
  <c r="AI290" i="1"/>
  <c r="AK290" i="1" s="1"/>
  <c r="AJ290" i="1"/>
  <c r="AR290" i="1"/>
  <c r="AW290" i="1"/>
  <c r="AX290" i="1"/>
  <c r="AY290" i="1"/>
  <c r="AZ290" i="1"/>
  <c r="BG290" i="1"/>
  <c r="BL290" i="1"/>
  <c r="BM290" i="1"/>
  <c r="BN290" i="1"/>
  <c r="BO290" i="1"/>
  <c r="N291" i="1"/>
  <c r="S291" i="1"/>
  <c r="T291" i="1"/>
  <c r="V291" i="1" s="1"/>
  <c r="U291" i="1"/>
  <c r="AC291" i="1"/>
  <c r="AH291" i="1"/>
  <c r="AI291" i="1"/>
  <c r="AJ291" i="1"/>
  <c r="AK291" i="1"/>
  <c r="AR291" i="1"/>
  <c r="AW291" i="1"/>
  <c r="AX291" i="1"/>
  <c r="AY291" i="1"/>
  <c r="AZ291" i="1"/>
  <c r="BG291" i="1"/>
  <c r="BL291" i="1"/>
  <c r="BM291" i="1"/>
  <c r="BN291" i="1"/>
  <c r="N292" i="1"/>
  <c r="S292" i="1"/>
  <c r="T292" i="1"/>
  <c r="V292" i="1" s="1"/>
  <c r="U292" i="1"/>
  <c r="AC292" i="1"/>
  <c r="AH292" i="1"/>
  <c r="AI292" i="1"/>
  <c r="AJ292" i="1"/>
  <c r="AK292" i="1"/>
  <c r="AR292" i="1"/>
  <c r="AW292" i="1"/>
  <c r="AX292" i="1"/>
  <c r="AY292" i="1"/>
  <c r="BG292" i="1"/>
  <c r="BL292" i="1"/>
  <c r="BM292" i="1"/>
  <c r="BN292" i="1"/>
  <c r="BO292" i="1"/>
  <c r="N293" i="1"/>
  <c r="S293" i="1"/>
  <c r="T293" i="1"/>
  <c r="V293" i="1" s="1"/>
  <c r="U293" i="1"/>
  <c r="AC293" i="1"/>
  <c r="AH293" i="1"/>
  <c r="AI293" i="1"/>
  <c r="AK293" i="1" s="1"/>
  <c r="AJ293" i="1"/>
  <c r="AR293" i="1"/>
  <c r="AW293" i="1"/>
  <c r="AX293" i="1"/>
  <c r="AY293" i="1"/>
  <c r="AZ293" i="1"/>
  <c r="BG293" i="1"/>
  <c r="BL293" i="1"/>
  <c r="BM293" i="1"/>
  <c r="BN293" i="1"/>
  <c r="BO293" i="1"/>
  <c r="N294" i="1"/>
  <c r="S294" i="1"/>
  <c r="T294" i="1"/>
  <c r="V294" i="1" s="1"/>
  <c r="U294" i="1"/>
  <c r="AC294" i="1"/>
  <c r="AH294" i="1"/>
  <c r="AI294" i="1"/>
  <c r="AJ294" i="1"/>
  <c r="AK294" i="1"/>
  <c r="AR294" i="1"/>
  <c r="AW294" i="1"/>
  <c r="AX294" i="1"/>
  <c r="AY294" i="1"/>
  <c r="AZ294" i="1"/>
  <c r="BG294" i="1"/>
  <c r="BL294" i="1"/>
  <c r="BM294" i="1"/>
  <c r="BO294" i="1" s="1"/>
  <c r="BN294" i="1"/>
  <c r="N295" i="1"/>
  <c r="S295" i="1"/>
  <c r="T295" i="1"/>
  <c r="U295" i="1"/>
  <c r="V295" i="1"/>
  <c r="AC295" i="1"/>
  <c r="AH295" i="1"/>
  <c r="AI295" i="1"/>
  <c r="AJ295" i="1"/>
  <c r="AK295" i="1"/>
  <c r="AR295" i="1"/>
  <c r="AW295" i="1"/>
  <c r="AX295" i="1"/>
  <c r="AZ295" i="1" s="1"/>
  <c r="AY295" i="1"/>
  <c r="BG295" i="1"/>
  <c r="BL295" i="1"/>
  <c r="BM295" i="1"/>
  <c r="BO295" i="1" s="1"/>
  <c r="BN295" i="1"/>
  <c r="N296" i="1"/>
  <c r="S296" i="1"/>
  <c r="T296" i="1"/>
  <c r="U296" i="1"/>
  <c r="V296" i="1"/>
  <c r="AC296" i="1"/>
  <c r="AH296" i="1"/>
  <c r="AI296" i="1"/>
  <c r="AK296" i="1" s="1"/>
  <c r="AJ296" i="1"/>
  <c r="AR296" i="1"/>
  <c r="AW296" i="1"/>
  <c r="AX296" i="1"/>
  <c r="AZ296" i="1" s="1"/>
  <c r="AY296" i="1"/>
  <c r="BG296" i="1"/>
  <c r="BL296" i="1"/>
  <c r="BM296" i="1"/>
  <c r="BN296" i="1"/>
  <c r="BO296" i="1"/>
  <c r="N297" i="1"/>
  <c r="S297" i="1"/>
  <c r="T297" i="1"/>
  <c r="V297" i="1" s="1"/>
  <c r="U297" i="1"/>
  <c r="AC297" i="1"/>
  <c r="AH297" i="1"/>
  <c r="AI297" i="1"/>
  <c r="AK297" i="1" s="1"/>
  <c r="AJ297" i="1"/>
  <c r="AR297" i="1"/>
  <c r="AW297" i="1"/>
  <c r="AX297" i="1"/>
  <c r="AY297" i="1"/>
  <c r="AZ297" i="1"/>
  <c r="BG297" i="1"/>
  <c r="BL297" i="1"/>
  <c r="BM297" i="1"/>
  <c r="BN297" i="1"/>
  <c r="BO297" i="1"/>
  <c r="N298" i="1"/>
  <c r="S298" i="1"/>
  <c r="T298" i="1"/>
  <c r="V298" i="1" s="1"/>
  <c r="U298" i="1"/>
  <c r="AC298" i="1"/>
  <c r="AH298" i="1"/>
  <c r="AI298" i="1"/>
  <c r="AJ298" i="1"/>
  <c r="AK298" i="1"/>
  <c r="AR298" i="1"/>
  <c r="AW298" i="1"/>
  <c r="AX298" i="1"/>
  <c r="AY298" i="1"/>
  <c r="AZ298" i="1"/>
  <c r="BG298" i="1"/>
  <c r="BL298" i="1"/>
  <c r="BM298" i="1"/>
  <c r="BO298" i="1" s="1"/>
  <c r="BN298" i="1"/>
  <c r="N299" i="1"/>
  <c r="S299" i="1"/>
  <c r="T299" i="1"/>
  <c r="U299" i="1"/>
  <c r="V299" i="1"/>
  <c r="AC299" i="1"/>
  <c r="AH299" i="1"/>
  <c r="AI299" i="1"/>
  <c r="AJ299" i="1"/>
  <c r="AK299" i="1"/>
  <c r="AR299" i="1"/>
  <c r="AW299" i="1"/>
  <c r="AX299" i="1"/>
  <c r="AZ299" i="1" s="1"/>
  <c r="AY299" i="1"/>
  <c r="BG299" i="1"/>
  <c r="BL299" i="1"/>
  <c r="BM299" i="1"/>
  <c r="BO299" i="1" s="1"/>
  <c r="BN299" i="1"/>
  <c r="N300" i="1"/>
  <c r="S300" i="1"/>
  <c r="T300" i="1"/>
  <c r="U300" i="1"/>
  <c r="V300" i="1"/>
  <c r="AC300" i="1"/>
  <c r="AH300" i="1"/>
  <c r="AI300" i="1"/>
  <c r="AK300" i="1" s="1"/>
  <c r="AJ300" i="1"/>
  <c r="AR300" i="1"/>
  <c r="AW300" i="1"/>
  <c r="AX300" i="1"/>
  <c r="AZ300" i="1" s="1"/>
  <c r="AY300" i="1"/>
  <c r="BG300" i="1"/>
  <c r="BL300" i="1"/>
  <c r="BM300" i="1"/>
  <c r="BN300" i="1"/>
  <c r="BO300" i="1"/>
  <c r="N301" i="1"/>
  <c r="S301" i="1"/>
  <c r="T301" i="1"/>
  <c r="V301" i="1" s="1"/>
  <c r="U301" i="1"/>
  <c r="AC301" i="1"/>
  <c r="AH301" i="1"/>
  <c r="AI301" i="1"/>
  <c r="AK301" i="1" s="1"/>
  <c r="AJ301" i="1"/>
  <c r="AR301" i="1"/>
  <c r="AW301" i="1"/>
  <c r="AX301" i="1"/>
  <c r="AY301" i="1"/>
  <c r="AZ301" i="1"/>
  <c r="BG301" i="1"/>
  <c r="BL301" i="1"/>
  <c r="BM301" i="1"/>
  <c r="BN301" i="1"/>
  <c r="BO301" i="1"/>
  <c r="N302" i="1"/>
  <c r="S302" i="1"/>
  <c r="T302" i="1"/>
  <c r="V302" i="1" s="1"/>
  <c r="U302" i="1"/>
  <c r="AC302" i="1"/>
  <c r="AH302" i="1"/>
  <c r="AI302" i="1"/>
  <c r="AJ302" i="1"/>
  <c r="AK302" i="1"/>
  <c r="AR302" i="1"/>
  <c r="AW302" i="1"/>
  <c r="AX302" i="1"/>
  <c r="AY302" i="1"/>
  <c r="AZ302" i="1"/>
  <c r="BG302" i="1"/>
  <c r="BL302" i="1"/>
  <c r="BM302" i="1"/>
  <c r="BO302" i="1" s="1"/>
  <c r="BN302" i="1"/>
  <c r="N303" i="1"/>
  <c r="S303" i="1"/>
  <c r="T303" i="1"/>
  <c r="U303" i="1"/>
  <c r="V303" i="1"/>
  <c r="AC303" i="1"/>
  <c r="AH303" i="1"/>
  <c r="AI303" i="1"/>
  <c r="AJ303" i="1"/>
  <c r="AK303" i="1"/>
  <c r="AR303" i="1"/>
  <c r="AW303" i="1"/>
  <c r="AX303" i="1"/>
  <c r="AZ303" i="1" s="1"/>
  <c r="AY303" i="1"/>
  <c r="BG303" i="1"/>
  <c r="BL303" i="1"/>
  <c r="BM303" i="1"/>
  <c r="BO303" i="1" s="1"/>
  <c r="BN303" i="1"/>
  <c r="N304" i="1"/>
  <c r="S304" i="1"/>
  <c r="T304" i="1"/>
  <c r="U304" i="1"/>
  <c r="V304" i="1"/>
  <c r="AC304" i="1"/>
  <c r="AH304" i="1"/>
  <c r="AI304" i="1"/>
  <c r="AK304" i="1" s="1"/>
  <c r="AJ304" i="1"/>
  <c r="AR304" i="1"/>
  <c r="AW304" i="1"/>
  <c r="AX304" i="1"/>
  <c r="AZ304" i="1" s="1"/>
  <c r="AY304" i="1"/>
  <c r="BG304" i="1"/>
  <c r="BL304" i="1"/>
  <c r="BM304" i="1"/>
  <c r="BN304" i="1"/>
  <c r="BO304" i="1"/>
  <c r="N305" i="1"/>
  <c r="S305" i="1"/>
  <c r="T305" i="1"/>
  <c r="V305" i="1" s="1"/>
  <c r="U305" i="1"/>
  <c r="AC305" i="1"/>
  <c r="AH305" i="1"/>
  <c r="AI305" i="1"/>
  <c r="AK305" i="1" s="1"/>
  <c r="AJ305" i="1"/>
  <c r="AR305" i="1"/>
  <c r="AW305" i="1"/>
  <c r="AX305" i="1"/>
  <c r="AY305" i="1"/>
  <c r="AZ305" i="1"/>
  <c r="BG305" i="1"/>
  <c r="BL305" i="1"/>
  <c r="BM305" i="1"/>
  <c r="BN305" i="1"/>
  <c r="BO305" i="1"/>
  <c r="N306" i="1"/>
  <c r="S306" i="1"/>
  <c r="T306" i="1"/>
  <c r="V306" i="1" s="1"/>
  <c r="U306" i="1"/>
  <c r="AC306" i="1"/>
  <c r="AH306" i="1"/>
  <c r="AI306" i="1"/>
  <c r="AJ306" i="1"/>
  <c r="AK306" i="1"/>
  <c r="AR306" i="1"/>
  <c r="AW306" i="1"/>
  <c r="AX306" i="1"/>
  <c r="AY306" i="1"/>
  <c r="AZ306" i="1"/>
  <c r="BG306" i="1"/>
  <c r="BL306" i="1"/>
  <c r="BM306" i="1"/>
  <c r="BO306" i="1" s="1"/>
  <c r="BN306" i="1"/>
  <c r="N307" i="1"/>
  <c r="S307" i="1"/>
  <c r="T307" i="1"/>
  <c r="U307" i="1"/>
  <c r="V307" i="1"/>
  <c r="AC307" i="1"/>
  <c r="AH307" i="1"/>
  <c r="AI307" i="1"/>
  <c r="AJ307" i="1"/>
  <c r="AK307" i="1"/>
  <c r="AR307" i="1"/>
  <c r="AW307" i="1"/>
  <c r="AX307" i="1"/>
  <c r="AZ307" i="1" s="1"/>
  <c r="AY307" i="1"/>
  <c r="BG307" i="1"/>
  <c r="BL307" i="1"/>
  <c r="BM307" i="1"/>
  <c r="BO307" i="1" s="1"/>
  <c r="BN307" i="1"/>
  <c r="N308" i="1"/>
  <c r="S308" i="1"/>
  <c r="T308" i="1"/>
  <c r="U308" i="1"/>
  <c r="V308" i="1"/>
  <c r="AC308" i="1"/>
  <c r="AH308" i="1"/>
  <c r="AI308" i="1"/>
  <c r="AK308" i="1" s="1"/>
  <c r="AJ308" i="1"/>
  <c r="AR308" i="1"/>
  <c r="AW308" i="1"/>
  <c r="AX308" i="1"/>
  <c r="AZ308" i="1" s="1"/>
  <c r="AY308" i="1"/>
  <c r="BG308" i="1"/>
  <c r="BL308" i="1"/>
  <c r="BM308" i="1"/>
  <c r="BN308" i="1"/>
  <c r="BO308" i="1"/>
  <c r="N309" i="1"/>
  <c r="S309" i="1"/>
  <c r="T309" i="1"/>
  <c r="V309" i="1" s="1"/>
  <c r="U309" i="1"/>
  <c r="AC309" i="1"/>
  <c r="AH309" i="1"/>
  <c r="AI309" i="1"/>
  <c r="AK309" i="1" s="1"/>
  <c r="AJ309" i="1"/>
  <c r="AR309" i="1"/>
  <c r="AW309" i="1"/>
  <c r="AX309" i="1"/>
  <c r="AY309" i="1"/>
  <c r="AZ309" i="1"/>
  <c r="BG309" i="1"/>
  <c r="BL309" i="1"/>
  <c r="BM309" i="1"/>
  <c r="BN309" i="1"/>
  <c r="BO309" i="1" s="1"/>
  <c r="N310" i="1"/>
  <c r="S310" i="1"/>
  <c r="T310" i="1"/>
  <c r="V310" i="1" s="1"/>
  <c r="U310" i="1"/>
  <c r="AC310" i="1"/>
  <c r="AH310" i="1"/>
  <c r="AI310" i="1"/>
  <c r="AJ310" i="1"/>
  <c r="AK310" i="1"/>
  <c r="AR310" i="1"/>
  <c r="AW310" i="1"/>
  <c r="AX310" i="1"/>
  <c r="AY310" i="1"/>
  <c r="AZ310" i="1"/>
  <c r="BG310" i="1"/>
  <c r="BL310" i="1"/>
  <c r="BM310" i="1"/>
  <c r="BO310" i="1" s="1"/>
  <c r="BN310" i="1"/>
  <c r="N311" i="1"/>
  <c r="S311" i="1"/>
  <c r="T311" i="1"/>
  <c r="U311" i="1"/>
  <c r="V311" i="1"/>
  <c r="AC311" i="1"/>
  <c r="AH311" i="1"/>
  <c r="AI311" i="1"/>
  <c r="AJ311" i="1"/>
  <c r="AK311" i="1"/>
  <c r="AR311" i="1"/>
  <c r="AW311" i="1"/>
  <c r="AX311" i="1"/>
  <c r="AZ311" i="1" s="1"/>
  <c r="AY311" i="1"/>
  <c r="BG311" i="1"/>
  <c r="BL311" i="1"/>
  <c r="BM311" i="1"/>
  <c r="BO311" i="1" s="1"/>
  <c r="BN311" i="1"/>
  <c r="N312" i="1"/>
  <c r="S312" i="1"/>
  <c r="T312" i="1"/>
  <c r="U312" i="1"/>
  <c r="V312" i="1"/>
  <c r="AC312" i="1"/>
  <c r="AH312" i="1"/>
  <c r="AI312" i="1"/>
  <c r="AK312" i="1" s="1"/>
  <c r="AJ312" i="1"/>
  <c r="AR312" i="1"/>
  <c r="AW312" i="1"/>
  <c r="AX312" i="1"/>
  <c r="AZ312" i="1" s="1"/>
  <c r="AY312" i="1"/>
  <c r="BG312" i="1"/>
  <c r="BL312" i="1"/>
  <c r="BM312" i="1"/>
  <c r="BN312" i="1"/>
  <c r="BO312" i="1"/>
  <c r="N313" i="1"/>
  <c r="S313" i="1"/>
  <c r="T313" i="1"/>
  <c r="V313" i="1" s="1"/>
  <c r="U313" i="1"/>
  <c r="AC313" i="1"/>
  <c r="AH313" i="1"/>
  <c r="AI313" i="1"/>
  <c r="AK313" i="1" s="1"/>
  <c r="AJ313" i="1"/>
  <c r="AR313" i="1"/>
  <c r="AW313" i="1"/>
  <c r="AX313" i="1"/>
  <c r="AY313" i="1"/>
  <c r="AZ313" i="1"/>
  <c r="BG313" i="1"/>
  <c r="BL313" i="1"/>
  <c r="BM313" i="1"/>
  <c r="BN313" i="1"/>
  <c r="BO313" i="1"/>
  <c r="N314" i="1"/>
  <c r="S314" i="1"/>
  <c r="T314" i="1"/>
  <c r="V314" i="1" s="1"/>
  <c r="U314" i="1"/>
  <c r="AC314" i="1"/>
  <c r="AH314" i="1"/>
  <c r="AI314" i="1"/>
  <c r="AJ314" i="1"/>
  <c r="AK314" i="1"/>
  <c r="AR314" i="1"/>
  <c r="AW314" i="1"/>
  <c r="AX314" i="1"/>
  <c r="AY314" i="1"/>
  <c r="AZ314" i="1"/>
  <c r="BG314" i="1"/>
  <c r="BL314" i="1"/>
  <c r="BM314" i="1"/>
  <c r="BO314" i="1" s="1"/>
  <c r="BN314" i="1"/>
  <c r="N315" i="1"/>
  <c r="S315" i="1"/>
  <c r="T315" i="1"/>
  <c r="U315" i="1"/>
  <c r="V315" i="1"/>
  <c r="AC315" i="1"/>
  <c r="AH315" i="1"/>
  <c r="AI315" i="1"/>
  <c r="AJ315" i="1"/>
  <c r="AK315" i="1"/>
  <c r="AR315" i="1"/>
  <c r="AW315" i="1"/>
  <c r="AX315" i="1"/>
  <c r="AZ315" i="1" s="1"/>
  <c r="AY315" i="1"/>
  <c r="BG315" i="1"/>
  <c r="BL315" i="1"/>
  <c r="BM315" i="1"/>
  <c r="BO315" i="1" s="1"/>
  <c r="BN315" i="1"/>
  <c r="N316" i="1"/>
  <c r="S316" i="1"/>
  <c r="T316" i="1"/>
  <c r="U316" i="1"/>
  <c r="V316" i="1"/>
  <c r="AC316" i="1"/>
  <c r="AH316" i="1"/>
  <c r="AI316" i="1"/>
  <c r="AK316" i="1" s="1"/>
  <c r="AJ316" i="1"/>
  <c r="AR316" i="1"/>
  <c r="AW316" i="1"/>
  <c r="AX316" i="1"/>
  <c r="AZ316" i="1" s="1"/>
  <c r="AY316" i="1"/>
  <c r="BG316" i="1"/>
  <c r="BL316" i="1"/>
  <c r="BM316" i="1"/>
  <c r="BN316" i="1"/>
  <c r="BO316" i="1"/>
  <c r="N317" i="1"/>
  <c r="S317" i="1"/>
  <c r="T317" i="1"/>
  <c r="V317" i="1" s="1"/>
  <c r="U317" i="1"/>
  <c r="AC317" i="1"/>
  <c r="AH317" i="1"/>
  <c r="AI317" i="1"/>
  <c r="AK317" i="1" s="1"/>
  <c r="AJ317" i="1"/>
  <c r="AR317" i="1"/>
  <c r="AW317" i="1"/>
  <c r="AX317" i="1"/>
  <c r="AY317" i="1"/>
  <c r="AZ317" i="1"/>
  <c r="BG317" i="1"/>
  <c r="BL317" i="1"/>
  <c r="BM317" i="1"/>
  <c r="BN317" i="1"/>
  <c r="BO317" i="1"/>
  <c r="N318" i="1"/>
  <c r="S318" i="1"/>
  <c r="T318" i="1"/>
  <c r="V318" i="1" s="1"/>
  <c r="U318" i="1"/>
  <c r="AC318" i="1"/>
  <c r="AH318" i="1"/>
  <c r="AI318" i="1"/>
  <c r="AJ318" i="1"/>
  <c r="AK318" i="1"/>
  <c r="AR318" i="1"/>
  <c r="AW318" i="1"/>
  <c r="AX318" i="1"/>
  <c r="AY318" i="1"/>
  <c r="AZ318" i="1"/>
  <c r="BG318" i="1"/>
  <c r="BL318" i="1"/>
  <c r="BM318" i="1"/>
  <c r="BO318" i="1" s="1"/>
  <c r="BN318" i="1"/>
  <c r="N319" i="1"/>
  <c r="S319" i="1"/>
  <c r="T319" i="1"/>
  <c r="U319" i="1"/>
  <c r="V319" i="1"/>
  <c r="AC319" i="1"/>
  <c r="AH319" i="1"/>
  <c r="AI319" i="1"/>
  <c r="AJ319" i="1"/>
  <c r="AK319" i="1"/>
  <c r="AR319" i="1"/>
  <c r="AW319" i="1"/>
  <c r="AX319" i="1"/>
  <c r="AZ319" i="1" s="1"/>
  <c r="AY319" i="1"/>
  <c r="BG319" i="1"/>
  <c r="BL319" i="1"/>
  <c r="BM319" i="1"/>
  <c r="BO319" i="1" s="1"/>
  <c r="BN319" i="1"/>
  <c r="N320" i="1"/>
  <c r="S320" i="1"/>
  <c r="T320" i="1"/>
  <c r="U320" i="1"/>
  <c r="V320" i="1"/>
  <c r="AC320" i="1"/>
  <c r="AH320" i="1"/>
  <c r="AI320" i="1"/>
  <c r="AK320" i="1" s="1"/>
  <c r="AJ320" i="1"/>
  <c r="AR320" i="1"/>
  <c r="AW320" i="1"/>
  <c r="AX320" i="1"/>
  <c r="AZ320" i="1" s="1"/>
  <c r="AY320" i="1"/>
  <c r="BG320" i="1"/>
  <c r="BL320" i="1"/>
  <c r="BM320" i="1"/>
  <c r="BN320" i="1"/>
  <c r="BO320" i="1"/>
  <c r="N321" i="1"/>
  <c r="S321" i="1"/>
  <c r="T321" i="1"/>
  <c r="V321" i="1" s="1"/>
  <c r="U321" i="1"/>
  <c r="AC321" i="1"/>
  <c r="AH321" i="1"/>
  <c r="AI321" i="1"/>
  <c r="AK321" i="1" s="1"/>
  <c r="AJ321" i="1"/>
  <c r="AR321" i="1"/>
  <c r="AW321" i="1"/>
  <c r="AX321" i="1"/>
  <c r="AY321" i="1"/>
  <c r="AZ321" i="1"/>
  <c r="BG321" i="1"/>
  <c r="BL321" i="1"/>
  <c r="BM321" i="1"/>
  <c r="BN321" i="1"/>
  <c r="BO321" i="1"/>
  <c r="N322" i="1"/>
  <c r="S322" i="1"/>
  <c r="T322" i="1"/>
  <c r="V322" i="1" s="1"/>
  <c r="U322" i="1"/>
  <c r="AC322" i="1"/>
  <c r="AH322" i="1"/>
  <c r="AI322" i="1"/>
  <c r="AJ322" i="1"/>
  <c r="AK322" i="1"/>
  <c r="AR322" i="1"/>
  <c r="AW322" i="1"/>
  <c r="AX322" i="1"/>
  <c r="AY322" i="1"/>
  <c r="AZ322" i="1"/>
  <c r="BG322" i="1"/>
  <c r="BL322" i="1"/>
  <c r="BM322" i="1"/>
  <c r="BO322" i="1" s="1"/>
  <c r="BN322" i="1"/>
  <c r="N323" i="1"/>
  <c r="S323" i="1"/>
  <c r="T323" i="1"/>
  <c r="U323" i="1"/>
  <c r="V323" i="1"/>
  <c r="AC323" i="1"/>
  <c r="AH323" i="1"/>
  <c r="AI323" i="1"/>
  <c r="AJ323" i="1"/>
  <c r="AK323" i="1"/>
  <c r="AR323" i="1"/>
  <c r="AW323" i="1"/>
  <c r="AX323" i="1"/>
  <c r="AZ323" i="1" s="1"/>
  <c r="AY323" i="1"/>
  <c r="BG323" i="1"/>
  <c r="BL323" i="1"/>
  <c r="BM323" i="1"/>
  <c r="BO323" i="1" s="1"/>
  <c r="BN323" i="1"/>
  <c r="N324" i="1"/>
  <c r="S324" i="1"/>
  <c r="T324" i="1"/>
  <c r="U324" i="1"/>
  <c r="V324" i="1"/>
  <c r="AC324" i="1"/>
  <c r="AH324" i="1"/>
  <c r="AI324" i="1"/>
  <c r="AK324" i="1" s="1"/>
  <c r="AJ324" i="1"/>
  <c r="AR324" i="1"/>
  <c r="AW324" i="1"/>
  <c r="AX324" i="1"/>
  <c r="AZ324" i="1" s="1"/>
  <c r="AY324" i="1"/>
  <c r="BG324" i="1"/>
  <c r="BL324" i="1"/>
  <c r="BM324" i="1"/>
  <c r="BN324" i="1"/>
  <c r="BO324" i="1"/>
  <c r="N325" i="1"/>
  <c r="S325" i="1"/>
  <c r="T325" i="1"/>
  <c r="V325" i="1" s="1"/>
  <c r="U325" i="1"/>
  <c r="AC325" i="1"/>
  <c r="AH325" i="1"/>
  <c r="AI325" i="1"/>
  <c r="AK325" i="1" s="1"/>
  <c r="AJ325" i="1"/>
  <c r="AR325" i="1"/>
  <c r="AW325" i="1"/>
  <c r="AX325" i="1"/>
  <c r="AY325" i="1"/>
  <c r="AZ325" i="1"/>
  <c r="BG325" i="1"/>
  <c r="BL325" i="1"/>
  <c r="BM325" i="1"/>
  <c r="BN325" i="1"/>
  <c r="BO325" i="1"/>
  <c r="N326" i="1"/>
  <c r="S326" i="1"/>
  <c r="T326" i="1"/>
  <c r="V326" i="1" s="1"/>
  <c r="U326" i="1"/>
  <c r="AC326" i="1"/>
  <c r="AH326" i="1"/>
  <c r="AI326" i="1"/>
  <c r="AJ326" i="1"/>
  <c r="AK326" i="1"/>
  <c r="AR326" i="1"/>
  <c r="AW326" i="1"/>
  <c r="AX326" i="1"/>
  <c r="AY326" i="1"/>
  <c r="AZ326" i="1"/>
  <c r="BG326" i="1"/>
  <c r="BL326" i="1"/>
  <c r="BM326" i="1"/>
  <c r="BO326" i="1" s="1"/>
  <c r="BN326" i="1"/>
  <c r="N327" i="1"/>
  <c r="S327" i="1"/>
  <c r="T327" i="1"/>
  <c r="U327" i="1"/>
  <c r="V327" i="1"/>
  <c r="AC327" i="1"/>
  <c r="AH327" i="1"/>
  <c r="AI327" i="1"/>
  <c r="AJ327" i="1"/>
  <c r="AK327" i="1"/>
  <c r="AR327" i="1"/>
  <c r="AW327" i="1"/>
  <c r="AX327" i="1"/>
  <c r="AZ327" i="1" s="1"/>
  <c r="AY327" i="1"/>
  <c r="BG327" i="1"/>
  <c r="BL327" i="1"/>
  <c r="BM327" i="1"/>
  <c r="BO327" i="1" s="1"/>
  <c r="BN327" i="1"/>
  <c r="N328" i="1"/>
  <c r="S328" i="1"/>
  <c r="T328" i="1"/>
  <c r="U328" i="1"/>
  <c r="V328" i="1"/>
  <c r="AC328" i="1"/>
  <c r="AH328" i="1"/>
  <c r="AI328" i="1"/>
  <c r="AK328" i="1" s="1"/>
  <c r="AJ328" i="1"/>
  <c r="AR328" i="1"/>
  <c r="AW328" i="1"/>
  <c r="AX328" i="1"/>
  <c r="AZ328" i="1" s="1"/>
  <c r="AY328" i="1"/>
  <c r="BG328" i="1"/>
  <c r="BL328" i="1"/>
  <c r="BM328" i="1"/>
  <c r="BN328" i="1"/>
  <c r="BO328" i="1"/>
  <c r="N329" i="1"/>
  <c r="S329" i="1"/>
  <c r="T329" i="1"/>
  <c r="V329" i="1" s="1"/>
  <c r="U329" i="1"/>
  <c r="AC329" i="1"/>
  <c r="AH329" i="1"/>
  <c r="AI329" i="1"/>
  <c r="AK329" i="1" s="1"/>
  <c r="AJ329" i="1"/>
  <c r="AR329" i="1"/>
  <c r="AW329" i="1"/>
  <c r="AX329" i="1"/>
  <c r="AY329" i="1"/>
  <c r="AZ329" i="1"/>
  <c r="BG329" i="1"/>
  <c r="BL329" i="1"/>
  <c r="BM329" i="1"/>
  <c r="BN329" i="1"/>
  <c r="BO329" i="1"/>
  <c r="N330" i="1"/>
  <c r="S330" i="1"/>
  <c r="T330" i="1"/>
  <c r="V330" i="1" s="1"/>
  <c r="U330" i="1"/>
  <c r="AC330" i="1"/>
  <c r="AH330" i="1"/>
  <c r="AI330" i="1"/>
  <c r="AJ330" i="1"/>
  <c r="AK330" i="1"/>
  <c r="AR330" i="1"/>
  <c r="AW330" i="1"/>
  <c r="AX330" i="1"/>
  <c r="AY330" i="1"/>
  <c r="AZ330" i="1"/>
  <c r="BG330" i="1"/>
  <c r="BL330" i="1"/>
  <c r="BM330" i="1"/>
  <c r="BO330" i="1" s="1"/>
  <c r="BN330" i="1"/>
  <c r="N331" i="1"/>
  <c r="S331" i="1"/>
  <c r="T331" i="1"/>
  <c r="U331" i="1"/>
  <c r="V331" i="1"/>
  <c r="AC331" i="1"/>
  <c r="AH331" i="1"/>
  <c r="AI331" i="1"/>
  <c r="AJ331" i="1"/>
  <c r="AK331" i="1"/>
  <c r="AR331" i="1"/>
  <c r="AW331" i="1"/>
  <c r="AX331" i="1"/>
  <c r="AZ331" i="1" s="1"/>
  <c r="AY331" i="1"/>
  <c r="BG331" i="1"/>
  <c r="BL331" i="1"/>
  <c r="BM331" i="1"/>
  <c r="BO331" i="1" s="1"/>
  <c r="BN331" i="1"/>
  <c r="N332" i="1"/>
  <c r="S332" i="1"/>
  <c r="T332" i="1"/>
  <c r="U332" i="1"/>
  <c r="V332" i="1"/>
  <c r="AC332" i="1"/>
  <c r="AH332" i="1"/>
  <c r="AI332" i="1"/>
  <c r="AK332" i="1" s="1"/>
  <c r="AJ332" i="1"/>
  <c r="AR332" i="1"/>
  <c r="AW332" i="1"/>
  <c r="AX332" i="1"/>
  <c r="AZ332" i="1" s="1"/>
  <c r="AY332" i="1"/>
  <c r="BG332" i="1"/>
  <c r="BL332" i="1"/>
  <c r="BM332" i="1"/>
  <c r="BN332" i="1"/>
  <c r="BO332" i="1"/>
  <c r="N333" i="1"/>
  <c r="S333" i="1"/>
  <c r="T333" i="1"/>
  <c r="V333" i="1" s="1"/>
  <c r="U333" i="1"/>
  <c r="AC333" i="1"/>
  <c r="AH333" i="1"/>
  <c r="AI333" i="1"/>
  <c r="AK333" i="1" s="1"/>
  <c r="AJ333" i="1"/>
  <c r="AR333" i="1"/>
  <c r="AW333" i="1"/>
  <c r="AX333" i="1"/>
  <c r="AY333" i="1"/>
  <c r="AZ333" i="1"/>
  <c r="BG333" i="1"/>
  <c r="BL333" i="1"/>
  <c r="BM333" i="1"/>
  <c r="BN333" i="1"/>
  <c r="BO333" i="1"/>
  <c r="N334" i="1"/>
  <c r="S334" i="1"/>
  <c r="T334" i="1"/>
  <c r="V334" i="1" s="1"/>
  <c r="U334" i="1"/>
  <c r="AC334" i="1"/>
  <c r="AH334" i="1"/>
  <c r="AI334" i="1"/>
  <c r="AJ334" i="1"/>
  <c r="AK334" i="1"/>
  <c r="AR334" i="1"/>
  <c r="AW334" i="1"/>
  <c r="AX334" i="1"/>
  <c r="AY334" i="1"/>
  <c r="AZ334" i="1"/>
  <c r="BG334" i="1"/>
  <c r="BL334" i="1"/>
  <c r="BM334" i="1"/>
  <c r="BO334" i="1" s="1"/>
  <c r="BN334" i="1"/>
  <c r="N335" i="1"/>
  <c r="S335" i="1"/>
  <c r="T335" i="1"/>
  <c r="U335" i="1"/>
  <c r="V335" i="1"/>
  <c r="AC335" i="1"/>
  <c r="AH335" i="1"/>
  <c r="AI335" i="1"/>
  <c r="AJ335" i="1"/>
  <c r="AK335" i="1"/>
  <c r="AR335" i="1"/>
  <c r="AW335" i="1"/>
  <c r="AX335" i="1"/>
  <c r="AZ335" i="1" s="1"/>
  <c r="AY335" i="1"/>
  <c r="BG335" i="1"/>
  <c r="BL335" i="1"/>
  <c r="BM335" i="1"/>
  <c r="BO335" i="1" s="1"/>
  <c r="BN335" i="1"/>
  <c r="N336" i="1"/>
  <c r="S336" i="1"/>
  <c r="T336" i="1"/>
  <c r="U336" i="1"/>
  <c r="V336" i="1"/>
  <c r="AC336" i="1"/>
  <c r="AH336" i="1"/>
  <c r="AI336" i="1"/>
  <c r="AK336" i="1" s="1"/>
  <c r="AJ336" i="1"/>
  <c r="AR336" i="1"/>
  <c r="AW336" i="1"/>
  <c r="AX336" i="1"/>
  <c r="AZ336" i="1" s="1"/>
  <c r="AY336" i="1"/>
  <c r="BG336" i="1"/>
  <c r="BL336" i="1"/>
  <c r="BM336" i="1"/>
  <c r="BN336" i="1"/>
  <c r="BO336" i="1"/>
  <c r="N337" i="1"/>
  <c r="S337" i="1"/>
  <c r="T337" i="1"/>
  <c r="V337" i="1" s="1"/>
  <c r="U337" i="1"/>
  <c r="AC337" i="1"/>
  <c r="AH337" i="1"/>
  <c r="AI337" i="1"/>
  <c r="AK337" i="1" s="1"/>
  <c r="AJ337" i="1"/>
  <c r="AR337" i="1"/>
  <c r="AW337" i="1"/>
  <c r="AX337" i="1"/>
  <c r="AY337" i="1"/>
  <c r="AZ337" i="1"/>
  <c r="BG337" i="1"/>
  <c r="BL337" i="1"/>
  <c r="BM337" i="1"/>
  <c r="BN337" i="1"/>
  <c r="BO337" i="1"/>
  <c r="N338" i="1"/>
  <c r="S338" i="1"/>
  <c r="T338" i="1"/>
  <c r="V338" i="1" s="1"/>
  <c r="U338" i="1"/>
  <c r="AC338" i="1"/>
  <c r="AH338" i="1"/>
  <c r="AI338" i="1"/>
  <c r="AJ338" i="1"/>
  <c r="AK338" i="1"/>
  <c r="AR338" i="1"/>
  <c r="AW338" i="1"/>
  <c r="AX338" i="1"/>
  <c r="AY338" i="1"/>
  <c r="AZ338" i="1"/>
  <c r="BG338" i="1"/>
  <c r="BL338" i="1"/>
  <c r="BM338" i="1"/>
  <c r="BO338" i="1" s="1"/>
  <c r="BN338" i="1"/>
  <c r="N339" i="1"/>
  <c r="S339" i="1"/>
  <c r="T339" i="1"/>
  <c r="U339" i="1"/>
  <c r="V339" i="1"/>
  <c r="AC339" i="1"/>
  <c r="AH339" i="1"/>
  <c r="AI339" i="1"/>
  <c r="AJ339" i="1"/>
  <c r="AK339" i="1"/>
  <c r="AR339" i="1"/>
  <c r="AW339" i="1"/>
  <c r="AX339" i="1"/>
  <c r="AZ339" i="1" s="1"/>
  <c r="AY339" i="1"/>
  <c r="BG339" i="1"/>
  <c r="BL339" i="1"/>
  <c r="BM339" i="1"/>
  <c r="BO339" i="1" s="1"/>
  <c r="BN339" i="1"/>
  <c r="N340" i="1"/>
  <c r="S340" i="1"/>
  <c r="T340" i="1"/>
  <c r="U340" i="1"/>
  <c r="V340" i="1"/>
  <c r="AC340" i="1"/>
  <c r="AH340" i="1"/>
  <c r="AI340" i="1"/>
  <c r="AK340" i="1" s="1"/>
  <c r="AJ340" i="1"/>
  <c r="AR340" i="1"/>
  <c r="AW340" i="1"/>
  <c r="AX340" i="1"/>
  <c r="AZ340" i="1" s="1"/>
  <c r="AY340" i="1"/>
  <c r="BG340" i="1"/>
  <c r="BL340" i="1"/>
  <c r="BM340" i="1"/>
  <c r="BN340" i="1"/>
  <c r="BO340" i="1"/>
  <c r="N341" i="1"/>
  <c r="S341" i="1"/>
  <c r="T341" i="1"/>
  <c r="V341" i="1" s="1"/>
  <c r="U341" i="1"/>
  <c r="AC341" i="1"/>
  <c r="AH341" i="1"/>
  <c r="AI341" i="1"/>
  <c r="AK341" i="1" s="1"/>
  <c r="AJ341" i="1"/>
  <c r="AR341" i="1"/>
  <c r="AW341" i="1"/>
  <c r="AX341" i="1"/>
  <c r="AY341" i="1"/>
  <c r="AZ341" i="1"/>
  <c r="BG341" i="1"/>
  <c r="BL341" i="1"/>
  <c r="BM341" i="1"/>
  <c r="BN341" i="1"/>
  <c r="BO341" i="1"/>
  <c r="N342" i="1"/>
  <c r="S342" i="1"/>
  <c r="T342" i="1"/>
  <c r="V342" i="1" s="1"/>
  <c r="U342" i="1"/>
  <c r="AC342" i="1"/>
  <c r="AH342" i="1"/>
  <c r="AI342" i="1"/>
  <c r="AJ342" i="1"/>
  <c r="AK342" i="1"/>
  <c r="AR342" i="1"/>
  <c r="AW342" i="1"/>
  <c r="AX342" i="1"/>
  <c r="AY342" i="1"/>
  <c r="AZ342" i="1"/>
  <c r="BG342" i="1"/>
  <c r="BL342" i="1"/>
  <c r="BM342" i="1"/>
  <c r="BO342" i="1" s="1"/>
  <c r="BN342" i="1"/>
  <c r="N343" i="1"/>
  <c r="S343" i="1"/>
  <c r="T343" i="1"/>
  <c r="U343" i="1"/>
  <c r="V343" i="1"/>
  <c r="AC343" i="1"/>
  <c r="AH343" i="1"/>
  <c r="AI343" i="1"/>
  <c r="AJ343" i="1"/>
  <c r="AK343" i="1"/>
  <c r="AR343" i="1"/>
  <c r="AW343" i="1"/>
  <c r="AX343" i="1"/>
  <c r="AZ343" i="1" s="1"/>
  <c r="AY343" i="1"/>
  <c r="BG343" i="1"/>
  <c r="BL343" i="1"/>
  <c r="BM343" i="1"/>
  <c r="BO343" i="1" s="1"/>
  <c r="BN343" i="1"/>
  <c r="N344" i="1"/>
  <c r="S344" i="1"/>
  <c r="T344" i="1"/>
  <c r="U344" i="1"/>
  <c r="V344" i="1"/>
  <c r="AC344" i="1"/>
  <c r="AH344" i="1"/>
  <c r="AI344" i="1"/>
  <c r="AK344" i="1" s="1"/>
  <c r="AJ344" i="1"/>
  <c r="AR344" i="1"/>
  <c r="AW344" i="1"/>
  <c r="AX344" i="1"/>
  <c r="AZ344" i="1" s="1"/>
  <c r="AY344" i="1"/>
  <c r="BG344" i="1"/>
  <c r="BL344" i="1"/>
  <c r="BM344" i="1"/>
  <c r="BN344" i="1"/>
  <c r="BO344" i="1"/>
  <c r="N345" i="1"/>
  <c r="S345" i="1"/>
  <c r="T345" i="1"/>
  <c r="V345" i="1" s="1"/>
  <c r="U345" i="1"/>
  <c r="AC345" i="1"/>
  <c r="AH345" i="1"/>
  <c r="AI345" i="1"/>
  <c r="AK345" i="1" s="1"/>
  <c r="AJ345" i="1"/>
  <c r="AR345" i="1"/>
  <c r="AW345" i="1"/>
  <c r="AX345" i="1"/>
  <c r="AY345" i="1"/>
  <c r="AZ345" i="1"/>
  <c r="BG345" i="1"/>
  <c r="BL345" i="1"/>
  <c r="BM345" i="1"/>
  <c r="BN345" i="1"/>
  <c r="BO345" i="1"/>
  <c r="N346" i="1"/>
  <c r="S346" i="1"/>
  <c r="T346" i="1"/>
  <c r="V346" i="1" s="1"/>
  <c r="U346" i="1"/>
  <c r="AC346" i="1"/>
  <c r="AH346" i="1"/>
  <c r="AI346" i="1"/>
  <c r="AJ346" i="1"/>
  <c r="AK346" i="1"/>
  <c r="AR346" i="1"/>
  <c r="AW346" i="1"/>
  <c r="AX346" i="1"/>
  <c r="AY346" i="1"/>
  <c r="AZ346" i="1"/>
  <c r="BG346" i="1"/>
  <c r="BL346" i="1"/>
  <c r="BM346" i="1"/>
  <c r="BO346" i="1" s="1"/>
  <c r="BN346" i="1"/>
  <c r="N347" i="1"/>
  <c r="S347" i="1"/>
  <c r="T347" i="1"/>
  <c r="U347" i="1"/>
  <c r="V347" i="1"/>
  <c r="AC347" i="1"/>
  <c r="AH347" i="1"/>
  <c r="AI347" i="1"/>
  <c r="AJ347" i="1"/>
  <c r="AK347" i="1"/>
  <c r="AR347" i="1"/>
  <c r="AW347" i="1"/>
  <c r="AX347" i="1"/>
  <c r="AZ347" i="1" s="1"/>
  <c r="AY347" i="1"/>
  <c r="BG347" i="1"/>
  <c r="BL347" i="1"/>
  <c r="BM347" i="1"/>
  <c r="BO347" i="1" s="1"/>
  <c r="BN347" i="1"/>
  <c r="O11" i="1"/>
  <c r="AA11" i="1"/>
  <c r="AL11" i="1"/>
  <c r="B11" i="1"/>
  <c r="Q11" i="1"/>
  <c r="AN11" i="1"/>
  <c r="D11" i="1"/>
  <c r="AD11" i="1"/>
  <c r="AP11" i="1"/>
  <c r="BA11" i="1"/>
  <c r="L11" i="1"/>
  <c r="W11" i="1"/>
  <c r="BH11" i="1"/>
  <c r="Y11" i="1"/>
  <c r="BJ11" i="1"/>
  <c r="AU11" i="1"/>
  <c r="H11" i="1"/>
  <c r="AF11" i="1"/>
  <c r="BC11" i="1"/>
  <c r="F11" i="1"/>
  <c r="BE11" i="1"/>
  <c r="J11" i="1"/>
  <c r="AS11" i="1"/>
  <c r="BP11" i="1"/>
  <c r="AZ292" i="1" l="1"/>
  <c r="AZ286" i="1"/>
  <c r="BO267" i="1"/>
  <c r="AK244" i="1"/>
  <c r="AK239" i="1"/>
  <c r="V208" i="1"/>
  <c r="AZ203" i="1"/>
  <c r="V186" i="1"/>
  <c r="AZ180" i="1"/>
  <c r="BO291" i="1"/>
  <c r="AK285" i="1"/>
  <c r="V278" i="1"/>
  <c r="V272" i="1"/>
  <c r="V254" i="1"/>
  <c r="AZ243" i="1"/>
  <c r="AZ237" i="1"/>
  <c r="AK220" i="1"/>
  <c r="AK154" i="1"/>
  <c r="BO144" i="1"/>
  <c r="V143" i="1"/>
  <c r="V125" i="1"/>
  <c r="V286" i="1"/>
  <c r="V280" i="1"/>
  <c r="V214" i="1"/>
  <c r="AZ213" i="1"/>
  <c r="AZ70" i="1"/>
  <c r="V288" i="1"/>
  <c r="AK269" i="1"/>
  <c r="AK215" i="1"/>
  <c r="BO277" i="1"/>
  <c r="AZ276" i="1"/>
  <c r="AK261" i="1"/>
  <c r="AZ252" i="1"/>
  <c r="V247" i="1"/>
  <c r="AZ205" i="1"/>
  <c r="BO167" i="1"/>
  <c r="AZ137" i="1"/>
  <c r="AK26" i="1"/>
  <c r="BO275" i="1"/>
  <c r="AZ260" i="1"/>
  <c r="BO229" i="1"/>
  <c r="BO283" i="1"/>
  <c r="AK277" i="1"/>
  <c r="V270" i="1"/>
  <c r="AK253" i="1"/>
  <c r="BO242" i="1"/>
  <c r="BO236" i="1"/>
  <c r="V223" i="1"/>
  <c r="AZ219" i="1"/>
  <c r="BO122" i="1"/>
  <c r="BO85" i="1"/>
  <c r="V239" i="1"/>
  <c r="BO228" i="1"/>
  <c r="AK214" i="1"/>
  <c r="V207" i="1"/>
  <c r="V197" i="1"/>
  <c r="BO183" i="1"/>
  <c r="V171" i="1"/>
  <c r="AK162" i="1"/>
  <c r="AZ145" i="1"/>
  <c r="BO146" i="1"/>
  <c r="BO138" i="1"/>
  <c r="BO128" i="1"/>
  <c r="AK111" i="1"/>
  <c r="BO98" i="1"/>
  <c r="BO244" i="1"/>
  <c r="AK230" i="1"/>
  <c r="AZ206" i="1"/>
  <c r="V199" i="1"/>
  <c r="V192" i="1"/>
  <c r="AK190" i="1"/>
  <c r="V163" i="1"/>
  <c r="AK150" i="1"/>
  <c r="AZ197" i="1"/>
  <c r="V183" i="1"/>
  <c r="BO172" i="1"/>
  <c r="AZ169" i="1"/>
  <c r="AK166" i="1"/>
  <c r="BO160" i="1"/>
  <c r="AZ149" i="1"/>
  <c r="AK140" i="1"/>
  <c r="AK124" i="1"/>
  <c r="V107" i="1"/>
  <c r="BO96" i="1"/>
  <c r="AK79" i="1"/>
  <c r="AK74" i="1"/>
  <c r="V64" i="1"/>
  <c r="BO61" i="1"/>
  <c r="BO32" i="1"/>
  <c r="AZ30" i="1"/>
  <c r="BO180" i="1"/>
  <c r="BO156" i="1"/>
  <c r="V155" i="1"/>
  <c r="AZ147" i="1"/>
  <c r="AK141" i="1"/>
  <c r="AK138" i="1"/>
  <c r="AK135" i="1"/>
  <c r="AZ129" i="1"/>
  <c r="V109" i="1"/>
  <c r="AK106" i="1"/>
  <c r="V96" i="1"/>
  <c r="AZ49" i="1"/>
  <c r="V24" i="1"/>
  <c r="AZ181" i="1"/>
  <c r="AZ165" i="1"/>
  <c r="BO148" i="1"/>
  <c r="V147" i="1"/>
  <c r="AZ133" i="1"/>
  <c r="V127" i="1"/>
  <c r="V122" i="1"/>
  <c r="AK105" i="1"/>
  <c r="AZ78" i="1"/>
  <c r="V72" i="1"/>
  <c r="BO69" i="1"/>
  <c r="AK63" i="1"/>
  <c r="BO140" i="1"/>
  <c r="BO111" i="1"/>
  <c r="AZ46" i="1"/>
  <c r="V40" i="1"/>
  <c r="BO37" i="1"/>
  <c r="AK31" i="1"/>
  <c r="AZ14" i="1"/>
  <c r="BO132" i="1"/>
  <c r="AZ125" i="1"/>
  <c r="AK121" i="1"/>
  <c r="AZ112" i="1"/>
  <c r="AZ62" i="1"/>
  <c r="V56" i="1"/>
  <c r="BO53" i="1"/>
  <c r="AK47" i="1"/>
  <c r="AK15" i="1"/>
</calcChain>
</file>

<file path=xl/sharedStrings.xml><?xml version="1.0" encoding="utf-8"?>
<sst xmlns="http://schemas.openxmlformats.org/spreadsheetml/2006/main" count="217" uniqueCount="48">
  <si>
    <t>NYM1CNCL Index</t>
  </si>
  <si>
    <t>Date</t>
  </si>
  <si>
    <t>Px Last</t>
  </si>
  <si>
    <t>NYM1CNCS Index</t>
  </si>
  <si>
    <t>NYM1CCOL Index</t>
  </si>
  <si>
    <t>NYM1CCOS Index</t>
  </si>
  <si>
    <t>NYM1COIN Index</t>
  </si>
  <si>
    <t>NYM1NNCL Index</t>
  </si>
  <si>
    <t>NYM1NNCS Index</t>
  </si>
  <si>
    <t>NYM1NCOL Index</t>
  </si>
  <si>
    <t>NYM1NCOS Index</t>
  </si>
  <si>
    <t>NYM1NOIN Index</t>
  </si>
  <si>
    <t>NYM1HNCL Index</t>
  </si>
  <si>
    <t>NYM1HNCS Index</t>
  </si>
  <si>
    <t>NYM1HCOL Index</t>
  </si>
  <si>
    <t>NYM1HCOS Index</t>
  </si>
  <si>
    <t>NYM1HOIN Index</t>
  </si>
  <si>
    <t>Crude</t>
  </si>
  <si>
    <t>Non-Commerical</t>
  </si>
  <si>
    <t>Long</t>
  </si>
  <si>
    <t>Short</t>
  </si>
  <si>
    <t>Commercial</t>
  </si>
  <si>
    <t>Open Interest</t>
  </si>
  <si>
    <t>Crude Oil</t>
  </si>
  <si>
    <t>Natural Gas</t>
  </si>
  <si>
    <t>Heating Oil</t>
  </si>
  <si>
    <t>Net</t>
  </si>
  <si>
    <t>Start Date</t>
  </si>
  <si>
    <t>Total</t>
  </si>
  <si>
    <t>NG1 Comdty</t>
  </si>
  <si>
    <t>HO1 Comdty</t>
  </si>
  <si>
    <t>Commodity Prices (Promt Month)</t>
  </si>
  <si>
    <t>Natural</t>
  </si>
  <si>
    <t>Gas</t>
  </si>
  <si>
    <t>Heating</t>
  </si>
  <si>
    <t>Oil</t>
  </si>
  <si>
    <t>Gasoline</t>
  </si>
  <si>
    <t>NYM2UNCL Index</t>
  </si>
  <si>
    <t>NYM2UNCS Index</t>
  </si>
  <si>
    <t>NYM2UCOL Index</t>
  </si>
  <si>
    <t>NYM2UCOS Index</t>
  </si>
  <si>
    <t>NYM2UOIN Index</t>
  </si>
  <si>
    <t>Motor</t>
  </si>
  <si>
    <t>HU1 Comdty</t>
  </si>
  <si>
    <t>CL1 Comdty</t>
  </si>
  <si>
    <t>Open</t>
  </si>
  <si>
    <t>Interest</t>
  </si>
  <si>
    <t>#N/A N.A.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</si>
</sst>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8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14" fontId="0" fillId="0" borderId="0" xfId="0" applyNumberFormat="1"/>
    <xf numFmtId="0" fontId="1" fillId="2" borderId="0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14" fontId="0" fillId="4" borderId="7" xfId="0" applyNumberFormat="1" applyFill="1" applyBorder="1"/>
    <xf numFmtId="37" fontId="0" fillId="0" borderId="0" xfId="0" applyNumberFormat="1"/>
    <xf numFmtId="37" fontId="1" fillId="3" borderId="2" xfId="0" applyNumberFormat="1" applyFont="1" applyFill="1" applyBorder="1"/>
    <xf numFmtId="37" fontId="1" fillId="3" borderId="0" xfId="0" applyNumberFormat="1" applyFont="1" applyFill="1" applyBorder="1"/>
    <xf numFmtId="37" fontId="1" fillId="3" borderId="3" xfId="0" applyNumberFormat="1" applyFont="1" applyFill="1" applyBorder="1"/>
    <xf numFmtId="37" fontId="1" fillId="3" borderId="1" xfId="0" applyNumberFormat="1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8" xfId="0" applyFont="1" applyFill="1" applyBorder="1"/>
    <xf numFmtId="0" fontId="1" fillId="4" borderId="6" xfId="0" applyFont="1" applyFill="1" applyBorder="1"/>
    <xf numFmtId="0" fontId="1" fillId="4" borderId="9" xfId="0" applyFont="1" applyFill="1" applyBorder="1"/>
    <xf numFmtId="0" fontId="1" fillId="0" borderId="0" xfId="0" applyFont="1"/>
    <xf numFmtId="0" fontId="0" fillId="0" borderId="0" xfId="0" applyBorder="1"/>
    <xf numFmtId="0" fontId="3" fillId="5" borderId="1" xfId="0" applyFont="1" applyFill="1" applyBorder="1"/>
    <xf numFmtId="0" fontId="3" fillId="5" borderId="2" xfId="0" applyFont="1" applyFill="1" applyBorder="1"/>
    <xf numFmtId="37" fontId="3" fillId="5" borderId="2" xfId="0" applyNumberFormat="1" applyFont="1" applyFill="1" applyBorder="1"/>
    <xf numFmtId="0" fontId="3" fillId="5" borderId="3" xfId="0" applyFont="1" applyFill="1" applyBorder="1"/>
    <xf numFmtId="0" fontId="3" fillId="5" borderId="4" xfId="0" applyFont="1" applyFill="1" applyBorder="1"/>
    <xf numFmtId="0" fontId="3" fillId="5" borderId="0" xfId="0" applyFont="1" applyFill="1" applyBorder="1"/>
    <xf numFmtId="37" fontId="3" fillId="5" borderId="0" xfId="0" applyNumberFormat="1" applyFont="1" applyFill="1" applyBorder="1"/>
    <xf numFmtId="0" fontId="3" fillId="5" borderId="5" xfId="0" applyFont="1" applyFill="1" applyBorder="1"/>
    <xf numFmtId="37" fontId="3" fillId="5" borderId="3" xfId="0" applyNumberFormat="1" applyFont="1" applyFill="1" applyBorder="1"/>
    <xf numFmtId="0" fontId="4" fillId="5" borderId="2" xfId="0" applyFont="1" applyFill="1" applyBorder="1"/>
    <xf numFmtId="37" fontId="3" fillId="5" borderId="1" xfId="0" applyNumberFormat="1" applyFont="1" applyFill="1" applyBorder="1"/>
    <xf numFmtId="0" fontId="3" fillId="5" borderId="3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37" fontId="3" fillId="5" borderId="9" xfId="0" applyNumberFormat="1" applyFont="1" applyFill="1" applyBorder="1" applyAlignment="1">
      <alignment horizontal="center"/>
    </xf>
    <xf numFmtId="37" fontId="3" fillId="5" borderId="8" xfId="0" applyNumberFormat="1" applyFont="1" applyFill="1" applyBorder="1" applyAlignment="1">
      <alignment horizontal="center"/>
    </xf>
    <xf numFmtId="37" fontId="3" fillId="5" borderId="6" xfId="0" applyNumberFormat="1" applyFont="1" applyFill="1" applyBorder="1" applyAlignment="1">
      <alignment horizontal="center"/>
    </xf>
    <xf numFmtId="0" fontId="3" fillId="5" borderId="6" xfId="0" applyFont="1" applyFill="1" applyBorder="1"/>
    <xf numFmtId="0" fontId="3" fillId="5" borderId="9" xfId="0" applyFont="1" applyFill="1" applyBorder="1" applyAlignment="1">
      <alignment horizontal="center"/>
    </xf>
    <xf numFmtId="0" fontId="1" fillId="0" borderId="0" xfId="0" applyFont="1" applyFill="1" applyBorder="1"/>
    <xf numFmtId="0" fontId="5" fillId="3" borderId="2" xfId="0" applyFont="1" applyFill="1" applyBorder="1"/>
    <xf numFmtId="0" fontId="1" fillId="3" borderId="3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37" fontId="1" fillId="3" borderId="9" xfId="0" applyNumberFormat="1" applyFont="1" applyFill="1" applyBorder="1" applyAlignment="1">
      <alignment horizontal="center"/>
    </xf>
    <xf numFmtId="37" fontId="1" fillId="3" borderId="8" xfId="0" applyNumberFormat="1" applyFont="1" applyFill="1" applyBorder="1" applyAlignment="1">
      <alignment horizontal="center"/>
    </xf>
    <xf numFmtId="37" fontId="1" fillId="3" borderId="6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3" fillId="6" borderId="1" xfId="0" applyFont="1" applyFill="1" applyBorder="1"/>
    <xf numFmtId="0" fontId="3" fillId="6" borderId="2" xfId="0" applyFont="1" applyFill="1" applyBorder="1"/>
    <xf numFmtId="37" fontId="3" fillId="6" borderId="2" xfId="0" applyNumberFormat="1" applyFont="1" applyFill="1" applyBorder="1"/>
    <xf numFmtId="0" fontId="3" fillId="6" borderId="3" xfId="0" applyFont="1" applyFill="1" applyBorder="1"/>
    <xf numFmtId="0" fontId="3" fillId="6" borderId="4" xfId="0" applyFont="1" applyFill="1" applyBorder="1"/>
    <xf numFmtId="0" fontId="3" fillId="6" borderId="0" xfId="0" applyFont="1" applyFill="1" applyBorder="1"/>
    <xf numFmtId="37" fontId="3" fillId="6" borderId="0" xfId="0" applyNumberFormat="1" applyFont="1" applyFill="1" applyBorder="1"/>
    <xf numFmtId="0" fontId="3" fillId="6" borderId="5" xfId="0" applyFont="1" applyFill="1" applyBorder="1"/>
    <xf numFmtId="37" fontId="3" fillId="6" borderId="3" xfId="0" applyNumberFormat="1" applyFont="1" applyFill="1" applyBorder="1"/>
    <xf numFmtId="0" fontId="4" fillId="6" borderId="2" xfId="0" applyFont="1" applyFill="1" applyBorder="1"/>
    <xf numFmtId="37" fontId="3" fillId="6" borderId="1" xfId="0" applyNumberFormat="1" applyFont="1" applyFill="1" applyBorder="1"/>
    <xf numFmtId="0" fontId="3" fillId="6" borderId="3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37" fontId="3" fillId="6" borderId="9" xfId="0" applyNumberFormat="1" applyFont="1" applyFill="1" applyBorder="1" applyAlignment="1">
      <alignment horizontal="center"/>
    </xf>
    <xf numFmtId="37" fontId="3" fillId="6" borderId="8" xfId="0" applyNumberFormat="1" applyFont="1" applyFill="1" applyBorder="1" applyAlignment="1">
      <alignment horizontal="center"/>
    </xf>
    <xf numFmtId="37" fontId="3" fillId="6" borderId="6" xfId="0" applyNumberFormat="1" applyFont="1" applyFill="1" applyBorder="1" applyAlignment="1">
      <alignment horizontal="center"/>
    </xf>
    <xf numFmtId="0" fontId="3" fillId="6" borderId="6" xfId="0" applyFont="1" applyFill="1" applyBorder="1"/>
    <xf numFmtId="0" fontId="3" fillId="6" borderId="9" xfId="0" applyFont="1" applyFill="1" applyBorder="1" applyAlignment="1">
      <alignment horizontal="center"/>
    </xf>
    <xf numFmtId="0" fontId="1" fillId="4" borderId="10" xfId="0" applyFont="1" applyFill="1" applyBorder="1"/>
    <xf numFmtId="0" fontId="1" fillId="4" borderId="11" xfId="0" applyFont="1" applyFill="1" applyBorder="1"/>
    <xf numFmtId="0" fontId="3" fillId="7" borderId="1" xfId="0" applyFont="1" applyFill="1" applyBorder="1"/>
    <xf numFmtId="0" fontId="3" fillId="7" borderId="2" xfId="0" applyFont="1" applyFill="1" applyBorder="1"/>
    <xf numFmtId="37" fontId="3" fillId="7" borderId="2" xfId="0" applyNumberFormat="1" applyFont="1" applyFill="1" applyBorder="1"/>
    <xf numFmtId="0" fontId="3" fillId="7" borderId="3" xfId="0" applyFont="1" applyFill="1" applyBorder="1"/>
    <xf numFmtId="0" fontId="3" fillId="7" borderId="4" xfId="0" applyFont="1" applyFill="1" applyBorder="1"/>
    <xf numFmtId="0" fontId="3" fillId="7" borderId="0" xfId="0" applyFont="1" applyFill="1" applyBorder="1"/>
    <xf numFmtId="37" fontId="3" fillId="7" borderId="0" xfId="0" applyNumberFormat="1" applyFont="1" applyFill="1" applyBorder="1"/>
    <xf numFmtId="0" fontId="3" fillId="7" borderId="5" xfId="0" applyFont="1" applyFill="1" applyBorder="1"/>
    <xf numFmtId="37" fontId="3" fillId="7" borderId="3" xfId="0" applyNumberFormat="1" applyFont="1" applyFill="1" applyBorder="1"/>
    <xf numFmtId="0" fontId="4" fillId="7" borderId="2" xfId="0" applyFont="1" applyFill="1" applyBorder="1"/>
    <xf numFmtId="37" fontId="3" fillId="7" borderId="1" xfId="0" applyNumberFormat="1" applyFont="1" applyFill="1" applyBorder="1"/>
    <xf numFmtId="0" fontId="3" fillId="7" borderId="3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37" fontId="3" fillId="7" borderId="9" xfId="0" applyNumberFormat="1" applyFont="1" applyFill="1" applyBorder="1" applyAlignment="1">
      <alignment horizontal="center"/>
    </xf>
    <xf numFmtId="37" fontId="3" fillId="7" borderId="8" xfId="0" applyNumberFormat="1" applyFont="1" applyFill="1" applyBorder="1" applyAlignment="1">
      <alignment horizontal="center"/>
    </xf>
    <xf numFmtId="37" fontId="3" fillId="7" borderId="6" xfId="0" applyNumberFormat="1" applyFont="1" applyFill="1" applyBorder="1" applyAlignment="1">
      <alignment horizontal="center"/>
    </xf>
    <xf numFmtId="0" fontId="3" fillId="7" borderId="6" xfId="0" applyFont="1" applyFill="1" applyBorder="1"/>
    <xf numFmtId="0" fontId="3" fillId="7" borderId="9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hartsheet" Target="chartsheets/sheet12.xml"/><Relationship Id="rId18" Type="http://schemas.openxmlformats.org/officeDocument/2006/relationships/externalLink" Target="externalLinks/externalLink1.xml"/><Relationship Id="rId3" Type="http://schemas.openxmlformats.org/officeDocument/2006/relationships/chartsheet" Target="chartsheets/sheet2.xml"/><Relationship Id="rId21" Type="http://schemas.openxmlformats.org/officeDocument/2006/relationships/sharedStrings" Target="sharedStrings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10" Type="http://schemas.openxmlformats.org/officeDocument/2006/relationships/chartsheet" Target="chartsheets/sheet9.xml"/><Relationship Id="rId19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alcChain" Target="calcChain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Crude Oil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Net Market Position vs. Price</a:t>
            </a:r>
          </a:p>
        </c:rich>
      </c:tx>
      <c:layout>
        <c:manualLayout>
          <c:xMode val="edge"/>
          <c:yMode val="edge"/>
          <c:x val="0.3418423973362930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503884572697"/>
          <c:y val="0.16639477977161501"/>
          <c:w val="0.76248612652608216"/>
          <c:h val="0.64600326264274066"/>
        </c:manualLayout>
      </c:layout>
      <c:lineChart>
        <c:grouping val="standard"/>
        <c:varyColors val="0"/>
        <c:ser>
          <c:idx val="1"/>
          <c:order val="0"/>
          <c:tx>
            <c:v>Net Position of Market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Data!$V$11:$V$400</c:f>
              <c:numCache>
                <c:formatCode>#,##0_);\(#,##0\)</c:formatCode>
                <c:ptCount val="390"/>
                <c:pt idx="0">
                  <c:v>-12580</c:v>
                </c:pt>
                <c:pt idx="1">
                  <c:v>-8149</c:v>
                </c:pt>
                <c:pt idx="2">
                  <c:v>5264</c:v>
                </c:pt>
                <c:pt idx="3">
                  <c:v>4535</c:v>
                </c:pt>
                <c:pt idx="4">
                  <c:v>11378</c:v>
                </c:pt>
                <c:pt idx="5">
                  <c:v>11181</c:v>
                </c:pt>
                <c:pt idx="6">
                  <c:v>7769</c:v>
                </c:pt>
                <c:pt idx="7">
                  <c:v>-7638</c:v>
                </c:pt>
                <c:pt idx="8">
                  <c:v>-9565</c:v>
                </c:pt>
                <c:pt idx="9">
                  <c:v>-7227</c:v>
                </c:pt>
                <c:pt idx="10">
                  <c:v>-4278</c:v>
                </c:pt>
                <c:pt idx="11">
                  <c:v>-9908</c:v>
                </c:pt>
                <c:pt idx="12">
                  <c:v>-12324</c:v>
                </c:pt>
                <c:pt idx="13">
                  <c:v>-12907</c:v>
                </c:pt>
                <c:pt idx="14">
                  <c:v>-7050</c:v>
                </c:pt>
                <c:pt idx="15">
                  <c:v>776</c:v>
                </c:pt>
                <c:pt idx="16">
                  <c:v>-6269</c:v>
                </c:pt>
                <c:pt idx="17">
                  <c:v>-7509</c:v>
                </c:pt>
                <c:pt idx="18">
                  <c:v>1499</c:v>
                </c:pt>
                <c:pt idx="19">
                  <c:v>-2433</c:v>
                </c:pt>
                <c:pt idx="20">
                  <c:v>725</c:v>
                </c:pt>
                <c:pt idx="21">
                  <c:v>-559</c:v>
                </c:pt>
                <c:pt idx="22">
                  <c:v>-540</c:v>
                </c:pt>
                <c:pt idx="23">
                  <c:v>3019</c:v>
                </c:pt>
                <c:pt idx="24">
                  <c:v>-1284</c:v>
                </c:pt>
                <c:pt idx="25">
                  <c:v>-1992</c:v>
                </c:pt>
                <c:pt idx="26">
                  <c:v>-10906</c:v>
                </c:pt>
                <c:pt idx="27">
                  <c:v>-10932</c:v>
                </c:pt>
                <c:pt idx="28">
                  <c:v>-8097</c:v>
                </c:pt>
                <c:pt idx="29">
                  <c:v>-3715</c:v>
                </c:pt>
                <c:pt idx="30">
                  <c:v>1401</c:v>
                </c:pt>
                <c:pt idx="31">
                  <c:v>-1263</c:v>
                </c:pt>
                <c:pt idx="32">
                  <c:v>-6427</c:v>
                </c:pt>
                <c:pt idx="33">
                  <c:v>-9615</c:v>
                </c:pt>
                <c:pt idx="34">
                  <c:v>-7059</c:v>
                </c:pt>
                <c:pt idx="35">
                  <c:v>-448</c:v>
                </c:pt>
                <c:pt idx="36">
                  <c:v>-7958</c:v>
                </c:pt>
                <c:pt idx="37">
                  <c:v>-3289</c:v>
                </c:pt>
                <c:pt idx="38">
                  <c:v>-10889</c:v>
                </c:pt>
                <c:pt idx="39">
                  <c:v>-10436</c:v>
                </c:pt>
                <c:pt idx="40">
                  <c:v>-6372</c:v>
                </c:pt>
                <c:pt idx="41">
                  <c:v>-1121</c:v>
                </c:pt>
                <c:pt idx="42">
                  <c:v>-3808</c:v>
                </c:pt>
                <c:pt idx="43">
                  <c:v>992</c:v>
                </c:pt>
                <c:pt idx="44">
                  <c:v>7660</c:v>
                </c:pt>
                <c:pt idx="45">
                  <c:v>10028</c:v>
                </c:pt>
                <c:pt idx="46">
                  <c:v>816</c:v>
                </c:pt>
                <c:pt idx="47">
                  <c:v>14567</c:v>
                </c:pt>
                <c:pt idx="48">
                  <c:v>7680</c:v>
                </c:pt>
                <c:pt idx="49">
                  <c:v>8906</c:v>
                </c:pt>
                <c:pt idx="50">
                  <c:v>13758</c:v>
                </c:pt>
                <c:pt idx="51">
                  <c:v>5979</c:v>
                </c:pt>
                <c:pt idx="52">
                  <c:v>6455</c:v>
                </c:pt>
                <c:pt idx="53">
                  <c:v>6240</c:v>
                </c:pt>
                <c:pt idx="54">
                  <c:v>3597</c:v>
                </c:pt>
                <c:pt idx="55">
                  <c:v>4541</c:v>
                </c:pt>
                <c:pt idx="56">
                  <c:v>2234</c:v>
                </c:pt>
                <c:pt idx="57">
                  <c:v>8436</c:v>
                </c:pt>
                <c:pt idx="58">
                  <c:v>10879</c:v>
                </c:pt>
                <c:pt idx="59">
                  <c:v>13038</c:v>
                </c:pt>
                <c:pt idx="60">
                  <c:v>14486</c:v>
                </c:pt>
                <c:pt idx="61">
                  <c:v>9058</c:v>
                </c:pt>
                <c:pt idx="62">
                  <c:v>17488</c:v>
                </c:pt>
                <c:pt idx="63">
                  <c:v>10949</c:v>
                </c:pt>
                <c:pt idx="64">
                  <c:v>-6250</c:v>
                </c:pt>
                <c:pt idx="65">
                  <c:v>2656</c:v>
                </c:pt>
                <c:pt idx="66">
                  <c:v>8974</c:v>
                </c:pt>
                <c:pt idx="67">
                  <c:v>10928</c:v>
                </c:pt>
                <c:pt idx="68">
                  <c:v>7131</c:v>
                </c:pt>
                <c:pt idx="69">
                  <c:v>2038</c:v>
                </c:pt>
                <c:pt idx="70">
                  <c:v>6824</c:v>
                </c:pt>
                <c:pt idx="71">
                  <c:v>-615</c:v>
                </c:pt>
                <c:pt idx="72">
                  <c:v>-9889</c:v>
                </c:pt>
                <c:pt idx="73">
                  <c:v>-6500</c:v>
                </c:pt>
                <c:pt idx="74">
                  <c:v>-4840</c:v>
                </c:pt>
                <c:pt idx="75">
                  <c:v>10947</c:v>
                </c:pt>
                <c:pt idx="76">
                  <c:v>8461</c:v>
                </c:pt>
                <c:pt idx="77">
                  <c:v>11157</c:v>
                </c:pt>
                <c:pt idx="78">
                  <c:v>1504</c:v>
                </c:pt>
                <c:pt idx="79">
                  <c:v>4189</c:v>
                </c:pt>
                <c:pt idx="80">
                  <c:v>4258</c:v>
                </c:pt>
                <c:pt idx="81">
                  <c:v>2492</c:v>
                </c:pt>
                <c:pt idx="82">
                  <c:v>-745</c:v>
                </c:pt>
                <c:pt idx="83">
                  <c:v>-10313</c:v>
                </c:pt>
                <c:pt idx="84">
                  <c:v>-3358</c:v>
                </c:pt>
                <c:pt idx="85">
                  <c:v>-8748</c:v>
                </c:pt>
                <c:pt idx="86">
                  <c:v>11894</c:v>
                </c:pt>
                <c:pt idx="87">
                  <c:v>9589</c:v>
                </c:pt>
                <c:pt idx="88">
                  <c:v>7276</c:v>
                </c:pt>
                <c:pt idx="89">
                  <c:v>4358</c:v>
                </c:pt>
                <c:pt idx="90">
                  <c:v>3005</c:v>
                </c:pt>
                <c:pt idx="91">
                  <c:v>-17574</c:v>
                </c:pt>
                <c:pt idx="92">
                  <c:v>-20651</c:v>
                </c:pt>
                <c:pt idx="93">
                  <c:v>-14150</c:v>
                </c:pt>
                <c:pt idx="94">
                  <c:v>-12105</c:v>
                </c:pt>
                <c:pt idx="95">
                  <c:v>2634</c:v>
                </c:pt>
                <c:pt idx="96">
                  <c:v>773</c:v>
                </c:pt>
                <c:pt idx="97">
                  <c:v>2628</c:v>
                </c:pt>
                <c:pt idx="98">
                  <c:v>9857</c:v>
                </c:pt>
                <c:pt idx="99">
                  <c:v>12108</c:v>
                </c:pt>
                <c:pt idx="100">
                  <c:v>20531</c:v>
                </c:pt>
                <c:pt idx="101">
                  <c:v>20936</c:v>
                </c:pt>
                <c:pt idx="102">
                  <c:v>19915</c:v>
                </c:pt>
                <c:pt idx="103">
                  <c:v>32631</c:v>
                </c:pt>
                <c:pt idx="104">
                  <c:v>32232</c:v>
                </c:pt>
                <c:pt idx="105">
                  <c:v>30792</c:v>
                </c:pt>
                <c:pt idx="106">
                  <c:v>22514</c:v>
                </c:pt>
                <c:pt idx="107">
                  <c:v>16886</c:v>
                </c:pt>
                <c:pt idx="108">
                  <c:v>13816</c:v>
                </c:pt>
                <c:pt idx="109">
                  <c:v>11438</c:v>
                </c:pt>
                <c:pt idx="110">
                  <c:v>2746</c:v>
                </c:pt>
                <c:pt idx="111">
                  <c:v>1652</c:v>
                </c:pt>
                <c:pt idx="112">
                  <c:v>9537</c:v>
                </c:pt>
                <c:pt idx="113">
                  <c:v>3618</c:v>
                </c:pt>
                <c:pt idx="114">
                  <c:v>8234</c:v>
                </c:pt>
                <c:pt idx="115">
                  <c:v>12768</c:v>
                </c:pt>
                <c:pt idx="116">
                  <c:v>-1307</c:v>
                </c:pt>
                <c:pt idx="117">
                  <c:v>-2560</c:v>
                </c:pt>
                <c:pt idx="118">
                  <c:v>-7820</c:v>
                </c:pt>
                <c:pt idx="119">
                  <c:v>592</c:v>
                </c:pt>
                <c:pt idx="120">
                  <c:v>-15900</c:v>
                </c:pt>
                <c:pt idx="121">
                  <c:v>-6063</c:v>
                </c:pt>
                <c:pt idx="122">
                  <c:v>-7363</c:v>
                </c:pt>
                <c:pt idx="123">
                  <c:v>-5716</c:v>
                </c:pt>
                <c:pt idx="124">
                  <c:v>1545</c:v>
                </c:pt>
                <c:pt idx="125">
                  <c:v>10909</c:v>
                </c:pt>
                <c:pt idx="126">
                  <c:v>9742</c:v>
                </c:pt>
                <c:pt idx="127">
                  <c:v>5668</c:v>
                </c:pt>
                <c:pt idx="128">
                  <c:v>659</c:v>
                </c:pt>
                <c:pt idx="129">
                  <c:v>-1444</c:v>
                </c:pt>
                <c:pt idx="130">
                  <c:v>332</c:v>
                </c:pt>
                <c:pt idx="131">
                  <c:v>-3758</c:v>
                </c:pt>
                <c:pt idx="132">
                  <c:v>-12030</c:v>
                </c:pt>
                <c:pt idx="133">
                  <c:v>-1627</c:v>
                </c:pt>
                <c:pt idx="134">
                  <c:v>-1775</c:v>
                </c:pt>
                <c:pt idx="135">
                  <c:v>846</c:v>
                </c:pt>
                <c:pt idx="136">
                  <c:v>4184</c:v>
                </c:pt>
                <c:pt idx="137">
                  <c:v>2156</c:v>
                </c:pt>
                <c:pt idx="138">
                  <c:v>8622</c:v>
                </c:pt>
                <c:pt idx="139">
                  <c:v>5781</c:v>
                </c:pt>
                <c:pt idx="140">
                  <c:v>-4780</c:v>
                </c:pt>
                <c:pt idx="141">
                  <c:v>-10530</c:v>
                </c:pt>
                <c:pt idx="142">
                  <c:v>-15153</c:v>
                </c:pt>
                <c:pt idx="143">
                  <c:v>-22270</c:v>
                </c:pt>
                <c:pt idx="144">
                  <c:v>-19008</c:v>
                </c:pt>
                <c:pt idx="145">
                  <c:v>-9307</c:v>
                </c:pt>
                <c:pt idx="146">
                  <c:v>3120</c:v>
                </c:pt>
                <c:pt idx="147">
                  <c:v>1461</c:v>
                </c:pt>
                <c:pt idx="148">
                  <c:v>3262</c:v>
                </c:pt>
                <c:pt idx="149">
                  <c:v>1906</c:v>
                </c:pt>
                <c:pt idx="150">
                  <c:v>-583</c:v>
                </c:pt>
                <c:pt idx="151">
                  <c:v>2813</c:v>
                </c:pt>
                <c:pt idx="152">
                  <c:v>6924</c:v>
                </c:pt>
                <c:pt idx="153">
                  <c:v>-1419</c:v>
                </c:pt>
                <c:pt idx="154">
                  <c:v>2001</c:v>
                </c:pt>
                <c:pt idx="155">
                  <c:v>2321</c:v>
                </c:pt>
                <c:pt idx="156">
                  <c:v>702</c:v>
                </c:pt>
                <c:pt idx="157">
                  <c:v>8045</c:v>
                </c:pt>
                <c:pt idx="158">
                  <c:v>2181</c:v>
                </c:pt>
                <c:pt idx="159">
                  <c:v>-4244</c:v>
                </c:pt>
                <c:pt idx="160">
                  <c:v>-2864</c:v>
                </c:pt>
                <c:pt idx="161">
                  <c:v>-1192</c:v>
                </c:pt>
                <c:pt idx="162">
                  <c:v>-1581</c:v>
                </c:pt>
                <c:pt idx="163">
                  <c:v>6539</c:v>
                </c:pt>
                <c:pt idx="164">
                  <c:v>-3606</c:v>
                </c:pt>
                <c:pt idx="165">
                  <c:v>-10742</c:v>
                </c:pt>
                <c:pt idx="166">
                  <c:v>-26488</c:v>
                </c:pt>
                <c:pt idx="167">
                  <c:v>-33975</c:v>
                </c:pt>
                <c:pt idx="168">
                  <c:v>-33138</c:v>
                </c:pt>
                <c:pt idx="169">
                  <c:v>-30035</c:v>
                </c:pt>
                <c:pt idx="170">
                  <c:v>-34009</c:v>
                </c:pt>
                <c:pt idx="171">
                  <c:v>-35450</c:v>
                </c:pt>
                <c:pt idx="172">
                  <c:v>-29857</c:v>
                </c:pt>
                <c:pt idx="173">
                  <c:v>-27438</c:v>
                </c:pt>
                <c:pt idx="174">
                  <c:v>-28413</c:v>
                </c:pt>
                <c:pt idx="175">
                  <c:v>-15887</c:v>
                </c:pt>
                <c:pt idx="176">
                  <c:v>-16161</c:v>
                </c:pt>
                <c:pt idx="177">
                  <c:v>-19534</c:v>
                </c:pt>
                <c:pt idx="178">
                  <c:v>-13427</c:v>
                </c:pt>
                <c:pt idx="179">
                  <c:v>-16814</c:v>
                </c:pt>
                <c:pt idx="180">
                  <c:v>-21841</c:v>
                </c:pt>
                <c:pt idx="181">
                  <c:v>-20249</c:v>
                </c:pt>
                <c:pt idx="182">
                  <c:v>-27579</c:v>
                </c:pt>
                <c:pt idx="183">
                  <c:v>-24941</c:v>
                </c:pt>
                <c:pt idx="184">
                  <c:v>-25757</c:v>
                </c:pt>
                <c:pt idx="185">
                  <c:v>-17700</c:v>
                </c:pt>
                <c:pt idx="186">
                  <c:v>-17211</c:v>
                </c:pt>
                <c:pt idx="187">
                  <c:v>-12636</c:v>
                </c:pt>
                <c:pt idx="188">
                  <c:v>-14089</c:v>
                </c:pt>
                <c:pt idx="189">
                  <c:v>-15857</c:v>
                </c:pt>
                <c:pt idx="190">
                  <c:v>-17781</c:v>
                </c:pt>
                <c:pt idx="191">
                  <c:v>-22637</c:v>
                </c:pt>
                <c:pt idx="192">
                  <c:v>-17391</c:v>
                </c:pt>
                <c:pt idx="193">
                  <c:v>-15564</c:v>
                </c:pt>
                <c:pt idx="194">
                  <c:v>-16635</c:v>
                </c:pt>
                <c:pt idx="195">
                  <c:v>-21312</c:v>
                </c:pt>
                <c:pt idx="196">
                  <c:v>-11634</c:v>
                </c:pt>
                <c:pt idx="197">
                  <c:v>-6606</c:v>
                </c:pt>
                <c:pt idx="198">
                  <c:v>-8242</c:v>
                </c:pt>
                <c:pt idx="199">
                  <c:v>-11466</c:v>
                </c:pt>
                <c:pt idx="200">
                  <c:v>-4254</c:v>
                </c:pt>
                <c:pt idx="201">
                  <c:v>-14472</c:v>
                </c:pt>
                <c:pt idx="202">
                  <c:v>-4051</c:v>
                </c:pt>
                <c:pt idx="203">
                  <c:v>-18056</c:v>
                </c:pt>
                <c:pt idx="204">
                  <c:v>-18872</c:v>
                </c:pt>
                <c:pt idx="205">
                  <c:v>-16960</c:v>
                </c:pt>
                <c:pt idx="206">
                  <c:v>-9387</c:v>
                </c:pt>
                <c:pt idx="207">
                  <c:v>-6504</c:v>
                </c:pt>
                <c:pt idx="208">
                  <c:v>-6181</c:v>
                </c:pt>
                <c:pt idx="209">
                  <c:v>-7727</c:v>
                </c:pt>
                <c:pt idx="210">
                  <c:v>-3608</c:v>
                </c:pt>
                <c:pt idx="211">
                  <c:v>4114</c:v>
                </c:pt>
                <c:pt idx="212">
                  <c:v>-6032</c:v>
                </c:pt>
                <c:pt idx="213">
                  <c:v>-853</c:v>
                </c:pt>
                <c:pt idx="214">
                  <c:v>2155</c:v>
                </c:pt>
                <c:pt idx="215">
                  <c:v>-4585</c:v>
                </c:pt>
                <c:pt idx="216">
                  <c:v>-3940</c:v>
                </c:pt>
                <c:pt idx="217">
                  <c:v>-824</c:v>
                </c:pt>
                <c:pt idx="218">
                  <c:v>896</c:v>
                </c:pt>
                <c:pt idx="219">
                  <c:v>1421</c:v>
                </c:pt>
                <c:pt idx="220">
                  <c:v>6608</c:v>
                </c:pt>
                <c:pt idx="221">
                  <c:v>-3051</c:v>
                </c:pt>
                <c:pt idx="222">
                  <c:v>218</c:v>
                </c:pt>
                <c:pt idx="223">
                  <c:v>6820</c:v>
                </c:pt>
                <c:pt idx="224">
                  <c:v>5194</c:v>
                </c:pt>
                <c:pt idx="225">
                  <c:v>850</c:v>
                </c:pt>
                <c:pt idx="226">
                  <c:v>-3563</c:v>
                </c:pt>
                <c:pt idx="227">
                  <c:v>-9048</c:v>
                </c:pt>
                <c:pt idx="228">
                  <c:v>5209</c:v>
                </c:pt>
                <c:pt idx="229">
                  <c:v>231</c:v>
                </c:pt>
                <c:pt idx="230">
                  <c:v>837</c:v>
                </c:pt>
                <c:pt idx="231">
                  <c:v>1169</c:v>
                </c:pt>
                <c:pt idx="232">
                  <c:v>-2758</c:v>
                </c:pt>
                <c:pt idx="233">
                  <c:v>-1315</c:v>
                </c:pt>
                <c:pt idx="234">
                  <c:v>313</c:v>
                </c:pt>
                <c:pt idx="235">
                  <c:v>3532</c:v>
                </c:pt>
                <c:pt idx="236">
                  <c:v>7688</c:v>
                </c:pt>
                <c:pt idx="237">
                  <c:v>8144</c:v>
                </c:pt>
                <c:pt idx="238">
                  <c:v>3036</c:v>
                </c:pt>
                <c:pt idx="239">
                  <c:v>5778</c:v>
                </c:pt>
                <c:pt idx="240">
                  <c:v>4035</c:v>
                </c:pt>
                <c:pt idx="241">
                  <c:v>-771</c:v>
                </c:pt>
                <c:pt idx="242">
                  <c:v>205</c:v>
                </c:pt>
                <c:pt idx="243">
                  <c:v>-7965</c:v>
                </c:pt>
                <c:pt idx="244">
                  <c:v>-4786</c:v>
                </c:pt>
                <c:pt idx="245">
                  <c:v>-4093</c:v>
                </c:pt>
                <c:pt idx="246">
                  <c:v>359</c:v>
                </c:pt>
                <c:pt idx="247">
                  <c:v>-4154</c:v>
                </c:pt>
                <c:pt idx="248">
                  <c:v>-1134</c:v>
                </c:pt>
                <c:pt idx="249">
                  <c:v>1305</c:v>
                </c:pt>
                <c:pt idx="250">
                  <c:v>-9302</c:v>
                </c:pt>
                <c:pt idx="251">
                  <c:v>-13011</c:v>
                </c:pt>
                <c:pt idx="252">
                  <c:v>-4629</c:v>
                </c:pt>
                <c:pt idx="253">
                  <c:v>-5704</c:v>
                </c:pt>
                <c:pt idx="254">
                  <c:v>-1996</c:v>
                </c:pt>
                <c:pt idx="255">
                  <c:v>-10455</c:v>
                </c:pt>
                <c:pt idx="256">
                  <c:v>-5666</c:v>
                </c:pt>
                <c:pt idx="257">
                  <c:v>1435</c:v>
                </c:pt>
                <c:pt idx="258">
                  <c:v>10309</c:v>
                </c:pt>
                <c:pt idx="259">
                  <c:v>7322</c:v>
                </c:pt>
                <c:pt idx="260">
                  <c:v>7322</c:v>
                </c:pt>
                <c:pt idx="261">
                  <c:v>5527</c:v>
                </c:pt>
                <c:pt idx="262">
                  <c:v>7124</c:v>
                </c:pt>
                <c:pt idx="263">
                  <c:v>3235</c:v>
                </c:pt>
                <c:pt idx="264">
                  <c:v>-1530</c:v>
                </c:pt>
                <c:pt idx="265">
                  <c:v>-2175</c:v>
                </c:pt>
                <c:pt idx="266">
                  <c:v>-4768</c:v>
                </c:pt>
                <c:pt idx="267">
                  <c:v>-5778</c:v>
                </c:pt>
                <c:pt idx="268">
                  <c:v>-209</c:v>
                </c:pt>
                <c:pt idx="269">
                  <c:v>10974</c:v>
                </c:pt>
                <c:pt idx="270">
                  <c:v>11559</c:v>
                </c:pt>
                <c:pt idx="271">
                  <c:v>4544</c:v>
                </c:pt>
                <c:pt idx="272">
                  <c:v>7399</c:v>
                </c:pt>
                <c:pt idx="273">
                  <c:v>6892</c:v>
                </c:pt>
                <c:pt idx="274">
                  <c:v>8879</c:v>
                </c:pt>
                <c:pt idx="275">
                  <c:v>3402</c:v>
                </c:pt>
                <c:pt idx="276">
                  <c:v>-444</c:v>
                </c:pt>
                <c:pt idx="277">
                  <c:v>1398</c:v>
                </c:pt>
                <c:pt idx="278">
                  <c:v>-5818</c:v>
                </c:pt>
                <c:pt idx="279">
                  <c:v>-1765</c:v>
                </c:pt>
                <c:pt idx="280">
                  <c:v>1113</c:v>
                </c:pt>
                <c:pt idx="281">
                  <c:v>-1411</c:v>
                </c:pt>
                <c:pt idx="282">
                  <c:v>3073</c:v>
                </c:pt>
                <c:pt idx="283">
                  <c:v>8791</c:v>
                </c:pt>
                <c:pt idx="284">
                  <c:v>8104</c:v>
                </c:pt>
                <c:pt idx="285">
                  <c:v>11741</c:v>
                </c:pt>
                <c:pt idx="286">
                  <c:v>22953</c:v>
                </c:pt>
                <c:pt idx="287">
                  <c:v>20297</c:v>
                </c:pt>
                <c:pt idx="288">
                  <c:v>14803</c:v>
                </c:pt>
                <c:pt idx="289">
                  <c:v>20687</c:v>
                </c:pt>
                <c:pt idx="290">
                  <c:v>20324</c:v>
                </c:pt>
                <c:pt idx="291">
                  <c:v>19609</c:v>
                </c:pt>
                <c:pt idx="292">
                  <c:v>17976</c:v>
                </c:pt>
                <c:pt idx="293">
                  <c:v>10073</c:v>
                </c:pt>
                <c:pt idx="294">
                  <c:v>16567</c:v>
                </c:pt>
                <c:pt idx="295">
                  <c:v>12950</c:v>
                </c:pt>
                <c:pt idx="296">
                  <c:v>8355</c:v>
                </c:pt>
                <c:pt idx="297">
                  <c:v>8355</c:v>
                </c:pt>
                <c:pt idx="298">
                  <c:v>-6020</c:v>
                </c:pt>
                <c:pt idx="299">
                  <c:v>9214</c:v>
                </c:pt>
                <c:pt idx="300">
                  <c:v>12167</c:v>
                </c:pt>
                <c:pt idx="301">
                  <c:v>12658</c:v>
                </c:pt>
                <c:pt idx="302">
                  <c:v>10446</c:v>
                </c:pt>
                <c:pt idx="303">
                  <c:v>12419</c:v>
                </c:pt>
                <c:pt idx="304">
                  <c:v>9448</c:v>
                </c:pt>
                <c:pt idx="305">
                  <c:v>7585</c:v>
                </c:pt>
                <c:pt idx="306">
                  <c:v>4000</c:v>
                </c:pt>
                <c:pt idx="307">
                  <c:v>11378</c:v>
                </c:pt>
                <c:pt idx="308">
                  <c:v>9371</c:v>
                </c:pt>
                <c:pt idx="309">
                  <c:v>8620</c:v>
                </c:pt>
                <c:pt idx="310">
                  <c:v>8382</c:v>
                </c:pt>
                <c:pt idx="311">
                  <c:v>8070</c:v>
                </c:pt>
                <c:pt idx="312">
                  <c:v>6549</c:v>
                </c:pt>
                <c:pt idx="313">
                  <c:v>1760</c:v>
                </c:pt>
                <c:pt idx="314">
                  <c:v>-1706</c:v>
                </c:pt>
                <c:pt idx="315">
                  <c:v>4760</c:v>
                </c:pt>
                <c:pt idx="316">
                  <c:v>6333</c:v>
                </c:pt>
                <c:pt idx="317">
                  <c:v>9915</c:v>
                </c:pt>
                <c:pt idx="318">
                  <c:v>7938</c:v>
                </c:pt>
                <c:pt idx="319">
                  <c:v>3577</c:v>
                </c:pt>
                <c:pt idx="320">
                  <c:v>4602</c:v>
                </c:pt>
                <c:pt idx="321">
                  <c:v>7194</c:v>
                </c:pt>
                <c:pt idx="322">
                  <c:v>-926</c:v>
                </c:pt>
                <c:pt idx="323">
                  <c:v>-12273</c:v>
                </c:pt>
                <c:pt idx="324">
                  <c:v>-13008</c:v>
                </c:pt>
                <c:pt idx="325">
                  <c:v>-14096</c:v>
                </c:pt>
                <c:pt idx="326">
                  <c:v>-19035</c:v>
                </c:pt>
                <c:pt idx="327">
                  <c:v>-12304</c:v>
                </c:pt>
                <c:pt idx="328">
                  <c:v>-5569</c:v>
                </c:pt>
                <c:pt idx="329">
                  <c:v>-6645</c:v>
                </c:pt>
                <c:pt idx="330">
                  <c:v>-6952</c:v>
                </c:pt>
                <c:pt idx="331">
                  <c:v>-3211</c:v>
                </c:pt>
                <c:pt idx="332">
                  <c:v>-5264</c:v>
                </c:pt>
                <c:pt idx="333">
                  <c:v>-7752</c:v>
                </c:pt>
                <c:pt idx="334">
                  <c:v>-6733</c:v>
                </c:pt>
                <c:pt idx="335">
                  <c:v>-3936</c:v>
                </c:pt>
                <c:pt idx="336">
                  <c:v>1732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35520"/>
        <c:axId val="141936080"/>
      </c:lineChart>
      <c:lineChart>
        <c:grouping val="standard"/>
        <c:varyColors val="0"/>
        <c:ser>
          <c:idx val="0"/>
          <c:order val="1"/>
          <c:tx>
            <c:v>Prompt Month Crude Oil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Data!$C$11:$C$400</c:f>
              <c:numCache>
                <c:formatCode>General</c:formatCode>
                <c:ptCount val="390"/>
                <c:pt idx="0">
                  <c:v>19.55</c:v>
                </c:pt>
                <c:pt idx="1">
                  <c:v>20.260000000000002</c:v>
                </c:pt>
                <c:pt idx="2">
                  <c:v>18.25</c:v>
                </c:pt>
                <c:pt idx="3">
                  <c:v>18.940000000000001</c:v>
                </c:pt>
                <c:pt idx="4">
                  <c:v>17.73</c:v>
                </c:pt>
                <c:pt idx="5">
                  <c:v>17.8</c:v>
                </c:pt>
                <c:pt idx="6">
                  <c:v>17.78</c:v>
                </c:pt>
                <c:pt idx="7">
                  <c:v>19.16</c:v>
                </c:pt>
                <c:pt idx="8">
                  <c:v>19.059999999999999</c:v>
                </c:pt>
                <c:pt idx="9">
                  <c:v>19.440000000000001</c:v>
                </c:pt>
                <c:pt idx="10">
                  <c:v>19.61</c:v>
                </c:pt>
                <c:pt idx="11">
                  <c:v>21.99</c:v>
                </c:pt>
                <c:pt idx="12">
                  <c:v>21.95</c:v>
                </c:pt>
                <c:pt idx="13">
                  <c:v>21.47</c:v>
                </c:pt>
                <c:pt idx="14">
                  <c:v>22.75</c:v>
                </c:pt>
                <c:pt idx="15">
                  <c:v>24.29</c:v>
                </c:pt>
                <c:pt idx="16">
                  <c:v>23.95</c:v>
                </c:pt>
                <c:pt idx="17">
                  <c:v>22.32</c:v>
                </c:pt>
                <c:pt idx="18">
                  <c:v>21.18</c:v>
                </c:pt>
                <c:pt idx="19">
                  <c:v>21.01</c:v>
                </c:pt>
                <c:pt idx="20">
                  <c:v>20.64</c:v>
                </c:pt>
                <c:pt idx="21">
                  <c:v>21.32</c:v>
                </c:pt>
                <c:pt idx="22">
                  <c:v>19.760000000000002</c:v>
                </c:pt>
                <c:pt idx="23">
                  <c:v>20.28</c:v>
                </c:pt>
                <c:pt idx="24">
                  <c:v>20.34</c:v>
                </c:pt>
                <c:pt idx="25">
                  <c:v>19.920000000000002</c:v>
                </c:pt>
                <c:pt idx="26">
                  <c:v>20.92</c:v>
                </c:pt>
                <c:pt idx="27">
                  <c:v>21.21</c:v>
                </c:pt>
                <c:pt idx="28">
                  <c:v>21.9</c:v>
                </c:pt>
                <c:pt idx="29">
                  <c:v>21</c:v>
                </c:pt>
                <c:pt idx="30">
                  <c:v>20.11</c:v>
                </c:pt>
                <c:pt idx="31">
                  <c:v>21.34</c:v>
                </c:pt>
                <c:pt idx="32">
                  <c:v>21.57</c:v>
                </c:pt>
                <c:pt idx="33">
                  <c:v>22.66</c:v>
                </c:pt>
                <c:pt idx="34">
                  <c:v>21.96</c:v>
                </c:pt>
                <c:pt idx="35">
                  <c:v>22.25</c:v>
                </c:pt>
                <c:pt idx="36">
                  <c:v>23.85</c:v>
                </c:pt>
                <c:pt idx="37">
                  <c:v>24.51</c:v>
                </c:pt>
                <c:pt idx="38">
                  <c:v>23.63</c:v>
                </c:pt>
                <c:pt idx="39">
                  <c:v>24.6</c:v>
                </c:pt>
                <c:pt idx="40">
                  <c:v>24.73</c:v>
                </c:pt>
                <c:pt idx="41">
                  <c:v>24.66</c:v>
                </c:pt>
                <c:pt idx="42">
                  <c:v>25.79</c:v>
                </c:pt>
                <c:pt idx="43">
                  <c:v>24.86</c:v>
                </c:pt>
                <c:pt idx="44">
                  <c:v>23.03</c:v>
                </c:pt>
                <c:pt idx="45">
                  <c:v>23.59</c:v>
                </c:pt>
                <c:pt idx="46">
                  <c:v>24.17</c:v>
                </c:pt>
                <c:pt idx="47">
                  <c:v>23.75</c:v>
                </c:pt>
                <c:pt idx="48">
                  <c:v>23.75</c:v>
                </c:pt>
                <c:pt idx="49">
                  <c:v>25.62</c:v>
                </c:pt>
                <c:pt idx="50">
                  <c:v>24.47</c:v>
                </c:pt>
                <c:pt idx="51">
                  <c:v>25.08</c:v>
                </c:pt>
                <c:pt idx="52">
                  <c:v>25.22</c:v>
                </c:pt>
                <c:pt idx="53">
                  <c:v>25.59</c:v>
                </c:pt>
                <c:pt idx="54">
                  <c:v>26.09</c:v>
                </c:pt>
                <c:pt idx="55">
                  <c:v>25.41</c:v>
                </c:pt>
                <c:pt idx="56">
                  <c:v>24.05</c:v>
                </c:pt>
                <c:pt idx="57">
                  <c:v>24.15</c:v>
                </c:pt>
                <c:pt idx="58">
                  <c:v>22.23</c:v>
                </c:pt>
                <c:pt idx="59">
                  <c:v>22.41</c:v>
                </c:pt>
                <c:pt idx="60">
                  <c:v>21.39</c:v>
                </c:pt>
                <c:pt idx="61">
                  <c:v>20.3</c:v>
                </c:pt>
                <c:pt idx="62">
                  <c:v>21.28</c:v>
                </c:pt>
                <c:pt idx="63">
                  <c:v>21.29</c:v>
                </c:pt>
                <c:pt idx="64">
                  <c:v>21.51</c:v>
                </c:pt>
                <c:pt idx="65">
                  <c:v>20.7</c:v>
                </c:pt>
                <c:pt idx="66">
                  <c:v>19.12</c:v>
                </c:pt>
                <c:pt idx="67">
                  <c:v>19.53</c:v>
                </c:pt>
                <c:pt idx="68">
                  <c:v>19.91</c:v>
                </c:pt>
                <c:pt idx="69">
                  <c:v>19.989999999999998</c:v>
                </c:pt>
                <c:pt idx="70">
                  <c:v>19.600000000000001</c:v>
                </c:pt>
                <c:pt idx="71">
                  <c:v>20.43</c:v>
                </c:pt>
                <c:pt idx="72">
                  <c:v>22.12</c:v>
                </c:pt>
                <c:pt idx="73">
                  <c:v>21.63</c:v>
                </c:pt>
                <c:pt idx="74">
                  <c:v>20.88</c:v>
                </c:pt>
                <c:pt idx="75">
                  <c:v>18.79</c:v>
                </c:pt>
                <c:pt idx="76">
                  <c:v>18.829999999999998</c:v>
                </c:pt>
                <c:pt idx="77">
                  <c:v>18.55</c:v>
                </c:pt>
                <c:pt idx="78">
                  <c:v>19.46</c:v>
                </c:pt>
                <c:pt idx="79">
                  <c:v>19.559999999999999</c:v>
                </c:pt>
                <c:pt idx="80">
                  <c:v>19.329999999999998</c:v>
                </c:pt>
                <c:pt idx="81">
                  <c:v>19.27</c:v>
                </c:pt>
                <c:pt idx="82">
                  <c:v>19.89</c:v>
                </c:pt>
                <c:pt idx="83">
                  <c:v>20.28</c:v>
                </c:pt>
                <c:pt idx="84">
                  <c:v>19.54</c:v>
                </c:pt>
                <c:pt idx="85">
                  <c:v>20.07</c:v>
                </c:pt>
                <c:pt idx="86">
                  <c:v>19.7</c:v>
                </c:pt>
                <c:pt idx="87">
                  <c:v>19.61</c:v>
                </c:pt>
                <c:pt idx="88">
                  <c:v>19.63</c:v>
                </c:pt>
                <c:pt idx="89">
                  <c:v>19.32</c:v>
                </c:pt>
                <c:pt idx="90">
                  <c:v>19.350000000000001</c:v>
                </c:pt>
                <c:pt idx="91">
                  <c:v>20.87</c:v>
                </c:pt>
                <c:pt idx="92">
                  <c:v>22.76</c:v>
                </c:pt>
                <c:pt idx="93">
                  <c:v>22.1</c:v>
                </c:pt>
                <c:pt idx="94">
                  <c:v>20.59</c:v>
                </c:pt>
                <c:pt idx="95">
                  <c:v>20.97</c:v>
                </c:pt>
                <c:pt idx="96">
                  <c:v>21.08</c:v>
                </c:pt>
                <c:pt idx="97">
                  <c:v>20.77</c:v>
                </c:pt>
                <c:pt idx="98">
                  <c:v>21</c:v>
                </c:pt>
                <c:pt idx="99">
                  <c:v>19.760000000000002</c:v>
                </c:pt>
                <c:pt idx="100">
                  <c:v>19.149999999999999</c:v>
                </c:pt>
                <c:pt idx="101">
                  <c:v>18.71</c:v>
                </c:pt>
                <c:pt idx="102">
                  <c:v>18.21</c:v>
                </c:pt>
                <c:pt idx="103">
                  <c:v>18.39</c:v>
                </c:pt>
                <c:pt idx="104">
                  <c:v>18.2</c:v>
                </c:pt>
                <c:pt idx="105">
                  <c:v>17.43</c:v>
                </c:pt>
                <c:pt idx="106">
                  <c:v>16.63</c:v>
                </c:pt>
                <c:pt idx="107">
                  <c:v>16.510000000000002</c:v>
                </c:pt>
                <c:pt idx="108">
                  <c:v>15.74</c:v>
                </c:pt>
                <c:pt idx="109">
                  <c:v>17.21</c:v>
                </c:pt>
                <c:pt idx="110">
                  <c:v>16.7</c:v>
                </c:pt>
                <c:pt idx="111">
                  <c:v>16.02</c:v>
                </c:pt>
                <c:pt idx="112">
                  <c:v>16.149999999999999</c:v>
                </c:pt>
                <c:pt idx="113">
                  <c:v>15.44</c:v>
                </c:pt>
                <c:pt idx="114">
                  <c:v>14.91</c:v>
                </c:pt>
                <c:pt idx="115">
                  <c:v>14.06</c:v>
                </c:pt>
                <c:pt idx="116">
                  <c:v>14.32</c:v>
                </c:pt>
                <c:pt idx="117">
                  <c:v>16.760000000000002</c:v>
                </c:pt>
                <c:pt idx="118">
                  <c:v>15.99</c:v>
                </c:pt>
                <c:pt idx="119">
                  <c:v>15.56</c:v>
                </c:pt>
                <c:pt idx="120">
                  <c:v>15.46</c:v>
                </c:pt>
                <c:pt idx="121">
                  <c:v>15.09</c:v>
                </c:pt>
                <c:pt idx="122">
                  <c:v>16.13</c:v>
                </c:pt>
                <c:pt idx="123">
                  <c:v>15.13</c:v>
                </c:pt>
                <c:pt idx="124">
                  <c:v>14.47</c:v>
                </c:pt>
                <c:pt idx="125">
                  <c:v>14.78</c:v>
                </c:pt>
                <c:pt idx="126">
                  <c:v>15.2</c:v>
                </c:pt>
                <c:pt idx="127">
                  <c:v>15.07</c:v>
                </c:pt>
                <c:pt idx="128">
                  <c:v>12.59</c:v>
                </c:pt>
                <c:pt idx="129">
                  <c:v>11.84</c:v>
                </c:pt>
                <c:pt idx="130">
                  <c:v>14.13</c:v>
                </c:pt>
                <c:pt idx="131">
                  <c:v>14.5</c:v>
                </c:pt>
                <c:pt idx="132">
                  <c:v>13.87</c:v>
                </c:pt>
                <c:pt idx="133">
                  <c:v>13.98</c:v>
                </c:pt>
                <c:pt idx="134">
                  <c:v>13.87</c:v>
                </c:pt>
                <c:pt idx="135">
                  <c:v>14.21</c:v>
                </c:pt>
                <c:pt idx="136">
                  <c:v>13.8</c:v>
                </c:pt>
                <c:pt idx="137">
                  <c:v>13.35</c:v>
                </c:pt>
                <c:pt idx="138">
                  <c:v>13.37</c:v>
                </c:pt>
                <c:pt idx="139">
                  <c:v>13.5</c:v>
                </c:pt>
                <c:pt idx="140">
                  <c:v>14.59</c:v>
                </c:pt>
                <c:pt idx="141">
                  <c:v>14.34</c:v>
                </c:pt>
                <c:pt idx="142">
                  <c:v>15.49</c:v>
                </c:pt>
                <c:pt idx="143">
                  <c:v>15.75</c:v>
                </c:pt>
                <c:pt idx="144">
                  <c:v>15.64</c:v>
                </c:pt>
                <c:pt idx="145">
                  <c:v>14.58</c:v>
                </c:pt>
                <c:pt idx="146">
                  <c:v>14.15</c:v>
                </c:pt>
                <c:pt idx="147">
                  <c:v>14.05</c:v>
                </c:pt>
                <c:pt idx="148">
                  <c:v>14.42</c:v>
                </c:pt>
                <c:pt idx="149">
                  <c:v>13.87</c:v>
                </c:pt>
                <c:pt idx="150">
                  <c:v>13.57</c:v>
                </c:pt>
                <c:pt idx="151">
                  <c:v>12.14</c:v>
                </c:pt>
                <c:pt idx="152">
                  <c:v>11.86</c:v>
                </c:pt>
                <c:pt idx="153">
                  <c:v>11.17</c:v>
                </c:pt>
                <c:pt idx="154">
                  <c:v>10.79</c:v>
                </c:pt>
                <c:pt idx="155">
                  <c:v>10.95</c:v>
                </c:pt>
                <c:pt idx="156">
                  <c:v>11.23</c:v>
                </c:pt>
                <c:pt idx="157">
                  <c:v>12.05</c:v>
                </c:pt>
                <c:pt idx="158">
                  <c:v>13.07</c:v>
                </c:pt>
                <c:pt idx="159">
                  <c:v>12.11</c:v>
                </c:pt>
                <c:pt idx="160">
                  <c:v>12.69</c:v>
                </c:pt>
                <c:pt idx="161">
                  <c:v>12.75</c:v>
                </c:pt>
                <c:pt idx="162">
                  <c:v>11.8</c:v>
                </c:pt>
                <c:pt idx="163">
                  <c:v>11.88</c:v>
                </c:pt>
                <c:pt idx="164">
                  <c:v>11.76</c:v>
                </c:pt>
                <c:pt idx="165">
                  <c:v>12.27</c:v>
                </c:pt>
                <c:pt idx="166">
                  <c:v>13.3</c:v>
                </c:pt>
                <c:pt idx="167">
                  <c:v>14.49</c:v>
                </c:pt>
                <c:pt idx="168">
                  <c:v>15.24</c:v>
                </c:pt>
                <c:pt idx="169">
                  <c:v>16.170000000000002</c:v>
                </c:pt>
                <c:pt idx="170">
                  <c:v>16.64</c:v>
                </c:pt>
                <c:pt idx="171">
                  <c:v>16.57</c:v>
                </c:pt>
                <c:pt idx="172">
                  <c:v>17.329999999999998</c:v>
                </c:pt>
                <c:pt idx="173">
                  <c:v>17.940000000000001</c:v>
                </c:pt>
                <c:pt idx="174">
                  <c:v>18.66</c:v>
                </c:pt>
                <c:pt idx="175">
                  <c:v>18.22</c:v>
                </c:pt>
                <c:pt idx="176">
                  <c:v>18.04</c:v>
                </c:pt>
                <c:pt idx="177">
                  <c:v>17.41</c:v>
                </c:pt>
                <c:pt idx="178">
                  <c:v>16.84</c:v>
                </c:pt>
                <c:pt idx="179">
                  <c:v>17.32</c:v>
                </c:pt>
                <c:pt idx="180">
                  <c:v>18.43</c:v>
                </c:pt>
                <c:pt idx="181">
                  <c:v>17.989999999999998</c:v>
                </c:pt>
                <c:pt idx="182">
                  <c:v>18.39</c:v>
                </c:pt>
                <c:pt idx="183">
                  <c:v>19.690000000000001</c:v>
                </c:pt>
                <c:pt idx="184">
                  <c:v>19.940000000000001</c:v>
                </c:pt>
                <c:pt idx="185">
                  <c:v>20.62</c:v>
                </c:pt>
                <c:pt idx="186">
                  <c:v>20.63</c:v>
                </c:pt>
                <c:pt idx="187">
                  <c:v>20.53</c:v>
                </c:pt>
                <c:pt idx="188">
                  <c:v>20.88</c:v>
                </c:pt>
                <c:pt idx="189">
                  <c:v>21.67</c:v>
                </c:pt>
                <c:pt idx="190">
                  <c:v>21.65</c:v>
                </c:pt>
                <c:pt idx="191">
                  <c:v>21.27</c:v>
                </c:pt>
                <c:pt idx="192">
                  <c:v>22</c:v>
                </c:pt>
                <c:pt idx="193">
                  <c:v>23.55</c:v>
                </c:pt>
                <c:pt idx="194">
                  <c:v>24.72</c:v>
                </c:pt>
                <c:pt idx="195">
                  <c:v>24.76</c:v>
                </c:pt>
                <c:pt idx="196">
                  <c:v>24.54</c:v>
                </c:pt>
                <c:pt idx="197">
                  <c:v>20.9</c:v>
                </c:pt>
                <c:pt idx="198">
                  <c:v>22.82</c:v>
                </c:pt>
                <c:pt idx="199">
                  <c:v>23.33</c:v>
                </c:pt>
                <c:pt idx="200">
                  <c:v>21.76</c:v>
                </c:pt>
                <c:pt idx="201">
                  <c:v>22.88</c:v>
                </c:pt>
                <c:pt idx="202">
                  <c:v>24.77</c:v>
                </c:pt>
                <c:pt idx="203">
                  <c:v>26.14</c:v>
                </c:pt>
                <c:pt idx="204">
                  <c:v>26.87</c:v>
                </c:pt>
                <c:pt idx="205">
                  <c:v>25.81</c:v>
                </c:pt>
                <c:pt idx="206">
                  <c:v>25.23</c:v>
                </c:pt>
                <c:pt idx="207">
                  <c:v>26.74</c:v>
                </c:pt>
                <c:pt idx="208">
                  <c:v>25.87</c:v>
                </c:pt>
                <c:pt idx="209">
                  <c:v>25.6</c:v>
                </c:pt>
                <c:pt idx="210">
                  <c:v>24.22</c:v>
                </c:pt>
                <c:pt idx="211">
                  <c:v>28.02</c:v>
                </c:pt>
                <c:pt idx="212">
                  <c:v>28.2</c:v>
                </c:pt>
                <c:pt idx="213">
                  <c:v>27.22</c:v>
                </c:pt>
                <c:pt idx="214">
                  <c:v>28.82</c:v>
                </c:pt>
                <c:pt idx="215">
                  <c:v>29.44</c:v>
                </c:pt>
                <c:pt idx="216">
                  <c:v>29.51</c:v>
                </c:pt>
                <c:pt idx="217">
                  <c:v>30.35</c:v>
                </c:pt>
                <c:pt idx="218">
                  <c:v>31.51</c:v>
                </c:pt>
                <c:pt idx="219">
                  <c:v>31.76</c:v>
                </c:pt>
                <c:pt idx="220">
                  <c:v>30.91</c:v>
                </c:pt>
                <c:pt idx="221">
                  <c:v>28.02</c:v>
                </c:pt>
                <c:pt idx="222">
                  <c:v>26.9</c:v>
                </c:pt>
                <c:pt idx="223">
                  <c:v>25.04</c:v>
                </c:pt>
                <c:pt idx="224">
                  <c:v>25.57</c:v>
                </c:pt>
                <c:pt idx="225">
                  <c:v>25.88</c:v>
                </c:pt>
                <c:pt idx="226">
                  <c:v>25.74</c:v>
                </c:pt>
                <c:pt idx="227">
                  <c:v>27.29</c:v>
                </c:pt>
                <c:pt idx="228">
                  <c:v>29.62</c:v>
                </c:pt>
                <c:pt idx="229">
                  <c:v>29.89</c:v>
                </c:pt>
                <c:pt idx="230">
                  <c:v>30</c:v>
                </c:pt>
                <c:pt idx="231">
                  <c:v>30.35</c:v>
                </c:pt>
                <c:pt idx="232">
                  <c:v>30.2</c:v>
                </c:pt>
                <c:pt idx="233">
                  <c:v>32.33</c:v>
                </c:pt>
                <c:pt idx="234">
                  <c:v>32.25</c:v>
                </c:pt>
                <c:pt idx="235">
                  <c:v>32.5</c:v>
                </c:pt>
                <c:pt idx="236">
                  <c:v>30.28</c:v>
                </c:pt>
                <c:pt idx="237">
                  <c:v>31.4</c:v>
                </c:pt>
                <c:pt idx="238">
                  <c:v>28.56</c:v>
                </c:pt>
                <c:pt idx="239">
                  <c:v>28.18</c:v>
                </c:pt>
                <c:pt idx="240">
                  <c:v>29.96</c:v>
                </c:pt>
                <c:pt idx="241">
                  <c:v>31.02</c:v>
                </c:pt>
                <c:pt idx="242">
                  <c:v>31.99</c:v>
                </c:pt>
                <c:pt idx="243">
                  <c:v>32.03</c:v>
                </c:pt>
                <c:pt idx="244">
                  <c:v>33.380000000000003</c:v>
                </c:pt>
                <c:pt idx="245">
                  <c:v>33.630000000000003</c:v>
                </c:pt>
                <c:pt idx="246">
                  <c:v>35.92</c:v>
                </c:pt>
                <c:pt idx="247">
                  <c:v>32.68</c:v>
                </c:pt>
                <c:pt idx="248">
                  <c:v>30.84</c:v>
                </c:pt>
                <c:pt idx="249">
                  <c:v>30.86</c:v>
                </c:pt>
                <c:pt idx="250">
                  <c:v>34.99</c:v>
                </c:pt>
                <c:pt idx="251">
                  <c:v>33.75</c:v>
                </c:pt>
                <c:pt idx="252">
                  <c:v>32.74</c:v>
                </c:pt>
                <c:pt idx="253">
                  <c:v>32.71</c:v>
                </c:pt>
                <c:pt idx="254">
                  <c:v>34.020000000000003</c:v>
                </c:pt>
                <c:pt idx="255">
                  <c:v>35.450000000000003</c:v>
                </c:pt>
                <c:pt idx="256">
                  <c:v>35.4</c:v>
                </c:pt>
                <c:pt idx="257">
                  <c:v>32.020000000000003</c:v>
                </c:pt>
                <c:pt idx="258">
                  <c:v>28.44</c:v>
                </c:pt>
                <c:pt idx="259">
                  <c:v>28.87</c:v>
                </c:pt>
                <c:pt idx="260">
                  <c:v>26.18</c:v>
                </c:pt>
                <c:pt idx="261">
                  <c:v>26.8</c:v>
                </c:pt>
                <c:pt idx="262">
                  <c:v>27.95</c:v>
                </c:pt>
                <c:pt idx="263">
                  <c:v>30.05</c:v>
                </c:pt>
                <c:pt idx="264">
                  <c:v>32.19</c:v>
                </c:pt>
                <c:pt idx="265">
                  <c:v>29.77</c:v>
                </c:pt>
                <c:pt idx="266">
                  <c:v>31.19</c:v>
                </c:pt>
                <c:pt idx="267">
                  <c:v>31.03</c:v>
                </c:pt>
                <c:pt idx="268">
                  <c:v>29.16</c:v>
                </c:pt>
                <c:pt idx="269">
                  <c:v>29.04</c:v>
                </c:pt>
                <c:pt idx="270">
                  <c:v>27.84</c:v>
                </c:pt>
                <c:pt idx="271">
                  <c:v>28.01</c:v>
                </c:pt>
                <c:pt idx="272">
                  <c:v>26.74</c:v>
                </c:pt>
                <c:pt idx="273">
                  <c:v>27.3</c:v>
                </c:pt>
                <c:pt idx="274">
                  <c:v>26.29</c:v>
                </c:pt>
                <c:pt idx="275">
                  <c:v>27.06</c:v>
                </c:pt>
                <c:pt idx="276">
                  <c:v>28.25</c:v>
                </c:pt>
                <c:pt idx="277">
                  <c:v>27.28</c:v>
                </c:pt>
                <c:pt idx="278">
                  <c:v>28.27</c:v>
                </c:pt>
                <c:pt idx="279">
                  <c:v>28.36</c:v>
                </c:pt>
                <c:pt idx="280">
                  <c:v>28.55</c:v>
                </c:pt>
                <c:pt idx="281">
                  <c:v>29.91</c:v>
                </c:pt>
                <c:pt idx="282">
                  <c:v>28.38</c:v>
                </c:pt>
                <c:pt idx="283">
                  <c:v>27.93</c:v>
                </c:pt>
                <c:pt idx="284">
                  <c:v>28.33</c:v>
                </c:pt>
                <c:pt idx="285">
                  <c:v>28.51</c:v>
                </c:pt>
                <c:pt idx="286">
                  <c:v>26.83</c:v>
                </c:pt>
                <c:pt idx="287">
                  <c:v>26.25</c:v>
                </c:pt>
                <c:pt idx="288">
                  <c:v>28.21</c:v>
                </c:pt>
                <c:pt idx="289">
                  <c:v>26.59</c:v>
                </c:pt>
                <c:pt idx="290">
                  <c:v>25.59</c:v>
                </c:pt>
                <c:pt idx="291">
                  <c:v>27.02</c:v>
                </c:pt>
                <c:pt idx="292">
                  <c:v>27.62</c:v>
                </c:pt>
                <c:pt idx="293">
                  <c:v>28.05</c:v>
                </c:pt>
                <c:pt idx="294">
                  <c:v>26.68</c:v>
                </c:pt>
                <c:pt idx="295">
                  <c:v>26.9</c:v>
                </c:pt>
                <c:pt idx="296">
                  <c:v>27.2</c:v>
                </c:pt>
                <c:pt idx="297">
                  <c:v>28.03</c:v>
                </c:pt>
                <c:pt idx="298">
                  <c:v>27.63</c:v>
                </c:pt>
                <c:pt idx="299">
                  <c:v>25.97</c:v>
                </c:pt>
                <c:pt idx="300">
                  <c:v>23.43</c:v>
                </c:pt>
                <c:pt idx="301">
                  <c:v>22.39</c:v>
                </c:pt>
                <c:pt idx="302">
                  <c:v>22.5</c:v>
                </c:pt>
                <c:pt idx="303">
                  <c:v>21.83</c:v>
                </c:pt>
                <c:pt idx="304">
                  <c:v>22.03</c:v>
                </c:pt>
                <c:pt idx="305">
                  <c:v>20.18</c:v>
                </c:pt>
                <c:pt idx="306">
                  <c:v>22.22</c:v>
                </c:pt>
                <c:pt idx="307">
                  <c:v>18.03</c:v>
                </c:pt>
                <c:pt idx="308">
                  <c:v>18.96</c:v>
                </c:pt>
                <c:pt idx="309">
                  <c:v>19.440000000000001</c:v>
                </c:pt>
                <c:pt idx="310">
                  <c:v>19.04</c:v>
                </c:pt>
                <c:pt idx="311">
                  <c:v>19.23</c:v>
                </c:pt>
                <c:pt idx="312">
                  <c:v>19.62</c:v>
                </c:pt>
                <c:pt idx="313">
                  <c:v>20.41</c:v>
                </c:pt>
                <c:pt idx="314">
                  <c:v>21.62</c:v>
                </c:pt>
                <c:pt idx="315">
                  <c:v>19.68</c:v>
                </c:pt>
                <c:pt idx="316">
                  <c:v>18</c:v>
                </c:pt>
                <c:pt idx="317">
                  <c:v>19.989999999999998</c:v>
                </c:pt>
                <c:pt idx="318">
                  <c:v>20.38</c:v>
                </c:pt>
                <c:pt idx="319">
                  <c:v>20.260000000000002</c:v>
                </c:pt>
                <c:pt idx="320">
                  <c:v>21.5</c:v>
                </c:pt>
                <c:pt idx="321">
                  <c:v>21.07</c:v>
                </c:pt>
                <c:pt idx="322">
                  <c:v>22.4</c:v>
                </c:pt>
                <c:pt idx="323">
                  <c:v>23.84</c:v>
                </c:pt>
                <c:pt idx="324">
                  <c:v>24.51</c:v>
                </c:pt>
                <c:pt idx="325">
                  <c:v>25.35</c:v>
                </c:pt>
                <c:pt idx="326">
                  <c:v>26.31</c:v>
                </c:pt>
                <c:pt idx="327">
                  <c:v>26.21</c:v>
                </c:pt>
                <c:pt idx="328">
                  <c:v>23.47</c:v>
                </c:pt>
                <c:pt idx="329">
                  <c:v>26.38</c:v>
                </c:pt>
                <c:pt idx="330">
                  <c:v>27.11</c:v>
                </c:pt>
                <c:pt idx="331">
                  <c:v>26.62</c:v>
                </c:pt>
                <c:pt idx="332">
                  <c:v>27.99</c:v>
                </c:pt>
                <c:pt idx="333">
                  <c:v>28.18</c:v>
                </c:pt>
                <c:pt idx="334">
                  <c:v>25.88</c:v>
                </c:pt>
                <c:pt idx="335">
                  <c:v>25.31</c:v>
                </c:pt>
                <c:pt idx="336">
                  <c:v>24.75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36640"/>
        <c:axId val="141937200"/>
      </c:lineChart>
      <c:dateAx>
        <c:axId val="141935520"/>
        <c:scaling>
          <c:orientation val="minMax"/>
          <c:max val="37345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36080"/>
        <c:crosses val="autoZero"/>
        <c:auto val="0"/>
        <c:lblOffset val="100"/>
        <c:baseTimeUnit val="days"/>
        <c:majorUnit val="4"/>
        <c:majorTimeUnit val="months"/>
        <c:minorUnit val="2"/>
        <c:minorTimeUnit val="months"/>
      </c:dateAx>
      <c:valAx>
        <c:axId val="141936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Position of Market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3197389885807503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35520"/>
        <c:crosses val="autoZero"/>
        <c:crossBetween val="between"/>
      </c:valAx>
      <c:dateAx>
        <c:axId val="1419366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1937200"/>
        <c:crosses val="autoZero"/>
        <c:auto val="0"/>
        <c:lblOffset val="100"/>
        <c:baseTimeUnit val="days"/>
      </c:dateAx>
      <c:valAx>
        <c:axId val="141937200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Prompt Month Crude Oil ($/bbl)</a:t>
                </a:r>
              </a:p>
            </c:rich>
          </c:tx>
          <c:layout>
            <c:manualLayout>
              <c:xMode val="edge"/>
              <c:yMode val="edge"/>
              <c:x val="0.95338512763596006"/>
              <c:y val="0.2512234910277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36640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206437291897892"/>
          <c:y val="0.96411092985318103"/>
          <c:w val="0.76803551609322973"/>
          <c:h val="3.42577487765089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Heating Oil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Net Non-Commercial Position vs. Price</a:t>
            </a:r>
          </a:p>
        </c:rich>
      </c:tx>
      <c:layout>
        <c:manualLayout>
          <c:xMode val="edge"/>
          <c:yMode val="edge"/>
          <c:x val="0.2896781354051054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503884572697"/>
          <c:y val="0.16639477977161501"/>
          <c:w val="0.75027746947835738"/>
          <c:h val="0.64600326264274066"/>
        </c:manualLayout>
      </c:layout>
      <c:lineChart>
        <c:grouping val="standard"/>
        <c:varyColors val="0"/>
        <c:ser>
          <c:idx val="1"/>
          <c:order val="0"/>
          <c:tx>
            <c:v>Net Position of Non-Commercials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Data!$AR$11:$AR$400</c:f>
              <c:numCache>
                <c:formatCode>#,##0_);\(#,##0\)</c:formatCode>
                <c:ptCount val="390"/>
                <c:pt idx="0">
                  <c:v>17166</c:v>
                </c:pt>
                <c:pt idx="1">
                  <c:v>14243</c:v>
                </c:pt>
                <c:pt idx="2">
                  <c:v>4097</c:v>
                </c:pt>
                <c:pt idx="3">
                  <c:v>522</c:v>
                </c:pt>
                <c:pt idx="4">
                  <c:v>-1496</c:v>
                </c:pt>
                <c:pt idx="5">
                  <c:v>-433</c:v>
                </c:pt>
                <c:pt idx="6">
                  <c:v>1695</c:v>
                </c:pt>
                <c:pt idx="7">
                  <c:v>2995</c:v>
                </c:pt>
                <c:pt idx="8">
                  <c:v>7411</c:v>
                </c:pt>
                <c:pt idx="9">
                  <c:v>4246</c:v>
                </c:pt>
                <c:pt idx="10">
                  <c:v>3430</c:v>
                </c:pt>
                <c:pt idx="11">
                  <c:v>6205</c:v>
                </c:pt>
                <c:pt idx="12">
                  <c:v>6399</c:v>
                </c:pt>
                <c:pt idx="13">
                  <c:v>7437</c:v>
                </c:pt>
                <c:pt idx="14">
                  <c:v>6930</c:v>
                </c:pt>
                <c:pt idx="15">
                  <c:v>6654</c:v>
                </c:pt>
                <c:pt idx="16">
                  <c:v>4005</c:v>
                </c:pt>
                <c:pt idx="17">
                  <c:v>4049</c:v>
                </c:pt>
                <c:pt idx="18">
                  <c:v>3874</c:v>
                </c:pt>
                <c:pt idx="19">
                  <c:v>3983</c:v>
                </c:pt>
                <c:pt idx="20">
                  <c:v>4422</c:v>
                </c:pt>
                <c:pt idx="21">
                  <c:v>3579</c:v>
                </c:pt>
                <c:pt idx="22">
                  <c:v>3706</c:v>
                </c:pt>
                <c:pt idx="23">
                  <c:v>3489</c:v>
                </c:pt>
                <c:pt idx="24">
                  <c:v>5963</c:v>
                </c:pt>
                <c:pt idx="25">
                  <c:v>4928</c:v>
                </c:pt>
                <c:pt idx="26">
                  <c:v>10305</c:v>
                </c:pt>
                <c:pt idx="27">
                  <c:v>11409</c:v>
                </c:pt>
                <c:pt idx="28">
                  <c:v>16358</c:v>
                </c:pt>
                <c:pt idx="29">
                  <c:v>15905</c:v>
                </c:pt>
                <c:pt idx="30">
                  <c:v>13368</c:v>
                </c:pt>
                <c:pt idx="31">
                  <c:v>13263</c:v>
                </c:pt>
                <c:pt idx="32">
                  <c:v>14488</c:v>
                </c:pt>
                <c:pt idx="33">
                  <c:v>16263</c:v>
                </c:pt>
                <c:pt idx="34">
                  <c:v>16433</c:v>
                </c:pt>
                <c:pt idx="35">
                  <c:v>18195</c:v>
                </c:pt>
                <c:pt idx="36">
                  <c:v>22571</c:v>
                </c:pt>
                <c:pt idx="37">
                  <c:v>22401</c:v>
                </c:pt>
                <c:pt idx="38">
                  <c:v>19401</c:v>
                </c:pt>
                <c:pt idx="39">
                  <c:v>18836</c:v>
                </c:pt>
                <c:pt idx="40">
                  <c:v>16844</c:v>
                </c:pt>
                <c:pt idx="41">
                  <c:v>16925</c:v>
                </c:pt>
                <c:pt idx="42">
                  <c:v>15702</c:v>
                </c:pt>
                <c:pt idx="43">
                  <c:v>11326</c:v>
                </c:pt>
                <c:pt idx="44">
                  <c:v>5617</c:v>
                </c:pt>
                <c:pt idx="45">
                  <c:v>3550</c:v>
                </c:pt>
                <c:pt idx="46">
                  <c:v>9110</c:v>
                </c:pt>
                <c:pt idx="47">
                  <c:v>8297</c:v>
                </c:pt>
                <c:pt idx="48">
                  <c:v>8515</c:v>
                </c:pt>
                <c:pt idx="49">
                  <c:v>4694</c:v>
                </c:pt>
                <c:pt idx="50">
                  <c:v>5860</c:v>
                </c:pt>
                <c:pt idx="51">
                  <c:v>6938</c:v>
                </c:pt>
                <c:pt idx="52">
                  <c:v>6874</c:v>
                </c:pt>
                <c:pt idx="53">
                  <c:v>10836</c:v>
                </c:pt>
                <c:pt idx="54">
                  <c:v>7203</c:v>
                </c:pt>
                <c:pt idx="55">
                  <c:v>3338</c:v>
                </c:pt>
                <c:pt idx="56">
                  <c:v>2721</c:v>
                </c:pt>
                <c:pt idx="57">
                  <c:v>-1783</c:v>
                </c:pt>
                <c:pt idx="58">
                  <c:v>-2371</c:v>
                </c:pt>
                <c:pt idx="59">
                  <c:v>-876</c:v>
                </c:pt>
                <c:pt idx="60">
                  <c:v>-4450</c:v>
                </c:pt>
                <c:pt idx="61">
                  <c:v>-7994</c:v>
                </c:pt>
                <c:pt idx="62">
                  <c:v>-8308</c:v>
                </c:pt>
                <c:pt idx="63">
                  <c:v>-6405</c:v>
                </c:pt>
                <c:pt idx="64">
                  <c:v>-2815</c:v>
                </c:pt>
                <c:pt idx="65">
                  <c:v>-4044</c:v>
                </c:pt>
                <c:pt idx="66">
                  <c:v>-4955</c:v>
                </c:pt>
                <c:pt idx="67">
                  <c:v>-2344</c:v>
                </c:pt>
                <c:pt idx="68">
                  <c:v>-2104</c:v>
                </c:pt>
                <c:pt idx="69">
                  <c:v>828</c:v>
                </c:pt>
                <c:pt idx="70">
                  <c:v>225</c:v>
                </c:pt>
                <c:pt idx="71">
                  <c:v>2504</c:v>
                </c:pt>
                <c:pt idx="72">
                  <c:v>8045</c:v>
                </c:pt>
                <c:pt idx="73">
                  <c:v>4931</c:v>
                </c:pt>
                <c:pt idx="74">
                  <c:v>3522</c:v>
                </c:pt>
                <c:pt idx="75">
                  <c:v>-6518</c:v>
                </c:pt>
                <c:pt idx="76">
                  <c:v>-5179</c:v>
                </c:pt>
                <c:pt idx="77">
                  <c:v>-6965</c:v>
                </c:pt>
                <c:pt idx="78">
                  <c:v>-6001</c:v>
                </c:pt>
                <c:pt idx="79">
                  <c:v>-650</c:v>
                </c:pt>
                <c:pt idx="80">
                  <c:v>-2798</c:v>
                </c:pt>
                <c:pt idx="81">
                  <c:v>-518</c:v>
                </c:pt>
                <c:pt idx="82">
                  <c:v>2352</c:v>
                </c:pt>
                <c:pt idx="83">
                  <c:v>8738</c:v>
                </c:pt>
                <c:pt idx="84">
                  <c:v>7021</c:v>
                </c:pt>
                <c:pt idx="85">
                  <c:v>7521</c:v>
                </c:pt>
                <c:pt idx="86">
                  <c:v>-7713</c:v>
                </c:pt>
                <c:pt idx="87">
                  <c:v>-4041</c:v>
                </c:pt>
                <c:pt idx="88">
                  <c:v>-3520</c:v>
                </c:pt>
                <c:pt idx="89">
                  <c:v>-2339</c:v>
                </c:pt>
                <c:pt idx="90">
                  <c:v>-379</c:v>
                </c:pt>
                <c:pt idx="91">
                  <c:v>8478</c:v>
                </c:pt>
                <c:pt idx="92">
                  <c:v>13716</c:v>
                </c:pt>
                <c:pt idx="93">
                  <c:v>12203</c:v>
                </c:pt>
                <c:pt idx="94">
                  <c:v>9495</c:v>
                </c:pt>
                <c:pt idx="95">
                  <c:v>5020</c:v>
                </c:pt>
                <c:pt idx="96">
                  <c:v>5389</c:v>
                </c:pt>
                <c:pt idx="97">
                  <c:v>5262</c:v>
                </c:pt>
                <c:pt idx="98">
                  <c:v>7801</c:v>
                </c:pt>
                <c:pt idx="99">
                  <c:v>272</c:v>
                </c:pt>
                <c:pt idx="100">
                  <c:v>-6046</c:v>
                </c:pt>
                <c:pt idx="101">
                  <c:v>-7670</c:v>
                </c:pt>
                <c:pt idx="102">
                  <c:v>-8518</c:v>
                </c:pt>
                <c:pt idx="103">
                  <c:v>-10382</c:v>
                </c:pt>
                <c:pt idx="104">
                  <c:v>-13077</c:v>
                </c:pt>
                <c:pt idx="105">
                  <c:v>-13161</c:v>
                </c:pt>
                <c:pt idx="106">
                  <c:v>-14572</c:v>
                </c:pt>
                <c:pt idx="107">
                  <c:v>-15072</c:v>
                </c:pt>
                <c:pt idx="108">
                  <c:v>-10883</c:v>
                </c:pt>
                <c:pt idx="109">
                  <c:v>-9101</c:v>
                </c:pt>
                <c:pt idx="110">
                  <c:v>-9176</c:v>
                </c:pt>
                <c:pt idx="111">
                  <c:v>-9256</c:v>
                </c:pt>
                <c:pt idx="112">
                  <c:v>-7440</c:v>
                </c:pt>
                <c:pt idx="113">
                  <c:v>-9205</c:v>
                </c:pt>
                <c:pt idx="114">
                  <c:v>-10100</c:v>
                </c:pt>
                <c:pt idx="115">
                  <c:v>-9987</c:v>
                </c:pt>
                <c:pt idx="116">
                  <c:v>-5862</c:v>
                </c:pt>
                <c:pt idx="117">
                  <c:v>-6081</c:v>
                </c:pt>
                <c:pt idx="118">
                  <c:v>-6370</c:v>
                </c:pt>
                <c:pt idx="119">
                  <c:v>-4070</c:v>
                </c:pt>
                <c:pt idx="120">
                  <c:v>-4051</c:v>
                </c:pt>
                <c:pt idx="121">
                  <c:v>-1584</c:v>
                </c:pt>
                <c:pt idx="122">
                  <c:v>-2626</c:v>
                </c:pt>
                <c:pt idx="123">
                  <c:v>-4191</c:v>
                </c:pt>
                <c:pt idx="124">
                  <c:v>-7922</c:v>
                </c:pt>
                <c:pt idx="125">
                  <c:v>-12548</c:v>
                </c:pt>
                <c:pt idx="126">
                  <c:v>-15525</c:v>
                </c:pt>
                <c:pt idx="127">
                  <c:v>-15106</c:v>
                </c:pt>
                <c:pt idx="128">
                  <c:v>-13951</c:v>
                </c:pt>
                <c:pt idx="129">
                  <c:v>-12134</c:v>
                </c:pt>
                <c:pt idx="130">
                  <c:v>-8147</c:v>
                </c:pt>
                <c:pt idx="131">
                  <c:v>-8682</c:v>
                </c:pt>
                <c:pt idx="132">
                  <c:v>-11389</c:v>
                </c:pt>
                <c:pt idx="133">
                  <c:v>-9726</c:v>
                </c:pt>
                <c:pt idx="134">
                  <c:v>-11785</c:v>
                </c:pt>
                <c:pt idx="135">
                  <c:v>-10402</c:v>
                </c:pt>
                <c:pt idx="136">
                  <c:v>-9120</c:v>
                </c:pt>
                <c:pt idx="137">
                  <c:v>-7982</c:v>
                </c:pt>
                <c:pt idx="138">
                  <c:v>-8418</c:v>
                </c:pt>
                <c:pt idx="139">
                  <c:v>-7320</c:v>
                </c:pt>
                <c:pt idx="140">
                  <c:v>-1332</c:v>
                </c:pt>
                <c:pt idx="141">
                  <c:v>2880</c:v>
                </c:pt>
                <c:pt idx="142">
                  <c:v>3725</c:v>
                </c:pt>
                <c:pt idx="143">
                  <c:v>7006</c:v>
                </c:pt>
                <c:pt idx="144">
                  <c:v>-1106</c:v>
                </c:pt>
                <c:pt idx="145">
                  <c:v>-6021</c:v>
                </c:pt>
                <c:pt idx="146">
                  <c:v>-4045</c:v>
                </c:pt>
                <c:pt idx="147">
                  <c:v>-5453</c:v>
                </c:pt>
                <c:pt idx="148">
                  <c:v>-5540</c:v>
                </c:pt>
                <c:pt idx="149">
                  <c:v>-6982</c:v>
                </c:pt>
                <c:pt idx="150">
                  <c:v>-5619</c:v>
                </c:pt>
                <c:pt idx="151">
                  <c:v>-12655</c:v>
                </c:pt>
                <c:pt idx="152">
                  <c:v>-11665</c:v>
                </c:pt>
                <c:pt idx="153">
                  <c:v>-8903</c:v>
                </c:pt>
                <c:pt idx="154">
                  <c:v>-7609</c:v>
                </c:pt>
                <c:pt idx="155">
                  <c:v>-7782</c:v>
                </c:pt>
                <c:pt idx="156">
                  <c:v>-8691</c:v>
                </c:pt>
                <c:pt idx="157">
                  <c:v>-6262</c:v>
                </c:pt>
                <c:pt idx="158">
                  <c:v>-2790</c:v>
                </c:pt>
                <c:pt idx="159">
                  <c:v>-5511</c:v>
                </c:pt>
                <c:pt idx="160">
                  <c:v>-7676</c:v>
                </c:pt>
                <c:pt idx="161">
                  <c:v>-7930</c:v>
                </c:pt>
                <c:pt idx="162">
                  <c:v>-8018</c:v>
                </c:pt>
                <c:pt idx="163">
                  <c:v>-11272</c:v>
                </c:pt>
                <c:pt idx="164">
                  <c:v>-7060</c:v>
                </c:pt>
                <c:pt idx="165">
                  <c:v>-4067</c:v>
                </c:pt>
                <c:pt idx="166">
                  <c:v>2453</c:v>
                </c:pt>
                <c:pt idx="167">
                  <c:v>6502</c:v>
                </c:pt>
                <c:pt idx="168">
                  <c:v>8613</c:v>
                </c:pt>
                <c:pt idx="169">
                  <c:v>12209</c:v>
                </c:pt>
                <c:pt idx="170">
                  <c:v>14613</c:v>
                </c:pt>
                <c:pt idx="171">
                  <c:v>14110</c:v>
                </c:pt>
                <c:pt idx="172">
                  <c:v>13713</c:v>
                </c:pt>
                <c:pt idx="173">
                  <c:v>10635</c:v>
                </c:pt>
                <c:pt idx="174">
                  <c:v>12288</c:v>
                </c:pt>
                <c:pt idx="175">
                  <c:v>10609</c:v>
                </c:pt>
                <c:pt idx="176">
                  <c:v>4998</c:v>
                </c:pt>
                <c:pt idx="177">
                  <c:v>-1983</c:v>
                </c:pt>
                <c:pt idx="178">
                  <c:v>-5559</c:v>
                </c:pt>
                <c:pt idx="179">
                  <c:v>-7131</c:v>
                </c:pt>
                <c:pt idx="180">
                  <c:v>3608</c:v>
                </c:pt>
                <c:pt idx="181">
                  <c:v>5844</c:v>
                </c:pt>
                <c:pt idx="182">
                  <c:v>12698</c:v>
                </c:pt>
                <c:pt idx="183">
                  <c:v>18632</c:v>
                </c:pt>
                <c:pt idx="184">
                  <c:v>27106</c:v>
                </c:pt>
                <c:pt idx="185">
                  <c:v>22153</c:v>
                </c:pt>
                <c:pt idx="186">
                  <c:v>21435</c:v>
                </c:pt>
                <c:pt idx="187">
                  <c:v>23000</c:v>
                </c:pt>
                <c:pt idx="188">
                  <c:v>21254</c:v>
                </c:pt>
                <c:pt idx="189">
                  <c:v>25488</c:v>
                </c:pt>
                <c:pt idx="190">
                  <c:v>28265</c:v>
                </c:pt>
                <c:pt idx="191">
                  <c:v>23808</c:v>
                </c:pt>
                <c:pt idx="192">
                  <c:v>24428</c:v>
                </c:pt>
                <c:pt idx="193">
                  <c:v>22184</c:v>
                </c:pt>
                <c:pt idx="194">
                  <c:v>23934</c:v>
                </c:pt>
                <c:pt idx="195">
                  <c:v>21549</c:v>
                </c:pt>
                <c:pt idx="196">
                  <c:v>17142</c:v>
                </c:pt>
                <c:pt idx="197">
                  <c:v>6509</c:v>
                </c:pt>
                <c:pt idx="198">
                  <c:v>8909</c:v>
                </c:pt>
                <c:pt idx="199">
                  <c:v>5771</c:v>
                </c:pt>
                <c:pt idx="200">
                  <c:v>5075</c:v>
                </c:pt>
                <c:pt idx="201">
                  <c:v>6390</c:v>
                </c:pt>
                <c:pt idx="202">
                  <c:v>13158</c:v>
                </c:pt>
                <c:pt idx="203">
                  <c:v>10090</c:v>
                </c:pt>
                <c:pt idx="204">
                  <c:v>8456</c:v>
                </c:pt>
                <c:pt idx="205">
                  <c:v>6424</c:v>
                </c:pt>
                <c:pt idx="206">
                  <c:v>5345</c:v>
                </c:pt>
                <c:pt idx="207">
                  <c:v>11104</c:v>
                </c:pt>
                <c:pt idx="208">
                  <c:v>8564</c:v>
                </c:pt>
                <c:pt idx="209">
                  <c:v>5533</c:v>
                </c:pt>
                <c:pt idx="210">
                  <c:v>4630</c:v>
                </c:pt>
                <c:pt idx="211">
                  <c:v>8519</c:v>
                </c:pt>
                <c:pt idx="212">
                  <c:v>7009</c:v>
                </c:pt>
                <c:pt idx="213">
                  <c:v>7431</c:v>
                </c:pt>
                <c:pt idx="214">
                  <c:v>10157</c:v>
                </c:pt>
                <c:pt idx="215">
                  <c:v>8428</c:v>
                </c:pt>
                <c:pt idx="216">
                  <c:v>9843</c:v>
                </c:pt>
                <c:pt idx="217">
                  <c:v>11395</c:v>
                </c:pt>
                <c:pt idx="218">
                  <c:v>11291</c:v>
                </c:pt>
                <c:pt idx="219">
                  <c:v>7031</c:v>
                </c:pt>
                <c:pt idx="220">
                  <c:v>1392</c:v>
                </c:pt>
                <c:pt idx="221">
                  <c:v>1270</c:v>
                </c:pt>
                <c:pt idx="222">
                  <c:v>50</c:v>
                </c:pt>
                <c:pt idx="223">
                  <c:v>-241</c:v>
                </c:pt>
                <c:pt idx="224">
                  <c:v>206</c:v>
                </c:pt>
                <c:pt idx="225">
                  <c:v>2305</c:v>
                </c:pt>
                <c:pt idx="226">
                  <c:v>4207</c:v>
                </c:pt>
                <c:pt idx="227">
                  <c:v>5058</c:v>
                </c:pt>
                <c:pt idx="228">
                  <c:v>7431</c:v>
                </c:pt>
                <c:pt idx="229">
                  <c:v>10519</c:v>
                </c:pt>
                <c:pt idx="230">
                  <c:v>10096</c:v>
                </c:pt>
                <c:pt idx="231">
                  <c:v>9864</c:v>
                </c:pt>
                <c:pt idx="232">
                  <c:v>9968</c:v>
                </c:pt>
                <c:pt idx="233">
                  <c:v>7948</c:v>
                </c:pt>
                <c:pt idx="234">
                  <c:v>11726</c:v>
                </c:pt>
                <c:pt idx="235">
                  <c:v>13339</c:v>
                </c:pt>
                <c:pt idx="236">
                  <c:v>13154</c:v>
                </c:pt>
                <c:pt idx="237">
                  <c:v>13315</c:v>
                </c:pt>
                <c:pt idx="238">
                  <c:v>12353</c:v>
                </c:pt>
                <c:pt idx="239">
                  <c:v>9653</c:v>
                </c:pt>
                <c:pt idx="240">
                  <c:v>13849</c:v>
                </c:pt>
                <c:pt idx="241">
                  <c:v>16279</c:v>
                </c:pt>
                <c:pt idx="242">
                  <c:v>16235</c:v>
                </c:pt>
                <c:pt idx="243">
                  <c:v>21373</c:v>
                </c:pt>
                <c:pt idx="244">
                  <c:v>21259</c:v>
                </c:pt>
                <c:pt idx="245">
                  <c:v>25780</c:v>
                </c:pt>
                <c:pt idx="246">
                  <c:v>23787</c:v>
                </c:pt>
                <c:pt idx="247">
                  <c:v>14644</c:v>
                </c:pt>
                <c:pt idx="248">
                  <c:v>12491</c:v>
                </c:pt>
                <c:pt idx="249">
                  <c:v>11656</c:v>
                </c:pt>
                <c:pt idx="250">
                  <c:v>10183</c:v>
                </c:pt>
                <c:pt idx="251">
                  <c:v>8207</c:v>
                </c:pt>
                <c:pt idx="252">
                  <c:v>1436</c:v>
                </c:pt>
                <c:pt idx="253">
                  <c:v>6221</c:v>
                </c:pt>
                <c:pt idx="254">
                  <c:v>12883</c:v>
                </c:pt>
                <c:pt idx="255">
                  <c:v>17485</c:v>
                </c:pt>
                <c:pt idx="256">
                  <c:v>10174</c:v>
                </c:pt>
                <c:pt idx="257">
                  <c:v>6271</c:v>
                </c:pt>
                <c:pt idx="258">
                  <c:v>4878</c:v>
                </c:pt>
                <c:pt idx="259">
                  <c:v>4353</c:v>
                </c:pt>
                <c:pt idx="260">
                  <c:v>4353</c:v>
                </c:pt>
                <c:pt idx="261">
                  <c:v>-1481</c:v>
                </c:pt>
                <c:pt idx="262">
                  <c:v>-2234</c:v>
                </c:pt>
                <c:pt idx="263">
                  <c:v>-1448</c:v>
                </c:pt>
                <c:pt idx="264">
                  <c:v>260</c:v>
                </c:pt>
                <c:pt idx="265">
                  <c:v>144</c:v>
                </c:pt>
                <c:pt idx="266">
                  <c:v>-433</c:v>
                </c:pt>
                <c:pt idx="267">
                  <c:v>370</c:v>
                </c:pt>
                <c:pt idx="268">
                  <c:v>1542</c:v>
                </c:pt>
                <c:pt idx="269">
                  <c:v>1605</c:v>
                </c:pt>
                <c:pt idx="270">
                  <c:v>-1887</c:v>
                </c:pt>
                <c:pt idx="271">
                  <c:v>-1694</c:v>
                </c:pt>
                <c:pt idx="272">
                  <c:v>-7650</c:v>
                </c:pt>
                <c:pt idx="273">
                  <c:v>-2845</c:v>
                </c:pt>
                <c:pt idx="274">
                  <c:v>-5047</c:v>
                </c:pt>
                <c:pt idx="275">
                  <c:v>819</c:v>
                </c:pt>
                <c:pt idx="276">
                  <c:v>5542</c:v>
                </c:pt>
                <c:pt idx="277">
                  <c:v>1224</c:v>
                </c:pt>
                <c:pt idx="278">
                  <c:v>1919</c:v>
                </c:pt>
                <c:pt idx="279">
                  <c:v>1368</c:v>
                </c:pt>
                <c:pt idx="280">
                  <c:v>1544</c:v>
                </c:pt>
                <c:pt idx="281">
                  <c:v>6644</c:v>
                </c:pt>
                <c:pt idx="282">
                  <c:v>9071</c:v>
                </c:pt>
                <c:pt idx="283">
                  <c:v>5763</c:v>
                </c:pt>
                <c:pt idx="284">
                  <c:v>5311</c:v>
                </c:pt>
                <c:pt idx="285">
                  <c:v>7906</c:v>
                </c:pt>
                <c:pt idx="286">
                  <c:v>-1866</c:v>
                </c:pt>
                <c:pt idx="287">
                  <c:v>-5787</c:v>
                </c:pt>
                <c:pt idx="288">
                  <c:v>-6841</c:v>
                </c:pt>
                <c:pt idx="289">
                  <c:v>-9944</c:v>
                </c:pt>
                <c:pt idx="290">
                  <c:v>-15264</c:v>
                </c:pt>
                <c:pt idx="291">
                  <c:v>-8164</c:v>
                </c:pt>
                <c:pt idx="292">
                  <c:v>-4114</c:v>
                </c:pt>
                <c:pt idx="293">
                  <c:v>-1854</c:v>
                </c:pt>
                <c:pt idx="294">
                  <c:v>-6802</c:v>
                </c:pt>
                <c:pt idx="295">
                  <c:v>-2702</c:v>
                </c:pt>
                <c:pt idx="296">
                  <c:v>-2503</c:v>
                </c:pt>
                <c:pt idx="297">
                  <c:v>-2503</c:v>
                </c:pt>
                <c:pt idx="298">
                  <c:v>-2006</c:v>
                </c:pt>
                <c:pt idx="299">
                  <c:v>-14642</c:v>
                </c:pt>
                <c:pt idx="300">
                  <c:v>-19658</c:v>
                </c:pt>
                <c:pt idx="301">
                  <c:v>-20070</c:v>
                </c:pt>
                <c:pt idx="302">
                  <c:v>-17166</c:v>
                </c:pt>
                <c:pt idx="303">
                  <c:v>-17900</c:v>
                </c:pt>
                <c:pt idx="304">
                  <c:v>-14362</c:v>
                </c:pt>
                <c:pt idx="305">
                  <c:v>-19629</c:v>
                </c:pt>
                <c:pt idx="306">
                  <c:v>-15571</c:v>
                </c:pt>
                <c:pt idx="307">
                  <c:v>-16779</c:v>
                </c:pt>
                <c:pt idx="308">
                  <c:v>-13620</c:v>
                </c:pt>
                <c:pt idx="309">
                  <c:v>-16659</c:v>
                </c:pt>
                <c:pt idx="310">
                  <c:v>-18613</c:v>
                </c:pt>
                <c:pt idx="311">
                  <c:v>-12806</c:v>
                </c:pt>
                <c:pt idx="312">
                  <c:v>-9875</c:v>
                </c:pt>
                <c:pt idx="313">
                  <c:v>-8062</c:v>
                </c:pt>
                <c:pt idx="314">
                  <c:v>-12244</c:v>
                </c:pt>
                <c:pt idx="315">
                  <c:v>-14642</c:v>
                </c:pt>
                <c:pt idx="316">
                  <c:v>-21369</c:v>
                </c:pt>
                <c:pt idx="317">
                  <c:v>-20296</c:v>
                </c:pt>
                <c:pt idx="318">
                  <c:v>-15036</c:v>
                </c:pt>
                <c:pt idx="319">
                  <c:v>-13289</c:v>
                </c:pt>
                <c:pt idx="320">
                  <c:v>-12505</c:v>
                </c:pt>
                <c:pt idx="321">
                  <c:v>-12179</c:v>
                </c:pt>
                <c:pt idx="322">
                  <c:v>-4142</c:v>
                </c:pt>
                <c:pt idx="323">
                  <c:v>1104</c:v>
                </c:pt>
                <c:pt idx="324">
                  <c:v>3167</c:v>
                </c:pt>
                <c:pt idx="325">
                  <c:v>7416</c:v>
                </c:pt>
                <c:pt idx="326">
                  <c:v>6305</c:v>
                </c:pt>
                <c:pt idx="327">
                  <c:v>5930</c:v>
                </c:pt>
                <c:pt idx="328">
                  <c:v>1109</c:v>
                </c:pt>
                <c:pt idx="329">
                  <c:v>232</c:v>
                </c:pt>
                <c:pt idx="330">
                  <c:v>3207</c:v>
                </c:pt>
                <c:pt idx="331">
                  <c:v>702</c:v>
                </c:pt>
                <c:pt idx="332">
                  <c:v>5170</c:v>
                </c:pt>
                <c:pt idx="333">
                  <c:v>5263</c:v>
                </c:pt>
                <c:pt idx="334">
                  <c:v>2602</c:v>
                </c:pt>
                <c:pt idx="335">
                  <c:v>-3177</c:v>
                </c:pt>
                <c:pt idx="336">
                  <c:v>-7147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089712"/>
        <c:axId val="139518464"/>
      </c:lineChart>
      <c:lineChart>
        <c:grouping val="standard"/>
        <c:varyColors val="0"/>
        <c:ser>
          <c:idx val="0"/>
          <c:order val="1"/>
          <c:tx>
            <c:v>Prompt Month Heating Oil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Data!$G$11:$G$400</c:f>
              <c:numCache>
                <c:formatCode>General</c:formatCode>
                <c:ptCount val="390"/>
                <c:pt idx="0">
                  <c:v>58.63</c:v>
                </c:pt>
                <c:pt idx="1">
                  <c:v>60.64</c:v>
                </c:pt>
                <c:pt idx="2">
                  <c:v>53.57</c:v>
                </c:pt>
                <c:pt idx="3">
                  <c:v>54.22</c:v>
                </c:pt>
                <c:pt idx="4">
                  <c:v>50.93</c:v>
                </c:pt>
                <c:pt idx="5">
                  <c:v>53.26</c:v>
                </c:pt>
                <c:pt idx="6">
                  <c:v>53.62</c:v>
                </c:pt>
                <c:pt idx="7">
                  <c:v>56.87</c:v>
                </c:pt>
                <c:pt idx="8">
                  <c:v>60.66</c:v>
                </c:pt>
                <c:pt idx="9">
                  <c:v>53.42</c:v>
                </c:pt>
                <c:pt idx="10">
                  <c:v>53.44</c:v>
                </c:pt>
                <c:pt idx="11">
                  <c:v>57.87</c:v>
                </c:pt>
                <c:pt idx="12">
                  <c:v>62.65</c:v>
                </c:pt>
                <c:pt idx="13">
                  <c:v>62.76</c:v>
                </c:pt>
                <c:pt idx="14">
                  <c:v>59.57</c:v>
                </c:pt>
                <c:pt idx="15">
                  <c:v>62.02</c:v>
                </c:pt>
                <c:pt idx="16">
                  <c:v>55.72</c:v>
                </c:pt>
                <c:pt idx="17">
                  <c:v>59.27</c:v>
                </c:pt>
                <c:pt idx="18">
                  <c:v>54.74</c:v>
                </c:pt>
                <c:pt idx="19">
                  <c:v>54.95</c:v>
                </c:pt>
                <c:pt idx="20">
                  <c:v>52.94</c:v>
                </c:pt>
                <c:pt idx="21">
                  <c:v>54.46</c:v>
                </c:pt>
                <c:pt idx="22">
                  <c:v>50.85</c:v>
                </c:pt>
                <c:pt idx="23">
                  <c:v>51.78</c:v>
                </c:pt>
                <c:pt idx="24">
                  <c:v>51.55</c:v>
                </c:pt>
                <c:pt idx="25">
                  <c:v>51.36</c:v>
                </c:pt>
                <c:pt idx="26">
                  <c:v>53.95</c:v>
                </c:pt>
                <c:pt idx="27">
                  <c:v>54.71</c:v>
                </c:pt>
                <c:pt idx="28">
                  <c:v>56.62</c:v>
                </c:pt>
                <c:pt idx="29">
                  <c:v>56.02</c:v>
                </c:pt>
                <c:pt idx="30">
                  <c:v>55.04</c:v>
                </c:pt>
                <c:pt idx="31">
                  <c:v>58.71</c:v>
                </c:pt>
                <c:pt idx="32">
                  <c:v>58.49</c:v>
                </c:pt>
                <c:pt idx="33">
                  <c:v>61.63</c:v>
                </c:pt>
                <c:pt idx="34">
                  <c:v>61.99</c:v>
                </c:pt>
                <c:pt idx="35">
                  <c:v>62.82</c:v>
                </c:pt>
                <c:pt idx="36">
                  <c:v>66.400000000000006</c:v>
                </c:pt>
                <c:pt idx="37">
                  <c:v>67.94</c:v>
                </c:pt>
                <c:pt idx="38">
                  <c:v>67.42</c:v>
                </c:pt>
                <c:pt idx="39">
                  <c:v>71.489999999999995</c:v>
                </c:pt>
                <c:pt idx="40">
                  <c:v>74.430000000000007</c:v>
                </c:pt>
                <c:pt idx="41">
                  <c:v>71.430000000000007</c:v>
                </c:pt>
                <c:pt idx="42">
                  <c:v>74.06</c:v>
                </c:pt>
                <c:pt idx="43">
                  <c:v>71.72</c:v>
                </c:pt>
                <c:pt idx="44">
                  <c:v>66.599999999999994</c:v>
                </c:pt>
                <c:pt idx="45">
                  <c:v>68.930000000000007</c:v>
                </c:pt>
                <c:pt idx="46">
                  <c:v>72.61</c:v>
                </c:pt>
                <c:pt idx="47">
                  <c:v>72.790000000000006</c:v>
                </c:pt>
                <c:pt idx="48">
                  <c:v>71.97</c:v>
                </c:pt>
                <c:pt idx="49">
                  <c:v>74.66</c:v>
                </c:pt>
                <c:pt idx="50">
                  <c:v>71.709999999999994</c:v>
                </c:pt>
                <c:pt idx="51">
                  <c:v>72.97</c:v>
                </c:pt>
                <c:pt idx="52">
                  <c:v>70.55</c:v>
                </c:pt>
                <c:pt idx="53">
                  <c:v>71.290000000000006</c:v>
                </c:pt>
                <c:pt idx="54">
                  <c:v>72.150000000000006</c:v>
                </c:pt>
                <c:pt idx="55">
                  <c:v>68.44</c:v>
                </c:pt>
                <c:pt idx="56">
                  <c:v>66.77</c:v>
                </c:pt>
                <c:pt idx="57">
                  <c:v>68.650000000000006</c:v>
                </c:pt>
                <c:pt idx="58">
                  <c:v>60.53</c:v>
                </c:pt>
                <c:pt idx="59">
                  <c:v>60.81</c:v>
                </c:pt>
                <c:pt idx="60">
                  <c:v>57.85</c:v>
                </c:pt>
                <c:pt idx="61">
                  <c:v>54.76</c:v>
                </c:pt>
                <c:pt idx="62">
                  <c:v>54.08</c:v>
                </c:pt>
                <c:pt idx="63">
                  <c:v>55.33</c:v>
                </c:pt>
                <c:pt idx="64">
                  <c:v>55.98</c:v>
                </c:pt>
                <c:pt idx="65">
                  <c:v>56.07</c:v>
                </c:pt>
                <c:pt idx="66">
                  <c:v>53.14</c:v>
                </c:pt>
                <c:pt idx="67">
                  <c:v>53.87</c:v>
                </c:pt>
                <c:pt idx="68">
                  <c:v>54.68</c:v>
                </c:pt>
                <c:pt idx="69">
                  <c:v>55.9</c:v>
                </c:pt>
                <c:pt idx="70">
                  <c:v>53.02</c:v>
                </c:pt>
                <c:pt idx="71">
                  <c:v>54.52</c:v>
                </c:pt>
                <c:pt idx="72">
                  <c:v>58.47</c:v>
                </c:pt>
                <c:pt idx="73">
                  <c:v>57.52</c:v>
                </c:pt>
                <c:pt idx="74">
                  <c:v>56.49</c:v>
                </c:pt>
                <c:pt idx="75">
                  <c:v>51.52</c:v>
                </c:pt>
                <c:pt idx="76">
                  <c:v>51.64</c:v>
                </c:pt>
                <c:pt idx="77">
                  <c:v>51.33</c:v>
                </c:pt>
                <c:pt idx="78">
                  <c:v>53.33</c:v>
                </c:pt>
                <c:pt idx="79">
                  <c:v>52.76</c:v>
                </c:pt>
                <c:pt idx="80">
                  <c:v>52.35</c:v>
                </c:pt>
                <c:pt idx="81">
                  <c:v>52.22</c:v>
                </c:pt>
                <c:pt idx="82">
                  <c:v>53.99</c:v>
                </c:pt>
                <c:pt idx="83">
                  <c:v>56.56</c:v>
                </c:pt>
                <c:pt idx="84">
                  <c:v>54.29</c:v>
                </c:pt>
                <c:pt idx="85">
                  <c:v>55.25</c:v>
                </c:pt>
                <c:pt idx="86">
                  <c:v>53.41</c:v>
                </c:pt>
                <c:pt idx="87">
                  <c:v>51.85</c:v>
                </c:pt>
                <c:pt idx="88">
                  <c:v>53.78</c:v>
                </c:pt>
                <c:pt idx="89">
                  <c:v>52.58</c:v>
                </c:pt>
                <c:pt idx="90">
                  <c:v>53.45</c:v>
                </c:pt>
                <c:pt idx="91">
                  <c:v>57.92</c:v>
                </c:pt>
                <c:pt idx="92">
                  <c:v>62.01</c:v>
                </c:pt>
                <c:pt idx="93">
                  <c:v>59.95</c:v>
                </c:pt>
                <c:pt idx="94">
                  <c:v>57.4</c:v>
                </c:pt>
                <c:pt idx="95">
                  <c:v>57.03</c:v>
                </c:pt>
                <c:pt idx="96">
                  <c:v>57.77</c:v>
                </c:pt>
                <c:pt idx="97">
                  <c:v>57.99</c:v>
                </c:pt>
                <c:pt idx="98">
                  <c:v>59.54</c:v>
                </c:pt>
                <c:pt idx="99">
                  <c:v>55.48</c:v>
                </c:pt>
                <c:pt idx="100">
                  <c:v>53.1</c:v>
                </c:pt>
                <c:pt idx="101">
                  <c:v>53.38</c:v>
                </c:pt>
                <c:pt idx="102">
                  <c:v>51.82</c:v>
                </c:pt>
                <c:pt idx="103">
                  <c:v>51.96</c:v>
                </c:pt>
                <c:pt idx="104">
                  <c:v>50.04</c:v>
                </c:pt>
                <c:pt idx="105">
                  <c:v>49.41</c:v>
                </c:pt>
                <c:pt idx="106">
                  <c:v>46.7</c:v>
                </c:pt>
                <c:pt idx="107">
                  <c:v>46.75</c:v>
                </c:pt>
                <c:pt idx="108">
                  <c:v>44.44</c:v>
                </c:pt>
                <c:pt idx="109">
                  <c:v>47.58</c:v>
                </c:pt>
                <c:pt idx="110">
                  <c:v>46.33</c:v>
                </c:pt>
                <c:pt idx="111">
                  <c:v>44.72</c:v>
                </c:pt>
                <c:pt idx="112">
                  <c:v>44.72</c:v>
                </c:pt>
                <c:pt idx="113">
                  <c:v>42.8</c:v>
                </c:pt>
                <c:pt idx="114">
                  <c:v>42.15</c:v>
                </c:pt>
                <c:pt idx="115">
                  <c:v>40.25</c:v>
                </c:pt>
                <c:pt idx="116">
                  <c:v>40.700000000000003</c:v>
                </c:pt>
                <c:pt idx="117">
                  <c:v>45.45</c:v>
                </c:pt>
                <c:pt idx="118">
                  <c:v>43.97</c:v>
                </c:pt>
                <c:pt idx="119">
                  <c:v>43.33</c:v>
                </c:pt>
                <c:pt idx="120">
                  <c:v>43.76</c:v>
                </c:pt>
                <c:pt idx="121">
                  <c:v>42.9</c:v>
                </c:pt>
                <c:pt idx="122">
                  <c:v>45.78</c:v>
                </c:pt>
                <c:pt idx="123">
                  <c:v>43.01</c:v>
                </c:pt>
                <c:pt idx="124">
                  <c:v>41.64</c:v>
                </c:pt>
                <c:pt idx="125">
                  <c:v>39.71</c:v>
                </c:pt>
                <c:pt idx="126">
                  <c:v>39.1</c:v>
                </c:pt>
                <c:pt idx="127">
                  <c:v>39.33</c:v>
                </c:pt>
                <c:pt idx="128">
                  <c:v>38.119999999999997</c:v>
                </c:pt>
                <c:pt idx="129">
                  <c:v>37.4</c:v>
                </c:pt>
                <c:pt idx="130">
                  <c:v>38.65</c:v>
                </c:pt>
                <c:pt idx="131">
                  <c:v>39.380000000000003</c:v>
                </c:pt>
                <c:pt idx="132">
                  <c:v>37.520000000000003</c:v>
                </c:pt>
                <c:pt idx="133">
                  <c:v>37.479999999999997</c:v>
                </c:pt>
                <c:pt idx="134">
                  <c:v>35.549999999999997</c:v>
                </c:pt>
                <c:pt idx="135">
                  <c:v>35.340000000000003</c:v>
                </c:pt>
                <c:pt idx="136">
                  <c:v>36.72</c:v>
                </c:pt>
                <c:pt idx="137">
                  <c:v>35.14</c:v>
                </c:pt>
                <c:pt idx="138">
                  <c:v>34.200000000000003</c:v>
                </c:pt>
                <c:pt idx="139">
                  <c:v>34.97</c:v>
                </c:pt>
                <c:pt idx="140">
                  <c:v>39.130000000000003</c:v>
                </c:pt>
                <c:pt idx="141">
                  <c:v>40.56</c:v>
                </c:pt>
                <c:pt idx="142">
                  <c:v>42.28</c:v>
                </c:pt>
                <c:pt idx="143">
                  <c:v>41.82</c:v>
                </c:pt>
                <c:pt idx="144">
                  <c:v>42.23</c:v>
                </c:pt>
                <c:pt idx="145">
                  <c:v>39.369999999999997</c:v>
                </c:pt>
                <c:pt idx="146">
                  <c:v>39.119999999999997</c:v>
                </c:pt>
                <c:pt idx="147">
                  <c:v>38.65</c:v>
                </c:pt>
                <c:pt idx="148">
                  <c:v>38.82</c:v>
                </c:pt>
                <c:pt idx="149">
                  <c:v>38.51</c:v>
                </c:pt>
                <c:pt idx="150">
                  <c:v>37.86</c:v>
                </c:pt>
                <c:pt idx="151">
                  <c:v>35.08</c:v>
                </c:pt>
                <c:pt idx="152">
                  <c:v>33.1</c:v>
                </c:pt>
                <c:pt idx="153">
                  <c:v>32.200000000000003</c:v>
                </c:pt>
                <c:pt idx="154">
                  <c:v>31.5</c:v>
                </c:pt>
                <c:pt idx="155">
                  <c:v>32.39</c:v>
                </c:pt>
                <c:pt idx="156">
                  <c:v>32.19</c:v>
                </c:pt>
                <c:pt idx="157">
                  <c:v>34</c:v>
                </c:pt>
                <c:pt idx="158">
                  <c:v>36.11</c:v>
                </c:pt>
                <c:pt idx="159">
                  <c:v>32.56</c:v>
                </c:pt>
                <c:pt idx="160">
                  <c:v>33.01</c:v>
                </c:pt>
                <c:pt idx="161">
                  <c:v>33.159999999999997</c:v>
                </c:pt>
                <c:pt idx="162">
                  <c:v>30.8</c:v>
                </c:pt>
                <c:pt idx="163">
                  <c:v>30.37</c:v>
                </c:pt>
                <c:pt idx="164">
                  <c:v>30.34</c:v>
                </c:pt>
                <c:pt idx="165">
                  <c:v>32.29</c:v>
                </c:pt>
                <c:pt idx="166">
                  <c:v>34.75</c:v>
                </c:pt>
                <c:pt idx="167">
                  <c:v>38.729999999999997</c:v>
                </c:pt>
                <c:pt idx="168">
                  <c:v>40.69</c:v>
                </c:pt>
                <c:pt idx="169">
                  <c:v>42.74</c:v>
                </c:pt>
                <c:pt idx="170">
                  <c:v>43.4</c:v>
                </c:pt>
                <c:pt idx="171">
                  <c:v>42.46</c:v>
                </c:pt>
                <c:pt idx="172">
                  <c:v>43.32</c:v>
                </c:pt>
                <c:pt idx="173">
                  <c:v>43.42</c:v>
                </c:pt>
                <c:pt idx="174">
                  <c:v>44.47</c:v>
                </c:pt>
                <c:pt idx="175">
                  <c:v>43.23</c:v>
                </c:pt>
                <c:pt idx="176">
                  <c:v>42.95</c:v>
                </c:pt>
                <c:pt idx="177">
                  <c:v>40.549999999999997</c:v>
                </c:pt>
                <c:pt idx="178">
                  <c:v>39.43</c:v>
                </c:pt>
                <c:pt idx="179">
                  <c:v>41.29</c:v>
                </c:pt>
                <c:pt idx="180">
                  <c:v>44.84</c:v>
                </c:pt>
                <c:pt idx="181">
                  <c:v>44.47</c:v>
                </c:pt>
                <c:pt idx="182">
                  <c:v>45.53</c:v>
                </c:pt>
                <c:pt idx="183">
                  <c:v>49.14</c:v>
                </c:pt>
                <c:pt idx="184">
                  <c:v>50.8</c:v>
                </c:pt>
                <c:pt idx="185">
                  <c:v>51.84</c:v>
                </c:pt>
                <c:pt idx="186">
                  <c:v>51.47</c:v>
                </c:pt>
                <c:pt idx="187">
                  <c:v>52.17</c:v>
                </c:pt>
                <c:pt idx="188">
                  <c:v>54.53</c:v>
                </c:pt>
                <c:pt idx="189">
                  <c:v>55.69</c:v>
                </c:pt>
                <c:pt idx="190">
                  <c:v>57.42</c:v>
                </c:pt>
                <c:pt idx="191">
                  <c:v>55.99</c:v>
                </c:pt>
                <c:pt idx="192">
                  <c:v>57.47</c:v>
                </c:pt>
                <c:pt idx="193">
                  <c:v>62.03</c:v>
                </c:pt>
                <c:pt idx="194">
                  <c:v>61.17</c:v>
                </c:pt>
                <c:pt idx="195">
                  <c:v>62.27</c:v>
                </c:pt>
                <c:pt idx="196">
                  <c:v>62.49</c:v>
                </c:pt>
                <c:pt idx="197">
                  <c:v>53.72</c:v>
                </c:pt>
                <c:pt idx="198">
                  <c:v>59.56</c:v>
                </c:pt>
                <c:pt idx="199">
                  <c:v>60.89</c:v>
                </c:pt>
                <c:pt idx="200">
                  <c:v>57.4</c:v>
                </c:pt>
                <c:pt idx="201">
                  <c:v>60.92</c:v>
                </c:pt>
                <c:pt idx="202">
                  <c:v>66.22</c:v>
                </c:pt>
                <c:pt idx="203">
                  <c:v>68.05</c:v>
                </c:pt>
                <c:pt idx="204">
                  <c:v>69.84</c:v>
                </c:pt>
                <c:pt idx="205">
                  <c:v>66</c:v>
                </c:pt>
                <c:pt idx="206">
                  <c:v>63.16</c:v>
                </c:pt>
                <c:pt idx="207">
                  <c:v>69.099999999999994</c:v>
                </c:pt>
                <c:pt idx="208">
                  <c:v>68.510000000000005</c:v>
                </c:pt>
                <c:pt idx="209">
                  <c:v>69.03</c:v>
                </c:pt>
                <c:pt idx="210">
                  <c:v>64.75</c:v>
                </c:pt>
                <c:pt idx="211">
                  <c:v>73.81</c:v>
                </c:pt>
                <c:pt idx="212">
                  <c:v>93.5</c:v>
                </c:pt>
                <c:pt idx="213">
                  <c:v>92.51</c:v>
                </c:pt>
                <c:pt idx="214">
                  <c:v>78.78</c:v>
                </c:pt>
                <c:pt idx="215">
                  <c:v>74.239999999999995</c:v>
                </c:pt>
                <c:pt idx="216">
                  <c:v>75.45</c:v>
                </c:pt>
                <c:pt idx="217">
                  <c:v>82.88</c:v>
                </c:pt>
                <c:pt idx="218">
                  <c:v>78.89</c:v>
                </c:pt>
                <c:pt idx="219">
                  <c:v>74.540000000000006</c:v>
                </c:pt>
                <c:pt idx="220">
                  <c:v>71.72</c:v>
                </c:pt>
                <c:pt idx="221">
                  <c:v>74.87</c:v>
                </c:pt>
                <c:pt idx="222">
                  <c:v>78.33</c:v>
                </c:pt>
                <c:pt idx="223">
                  <c:v>64.790000000000006</c:v>
                </c:pt>
                <c:pt idx="224">
                  <c:v>66.400000000000006</c:v>
                </c:pt>
                <c:pt idx="225">
                  <c:v>75.72</c:v>
                </c:pt>
                <c:pt idx="226">
                  <c:v>73.180000000000007</c:v>
                </c:pt>
                <c:pt idx="227">
                  <c:v>67.31</c:v>
                </c:pt>
                <c:pt idx="228">
                  <c:v>76.83</c:v>
                </c:pt>
                <c:pt idx="229">
                  <c:v>78.88</c:v>
                </c:pt>
                <c:pt idx="230">
                  <c:v>76.39</c:v>
                </c:pt>
                <c:pt idx="231">
                  <c:v>75.61</c:v>
                </c:pt>
                <c:pt idx="232">
                  <c:v>74.23</c:v>
                </c:pt>
                <c:pt idx="233">
                  <c:v>74.239999999999995</c:v>
                </c:pt>
                <c:pt idx="234">
                  <c:v>80.64</c:v>
                </c:pt>
                <c:pt idx="235">
                  <c:v>84.14</c:v>
                </c:pt>
                <c:pt idx="236">
                  <c:v>78.900000000000006</c:v>
                </c:pt>
                <c:pt idx="237">
                  <c:v>80.900000000000006</c:v>
                </c:pt>
                <c:pt idx="238">
                  <c:v>76.400000000000006</c:v>
                </c:pt>
                <c:pt idx="239">
                  <c:v>76.77</c:v>
                </c:pt>
                <c:pt idx="240">
                  <c:v>81.849999999999994</c:v>
                </c:pt>
                <c:pt idx="241">
                  <c:v>85.82</c:v>
                </c:pt>
                <c:pt idx="242">
                  <c:v>89.91</c:v>
                </c:pt>
                <c:pt idx="243">
                  <c:v>96.94</c:v>
                </c:pt>
                <c:pt idx="244">
                  <c:v>97.64</c:v>
                </c:pt>
                <c:pt idx="245">
                  <c:v>99.49</c:v>
                </c:pt>
                <c:pt idx="246">
                  <c:v>103.29</c:v>
                </c:pt>
                <c:pt idx="247">
                  <c:v>95.48</c:v>
                </c:pt>
                <c:pt idx="248">
                  <c:v>92.4</c:v>
                </c:pt>
                <c:pt idx="249">
                  <c:v>92.94</c:v>
                </c:pt>
                <c:pt idx="250">
                  <c:v>101.61</c:v>
                </c:pt>
                <c:pt idx="251">
                  <c:v>97.11</c:v>
                </c:pt>
                <c:pt idx="252">
                  <c:v>97.42</c:v>
                </c:pt>
                <c:pt idx="253">
                  <c:v>92.17</c:v>
                </c:pt>
                <c:pt idx="254">
                  <c:v>100.75</c:v>
                </c:pt>
                <c:pt idx="255">
                  <c:v>107.88</c:v>
                </c:pt>
                <c:pt idx="256">
                  <c:v>109.44</c:v>
                </c:pt>
                <c:pt idx="257">
                  <c:v>97.08</c:v>
                </c:pt>
                <c:pt idx="258">
                  <c:v>94.42</c:v>
                </c:pt>
                <c:pt idx="259">
                  <c:v>91.66</c:v>
                </c:pt>
                <c:pt idx="260">
                  <c:v>87.8</c:v>
                </c:pt>
                <c:pt idx="261">
                  <c:v>90.66</c:v>
                </c:pt>
                <c:pt idx="262">
                  <c:v>86.13</c:v>
                </c:pt>
                <c:pt idx="263">
                  <c:v>84.21</c:v>
                </c:pt>
                <c:pt idx="264">
                  <c:v>87.93</c:v>
                </c:pt>
                <c:pt idx="265">
                  <c:v>84.56</c:v>
                </c:pt>
                <c:pt idx="266">
                  <c:v>82.14</c:v>
                </c:pt>
                <c:pt idx="267">
                  <c:v>82.24</c:v>
                </c:pt>
                <c:pt idx="268">
                  <c:v>76.010000000000005</c:v>
                </c:pt>
                <c:pt idx="269">
                  <c:v>74.23</c:v>
                </c:pt>
                <c:pt idx="270">
                  <c:v>72.52</c:v>
                </c:pt>
                <c:pt idx="271">
                  <c:v>72.91</c:v>
                </c:pt>
                <c:pt idx="272">
                  <c:v>70.38</c:v>
                </c:pt>
                <c:pt idx="273">
                  <c:v>76.599999999999994</c:v>
                </c:pt>
                <c:pt idx="274">
                  <c:v>75.67</c:v>
                </c:pt>
                <c:pt idx="275">
                  <c:v>72.83</c:v>
                </c:pt>
                <c:pt idx="276">
                  <c:v>78.05</c:v>
                </c:pt>
                <c:pt idx="277">
                  <c:v>77</c:v>
                </c:pt>
                <c:pt idx="278">
                  <c:v>75.739999999999995</c:v>
                </c:pt>
                <c:pt idx="279">
                  <c:v>76.569999999999993</c:v>
                </c:pt>
                <c:pt idx="280">
                  <c:v>76.05</c:v>
                </c:pt>
                <c:pt idx="281">
                  <c:v>80.44</c:v>
                </c:pt>
                <c:pt idx="282">
                  <c:v>78.180000000000007</c:v>
                </c:pt>
                <c:pt idx="283">
                  <c:v>75.92</c:v>
                </c:pt>
                <c:pt idx="284">
                  <c:v>76.650000000000006</c:v>
                </c:pt>
                <c:pt idx="285">
                  <c:v>80.45</c:v>
                </c:pt>
                <c:pt idx="286">
                  <c:v>73.39</c:v>
                </c:pt>
                <c:pt idx="287">
                  <c:v>70.900000000000006</c:v>
                </c:pt>
                <c:pt idx="288">
                  <c:v>73.78</c:v>
                </c:pt>
                <c:pt idx="289">
                  <c:v>68.739999999999995</c:v>
                </c:pt>
                <c:pt idx="290">
                  <c:v>68.11</c:v>
                </c:pt>
                <c:pt idx="291">
                  <c:v>71.31</c:v>
                </c:pt>
                <c:pt idx="292">
                  <c:v>72.62</c:v>
                </c:pt>
                <c:pt idx="293">
                  <c:v>74.39</c:v>
                </c:pt>
                <c:pt idx="294">
                  <c:v>70.510000000000005</c:v>
                </c:pt>
                <c:pt idx="295">
                  <c:v>74.599999999999994</c:v>
                </c:pt>
                <c:pt idx="296">
                  <c:v>76.63</c:v>
                </c:pt>
                <c:pt idx="297">
                  <c:v>80.28</c:v>
                </c:pt>
                <c:pt idx="298">
                  <c:v>79.61</c:v>
                </c:pt>
                <c:pt idx="299">
                  <c:v>70.87</c:v>
                </c:pt>
                <c:pt idx="300">
                  <c:v>66.349999999999994</c:v>
                </c:pt>
                <c:pt idx="301">
                  <c:v>64.02</c:v>
                </c:pt>
                <c:pt idx="302">
                  <c:v>63.84</c:v>
                </c:pt>
                <c:pt idx="303">
                  <c:v>62.63</c:v>
                </c:pt>
                <c:pt idx="304">
                  <c:v>62.36</c:v>
                </c:pt>
                <c:pt idx="305">
                  <c:v>58.26</c:v>
                </c:pt>
                <c:pt idx="306">
                  <c:v>62.68</c:v>
                </c:pt>
                <c:pt idx="307">
                  <c:v>52.18</c:v>
                </c:pt>
                <c:pt idx="308">
                  <c:v>53.42</c:v>
                </c:pt>
                <c:pt idx="309">
                  <c:v>53.23</c:v>
                </c:pt>
                <c:pt idx="310">
                  <c:v>51.68</c:v>
                </c:pt>
                <c:pt idx="311">
                  <c:v>54.25</c:v>
                </c:pt>
                <c:pt idx="312">
                  <c:v>54.84</c:v>
                </c:pt>
                <c:pt idx="313">
                  <c:v>56.65</c:v>
                </c:pt>
                <c:pt idx="314">
                  <c:v>58.59</c:v>
                </c:pt>
                <c:pt idx="315">
                  <c:v>53.94</c:v>
                </c:pt>
                <c:pt idx="316">
                  <c:v>51.41</c:v>
                </c:pt>
                <c:pt idx="317">
                  <c:v>53.73</c:v>
                </c:pt>
                <c:pt idx="318">
                  <c:v>55.31</c:v>
                </c:pt>
                <c:pt idx="319">
                  <c:v>53.34</c:v>
                </c:pt>
                <c:pt idx="320">
                  <c:v>55.89</c:v>
                </c:pt>
                <c:pt idx="321">
                  <c:v>54.61</c:v>
                </c:pt>
                <c:pt idx="322">
                  <c:v>58.87</c:v>
                </c:pt>
                <c:pt idx="323">
                  <c:v>61.94</c:v>
                </c:pt>
                <c:pt idx="324">
                  <c:v>64.760000000000005</c:v>
                </c:pt>
                <c:pt idx="325">
                  <c:v>65.27</c:v>
                </c:pt>
                <c:pt idx="326">
                  <c:v>66.89</c:v>
                </c:pt>
                <c:pt idx="327">
                  <c:v>68.22</c:v>
                </c:pt>
                <c:pt idx="328">
                  <c:v>60.05</c:v>
                </c:pt>
                <c:pt idx="329">
                  <c:v>65.91</c:v>
                </c:pt>
                <c:pt idx="330">
                  <c:v>67.900000000000006</c:v>
                </c:pt>
                <c:pt idx="331">
                  <c:v>66.53</c:v>
                </c:pt>
                <c:pt idx="332">
                  <c:v>68.92</c:v>
                </c:pt>
                <c:pt idx="333">
                  <c:v>68.599999999999994</c:v>
                </c:pt>
                <c:pt idx="334">
                  <c:v>65.95</c:v>
                </c:pt>
                <c:pt idx="335">
                  <c:v>62.97</c:v>
                </c:pt>
                <c:pt idx="336">
                  <c:v>63.17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19024"/>
        <c:axId val="139517904"/>
      </c:lineChart>
      <c:dateAx>
        <c:axId val="241089712"/>
        <c:scaling>
          <c:orientation val="minMax"/>
          <c:max val="37345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518464"/>
        <c:crosses val="autoZero"/>
        <c:auto val="0"/>
        <c:lblOffset val="100"/>
        <c:baseTimeUnit val="days"/>
        <c:majorUnit val="4"/>
        <c:majorTimeUnit val="months"/>
        <c:minorUnit val="2"/>
        <c:minorTimeUnit val="months"/>
      </c:dateAx>
      <c:valAx>
        <c:axId val="139518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Position of Non-Commercials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236541598694942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089712"/>
        <c:crosses val="autoZero"/>
        <c:crossBetween val="between"/>
      </c:valAx>
      <c:dateAx>
        <c:axId val="1395190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9517904"/>
        <c:crosses val="autoZero"/>
        <c:auto val="0"/>
        <c:lblOffset val="100"/>
        <c:baseTimeUnit val="days"/>
      </c:dateAx>
      <c:valAx>
        <c:axId val="13951790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Prompt Month Heating Oil (c/gal)</a:t>
                </a:r>
              </a:p>
            </c:rich>
          </c:tx>
          <c:layout>
            <c:manualLayout>
              <c:xMode val="edge"/>
              <c:yMode val="edge"/>
              <c:x val="0.95338512763596006"/>
              <c:y val="0.241435562805872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519024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654827968923418"/>
          <c:y val="0.96411092985318103"/>
          <c:w val="0.76803551609322973"/>
          <c:h val="3.42577487765089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Heating Oil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Net Commercial Position vs. Price</a:t>
            </a:r>
          </a:p>
        </c:rich>
      </c:tx>
      <c:layout>
        <c:manualLayout>
          <c:xMode val="edge"/>
          <c:yMode val="edge"/>
          <c:x val="0.3152053274139844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503884572697"/>
          <c:y val="0.16639477977161501"/>
          <c:w val="0.75027746947835738"/>
          <c:h val="0.64600326264274066"/>
        </c:manualLayout>
      </c:layout>
      <c:lineChart>
        <c:grouping val="standard"/>
        <c:varyColors val="0"/>
        <c:ser>
          <c:idx val="1"/>
          <c:order val="0"/>
          <c:tx>
            <c:v>Net Position of Commercials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Data!$AW$11:$AW$400</c:f>
              <c:numCache>
                <c:formatCode>#,##0_);\(#,##0\)</c:formatCode>
                <c:ptCount val="390"/>
                <c:pt idx="0">
                  <c:v>-36010</c:v>
                </c:pt>
                <c:pt idx="1">
                  <c:v>-31470</c:v>
                </c:pt>
                <c:pt idx="2">
                  <c:v>-14794</c:v>
                </c:pt>
                <c:pt idx="3">
                  <c:v>-8855</c:v>
                </c:pt>
                <c:pt idx="4">
                  <c:v>-11035</c:v>
                </c:pt>
                <c:pt idx="5">
                  <c:v>-10397</c:v>
                </c:pt>
                <c:pt idx="6">
                  <c:v>-11684</c:v>
                </c:pt>
                <c:pt idx="7">
                  <c:v>-13527</c:v>
                </c:pt>
                <c:pt idx="8">
                  <c:v>-18549</c:v>
                </c:pt>
                <c:pt idx="9">
                  <c:v>-13457</c:v>
                </c:pt>
                <c:pt idx="10">
                  <c:v>-14313</c:v>
                </c:pt>
                <c:pt idx="11">
                  <c:v>-17384</c:v>
                </c:pt>
                <c:pt idx="12">
                  <c:v>-18835</c:v>
                </c:pt>
                <c:pt idx="13">
                  <c:v>-19340</c:v>
                </c:pt>
                <c:pt idx="14">
                  <c:v>-20868</c:v>
                </c:pt>
                <c:pt idx="15">
                  <c:v>-17734</c:v>
                </c:pt>
                <c:pt idx="16">
                  <c:v>-16264</c:v>
                </c:pt>
                <c:pt idx="17">
                  <c:v>-12865</c:v>
                </c:pt>
                <c:pt idx="18">
                  <c:v>-14632</c:v>
                </c:pt>
                <c:pt idx="19">
                  <c:v>-15233</c:v>
                </c:pt>
                <c:pt idx="20">
                  <c:v>-16084</c:v>
                </c:pt>
                <c:pt idx="21">
                  <c:v>-17554</c:v>
                </c:pt>
                <c:pt idx="22">
                  <c:v>-17642</c:v>
                </c:pt>
                <c:pt idx="23">
                  <c:v>-15827</c:v>
                </c:pt>
                <c:pt idx="24">
                  <c:v>-17907</c:v>
                </c:pt>
                <c:pt idx="25">
                  <c:v>-18618</c:v>
                </c:pt>
                <c:pt idx="26">
                  <c:v>-26848</c:v>
                </c:pt>
                <c:pt idx="27">
                  <c:v>-28358</c:v>
                </c:pt>
                <c:pt idx="28">
                  <c:v>-31753</c:v>
                </c:pt>
                <c:pt idx="29">
                  <c:v>-32349</c:v>
                </c:pt>
                <c:pt idx="30">
                  <c:v>-29431</c:v>
                </c:pt>
                <c:pt idx="31">
                  <c:v>-32106</c:v>
                </c:pt>
                <c:pt idx="32">
                  <c:v>-32832</c:v>
                </c:pt>
                <c:pt idx="33">
                  <c:v>-36960</c:v>
                </c:pt>
                <c:pt idx="34">
                  <c:v>-35572</c:v>
                </c:pt>
                <c:pt idx="35">
                  <c:v>-38487</c:v>
                </c:pt>
                <c:pt idx="36">
                  <c:v>-42373</c:v>
                </c:pt>
                <c:pt idx="37">
                  <c:v>-40132</c:v>
                </c:pt>
                <c:pt idx="38">
                  <c:v>-37492</c:v>
                </c:pt>
                <c:pt idx="39">
                  <c:v>-39588</c:v>
                </c:pt>
                <c:pt idx="40">
                  <c:v>-39670</c:v>
                </c:pt>
                <c:pt idx="41">
                  <c:v>-36762</c:v>
                </c:pt>
                <c:pt idx="42">
                  <c:v>-34445</c:v>
                </c:pt>
                <c:pt idx="43">
                  <c:v>-29154</c:v>
                </c:pt>
                <c:pt idx="44">
                  <c:v>-19842</c:v>
                </c:pt>
                <c:pt idx="45">
                  <c:v>-22425</c:v>
                </c:pt>
                <c:pt idx="46">
                  <c:v>-28730</c:v>
                </c:pt>
                <c:pt idx="47">
                  <c:v>-28232</c:v>
                </c:pt>
                <c:pt idx="48">
                  <c:v>-30628</c:v>
                </c:pt>
                <c:pt idx="49">
                  <c:v>-21481</c:v>
                </c:pt>
                <c:pt idx="50">
                  <c:v>-26616</c:v>
                </c:pt>
                <c:pt idx="51">
                  <c:v>-24430</c:v>
                </c:pt>
                <c:pt idx="52">
                  <c:v>-22382</c:v>
                </c:pt>
                <c:pt idx="53">
                  <c:v>-26191</c:v>
                </c:pt>
                <c:pt idx="54">
                  <c:v>-20561</c:v>
                </c:pt>
                <c:pt idx="55">
                  <c:v>-19606</c:v>
                </c:pt>
                <c:pt idx="56">
                  <c:v>-13292</c:v>
                </c:pt>
                <c:pt idx="57">
                  <c:v>-4249</c:v>
                </c:pt>
                <c:pt idx="58">
                  <c:v>-703</c:v>
                </c:pt>
                <c:pt idx="59">
                  <c:v>-1937</c:v>
                </c:pt>
                <c:pt idx="60">
                  <c:v>-527</c:v>
                </c:pt>
                <c:pt idx="61">
                  <c:v>-1604</c:v>
                </c:pt>
                <c:pt idx="62">
                  <c:v>-305</c:v>
                </c:pt>
                <c:pt idx="63">
                  <c:v>-3462</c:v>
                </c:pt>
                <c:pt idx="64">
                  <c:v>-4832</c:v>
                </c:pt>
                <c:pt idx="65">
                  <c:v>-766</c:v>
                </c:pt>
                <c:pt idx="66">
                  <c:v>1063</c:v>
                </c:pt>
                <c:pt idx="67">
                  <c:v>-3757</c:v>
                </c:pt>
                <c:pt idx="68">
                  <c:v>-2079</c:v>
                </c:pt>
                <c:pt idx="69">
                  <c:v>-8404</c:v>
                </c:pt>
                <c:pt idx="70">
                  <c:v>-7622</c:v>
                </c:pt>
                <c:pt idx="71">
                  <c:v>-15014</c:v>
                </c:pt>
                <c:pt idx="72">
                  <c:v>-26206</c:v>
                </c:pt>
                <c:pt idx="73">
                  <c:v>-20207</c:v>
                </c:pt>
                <c:pt idx="74">
                  <c:v>-16957</c:v>
                </c:pt>
                <c:pt idx="75">
                  <c:v>-6942</c:v>
                </c:pt>
                <c:pt idx="76">
                  <c:v>-7957</c:v>
                </c:pt>
                <c:pt idx="77">
                  <c:v>-6596</c:v>
                </c:pt>
                <c:pt idx="78">
                  <c:v>-8723</c:v>
                </c:pt>
                <c:pt idx="79">
                  <c:v>-14972</c:v>
                </c:pt>
                <c:pt idx="80">
                  <c:v>-14303</c:v>
                </c:pt>
                <c:pt idx="81">
                  <c:v>-17574</c:v>
                </c:pt>
                <c:pt idx="82">
                  <c:v>-25260</c:v>
                </c:pt>
                <c:pt idx="83">
                  <c:v>-34568</c:v>
                </c:pt>
                <c:pt idx="84">
                  <c:v>-34808</c:v>
                </c:pt>
                <c:pt idx="85">
                  <c:v>-35916</c:v>
                </c:pt>
                <c:pt idx="86">
                  <c:v>-16800</c:v>
                </c:pt>
                <c:pt idx="87">
                  <c:v>-17259</c:v>
                </c:pt>
                <c:pt idx="88">
                  <c:v>-18506</c:v>
                </c:pt>
                <c:pt idx="89">
                  <c:v>-17937</c:v>
                </c:pt>
                <c:pt idx="90">
                  <c:v>-23311</c:v>
                </c:pt>
                <c:pt idx="91">
                  <c:v>-34926</c:v>
                </c:pt>
                <c:pt idx="92">
                  <c:v>-35431</c:v>
                </c:pt>
                <c:pt idx="93">
                  <c:v>-34785</c:v>
                </c:pt>
                <c:pt idx="94">
                  <c:v>-37475</c:v>
                </c:pt>
                <c:pt idx="95">
                  <c:v>-28826</c:v>
                </c:pt>
                <c:pt idx="96">
                  <c:v>-30947</c:v>
                </c:pt>
                <c:pt idx="97">
                  <c:v>-30632</c:v>
                </c:pt>
                <c:pt idx="98">
                  <c:v>-28773</c:v>
                </c:pt>
                <c:pt idx="99">
                  <c:v>-12380</c:v>
                </c:pt>
                <c:pt idx="100">
                  <c:v>-1439</c:v>
                </c:pt>
                <c:pt idx="101">
                  <c:v>-1153</c:v>
                </c:pt>
                <c:pt idx="102">
                  <c:v>165</c:v>
                </c:pt>
                <c:pt idx="103">
                  <c:v>-3039</c:v>
                </c:pt>
                <c:pt idx="104">
                  <c:v>5258</c:v>
                </c:pt>
                <c:pt idx="105">
                  <c:v>3793</c:v>
                </c:pt>
                <c:pt idx="106">
                  <c:v>3129</c:v>
                </c:pt>
                <c:pt idx="107">
                  <c:v>3371</c:v>
                </c:pt>
                <c:pt idx="108">
                  <c:v>1382</c:v>
                </c:pt>
                <c:pt idx="109">
                  <c:v>-1415</c:v>
                </c:pt>
                <c:pt idx="110">
                  <c:v>-3231</c:v>
                </c:pt>
                <c:pt idx="111">
                  <c:v>-1817</c:v>
                </c:pt>
                <c:pt idx="112">
                  <c:v>-2431</c:v>
                </c:pt>
                <c:pt idx="113">
                  <c:v>799</c:v>
                </c:pt>
                <c:pt idx="114">
                  <c:v>1258</c:v>
                </c:pt>
                <c:pt idx="115">
                  <c:v>159</c:v>
                </c:pt>
                <c:pt idx="116">
                  <c:v>-6663</c:v>
                </c:pt>
                <c:pt idx="117">
                  <c:v>-9215</c:v>
                </c:pt>
                <c:pt idx="118">
                  <c:v>-11152</c:v>
                </c:pt>
                <c:pt idx="119">
                  <c:v>-11538</c:v>
                </c:pt>
                <c:pt idx="120">
                  <c:v>-14290</c:v>
                </c:pt>
                <c:pt idx="121">
                  <c:v>-14159</c:v>
                </c:pt>
                <c:pt idx="122">
                  <c:v>-13706</c:v>
                </c:pt>
                <c:pt idx="123">
                  <c:v>-13170</c:v>
                </c:pt>
                <c:pt idx="124">
                  <c:v>-9170</c:v>
                </c:pt>
                <c:pt idx="125">
                  <c:v>-2346</c:v>
                </c:pt>
                <c:pt idx="126">
                  <c:v>4358</c:v>
                </c:pt>
                <c:pt idx="127">
                  <c:v>1050</c:v>
                </c:pt>
                <c:pt idx="128">
                  <c:v>1710</c:v>
                </c:pt>
                <c:pt idx="129">
                  <c:v>-3660</c:v>
                </c:pt>
                <c:pt idx="130">
                  <c:v>-8911</c:v>
                </c:pt>
                <c:pt idx="131">
                  <c:v>-5085</c:v>
                </c:pt>
                <c:pt idx="132">
                  <c:v>-4748</c:v>
                </c:pt>
                <c:pt idx="133">
                  <c:v>-639</c:v>
                </c:pt>
                <c:pt idx="134">
                  <c:v>-492</c:v>
                </c:pt>
                <c:pt idx="135">
                  <c:v>410</c:v>
                </c:pt>
                <c:pt idx="136">
                  <c:v>-2323</c:v>
                </c:pt>
                <c:pt idx="137">
                  <c:v>-5433</c:v>
                </c:pt>
                <c:pt idx="138">
                  <c:v>-2937</c:v>
                </c:pt>
                <c:pt idx="139">
                  <c:v>-9720</c:v>
                </c:pt>
                <c:pt idx="140">
                  <c:v>-17133</c:v>
                </c:pt>
                <c:pt idx="141">
                  <c:v>-27783</c:v>
                </c:pt>
                <c:pt idx="142">
                  <c:v>-29235</c:v>
                </c:pt>
                <c:pt idx="143">
                  <c:v>-31358</c:v>
                </c:pt>
                <c:pt idx="144">
                  <c:v>-23075</c:v>
                </c:pt>
                <c:pt idx="145">
                  <c:v>-15022</c:v>
                </c:pt>
                <c:pt idx="146">
                  <c:v>-13617</c:v>
                </c:pt>
                <c:pt idx="147">
                  <c:v>-16591</c:v>
                </c:pt>
                <c:pt idx="148">
                  <c:v>-14054</c:v>
                </c:pt>
                <c:pt idx="149">
                  <c:v>-17029</c:v>
                </c:pt>
                <c:pt idx="150">
                  <c:v>-20055</c:v>
                </c:pt>
                <c:pt idx="151">
                  <c:v>-10342</c:v>
                </c:pt>
                <c:pt idx="152">
                  <c:v>-8370</c:v>
                </c:pt>
                <c:pt idx="153">
                  <c:v>-5258</c:v>
                </c:pt>
                <c:pt idx="154">
                  <c:v>-7253</c:v>
                </c:pt>
                <c:pt idx="155">
                  <c:v>-10266</c:v>
                </c:pt>
                <c:pt idx="156">
                  <c:v>-12873</c:v>
                </c:pt>
                <c:pt idx="157">
                  <c:v>-12078</c:v>
                </c:pt>
                <c:pt idx="158">
                  <c:v>-18272</c:v>
                </c:pt>
                <c:pt idx="159">
                  <c:v>-12071</c:v>
                </c:pt>
                <c:pt idx="160">
                  <c:v>-9275</c:v>
                </c:pt>
                <c:pt idx="161">
                  <c:v>-9169</c:v>
                </c:pt>
                <c:pt idx="162">
                  <c:v>-8659</c:v>
                </c:pt>
                <c:pt idx="163">
                  <c:v>648</c:v>
                </c:pt>
                <c:pt idx="164">
                  <c:v>-3790</c:v>
                </c:pt>
                <c:pt idx="165">
                  <c:v>-6905</c:v>
                </c:pt>
                <c:pt idx="166">
                  <c:v>-20021</c:v>
                </c:pt>
                <c:pt idx="167">
                  <c:v>-25718</c:v>
                </c:pt>
                <c:pt idx="168">
                  <c:v>-32007</c:v>
                </c:pt>
                <c:pt idx="169">
                  <c:v>-33134</c:v>
                </c:pt>
                <c:pt idx="170">
                  <c:v>-35132</c:v>
                </c:pt>
                <c:pt idx="171">
                  <c:v>-35706</c:v>
                </c:pt>
                <c:pt idx="172">
                  <c:v>-34679</c:v>
                </c:pt>
                <c:pt idx="173">
                  <c:v>-36292</c:v>
                </c:pt>
                <c:pt idx="174">
                  <c:v>-39902</c:v>
                </c:pt>
                <c:pt idx="175">
                  <c:v>-34926</c:v>
                </c:pt>
                <c:pt idx="176">
                  <c:v>-26478</c:v>
                </c:pt>
                <c:pt idx="177">
                  <c:v>-15389</c:v>
                </c:pt>
                <c:pt idx="178">
                  <c:v>-9162</c:v>
                </c:pt>
                <c:pt idx="179">
                  <c:v>-12298</c:v>
                </c:pt>
                <c:pt idx="180">
                  <c:v>-27237</c:v>
                </c:pt>
                <c:pt idx="181">
                  <c:v>-27950</c:v>
                </c:pt>
                <c:pt idx="182">
                  <c:v>-36223</c:v>
                </c:pt>
                <c:pt idx="183">
                  <c:v>-48809</c:v>
                </c:pt>
                <c:pt idx="184">
                  <c:v>-51433</c:v>
                </c:pt>
                <c:pt idx="185">
                  <c:v>-46229</c:v>
                </c:pt>
                <c:pt idx="186">
                  <c:v>-45665</c:v>
                </c:pt>
                <c:pt idx="187">
                  <c:v>-47778</c:v>
                </c:pt>
                <c:pt idx="188">
                  <c:v>-47747</c:v>
                </c:pt>
                <c:pt idx="189">
                  <c:v>-53180</c:v>
                </c:pt>
                <c:pt idx="190">
                  <c:v>-51663</c:v>
                </c:pt>
                <c:pt idx="191">
                  <c:v>-45723</c:v>
                </c:pt>
                <c:pt idx="192">
                  <c:v>-49831</c:v>
                </c:pt>
                <c:pt idx="193">
                  <c:v>-46387</c:v>
                </c:pt>
                <c:pt idx="194">
                  <c:v>-46192</c:v>
                </c:pt>
                <c:pt idx="195">
                  <c:v>-47343</c:v>
                </c:pt>
                <c:pt idx="196">
                  <c:v>-33830</c:v>
                </c:pt>
                <c:pt idx="197">
                  <c:v>-22142</c:v>
                </c:pt>
                <c:pt idx="198">
                  <c:v>-21590</c:v>
                </c:pt>
                <c:pt idx="199">
                  <c:v>-20186</c:v>
                </c:pt>
                <c:pt idx="200">
                  <c:v>-19391</c:v>
                </c:pt>
                <c:pt idx="201">
                  <c:v>-23041</c:v>
                </c:pt>
                <c:pt idx="202">
                  <c:v>-34884</c:v>
                </c:pt>
                <c:pt idx="203">
                  <c:v>-30596</c:v>
                </c:pt>
                <c:pt idx="204">
                  <c:v>-23692</c:v>
                </c:pt>
                <c:pt idx="205">
                  <c:v>-18074</c:v>
                </c:pt>
                <c:pt idx="206">
                  <c:v>-16378</c:v>
                </c:pt>
                <c:pt idx="207">
                  <c:v>-19657</c:v>
                </c:pt>
                <c:pt idx="208">
                  <c:v>-16767</c:v>
                </c:pt>
                <c:pt idx="209">
                  <c:v>-16055</c:v>
                </c:pt>
                <c:pt idx="210">
                  <c:v>-14559</c:v>
                </c:pt>
                <c:pt idx="211">
                  <c:v>-18897</c:v>
                </c:pt>
                <c:pt idx="212">
                  <c:v>-17590</c:v>
                </c:pt>
                <c:pt idx="213">
                  <c:v>-18862</c:v>
                </c:pt>
                <c:pt idx="214">
                  <c:v>-18569</c:v>
                </c:pt>
                <c:pt idx="215">
                  <c:v>-17091</c:v>
                </c:pt>
                <c:pt idx="216">
                  <c:v>-18350</c:v>
                </c:pt>
                <c:pt idx="217">
                  <c:v>-19973</c:v>
                </c:pt>
                <c:pt idx="218">
                  <c:v>-20606</c:v>
                </c:pt>
                <c:pt idx="219">
                  <c:v>-17627</c:v>
                </c:pt>
                <c:pt idx="220">
                  <c:v>-9402</c:v>
                </c:pt>
                <c:pt idx="221">
                  <c:v>-9196</c:v>
                </c:pt>
                <c:pt idx="222">
                  <c:v>-5231</c:v>
                </c:pt>
                <c:pt idx="223">
                  <c:v>-5669</c:v>
                </c:pt>
                <c:pt idx="224">
                  <c:v>-7468</c:v>
                </c:pt>
                <c:pt idx="225">
                  <c:v>-12441</c:v>
                </c:pt>
                <c:pt idx="226">
                  <c:v>-16220</c:v>
                </c:pt>
                <c:pt idx="227">
                  <c:v>-18673</c:v>
                </c:pt>
                <c:pt idx="228">
                  <c:v>-22660</c:v>
                </c:pt>
                <c:pt idx="229">
                  <c:v>-28853</c:v>
                </c:pt>
                <c:pt idx="230">
                  <c:v>-28080</c:v>
                </c:pt>
                <c:pt idx="231">
                  <c:v>-27234</c:v>
                </c:pt>
                <c:pt idx="232">
                  <c:v>-24864</c:v>
                </c:pt>
                <c:pt idx="233">
                  <c:v>-22637</c:v>
                </c:pt>
                <c:pt idx="234">
                  <c:v>-27350</c:v>
                </c:pt>
                <c:pt idx="235">
                  <c:v>-32500</c:v>
                </c:pt>
                <c:pt idx="236">
                  <c:v>-30494</c:v>
                </c:pt>
                <c:pt idx="237">
                  <c:v>-29233</c:v>
                </c:pt>
                <c:pt idx="238">
                  <c:v>-24023</c:v>
                </c:pt>
                <c:pt idx="239">
                  <c:v>-22881</c:v>
                </c:pt>
                <c:pt idx="240">
                  <c:v>-30043</c:v>
                </c:pt>
                <c:pt idx="241">
                  <c:v>-34843</c:v>
                </c:pt>
                <c:pt idx="242">
                  <c:v>-35521</c:v>
                </c:pt>
                <c:pt idx="243">
                  <c:v>-39170</c:v>
                </c:pt>
                <c:pt idx="244">
                  <c:v>-42969</c:v>
                </c:pt>
                <c:pt idx="245">
                  <c:v>-44457</c:v>
                </c:pt>
                <c:pt idx="246">
                  <c:v>-40514</c:v>
                </c:pt>
                <c:pt idx="247">
                  <c:v>-31514</c:v>
                </c:pt>
                <c:pt idx="248">
                  <c:v>-26914</c:v>
                </c:pt>
                <c:pt idx="249">
                  <c:v>-26575</c:v>
                </c:pt>
                <c:pt idx="250">
                  <c:v>-24929</c:v>
                </c:pt>
                <c:pt idx="251">
                  <c:v>-22427</c:v>
                </c:pt>
                <c:pt idx="252">
                  <c:v>-15752</c:v>
                </c:pt>
                <c:pt idx="253">
                  <c:v>-20210</c:v>
                </c:pt>
                <c:pt idx="254">
                  <c:v>-27279</c:v>
                </c:pt>
                <c:pt idx="255">
                  <c:v>-32343</c:v>
                </c:pt>
                <c:pt idx="256">
                  <c:v>-24697</c:v>
                </c:pt>
                <c:pt idx="257">
                  <c:v>-17957</c:v>
                </c:pt>
                <c:pt idx="258">
                  <c:v>-11615</c:v>
                </c:pt>
                <c:pt idx="259">
                  <c:v>-11326</c:v>
                </c:pt>
                <c:pt idx="260">
                  <c:v>-11326</c:v>
                </c:pt>
                <c:pt idx="261">
                  <c:v>-2536</c:v>
                </c:pt>
                <c:pt idx="262">
                  <c:v>-2317</c:v>
                </c:pt>
                <c:pt idx="263">
                  <c:v>-2346</c:v>
                </c:pt>
                <c:pt idx="264">
                  <c:v>-4873</c:v>
                </c:pt>
                <c:pt idx="265">
                  <c:v>-2420</c:v>
                </c:pt>
                <c:pt idx="266">
                  <c:v>-3421</c:v>
                </c:pt>
                <c:pt idx="267">
                  <c:v>-7229</c:v>
                </c:pt>
                <c:pt idx="268">
                  <c:v>-8636</c:v>
                </c:pt>
                <c:pt idx="269">
                  <c:v>-6868</c:v>
                </c:pt>
                <c:pt idx="270">
                  <c:v>-1225</c:v>
                </c:pt>
                <c:pt idx="271">
                  <c:v>-3238</c:v>
                </c:pt>
                <c:pt idx="272">
                  <c:v>8479</c:v>
                </c:pt>
                <c:pt idx="273">
                  <c:v>-788</c:v>
                </c:pt>
                <c:pt idx="274">
                  <c:v>-3086</c:v>
                </c:pt>
                <c:pt idx="275">
                  <c:v>-13322</c:v>
                </c:pt>
                <c:pt idx="276">
                  <c:v>-17885</c:v>
                </c:pt>
                <c:pt idx="277">
                  <c:v>-14049</c:v>
                </c:pt>
                <c:pt idx="278">
                  <c:v>-16884</c:v>
                </c:pt>
                <c:pt idx="279">
                  <c:v>-14261</c:v>
                </c:pt>
                <c:pt idx="280">
                  <c:v>-17222</c:v>
                </c:pt>
                <c:pt idx="281">
                  <c:v>-23018</c:v>
                </c:pt>
                <c:pt idx="282">
                  <c:v>-24633</c:v>
                </c:pt>
                <c:pt idx="283">
                  <c:v>-19314</c:v>
                </c:pt>
                <c:pt idx="284">
                  <c:v>-23427</c:v>
                </c:pt>
                <c:pt idx="285">
                  <c:v>-21792</c:v>
                </c:pt>
                <c:pt idx="286">
                  <c:v>-6772</c:v>
                </c:pt>
                <c:pt idx="287">
                  <c:v>5932</c:v>
                </c:pt>
                <c:pt idx="288">
                  <c:v>3613</c:v>
                </c:pt>
                <c:pt idx="289">
                  <c:v>6369</c:v>
                </c:pt>
                <c:pt idx="290">
                  <c:v>11676</c:v>
                </c:pt>
                <c:pt idx="291">
                  <c:v>4486</c:v>
                </c:pt>
                <c:pt idx="292">
                  <c:v>-2544</c:v>
                </c:pt>
                <c:pt idx="293">
                  <c:v>-4873</c:v>
                </c:pt>
                <c:pt idx="294">
                  <c:v>107</c:v>
                </c:pt>
                <c:pt idx="295">
                  <c:v>-4833</c:v>
                </c:pt>
                <c:pt idx="296">
                  <c:v>-6490</c:v>
                </c:pt>
                <c:pt idx="297">
                  <c:v>-6490</c:v>
                </c:pt>
                <c:pt idx="298">
                  <c:v>-4108</c:v>
                </c:pt>
                <c:pt idx="299">
                  <c:v>11020</c:v>
                </c:pt>
                <c:pt idx="300">
                  <c:v>15809</c:v>
                </c:pt>
                <c:pt idx="301">
                  <c:v>15411</c:v>
                </c:pt>
                <c:pt idx="302">
                  <c:v>11814</c:v>
                </c:pt>
                <c:pt idx="303">
                  <c:v>12676</c:v>
                </c:pt>
                <c:pt idx="304">
                  <c:v>8598</c:v>
                </c:pt>
                <c:pt idx="305">
                  <c:v>14113</c:v>
                </c:pt>
                <c:pt idx="306">
                  <c:v>12794</c:v>
                </c:pt>
                <c:pt idx="307">
                  <c:v>12943</c:v>
                </c:pt>
                <c:pt idx="308">
                  <c:v>10644</c:v>
                </c:pt>
                <c:pt idx="309">
                  <c:v>14498</c:v>
                </c:pt>
                <c:pt idx="310">
                  <c:v>15471</c:v>
                </c:pt>
                <c:pt idx="311">
                  <c:v>6449</c:v>
                </c:pt>
                <c:pt idx="312">
                  <c:v>1808</c:v>
                </c:pt>
                <c:pt idx="313">
                  <c:v>-1122</c:v>
                </c:pt>
                <c:pt idx="314">
                  <c:v>4877</c:v>
                </c:pt>
                <c:pt idx="315">
                  <c:v>7370</c:v>
                </c:pt>
                <c:pt idx="316">
                  <c:v>16866</c:v>
                </c:pt>
                <c:pt idx="317">
                  <c:v>13735</c:v>
                </c:pt>
                <c:pt idx="318">
                  <c:v>8654</c:v>
                </c:pt>
                <c:pt idx="319">
                  <c:v>5721</c:v>
                </c:pt>
                <c:pt idx="320">
                  <c:v>4955</c:v>
                </c:pt>
                <c:pt idx="321">
                  <c:v>9395</c:v>
                </c:pt>
                <c:pt idx="322">
                  <c:v>-5749</c:v>
                </c:pt>
                <c:pt idx="323">
                  <c:v>-14811</c:v>
                </c:pt>
                <c:pt idx="324">
                  <c:v>-19456</c:v>
                </c:pt>
                <c:pt idx="325">
                  <c:v>-23258</c:v>
                </c:pt>
                <c:pt idx="326">
                  <c:v>-23255</c:v>
                </c:pt>
                <c:pt idx="327">
                  <c:v>-22633</c:v>
                </c:pt>
                <c:pt idx="328">
                  <c:v>-13244</c:v>
                </c:pt>
                <c:pt idx="329">
                  <c:v>-14426</c:v>
                </c:pt>
                <c:pt idx="330">
                  <c:v>-17148</c:v>
                </c:pt>
                <c:pt idx="331">
                  <c:v>-15086</c:v>
                </c:pt>
                <c:pt idx="332">
                  <c:v>-21780</c:v>
                </c:pt>
                <c:pt idx="333">
                  <c:v>-19763</c:v>
                </c:pt>
                <c:pt idx="334">
                  <c:v>-15019</c:v>
                </c:pt>
                <c:pt idx="335">
                  <c:v>-1933</c:v>
                </c:pt>
                <c:pt idx="336">
                  <c:v>2691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093072"/>
        <c:axId val="241093632"/>
      </c:lineChart>
      <c:lineChart>
        <c:grouping val="standard"/>
        <c:varyColors val="0"/>
        <c:ser>
          <c:idx val="0"/>
          <c:order val="1"/>
          <c:tx>
            <c:v>Prompt Month Heating Oil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Data!$G$11:$G$400</c:f>
              <c:numCache>
                <c:formatCode>General</c:formatCode>
                <c:ptCount val="390"/>
                <c:pt idx="0">
                  <c:v>58.63</c:v>
                </c:pt>
                <c:pt idx="1">
                  <c:v>60.64</c:v>
                </c:pt>
                <c:pt idx="2">
                  <c:v>53.57</c:v>
                </c:pt>
                <c:pt idx="3">
                  <c:v>54.22</c:v>
                </c:pt>
                <c:pt idx="4">
                  <c:v>50.93</c:v>
                </c:pt>
                <c:pt idx="5">
                  <c:v>53.26</c:v>
                </c:pt>
                <c:pt idx="6">
                  <c:v>53.62</c:v>
                </c:pt>
                <c:pt idx="7">
                  <c:v>56.87</c:v>
                </c:pt>
                <c:pt idx="8">
                  <c:v>60.66</c:v>
                </c:pt>
                <c:pt idx="9">
                  <c:v>53.42</c:v>
                </c:pt>
                <c:pt idx="10">
                  <c:v>53.44</c:v>
                </c:pt>
                <c:pt idx="11">
                  <c:v>57.87</c:v>
                </c:pt>
                <c:pt idx="12">
                  <c:v>62.65</c:v>
                </c:pt>
                <c:pt idx="13">
                  <c:v>62.76</c:v>
                </c:pt>
                <c:pt idx="14">
                  <c:v>59.57</c:v>
                </c:pt>
                <c:pt idx="15">
                  <c:v>62.02</c:v>
                </c:pt>
                <c:pt idx="16">
                  <c:v>55.72</c:v>
                </c:pt>
                <c:pt idx="17">
                  <c:v>59.27</c:v>
                </c:pt>
                <c:pt idx="18">
                  <c:v>54.74</c:v>
                </c:pt>
                <c:pt idx="19">
                  <c:v>54.95</c:v>
                </c:pt>
                <c:pt idx="20">
                  <c:v>52.94</c:v>
                </c:pt>
                <c:pt idx="21">
                  <c:v>54.46</c:v>
                </c:pt>
                <c:pt idx="22">
                  <c:v>50.85</c:v>
                </c:pt>
                <c:pt idx="23">
                  <c:v>51.78</c:v>
                </c:pt>
                <c:pt idx="24">
                  <c:v>51.55</c:v>
                </c:pt>
                <c:pt idx="25">
                  <c:v>51.36</c:v>
                </c:pt>
                <c:pt idx="26">
                  <c:v>53.95</c:v>
                </c:pt>
                <c:pt idx="27">
                  <c:v>54.71</c:v>
                </c:pt>
                <c:pt idx="28">
                  <c:v>56.62</c:v>
                </c:pt>
                <c:pt idx="29">
                  <c:v>56.02</c:v>
                </c:pt>
                <c:pt idx="30">
                  <c:v>55.04</c:v>
                </c:pt>
                <c:pt idx="31">
                  <c:v>58.71</c:v>
                </c:pt>
                <c:pt idx="32">
                  <c:v>58.49</c:v>
                </c:pt>
                <c:pt idx="33">
                  <c:v>61.63</c:v>
                </c:pt>
                <c:pt idx="34">
                  <c:v>61.99</c:v>
                </c:pt>
                <c:pt idx="35">
                  <c:v>62.82</c:v>
                </c:pt>
                <c:pt idx="36">
                  <c:v>66.400000000000006</c:v>
                </c:pt>
                <c:pt idx="37">
                  <c:v>67.94</c:v>
                </c:pt>
                <c:pt idx="38">
                  <c:v>67.42</c:v>
                </c:pt>
                <c:pt idx="39">
                  <c:v>71.489999999999995</c:v>
                </c:pt>
                <c:pt idx="40">
                  <c:v>74.430000000000007</c:v>
                </c:pt>
                <c:pt idx="41">
                  <c:v>71.430000000000007</c:v>
                </c:pt>
                <c:pt idx="42">
                  <c:v>74.06</c:v>
                </c:pt>
                <c:pt idx="43">
                  <c:v>71.72</c:v>
                </c:pt>
                <c:pt idx="44">
                  <c:v>66.599999999999994</c:v>
                </c:pt>
                <c:pt idx="45">
                  <c:v>68.930000000000007</c:v>
                </c:pt>
                <c:pt idx="46">
                  <c:v>72.61</c:v>
                </c:pt>
                <c:pt idx="47">
                  <c:v>72.790000000000006</c:v>
                </c:pt>
                <c:pt idx="48">
                  <c:v>71.97</c:v>
                </c:pt>
                <c:pt idx="49">
                  <c:v>74.66</c:v>
                </c:pt>
                <c:pt idx="50">
                  <c:v>71.709999999999994</c:v>
                </c:pt>
                <c:pt idx="51">
                  <c:v>72.97</c:v>
                </c:pt>
                <c:pt idx="52">
                  <c:v>70.55</c:v>
                </c:pt>
                <c:pt idx="53">
                  <c:v>71.290000000000006</c:v>
                </c:pt>
                <c:pt idx="54">
                  <c:v>72.150000000000006</c:v>
                </c:pt>
                <c:pt idx="55">
                  <c:v>68.44</c:v>
                </c:pt>
                <c:pt idx="56">
                  <c:v>66.77</c:v>
                </c:pt>
                <c:pt idx="57">
                  <c:v>68.650000000000006</c:v>
                </c:pt>
                <c:pt idx="58">
                  <c:v>60.53</c:v>
                </c:pt>
                <c:pt idx="59">
                  <c:v>60.81</c:v>
                </c:pt>
                <c:pt idx="60">
                  <c:v>57.85</c:v>
                </c:pt>
                <c:pt idx="61">
                  <c:v>54.76</c:v>
                </c:pt>
                <c:pt idx="62">
                  <c:v>54.08</c:v>
                </c:pt>
                <c:pt idx="63">
                  <c:v>55.33</c:v>
                </c:pt>
                <c:pt idx="64">
                  <c:v>55.98</c:v>
                </c:pt>
                <c:pt idx="65">
                  <c:v>56.07</c:v>
                </c:pt>
                <c:pt idx="66">
                  <c:v>53.14</c:v>
                </c:pt>
                <c:pt idx="67">
                  <c:v>53.87</c:v>
                </c:pt>
                <c:pt idx="68">
                  <c:v>54.68</c:v>
                </c:pt>
                <c:pt idx="69">
                  <c:v>55.9</c:v>
                </c:pt>
                <c:pt idx="70">
                  <c:v>53.02</c:v>
                </c:pt>
                <c:pt idx="71">
                  <c:v>54.52</c:v>
                </c:pt>
                <c:pt idx="72">
                  <c:v>58.47</c:v>
                </c:pt>
                <c:pt idx="73">
                  <c:v>57.52</c:v>
                </c:pt>
                <c:pt idx="74">
                  <c:v>56.49</c:v>
                </c:pt>
                <c:pt idx="75">
                  <c:v>51.52</c:v>
                </c:pt>
                <c:pt idx="76">
                  <c:v>51.64</c:v>
                </c:pt>
                <c:pt idx="77">
                  <c:v>51.33</c:v>
                </c:pt>
                <c:pt idx="78">
                  <c:v>53.33</c:v>
                </c:pt>
                <c:pt idx="79">
                  <c:v>52.76</c:v>
                </c:pt>
                <c:pt idx="80">
                  <c:v>52.35</c:v>
                </c:pt>
                <c:pt idx="81">
                  <c:v>52.22</c:v>
                </c:pt>
                <c:pt idx="82">
                  <c:v>53.99</c:v>
                </c:pt>
                <c:pt idx="83">
                  <c:v>56.56</c:v>
                </c:pt>
                <c:pt idx="84">
                  <c:v>54.29</c:v>
                </c:pt>
                <c:pt idx="85">
                  <c:v>55.25</c:v>
                </c:pt>
                <c:pt idx="86">
                  <c:v>53.41</c:v>
                </c:pt>
                <c:pt idx="87">
                  <c:v>51.85</c:v>
                </c:pt>
                <c:pt idx="88">
                  <c:v>53.78</c:v>
                </c:pt>
                <c:pt idx="89">
                  <c:v>52.58</c:v>
                </c:pt>
                <c:pt idx="90">
                  <c:v>53.45</c:v>
                </c:pt>
                <c:pt idx="91">
                  <c:v>57.92</c:v>
                </c:pt>
                <c:pt idx="92">
                  <c:v>62.01</c:v>
                </c:pt>
                <c:pt idx="93">
                  <c:v>59.95</c:v>
                </c:pt>
                <c:pt idx="94">
                  <c:v>57.4</c:v>
                </c:pt>
                <c:pt idx="95">
                  <c:v>57.03</c:v>
                </c:pt>
                <c:pt idx="96">
                  <c:v>57.77</c:v>
                </c:pt>
                <c:pt idx="97">
                  <c:v>57.99</c:v>
                </c:pt>
                <c:pt idx="98">
                  <c:v>59.54</c:v>
                </c:pt>
                <c:pt idx="99">
                  <c:v>55.48</c:v>
                </c:pt>
                <c:pt idx="100">
                  <c:v>53.1</c:v>
                </c:pt>
                <c:pt idx="101">
                  <c:v>53.38</c:v>
                </c:pt>
                <c:pt idx="102">
                  <c:v>51.82</c:v>
                </c:pt>
                <c:pt idx="103">
                  <c:v>51.96</c:v>
                </c:pt>
                <c:pt idx="104">
                  <c:v>50.04</c:v>
                </c:pt>
                <c:pt idx="105">
                  <c:v>49.41</c:v>
                </c:pt>
                <c:pt idx="106">
                  <c:v>46.7</c:v>
                </c:pt>
                <c:pt idx="107">
                  <c:v>46.75</c:v>
                </c:pt>
                <c:pt idx="108">
                  <c:v>44.44</c:v>
                </c:pt>
                <c:pt idx="109">
                  <c:v>47.58</c:v>
                </c:pt>
                <c:pt idx="110">
                  <c:v>46.33</c:v>
                </c:pt>
                <c:pt idx="111">
                  <c:v>44.72</c:v>
                </c:pt>
                <c:pt idx="112">
                  <c:v>44.72</c:v>
                </c:pt>
                <c:pt idx="113">
                  <c:v>42.8</c:v>
                </c:pt>
                <c:pt idx="114">
                  <c:v>42.15</c:v>
                </c:pt>
                <c:pt idx="115">
                  <c:v>40.25</c:v>
                </c:pt>
                <c:pt idx="116">
                  <c:v>40.700000000000003</c:v>
                </c:pt>
                <c:pt idx="117">
                  <c:v>45.45</c:v>
                </c:pt>
                <c:pt idx="118">
                  <c:v>43.97</c:v>
                </c:pt>
                <c:pt idx="119">
                  <c:v>43.33</c:v>
                </c:pt>
                <c:pt idx="120">
                  <c:v>43.76</c:v>
                </c:pt>
                <c:pt idx="121">
                  <c:v>42.9</c:v>
                </c:pt>
                <c:pt idx="122">
                  <c:v>45.78</c:v>
                </c:pt>
                <c:pt idx="123">
                  <c:v>43.01</c:v>
                </c:pt>
                <c:pt idx="124">
                  <c:v>41.64</c:v>
                </c:pt>
                <c:pt idx="125">
                  <c:v>39.71</c:v>
                </c:pt>
                <c:pt idx="126">
                  <c:v>39.1</c:v>
                </c:pt>
                <c:pt idx="127">
                  <c:v>39.33</c:v>
                </c:pt>
                <c:pt idx="128">
                  <c:v>38.119999999999997</c:v>
                </c:pt>
                <c:pt idx="129">
                  <c:v>37.4</c:v>
                </c:pt>
                <c:pt idx="130">
                  <c:v>38.65</c:v>
                </c:pt>
                <c:pt idx="131">
                  <c:v>39.380000000000003</c:v>
                </c:pt>
                <c:pt idx="132">
                  <c:v>37.520000000000003</c:v>
                </c:pt>
                <c:pt idx="133">
                  <c:v>37.479999999999997</c:v>
                </c:pt>
                <c:pt idx="134">
                  <c:v>35.549999999999997</c:v>
                </c:pt>
                <c:pt idx="135">
                  <c:v>35.340000000000003</c:v>
                </c:pt>
                <c:pt idx="136">
                  <c:v>36.72</c:v>
                </c:pt>
                <c:pt idx="137">
                  <c:v>35.14</c:v>
                </c:pt>
                <c:pt idx="138">
                  <c:v>34.200000000000003</c:v>
                </c:pt>
                <c:pt idx="139">
                  <c:v>34.97</c:v>
                </c:pt>
                <c:pt idx="140">
                  <c:v>39.130000000000003</c:v>
                </c:pt>
                <c:pt idx="141">
                  <c:v>40.56</c:v>
                </c:pt>
                <c:pt idx="142">
                  <c:v>42.28</c:v>
                </c:pt>
                <c:pt idx="143">
                  <c:v>41.82</c:v>
                </c:pt>
                <c:pt idx="144">
                  <c:v>42.23</c:v>
                </c:pt>
                <c:pt idx="145">
                  <c:v>39.369999999999997</c:v>
                </c:pt>
                <c:pt idx="146">
                  <c:v>39.119999999999997</c:v>
                </c:pt>
                <c:pt idx="147">
                  <c:v>38.65</c:v>
                </c:pt>
                <c:pt idx="148">
                  <c:v>38.82</c:v>
                </c:pt>
                <c:pt idx="149">
                  <c:v>38.51</c:v>
                </c:pt>
                <c:pt idx="150">
                  <c:v>37.86</c:v>
                </c:pt>
                <c:pt idx="151">
                  <c:v>35.08</c:v>
                </c:pt>
                <c:pt idx="152">
                  <c:v>33.1</c:v>
                </c:pt>
                <c:pt idx="153">
                  <c:v>32.200000000000003</c:v>
                </c:pt>
                <c:pt idx="154">
                  <c:v>31.5</c:v>
                </c:pt>
                <c:pt idx="155">
                  <c:v>32.39</c:v>
                </c:pt>
                <c:pt idx="156">
                  <c:v>32.19</c:v>
                </c:pt>
                <c:pt idx="157">
                  <c:v>34</c:v>
                </c:pt>
                <c:pt idx="158">
                  <c:v>36.11</c:v>
                </c:pt>
                <c:pt idx="159">
                  <c:v>32.56</c:v>
                </c:pt>
                <c:pt idx="160">
                  <c:v>33.01</c:v>
                </c:pt>
                <c:pt idx="161">
                  <c:v>33.159999999999997</c:v>
                </c:pt>
                <c:pt idx="162">
                  <c:v>30.8</c:v>
                </c:pt>
                <c:pt idx="163">
                  <c:v>30.37</c:v>
                </c:pt>
                <c:pt idx="164">
                  <c:v>30.34</c:v>
                </c:pt>
                <c:pt idx="165">
                  <c:v>32.29</c:v>
                </c:pt>
                <c:pt idx="166">
                  <c:v>34.75</c:v>
                </c:pt>
                <c:pt idx="167">
                  <c:v>38.729999999999997</c:v>
                </c:pt>
                <c:pt idx="168">
                  <c:v>40.69</c:v>
                </c:pt>
                <c:pt idx="169">
                  <c:v>42.74</c:v>
                </c:pt>
                <c:pt idx="170">
                  <c:v>43.4</c:v>
                </c:pt>
                <c:pt idx="171">
                  <c:v>42.46</c:v>
                </c:pt>
                <c:pt idx="172">
                  <c:v>43.32</c:v>
                </c:pt>
                <c:pt idx="173">
                  <c:v>43.42</c:v>
                </c:pt>
                <c:pt idx="174">
                  <c:v>44.47</c:v>
                </c:pt>
                <c:pt idx="175">
                  <c:v>43.23</c:v>
                </c:pt>
                <c:pt idx="176">
                  <c:v>42.95</c:v>
                </c:pt>
                <c:pt idx="177">
                  <c:v>40.549999999999997</c:v>
                </c:pt>
                <c:pt idx="178">
                  <c:v>39.43</c:v>
                </c:pt>
                <c:pt idx="179">
                  <c:v>41.29</c:v>
                </c:pt>
                <c:pt idx="180">
                  <c:v>44.84</c:v>
                </c:pt>
                <c:pt idx="181">
                  <c:v>44.47</c:v>
                </c:pt>
                <c:pt idx="182">
                  <c:v>45.53</c:v>
                </c:pt>
                <c:pt idx="183">
                  <c:v>49.14</c:v>
                </c:pt>
                <c:pt idx="184">
                  <c:v>50.8</c:v>
                </c:pt>
                <c:pt idx="185">
                  <c:v>51.84</c:v>
                </c:pt>
                <c:pt idx="186">
                  <c:v>51.47</c:v>
                </c:pt>
                <c:pt idx="187">
                  <c:v>52.17</c:v>
                </c:pt>
                <c:pt idx="188">
                  <c:v>54.53</c:v>
                </c:pt>
                <c:pt idx="189">
                  <c:v>55.69</c:v>
                </c:pt>
                <c:pt idx="190">
                  <c:v>57.42</c:v>
                </c:pt>
                <c:pt idx="191">
                  <c:v>55.99</c:v>
                </c:pt>
                <c:pt idx="192">
                  <c:v>57.47</c:v>
                </c:pt>
                <c:pt idx="193">
                  <c:v>62.03</c:v>
                </c:pt>
                <c:pt idx="194">
                  <c:v>61.17</c:v>
                </c:pt>
                <c:pt idx="195">
                  <c:v>62.27</c:v>
                </c:pt>
                <c:pt idx="196">
                  <c:v>62.49</c:v>
                </c:pt>
                <c:pt idx="197">
                  <c:v>53.72</c:v>
                </c:pt>
                <c:pt idx="198">
                  <c:v>59.56</c:v>
                </c:pt>
                <c:pt idx="199">
                  <c:v>60.89</c:v>
                </c:pt>
                <c:pt idx="200">
                  <c:v>57.4</c:v>
                </c:pt>
                <c:pt idx="201">
                  <c:v>60.92</c:v>
                </c:pt>
                <c:pt idx="202">
                  <c:v>66.22</c:v>
                </c:pt>
                <c:pt idx="203">
                  <c:v>68.05</c:v>
                </c:pt>
                <c:pt idx="204">
                  <c:v>69.84</c:v>
                </c:pt>
                <c:pt idx="205">
                  <c:v>66</c:v>
                </c:pt>
                <c:pt idx="206">
                  <c:v>63.16</c:v>
                </c:pt>
                <c:pt idx="207">
                  <c:v>69.099999999999994</c:v>
                </c:pt>
                <c:pt idx="208">
                  <c:v>68.510000000000005</c:v>
                </c:pt>
                <c:pt idx="209">
                  <c:v>69.03</c:v>
                </c:pt>
                <c:pt idx="210">
                  <c:v>64.75</c:v>
                </c:pt>
                <c:pt idx="211">
                  <c:v>73.81</c:v>
                </c:pt>
                <c:pt idx="212">
                  <c:v>93.5</c:v>
                </c:pt>
                <c:pt idx="213">
                  <c:v>92.51</c:v>
                </c:pt>
                <c:pt idx="214">
                  <c:v>78.78</c:v>
                </c:pt>
                <c:pt idx="215">
                  <c:v>74.239999999999995</c:v>
                </c:pt>
                <c:pt idx="216">
                  <c:v>75.45</c:v>
                </c:pt>
                <c:pt idx="217">
                  <c:v>82.88</c:v>
                </c:pt>
                <c:pt idx="218">
                  <c:v>78.89</c:v>
                </c:pt>
                <c:pt idx="219">
                  <c:v>74.540000000000006</c:v>
                </c:pt>
                <c:pt idx="220">
                  <c:v>71.72</c:v>
                </c:pt>
                <c:pt idx="221">
                  <c:v>74.87</c:v>
                </c:pt>
                <c:pt idx="222">
                  <c:v>78.33</c:v>
                </c:pt>
                <c:pt idx="223">
                  <c:v>64.790000000000006</c:v>
                </c:pt>
                <c:pt idx="224">
                  <c:v>66.400000000000006</c:v>
                </c:pt>
                <c:pt idx="225">
                  <c:v>75.72</c:v>
                </c:pt>
                <c:pt idx="226">
                  <c:v>73.180000000000007</c:v>
                </c:pt>
                <c:pt idx="227">
                  <c:v>67.31</c:v>
                </c:pt>
                <c:pt idx="228">
                  <c:v>76.83</c:v>
                </c:pt>
                <c:pt idx="229">
                  <c:v>78.88</c:v>
                </c:pt>
                <c:pt idx="230">
                  <c:v>76.39</c:v>
                </c:pt>
                <c:pt idx="231">
                  <c:v>75.61</c:v>
                </c:pt>
                <c:pt idx="232">
                  <c:v>74.23</c:v>
                </c:pt>
                <c:pt idx="233">
                  <c:v>74.239999999999995</c:v>
                </c:pt>
                <c:pt idx="234">
                  <c:v>80.64</c:v>
                </c:pt>
                <c:pt idx="235">
                  <c:v>84.14</c:v>
                </c:pt>
                <c:pt idx="236">
                  <c:v>78.900000000000006</c:v>
                </c:pt>
                <c:pt idx="237">
                  <c:v>80.900000000000006</c:v>
                </c:pt>
                <c:pt idx="238">
                  <c:v>76.400000000000006</c:v>
                </c:pt>
                <c:pt idx="239">
                  <c:v>76.77</c:v>
                </c:pt>
                <c:pt idx="240">
                  <c:v>81.849999999999994</c:v>
                </c:pt>
                <c:pt idx="241">
                  <c:v>85.82</c:v>
                </c:pt>
                <c:pt idx="242">
                  <c:v>89.91</c:v>
                </c:pt>
                <c:pt idx="243">
                  <c:v>96.94</c:v>
                </c:pt>
                <c:pt idx="244">
                  <c:v>97.64</c:v>
                </c:pt>
                <c:pt idx="245">
                  <c:v>99.49</c:v>
                </c:pt>
                <c:pt idx="246">
                  <c:v>103.29</c:v>
                </c:pt>
                <c:pt idx="247">
                  <c:v>95.48</c:v>
                </c:pt>
                <c:pt idx="248">
                  <c:v>92.4</c:v>
                </c:pt>
                <c:pt idx="249">
                  <c:v>92.94</c:v>
                </c:pt>
                <c:pt idx="250">
                  <c:v>101.61</c:v>
                </c:pt>
                <c:pt idx="251">
                  <c:v>97.11</c:v>
                </c:pt>
                <c:pt idx="252">
                  <c:v>97.42</c:v>
                </c:pt>
                <c:pt idx="253">
                  <c:v>92.17</c:v>
                </c:pt>
                <c:pt idx="254">
                  <c:v>100.75</c:v>
                </c:pt>
                <c:pt idx="255">
                  <c:v>107.88</c:v>
                </c:pt>
                <c:pt idx="256">
                  <c:v>109.44</c:v>
                </c:pt>
                <c:pt idx="257">
                  <c:v>97.08</c:v>
                </c:pt>
                <c:pt idx="258">
                  <c:v>94.42</c:v>
                </c:pt>
                <c:pt idx="259">
                  <c:v>91.66</c:v>
                </c:pt>
                <c:pt idx="260">
                  <c:v>87.8</c:v>
                </c:pt>
                <c:pt idx="261">
                  <c:v>90.66</c:v>
                </c:pt>
                <c:pt idx="262">
                  <c:v>86.13</c:v>
                </c:pt>
                <c:pt idx="263">
                  <c:v>84.21</c:v>
                </c:pt>
                <c:pt idx="264">
                  <c:v>87.93</c:v>
                </c:pt>
                <c:pt idx="265">
                  <c:v>84.56</c:v>
                </c:pt>
                <c:pt idx="266">
                  <c:v>82.14</c:v>
                </c:pt>
                <c:pt idx="267">
                  <c:v>82.24</c:v>
                </c:pt>
                <c:pt idx="268">
                  <c:v>76.010000000000005</c:v>
                </c:pt>
                <c:pt idx="269">
                  <c:v>74.23</c:v>
                </c:pt>
                <c:pt idx="270">
                  <c:v>72.52</c:v>
                </c:pt>
                <c:pt idx="271">
                  <c:v>72.91</c:v>
                </c:pt>
                <c:pt idx="272">
                  <c:v>70.38</c:v>
                </c:pt>
                <c:pt idx="273">
                  <c:v>76.599999999999994</c:v>
                </c:pt>
                <c:pt idx="274">
                  <c:v>75.67</c:v>
                </c:pt>
                <c:pt idx="275">
                  <c:v>72.83</c:v>
                </c:pt>
                <c:pt idx="276">
                  <c:v>78.05</c:v>
                </c:pt>
                <c:pt idx="277">
                  <c:v>77</c:v>
                </c:pt>
                <c:pt idx="278">
                  <c:v>75.739999999999995</c:v>
                </c:pt>
                <c:pt idx="279">
                  <c:v>76.569999999999993</c:v>
                </c:pt>
                <c:pt idx="280">
                  <c:v>76.05</c:v>
                </c:pt>
                <c:pt idx="281">
                  <c:v>80.44</c:v>
                </c:pt>
                <c:pt idx="282">
                  <c:v>78.180000000000007</c:v>
                </c:pt>
                <c:pt idx="283">
                  <c:v>75.92</c:v>
                </c:pt>
                <c:pt idx="284">
                  <c:v>76.650000000000006</c:v>
                </c:pt>
                <c:pt idx="285">
                  <c:v>80.45</c:v>
                </c:pt>
                <c:pt idx="286">
                  <c:v>73.39</c:v>
                </c:pt>
                <c:pt idx="287">
                  <c:v>70.900000000000006</c:v>
                </c:pt>
                <c:pt idx="288">
                  <c:v>73.78</c:v>
                </c:pt>
                <c:pt idx="289">
                  <c:v>68.739999999999995</c:v>
                </c:pt>
                <c:pt idx="290">
                  <c:v>68.11</c:v>
                </c:pt>
                <c:pt idx="291">
                  <c:v>71.31</c:v>
                </c:pt>
                <c:pt idx="292">
                  <c:v>72.62</c:v>
                </c:pt>
                <c:pt idx="293">
                  <c:v>74.39</c:v>
                </c:pt>
                <c:pt idx="294">
                  <c:v>70.510000000000005</c:v>
                </c:pt>
                <c:pt idx="295">
                  <c:v>74.599999999999994</c:v>
                </c:pt>
                <c:pt idx="296">
                  <c:v>76.63</c:v>
                </c:pt>
                <c:pt idx="297">
                  <c:v>80.28</c:v>
                </c:pt>
                <c:pt idx="298">
                  <c:v>79.61</c:v>
                </c:pt>
                <c:pt idx="299">
                  <c:v>70.87</c:v>
                </c:pt>
                <c:pt idx="300">
                  <c:v>66.349999999999994</c:v>
                </c:pt>
                <c:pt idx="301">
                  <c:v>64.02</c:v>
                </c:pt>
                <c:pt idx="302">
                  <c:v>63.84</c:v>
                </c:pt>
                <c:pt idx="303">
                  <c:v>62.63</c:v>
                </c:pt>
                <c:pt idx="304">
                  <c:v>62.36</c:v>
                </c:pt>
                <c:pt idx="305">
                  <c:v>58.26</c:v>
                </c:pt>
                <c:pt idx="306">
                  <c:v>62.68</c:v>
                </c:pt>
                <c:pt idx="307">
                  <c:v>52.18</c:v>
                </c:pt>
                <c:pt idx="308">
                  <c:v>53.42</c:v>
                </c:pt>
                <c:pt idx="309">
                  <c:v>53.23</c:v>
                </c:pt>
                <c:pt idx="310">
                  <c:v>51.68</c:v>
                </c:pt>
                <c:pt idx="311">
                  <c:v>54.25</c:v>
                </c:pt>
                <c:pt idx="312">
                  <c:v>54.84</c:v>
                </c:pt>
                <c:pt idx="313">
                  <c:v>56.65</c:v>
                </c:pt>
                <c:pt idx="314">
                  <c:v>58.59</c:v>
                </c:pt>
                <c:pt idx="315">
                  <c:v>53.94</c:v>
                </c:pt>
                <c:pt idx="316">
                  <c:v>51.41</c:v>
                </c:pt>
                <c:pt idx="317">
                  <c:v>53.73</c:v>
                </c:pt>
                <c:pt idx="318">
                  <c:v>55.31</c:v>
                </c:pt>
                <c:pt idx="319">
                  <c:v>53.34</c:v>
                </c:pt>
                <c:pt idx="320">
                  <c:v>55.89</c:v>
                </c:pt>
                <c:pt idx="321">
                  <c:v>54.61</c:v>
                </c:pt>
                <c:pt idx="322">
                  <c:v>58.87</c:v>
                </c:pt>
                <c:pt idx="323">
                  <c:v>61.94</c:v>
                </c:pt>
                <c:pt idx="324">
                  <c:v>64.760000000000005</c:v>
                </c:pt>
                <c:pt idx="325">
                  <c:v>65.27</c:v>
                </c:pt>
                <c:pt idx="326">
                  <c:v>66.89</c:v>
                </c:pt>
                <c:pt idx="327">
                  <c:v>68.22</c:v>
                </c:pt>
                <c:pt idx="328">
                  <c:v>60.05</c:v>
                </c:pt>
                <c:pt idx="329">
                  <c:v>65.91</c:v>
                </c:pt>
                <c:pt idx="330">
                  <c:v>67.900000000000006</c:v>
                </c:pt>
                <c:pt idx="331">
                  <c:v>66.53</c:v>
                </c:pt>
                <c:pt idx="332">
                  <c:v>68.92</c:v>
                </c:pt>
                <c:pt idx="333">
                  <c:v>68.599999999999994</c:v>
                </c:pt>
                <c:pt idx="334">
                  <c:v>65.95</c:v>
                </c:pt>
                <c:pt idx="335">
                  <c:v>62.97</c:v>
                </c:pt>
                <c:pt idx="336">
                  <c:v>63.17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094192"/>
        <c:axId val="241094752"/>
      </c:lineChart>
      <c:dateAx>
        <c:axId val="241093072"/>
        <c:scaling>
          <c:orientation val="minMax"/>
          <c:max val="37345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093632"/>
        <c:crosses val="autoZero"/>
        <c:auto val="0"/>
        <c:lblOffset val="100"/>
        <c:baseTimeUnit val="days"/>
        <c:majorUnit val="4"/>
        <c:majorTimeUnit val="months"/>
        <c:minorUnit val="2"/>
        <c:minorTimeUnit val="months"/>
      </c:dateAx>
      <c:valAx>
        <c:axId val="241093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Position of Commercials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2724306688417618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093072"/>
        <c:crosses val="autoZero"/>
        <c:crossBetween val="between"/>
      </c:valAx>
      <c:dateAx>
        <c:axId val="2410941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41094752"/>
        <c:crosses val="autoZero"/>
        <c:auto val="0"/>
        <c:lblOffset val="100"/>
        <c:baseTimeUnit val="days"/>
      </c:dateAx>
      <c:valAx>
        <c:axId val="24109475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Prompt Month Heating Oil (c/gal)</a:t>
                </a:r>
              </a:p>
            </c:rich>
          </c:tx>
          <c:layout>
            <c:manualLayout>
              <c:xMode val="edge"/>
              <c:yMode val="edge"/>
              <c:x val="0.95338512763596006"/>
              <c:y val="0.241435562805872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094192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654827968923418"/>
          <c:y val="0.96411092985318103"/>
          <c:w val="0.76803551609322973"/>
          <c:h val="3.42577487765089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Heating Oil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 Open Interest vs. Price</a:t>
            </a:r>
          </a:p>
        </c:rich>
      </c:tx>
      <c:layout>
        <c:manualLayout>
          <c:xMode val="edge"/>
          <c:yMode val="edge"/>
          <c:x val="0.3706992230854606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05327413984462"/>
          <c:y val="0.16639477977161501"/>
          <c:w val="0.74472807991120982"/>
          <c:h val="0.64600326264274066"/>
        </c:manualLayout>
      </c:layout>
      <c:lineChart>
        <c:grouping val="standard"/>
        <c:varyColors val="0"/>
        <c:ser>
          <c:idx val="1"/>
          <c:order val="0"/>
          <c:tx>
            <c:v>Open Interest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Data!$BB$11:$BB$400</c:f>
              <c:numCache>
                <c:formatCode>General</c:formatCode>
                <c:ptCount val="390"/>
                <c:pt idx="0">
                  <c:v>126482</c:v>
                </c:pt>
                <c:pt idx="1">
                  <c:v>125082</c:v>
                </c:pt>
                <c:pt idx="2">
                  <c:v>112110</c:v>
                </c:pt>
                <c:pt idx="3">
                  <c:v>108625</c:v>
                </c:pt>
                <c:pt idx="4">
                  <c:v>110685</c:v>
                </c:pt>
                <c:pt idx="5">
                  <c:v>97418</c:v>
                </c:pt>
                <c:pt idx="6">
                  <c:v>96098</c:v>
                </c:pt>
                <c:pt idx="7">
                  <c:v>95431</c:v>
                </c:pt>
                <c:pt idx="8">
                  <c:v>91859</c:v>
                </c:pt>
                <c:pt idx="9">
                  <c:v>84741</c:v>
                </c:pt>
                <c:pt idx="10">
                  <c:v>87408</c:v>
                </c:pt>
                <c:pt idx="11">
                  <c:v>91874</c:v>
                </c:pt>
                <c:pt idx="12">
                  <c:v>90356</c:v>
                </c:pt>
                <c:pt idx="13">
                  <c:v>95372</c:v>
                </c:pt>
                <c:pt idx="14">
                  <c:v>93470</c:v>
                </c:pt>
                <c:pt idx="15">
                  <c:v>98549</c:v>
                </c:pt>
                <c:pt idx="16">
                  <c:v>90399</c:v>
                </c:pt>
                <c:pt idx="17">
                  <c:v>92301</c:v>
                </c:pt>
                <c:pt idx="18">
                  <c:v>96044</c:v>
                </c:pt>
                <c:pt idx="19">
                  <c:v>99882</c:v>
                </c:pt>
                <c:pt idx="20">
                  <c:v>101652</c:v>
                </c:pt>
                <c:pt idx="21">
                  <c:v>96510</c:v>
                </c:pt>
                <c:pt idx="22">
                  <c:v>95617</c:v>
                </c:pt>
                <c:pt idx="23">
                  <c:v>100601</c:v>
                </c:pt>
                <c:pt idx="24">
                  <c:v>99798</c:v>
                </c:pt>
                <c:pt idx="25">
                  <c:v>95952</c:v>
                </c:pt>
                <c:pt idx="26">
                  <c:v>99836</c:v>
                </c:pt>
                <c:pt idx="27">
                  <c:v>103653</c:v>
                </c:pt>
                <c:pt idx="28">
                  <c:v>112911</c:v>
                </c:pt>
                <c:pt idx="29">
                  <c:v>114722</c:v>
                </c:pt>
                <c:pt idx="30">
                  <c:v>111269</c:v>
                </c:pt>
                <c:pt idx="31">
                  <c:v>111840</c:v>
                </c:pt>
                <c:pt idx="32">
                  <c:v>115479</c:v>
                </c:pt>
                <c:pt idx="33">
                  <c:v>126272</c:v>
                </c:pt>
                <c:pt idx="34">
                  <c:v>122856</c:v>
                </c:pt>
                <c:pt idx="35">
                  <c:v>125087</c:v>
                </c:pt>
                <c:pt idx="36">
                  <c:v>132923</c:v>
                </c:pt>
                <c:pt idx="37">
                  <c:v>139077</c:v>
                </c:pt>
                <c:pt idx="38">
                  <c:v>148778</c:v>
                </c:pt>
                <c:pt idx="39">
                  <c:v>143969</c:v>
                </c:pt>
                <c:pt idx="40">
                  <c:v>143950</c:v>
                </c:pt>
                <c:pt idx="41">
                  <c:v>141518</c:v>
                </c:pt>
                <c:pt idx="42">
                  <c:v>141826</c:v>
                </c:pt>
                <c:pt idx="43">
                  <c:v>136934</c:v>
                </c:pt>
                <c:pt idx="44">
                  <c:v>120430</c:v>
                </c:pt>
                <c:pt idx="45">
                  <c:v>127303</c:v>
                </c:pt>
                <c:pt idx="46">
                  <c:v>136221</c:v>
                </c:pt>
                <c:pt idx="47">
                  <c:v>120077</c:v>
                </c:pt>
                <c:pt idx="48">
                  <c:v>111921</c:v>
                </c:pt>
                <c:pt idx="49">
                  <c:v>109928</c:v>
                </c:pt>
                <c:pt idx="50">
                  <c:v>110070</c:v>
                </c:pt>
                <c:pt idx="51">
                  <c:v>103823</c:v>
                </c:pt>
                <c:pt idx="52">
                  <c:v>95408</c:v>
                </c:pt>
                <c:pt idx="53">
                  <c:v>99722</c:v>
                </c:pt>
                <c:pt idx="54">
                  <c:v>101592</c:v>
                </c:pt>
                <c:pt idx="55">
                  <c:v>105488</c:v>
                </c:pt>
                <c:pt idx="56">
                  <c:v>98382</c:v>
                </c:pt>
                <c:pt idx="57">
                  <c:v>91546</c:v>
                </c:pt>
                <c:pt idx="58">
                  <c:v>98767</c:v>
                </c:pt>
                <c:pt idx="59">
                  <c:v>106699</c:v>
                </c:pt>
                <c:pt idx="60">
                  <c:v>114615</c:v>
                </c:pt>
                <c:pt idx="61">
                  <c:v>115556</c:v>
                </c:pt>
                <c:pt idx="62">
                  <c:v>122440</c:v>
                </c:pt>
                <c:pt idx="63">
                  <c:v>123909</c:v>
                </c:pt>
                <c:pt idx="64">
                  <c:v>123805</c:v>
                </c:pt>
                <c:pt idx="65">
                  <c:v>126640</c:v>
                </c:pt>
                <c:pt idx="66">
                  <c:v>138764</c:v>
                </c:pt>
                <c:pt idx="67">
                  <c:v>139956</c:v>
                </c:pt>
                <c:pt idx="68">
                  <c:v>142540</c:v>
                </c:pt>
                <c:pt idx="69">
                  <c:v>140290</c:v>
                </c:pt>
                <c:pt idx="70">
                  <c:v>137549</c:v>
                </c:pt>
                <c:pt idx="71">
                  <c:v>137276</c:v>
                </c:pt>
                <c:pt idx="72">
                  <c:v>136390</c:v>
                </c:pt>
                <c:pt idx="73">
                  <c:v>131654</c:v>
                </c:pt>
                <c:pt idx="74">
                  <c:v>121482</c:v>
                </c:pt>
                <c:pt idx="75">
                  <c:v>138178</c:v>
                </c:pt>
                <c:pt idx="76">
                  <c:v>144095</c:v>
                </c:pt>
                <c:pt idx="77">
                  <c:v>151709</c:v>
                </c:pt>
                <c:pt idx="78">
                  <c:v>144220</c:v>
                </c:pt>
                <c:pt idx="79">
                  <c:v>147804</c:v>
                </c:pt>
                <c:pt idx="80">
                  <c:v>155669</c:v>
                </c:pt>
                <c:pt idx="81">
                  <c:v>152917</c:v>
                </c:pt>
                <c:pt idx="82">
                  <c:v>154270</c:v>
                </c:pt>
                <c:pt idx="83">
                  <c:v>147102</c:v>
                </c:pt>
                <c:pt idx="84">
                  <c:v>147336</c:v>
                </c:pt>
                <c:pt idx="85">
                  <c:v>147223</c:v>
                </c:pt>
                <c:pt idx="86">
                  <c:v>156392</c:v>
                </c:pt>
                <c:pt idx="87">
                  <c:v>148040</c:v>
                </c:pt>
                <c:pt idx="88">
                  <c:v>149349</c:v>
                </c:pt>
                <c:pt idx="89">
                  <c:v>154243</c:v>
                </c:pt>
                <c:pt idx="90">
                  <c:v>150364</c:v>
                </c:pt>
                <c:pt idx="91">
                  <c:v>147434</c:v>
                </c:pt>
                <c:pt idx="92">
                  <c:v>144216</c:v>
                </c:pt>
                <c:pt idx="93">
                  <c:v>143135</c:v>
                </c:pt>
                <c:pt idx="94">
                  <c:v>141425</c:v>
                </c:pt>
                <c:pt idx="95">
                  <c:v>134598</c:v>
                </c:pt>
                <c:pt idx="96">
                  <c:v>123070</c:v>
                </c:pt>
                <c:pt idx="97">
                  <c:v>127704</c:v>
                </c:pt>
                <c:pt idx="98">
                  <c:v>127787</c:v>
                </c:pt>
                <c:pt idx="99">
                  <c:v>121064</c:v>
                </c:pt>
                <c:pt idx="100">
                  <c:v>131922</c:v>
                </c:pt>
                <c:pt idx="101">
                  <c:v>144699</c:v>
                </c:pt>
                <c:pt idx="102">
                  <c:v>148633</c:v>
                </c:pt>
                <c:pt idx="103">
                  <c:v>148277</c:v>
                </c:pt>
                <c:pt idx="104">
                  <c:v>151360</c:v>
                </c:pt>
                <c:pt idx="105">
                  <c:v>154680</c:v>
                </c:pt>
                <c:pt idx="106">
                  <c:v>171432</c:v>
                </c:pt>
                <c:pt idx="107">
                  <c:v>177503</c:v>
                </c:pt>
                <c:pt idx="108">
                  <c:v>177335</c:v>
                </c:pt>
                <c:pt idx="109">
                  <c:v>164624</c:v>
                </c:pt>
                <c:pt idx="110">
                  <c:v>161429</c:v>
                </c:pt>
                <c:pt idx="111">
                  <c:v>165028</c:v>
                </c:pt>
                <c:pt idx="112">
                  <c:v>165146</c:v>
                </c:pt>
                <c:pt idx="113">
                  <c:v>161528</c:v>
                </c:pt>
                <c:pt idx="114">
                  <c:v>170923</c:v>
                </c:pt>
                <c:pt idx="115">
                  <c:v>188349</c:v>
                </c:pt>
                <c:pt idx="116">
                  <c:v>184232</c:v>
                </c:pt>
                <c:pt idx="117">
                  <c:v>175692</c:v>
                </c:pt>
                <c:pt idx="118">
                  <c:v>180079</c:v>
                </c:pt>
                <c:pt idx="119">
                  <c:v>177645</c:v>
                </c:pt>
                <c:pt idx="120">
                  <c:v>174375</c:v>
                </c:pt>
                <c:pt idx="121">
                  <c:v>169894</c:v>
                </c:pt>
                <c:pt idx="122">
                  <c:v>163762</c:v>
                </c:pt>
                <c:pt idx="123">
                  <c:v>171702</c:v>
                </c:pt>
                <c:pt idx="124">
                  <c:v>179777</c:v>
                </c:pt>
                <c:pt idx="125">
                  <c:v>186181</c:v>
                </c:pt>
                <c:pt idx="126">
                  <c:v>181424</c:v>
                </c:pt>
                <c:pt idx="127">
                  <c:v>190433</c:v>
                </c:pt>
                <c:pt idx="128">
                  <c:v>202171</c:v>
                </c:pt>
                <c:pt idx="129">
                  <c:v>206813</c:v>
                </c:pt>
                <c:pt idx="130">
                  <c:v>202097</c:v>
                </c:pt>
                <c:pt idx="131">
                  <c:v>201617</c:v>
                </c:pt>
                <c:pt idx="132">
                  <c:v>208303</c:v>
                </c:pt>
                <c:pt idx="133">
                  <c:v>207324</c:v>
                </c:pt>
                <c:pt idx="134">
                  <c:v>207167</c:v>
                </c:pt>
                <c:pt idx="135">
                  <c:v>195545</c:v>
                </c:pt>
                <c:pt idx="136">
                  <c:v>195074</c:v>
                </c:pt>
                <c:pt idx="137">
                  <c:v>200601</c:v>
                </c:pt>
                <c:pt idx="138">
                  <c:v>202289</c:v>
                </c:pt>
                <c:pt idx="139">
                  <c:v>189734</c:v>
                </c:pt>
                <c:pt idx="140">
                  <c:v>180912</c:v>
                </c:pt>
                <c:pt idx="141">
                  <c:v>188938</c:v>
                </c:pt>
                <c:pt idx="142">
                  <c:v>190893</c:v>
                </c:pt>
                <c:pt idx="143">
                  <c:v>190028</c:v>
                </c:pt>
                <c:pt idx="144">
                  <c:v>183934</c:v>
                </c:pt>
                <c:pt idx="145">
                  <c:v>184458</c:v>
                </c:pt>
                <c:pt idx="146">
                  <c:v>192990</c:v>
                </c:pt>
                <c:pt idx="147">
                  <c:v>193365</c:v>
                </c:pt>
                <c:pt idx="148">
                  <c:v>183837</c:v>
                </c:pt>
                <c:pt idx="149">
                  <c:v>192340</c:v>
                </c:pt>
                <c:pt idx="150">
                  <c:v>198235</c:v>
                </c:pt>
                <c:pt idx="151">
                  <c:v>196003</c:v>
                </c:pt>
                <c:pt idx="152">
                  <c:v>184911</c:v>
                </c:pt>
                <c:pt idx="153">
                  <c:v>181979</c:v>
                </c:pt>
                <c:pt idx="154">
                  <c:v>188274</c:v>
                </c:pt>
                <c:pt idx="155">
                  <c:v>186721</c:v>
                </c:pt>
                <c:pt idx="156">
                  <c:v>179988</c:v>
                </c:pt>
                <c:pt idx="157">
                  <c:v>174065</c:v>
                </c:pt>
                <c:pt idx="158">
                  <c:v>163839</c:v>
                </c:pt>
                <c:pt idx="159">
                  <c:v>166213</c:v>
                </c:pt>
                <c:pt idx="160">
                  <c:v>165269</c:v>
                </c:pt>
                <c:pt idx="161">
                  <c:v>154450</c:v>
                </c:pt>
                <c:pt idx="162">
                  <c:v>155958</c:v>
                </c:pt>
                <c:pt idx="163">
                  <c:v>162748</c:v>
                </c:pt>
                <c:pt idx="164">
                  <c:v>164453</c:v>
                </c:pt>
                <c:pt idx="165">
                  <c:v>156466</c:v>
                </c:pt>
                <c:pt idx="166">
                  <c:v>155728</c:v>
                </c:pt>
                <c:pt idx="167">
                  <c:v>163842</c:v>
                </c:pt>
                <c:pt idx="168">
                  <c:v>176232</c:v>
                </c:pt>
                <c:pt idx="169">
                  <c:v>175411</c:v>
                </c:pt>
                <c:pt idx="170">
                  <c:v>171628</c:v>
                </c:pt>
                <c:pt idx="171">
                  <c:v>166375</c:v>
                </c:pt>
                <c:pt idx="172">
                  <c:v>173983</c:v>
                </c:pt>
                <c:pt idx="173">
                  <c:v>176174</c:v>
                </c:pt>
                <c:pt idx="174">
                  <c:v>169433</c:v>
                </c:pt>
                <c:pt idx="175">
                  <c:v>171204</c:v>
                </c:pt>
                <c:pt idx="176">
                  <c:v>170387</c:v>
                </c:pt>
                <c:pt idx="177">
                  <c:v>173990</c:v>
                </c:pt>
                <c:pt idx="178">
                  <c:v>164603</c:v>
                </c:pt>
                <c:pt idx="179">
                  <c:v>167976</c:v>
                </c:pt>
                <c:pt idx="180">
                  <c:v>171045</c:v>
                </c:pt>
                <c:pt idx="181">
                  <c:v>170032</c:v>
                </c:pt>
                <c:pt idx="182">
                  <c:v>168762</c:v>
                </c:pt>
                <c:pt idx="183">
                  <c:v>174489</c:v>
                </c:pt>
                <c:pt idx="184">
                  <c:v>178535</c:v>
                </c:pt>
                <c:pt idx="185">
                  <c:v>186578</c:v>
                </c:pt>
                <c:pt idx="186">
                  <c:v>188756</c:v>
                </c:pt>
                <c:pt idx="187">
                  <c:v>178919</c:v>
                </c:pt>
                <c:pt idx="188">
                  <c:v>187049</c:v>
                </c:pt>
                <c:pt idx="189">
                  <c:v>194045</c:v>
                </c:pt>
                <c:pt idx="190">
                  <c:v>195077</c:v>
                </c:pt>
                <c:pt idx="191">
                  <c:v>185142</c:v>
                </c:pt>
                <c:pt idx="192">
                  <c:v>189031</c:v>
                </c:pt>
                <c:pt idx="193">
                  <c:v>189643</c:v>
                </c:pt>
                <c:pt idx="194">
                  <c:v>195255</c:v>
                </c:pt>
                <c:pt idx="195">
                  <c:v>198060</c:v>
                </c:pt>
                <c:pt idx="196">
                  <c:v>189419</c:v>
                </c:pt>
                <c:pt idx="197">
                  <c:v>177149</c:v>
                </c:pt>
                <c:pt idx="198">
                  <c:v>179345</c:v>
                </c:pt>
                <c:pt idx="199">
                  <c:v>174758</c:v>
                </c:pt>
                <c:pt idx="200">
                  <c:v>151473</c:v>
                </c:pt>
                <c:pt idx="201">
                  <c:v>161979</c:v>
                </c:pt>
                <c:pt idx="202">
                  <c:v>173559</c:v>
                </c:pt>
                <c:pt idx="203">
                  <c:v>168002</c:v>
                </c:pt>
                <c:pt idx="204">
                  <c:v>153509</c:v>
                </c:pt>
                <c:pt idx="205">
                  <c:v>146573</c:v>
                </c:pt>
                <c:pt idx="206">
                  <c:v>148160</c:v>
                </c:pt>
                <c:pt idx="207">
                  <c:v>149420</c:v>
                </c:pt>
                <c:pt idx="208">
                  <c:v>145008</c:v>
                </c:pt>
                <c:pt idx="209">
                  <c:v>138511</c:v>
                </c:pt>
                <c:pt idx="210">
                  <c:v>132786</c:v>
                </c:pt>
                <c:pt idx="211">
                  <c:v>137543</c:v>
                </c:pt>
                <c:pt idx="212">
                  <c:v>136417</c:v>
                </c:pt>
                <c:pt idx="213">
                  <c:v>129916</c:v>
                </c:pt>
                <c:pt idx="214">
                  <c:v>129431</c:v>
                </c:pt>
                <c:pt idx="215">
                  <c:v>135468</c:v>
                </c:pt>
                <c:pt idx="216">
                  <c:v>133405</c:v>
                </c:pt>
                <c:pt idx="217">
                  <c:v>119735</c:v>
                </c:pt>
                <c:pt idx="218">
                  <c:v>116206</c:v>
                </c:pt>
                <c:pt idx="219">
                  <c:v>112870</c:v>
                </c:pt>
                <c:pt idx="220">
                  <c:v>107340</c:v>
                </c:pt>
                <c:pt idx="221">
                  <c:v>98867</c:v>
                </c:pt>
                <c:pt idx="222">
                  <c:v>92089</c:v>
                </c:pt>
                <c:pt idx="223">
                  <c:v>97540</c:v>
                </c:pt>
                <c:pt idx="224">
                  <c:v>104400</c:v>
                </c:pt>
                <c:pt idx="225">
                  <c:v>108500</c:v>
                </c:pt>
                <c:pt idx="226">
                  <c:v>106009</c:v>
                </c:pt>
                <c:pt idx="227">
                  <c:v>109105</c:v>
                </c:pt>
                <c:pt idx="228">
                  <c:v>114593</c:v>
                </c:pt>
                <c:pt idx="229">
                  <c:v>128135</c:v>
                </c:pt>
                <c:pt idx="230">
                  <c:v>126415</c:v>
                </c:pt>
                <c:pt idx="231">
                  <c:v>118467</c:v>
                </c:pt>
                <c:pt idx="232">
                  <c:v>124086</c:v>
                </c:pt>
                <c:pt idx="233">
                  <c:v>132881</c:v>
                </c:pt>
                <c:pt idx="234">
                  <c:v>143534</c:v>
                </c:pt>
                <c:pt idx="235">
                  <c:v>146068</c:v>
                </c:pt>
                <c:pt idx="236">
                  <c:v>145515</c:v>
                </c:pt>
                <c:pt idx="237">
                  <c:v>156716</c:v>
                </c:pt>
                <c:pt idx="238">
                  <c:v>159383</c:v>
                </c:pt>
                <c:pt idx="239">
                  <c:v>160278</c:v>
                </c:pt>
                <c:pt idx="240">
                  <c:v>162006</c:v>
                </c:pt>
                <c:pt idx="241">
                  <c:v>171528</c:v>
                </c:pt>
                <c:pt idx="242">
                  <c:v>174624</c:v>
                </c:pt>
                <c:pt idx="243">
                  <c:v>174916</c:v>
                </c:pt>
                <c:pt idx="244">
                  <c:v>164401</c:v>
                </c:pt>
                <c:pt idx="245">
                  <c:v>176818</c:v>
                </c:pt>
                <c:pt idx="246">
                  <c:v>181294</c:v>
                </c:pt>
                <c:pt idx="247">
                  <c:v>180707</c:v>
                </c:pt>
                <c:pt idx="248">
                  <c:v>174246</c:v>
                </c:pt>
                <c:pt idx="249">
                  <c:v>172182</c:v>
                </c:pt>
                <c:pt idx="250">
                  <c:v>167200</c:v>
                </c:pt>
                <c:pt idx="251">
                  <c:v>163489</c:v>
                </c:pt>
                <c:pt idx="252">
                  <c:v>158055</c:v>
                </c:pt>
                <c:pt idx="253">
                  <c:v>159422</c:v>
                </c:pt>
                <c:pt idx="254">
                  <c:v>155744</c:v>
                </c:pt>
                <c:pt idx="255">
                  <c:v>159283</c:v>
                </c:pt>
                <c:pt idx="256">
                  <c:v>145934</c:v>
                </c:pt>
                <c:pt idx="257">
                  <c:v>137158</c:v>
                </c:pt>
                <c:pt idx="258">
                  <c:v>145411</c:v>
                </c:pt>
                <c:pt idx="259">
                  <c:v>146214</c:v>
                </c:pt>
                <c:pt idx="260">
                  <c:v>146214</c:v>
                </c:pt>
                <c:pt idx="261">
                  <c:v>126412</c:v>
                </c:pt>
                <c:pt idx="262">
                  <c:v>135632</c:v>
                </c:pt>
                <c:pt idx="263">
                  <c:v>143738</c:v>
                </c:pt>
                <c:pt idx="264">
                  <c:v>148796</c:v>
                </c:pt>
                <c:pt idx="265">
                  <c:v>133530</c:v>
                </c:pt>
                <c:pt idx="266">
                  <c:v>125730</c:v>
                </c:pt>
                <c:pt idx="267">
                  <c:v>128938</c:v>
                </c:pt>
                <c:pt idx="268">
                  <c:v>129840</c:v>
                </c:pt>
                <c:pt idx="269">
                  <c:v>123265</c:v>
                </c:pt>
                <c:pt idx="270">
                  <c:v>116763</c:v>
                </c:pt>
                <c:pt idx="271">
                  <c:v>119837</c:v>
                </c:pt>
                <c:pt idx="272">
                  <c:v>126996</c:v>
                </c:pt>
                <c:pt idx="273">
                  <c:v>118827</c:v>
                </c:pt>
                <c:pt idx="274">
                  <c:v>117246</c:v>
                </c:pt>
                <c:pt idx="275">
                  <c:v>129770</c:v>
                </c:pt>
                <c:pt idx="276">
                  <c:v>132560</c:v>
                </c:pt>
                <c:pt idx="277">
                  <c:v>130472</c:v>
                </c:pt>
                <c:pt idx="278">
                  <c:v>119397</c:v>
                </c:pt>
                <c:pt idx="279">
                  <c:v>122522</c:v>
                </c:pt>
                <c:pt idx="280">
                  <c:v>132700</c:v>
                </c:pt>
                <c:pt idx="281">
                  <c:v>137306</c:v>
                </c:pt>
                <c:pt idx="282">
                  <c:v>136359</c:v>
                </c:pt>
                <c:pt idx="283">
                  <c:v>132221</c:v>
                </c:pt>
                <c:pt idx="284">
                  <c:v>137869</c:v>
                </c:pt>
                <c:pt idx="285">
                  <c:v>143206</c:v>
                </c:pt>
                <c:pt idx="286">
                  <c:v>146961</c:v>
                </c:pt>
                <c:pt idx="287">
                  <c:v>145981</c:v>
                </c:pt>
                <c:pt idx="288">
                  <c:v>147441</c:v>
                </c:pt>
                <c:pt idx="289">
                  <c:v>150171</c:v>
                </c:pt>
                <c:pt idx="290">
                  <c:v>153747</c:v>
                </c:pt>
                <c:pt idx="291">
                  <c:v>147165</c:v>
                </c:pt>
                <c:pt idx="292">
                  <c:v>144801</c:v>
                </c:pt>
                <c:pt idx="293">
                  <c:v>147508</c:v>
                </c:pt>
                <c:pt idx="294">
                  <c:v>145719</c:v>
                </c:pt>
                <c:pt idx="295">
                  <c:v>145536</c:v>
                </c:pt>
                <c:pt idx="296">
                  <c:v>142936</c:v>
                </c:pt>
                <c:pt idx="297">
                  <c:v>142936</c:v>
                </c:pt>
                <c:pt idx="298">
                  <c:v>146035</c:v>
                </c:pt>
                <c:pt idx="299">
                  <c:v>146136</c:v>
                </c:pt>
                <c:pt idx="300">
                  <c:v>146611</c:v>
                </c:pt>
                <c:pt idx="301">
                  <c:v>155156</c:v>
                </c:pt>
                <c:pt idx="302">
                  <c:v>154496</c:v>
                </c:pt>
                <c:pt idx="303">
                  <c:v>159925</c:v>
                </c:pt>
                <c:pt idx="304">
                  <c:v>157163</c:v>
                </c:pt>
                <c:pt idx="305">
                  <c:v>162178</c:v>
                </c:pt>
                <c:pt idx="306">
                  <c:v>164849</c:v>
                </c:pt>
                <c:pt idx="307">
                  <c:v>165562</c:v>
                </c:pt>
                <c:pt idx="308">
                  <c:v>162241</c:v>
                </c:pt>
                <c:pt idx="309">
                  <c:v>148272</c:v>
                </c:pt>
                <c:pt idx="310">
                  <c:v>153178</c:v>
                </c:pt>
                <c:pt idx="311">
                  <c:v>156303</c:v>
                </c:pt>
                <c:pt idx="312">
                  <c:v>159996</c:v>
                </c:pt>
                <c:pt idx="313">
                  <c:v>152980</c:v>
                </c:pt>
                <c:pt idx="314">
                  <c:v>151461</c:v>
                </c:pt>
                <c:pt idx="315">
                  <c:v>166056</c:v>
                </c:pt>
                <c:pt idx="316">
                  <c:v>175995</c:v>
                </c:pt>
                <c:pt idx="317">
                  <c:v>179121</c:v>
                </c:pt>
                <c:pt idx="318">
                  <c:v>169425</c:v>
                </c:pt>
                <c:pt idx="319">
                  <c:v>178410</c:v>
                </c:pt>
                <c:pt idx="320">
                  <c:v>173705</c:v>
                </c:pt>
                <c:pt idx="321">
                  <c:v>174052</c:v>
                </c:pt>
                <c:pt idx="322">
                  <c:v>164291</c:v>
                </c:pt>
                <c:pt idx="323">
                  <c:v>164111</c:v>
                </c:pt>
                <c:pt idx="324">
                  <c:v>159529</c:v>
                </c:pt>
                <c:pt idx="325">
                  <c:v>151018</c:v>
                </c:pt>
                <c:pt idx="326">
                  <c:v>146845</c:v>
                </c:pt>
                <c:pt idx="327">
                  <c:v>149788</c:v>
                </c:pt>
                <c:pt idx="328">
                  <c:v>145143</c:v>
                </c:pt>
                <c:pt idx="329">
                  <c:v>141973</c:v>
                </c:pt>
                <c:pt idx="330">
                  <c:v>134248</c:v>
                </c:pt>
                <c:pt idx="331">
                  <c:v>133973</c:v>
                </c:pt>
                <c:pt idx="332">
                  <c:v>145609</c:v>
                </c:pt>
                <c:pt idx="333">
                  <c:v>144825</c:v>
                </c:pt>
                <c:pt idx="334">
                  <c:v>140757</c:v>
                </c:pt>
                <c:pt idx="335">
                  <c:v>131178</c:v>
                </c:pt>
                <c:pt idx="336">
                  <c:v>142714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098112"/>
        <c:axId val="241098672"/>
      </c:lineChart>
      <c:lineChart>
        <c:grouping val="standard"/>
        <c:varyColors val="0"/>
        <c:ser>
          <c:idx val="0"/>
          <c:order val="1"/>
          <c:tx>
            <c:v>Prompt Month Heating Oil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Data!$G$11:$G$400</c:f>
              <c:numCache>
                <c:formatCode>General</c:formatCode>
                <c:ptCount val="390"/>
                <c:pt idx="0">
                  <c:v>58.63</c:v>
                </c:pt>
                <c:pt idx="1">
                  <c:v>60.64</c:v>
                </c:pt>
                <c:pt idx="2">
                  <c:v>53.57</c:v>
                </c:pt>
                <c:pt idx="3">
                  <c:v>54.22</c:v>
                </c:pt>
                <c:pt idx="4">
                  <c:v>50.93</c:v>
                </c:pt>
                <c:pt idx="5">
                  <c:v>53.26</c:v>
                </c:pt>
                <c:pt idx="6">
                  <c:v>53.62</c:v>
                </c:pt>
                <c:pt idx="7">
                  <c:v>56.87</c:v>
                </c:pt>
                <c:pt idx="8">
                  <c:v>60.66</c:v>
                </c:pt>
                <c:pt idx="9">
                  <c:v>53.42</c:v>
                </c:pt>
                <c:pt idx="10">
                  <c:v>53.44</c:v>
                </c:pt>
                <c:pt idx="11">
                  <c:v>57.87</c:v>
                </c:pt>
                <c:pt idx="12">
                  <c:v>62.65</c:v>
                </c:pt>
                <c:pt idx="13">
                  <c:v>62.76</c:v>
                </c:pt>
                <c:pt idx="14">
                  <c:v>59.57</c:v>
                </c:pt>
                <c:pt idx="15">
                  <c:v>62.02</c:v>
                </c:pt>
                <c:pt idx="16">
                  <c:v>55.72</c:v>
                </c:pt>
                <c:pt idx="17">
                  <c:v>59.27</c:v>
                </c:pt>
                <c:pt idx="18">
                  <c:v>54.74</c:v>
                </c:pt>
                <c:pt idx="19">
                  <c:v>54.95</c:v>
                </c:pt>
                <c:pt idx="20">
                  <c:v>52.94</c:v>
                </c:pt>
                <c:pt idx="21">
                  <c:v>54.46</c:v>
                </c:pt>
                <c:pt idx="22">
                  <c:v>50.85</c:v>
                </c:pt>
                <c:pt idx="23">
                  <c:v>51.78</c:v>
                </c:pt>
                <c:pt idx="24">
                  <c:v>51.55</c:v>
                </c:pt>
                <c:pt idx="25">
                  <c:v>51.36</c:v>
                </c:pt>
                <c:pt idx="26">
                  <c:v>53.95</c:v>
                </c:pt>
                <c:pt idx="27">
                  <c:v>54.71</c:v>
                </c:pt>
                <c:pt idx="28">
                  <c:v>56.62</c:v>
                </c:pt>
                <c:pt idx="29">
                  <c:v>56.02</c:v>
                </c:pt>
                <c:pt idx="30">
                  <c:v>55.04</c:v>
                </c:pt>
                <c:pt idx="31">
                  <c:v>58.71</c:v>
                </c:pt>
                <c:pt idx="32">
                  <c:v>58.49</c:v>
                </c:pt>
                <c:pt idx="33">
                  <c:v>61.63</c:v>
                </c:pt>
                <c:pt idx="34">
                  <c:v>61.99</c:v>
                </c:pt>
                <c:pt idx="35">
                  <c:v>62.82</c:v>
                </c:pt>
                <c:pt idx="36">
                  <c:v>66.400000000000006</c:v>
                </c:pt>
                <c:pt idx="37">
                  <c:v>67.94</c:v>
                </c:pt>
                <c:pt idx="38">
                  <c:v>67.42</c:v>
                </c:pt>
                <c:pt idx="39">
                  <c:v>71.489999999999995</c:v>
                </c:pt>
                <c:pt idx="40">
                  <c:v>74.430000000000007</c:v>
                </c:pt>
                <c:pt idx="41">
                  <c:v>71.430000000000007</c:v>
                </c:pt>
                <c:pt idx="42">
                  <c:v>74.06</c:v>
                </c:pt>
                <c:pt idx="43">
                  <c:v>71.72</c:v>
                </c:pt>
                <c:pt idx="44">
                  <c:v>66.599999999999994</c:v>
                </c:pt>
                <c:pt idx="45">
                  <c:v>68.930000000000007</c:v>
                </c:pt>
                <c:pt idx="46">
                  <c:v>72.61</c:v>
                </c:pt>
                <c:pt idx="47">
                  <c:v>72.790000000000006</c:v>
                </c:pt>
                <c:pt idx="48">
                  <c:v>71.97</c:v>
                </c:pt>
                <c:pt idx="49">
                  <c:v>74.66</c:v>
                </c:pt>
                <c:pt idx="50">
                  <c:v>71.709999999999994</c:v>
                </c:pt>
                <c:pt idx="51">
                  <c:v>72.97</c:v>
                </c:pt>
                <c:pt idx="52">
                  <c:v>70.55</c:v>
                </c:pt>
                <c:pt idx="53">
                  <c:v>71.290000000000006</c:v>
                </c:pt>
                <c:pt idx="54">
                  <c:v>72.150000000000006</c:v>
                </c:pt>
                <c:pt idx="55">
                  <c:v>68.44</c:v>
                </c:pt>
                <c:pt idx="56">
                  <c:v>66.77</c:v>
                </c:pt>
                <c:pt idx="57">
                  <c:v>68.650000000000006</c:v>
                </c:pt>
                <c:pt idx="58">
                  <c:v>60.53</c:v>
                </c:pt>
                <c:pt idx="59">
                  <c:v>60.81</c:v>
                </c:pt>
                <c:pt idx="60">
                  <c:v>57.85</c:v>
                </c:pt>
                <c:pt idx="61">
                  <c:v>54.76</c:v>
                </c:pt>
                <c:pt idx="62">
                  <c:v>54.08</c:v>
                </c:pt>
                <c:pt idx="63">
                  <c:v>55.33</c:v>
                </c:pt>
                <c:pt idx="64">
                  <c:v>55.98</c:v>
                </c:pt>
                <c:pt idx="65">
                  <c:v>56.07</c:v>
                </c:pt>
                <c:pt idx="66">
                  <c:v>53.14</c:v>
                </c:pt>
                <c:pt idx="67">
                  <c:v>53.87</c:v>
                </c:pt>
                <c:pt idx="68">
                  <c:v>54.68</c:v>
                </c:pt>
                <c:pt idx="69">
                  <c:v>55.9</c:v>
                </c:pt>
                <c:pt idx="70">
                  <c:v>53.02</c:v>
                </c:pt>
                <c:pt idx="71">
                  <c:v>54.52</c:v>
                </c:pt>
                <c:pt idx="72">
                  <c:v>58.47</c:v>
                </c:pt>
                <c:pt idx="73">
                  <c:v>57.52</c:v>
                </c:pt>
                <c:pt idx="74">
                  <c:v>56.49</c:v>
                </c:pt>
                <c:pt idx="75">
                  <c:v>51.52</c:v>
                </c:pt>
                <c:pt idx="76">
                  <c:v>51.64</c:v>
                </c:pt>
                <c:pt idx="77">
                  <c:v>51.33</c:v>
                </c:pt>
                <c:pt idx="78">
                  <c:v>53.33</c:v>
                </c:pt>
                <c:pt idx="79">
                  <c:v>52.76</c:v>
                </c:pt>
                <c:pt idx="80">
                  <c:v>52.35</c:v>
                </c:pt>
                <c:pt idx="81">
                  <c:v>52.22</c:v>
                </c:pt>
                <c:pt idx="82">
                  <c:v>53.99</c:v>
                </c:pt>
                <c:pt idx="83">
                  <c:v>56.56</c:v>
                </c:pt>
                <c:pt idx="84">
                  <c:v>54.29</c:v>
                </c:pt>
                <c:pt idx="85">
                  <c:v>55.25</c:v>
                </c:pt>
                <c:pt idx="86">
                  <c:v>53.41</c:v>
                </c:pt>
                <c:pt idx="87">
                  <c:v>51.85</c:v>
                </c:pt>
                <c:pt idx="88">
                  <c:v>53.78</c:v>
                </c:pt>
                <c:pt idx="89">
                  <c:v>52.58</c:v>
                </c:pt>
                <c:pt idx="90">
                  <c:v>53.45</c:v>
                </c:pt>
                <c:pt idx="91">
                  <c:v>57.92</c:v>
                </c:pt>
                <c:pt idx="92">
                  <c:v>62.01</c:v>
                </c:pt>
                <c:pt idx="93">
                  <c:v>59.95</c:v>
                </c:pt>
                <c:pt idx="94">
                  <c:v>57.4</c:v>
                </c:pt>
                <c:pt idx="95">
                  <c:v>57.03</c:v>
                </c:pt>
                <c:pt idx="96">
                  <c:v>57.77</c:v>
                </c:pt>
                <c:pt idx="97">
                  <c:v>57.99</c:v>
                </c:pt>
                <c:pt idx="98">
                  <c:v>59.54</c:v>
                </c:pt>
                <c:pt idx="99">
                  <c:v>55.48</c:v>
                </c:pt>
                <c:pt idx="100">
                  <c:v>53.1</c:v>
                </c:pt>
                <c:pt idx="101">
                  <c:v>53.38</c:v>
                </c:pt>
                <c:pt idx="102">
                  <c:v>51.82</c:v>
                </c:pt>
                <c:pt idx="103">
                  <c:v>51.96</c:v>
                </c:pt>
                <c:pt idx="104">
                  <c:v>50.04</c:v>
                </c:pt>
                <c:pt idx="105">
                  <c:v>49.41</c:v>
                </c:pt>
                <c:pt idx="106">
                  <c:v>46.7</c:v>
                </c:pt>
                <c:pt idx="107">
                  <c:v>46.75</c:v>
                </c:pt>
                <c:pt idx="108">
                  <c:v>44.44</c:v>
                </c:pt>
                <c:pt idx="109">
                  <c:v>47.58</c:v>
                </c:pt>
                <c:pt idx="110">
                  <c:v>46.33</c:v>
                </c:pt>
                <c:pt idx="111">
                  <c:v>44.72</c:v>
                </c:pt>
                <c:pt idx="112">
                  <c:v>44.72</c:v>
                </c:pt>
                <c:pt idx="113">
                  <c:v>42.8</c:v>
                </c:pt>
                <c:pt idx="114">
                  <c:v>42.15</c:v>
                </c:pt>
                <c:pt idx="115">
                  <c:v>40.25</c:v>
                </c:pt>
                <c:pt idx="116">
                  <c:v>40.700000000000003</c:v>
                </c:pt>
                <c:pt idx="117">
                  <c:v>45.45</c:v>
                </c:pt>
                <c:pt idx="118">
                  <c:v>43.97</c:v>
                </c:pt>
                <c:pt idx="119">
                  <c:v>43.33</c:v>
                </c:pt>
                <c:pt idx="120">
                  <c:v>43.76</c:v>
                </c:pt>
                <c:pt idx="121">
                  <c:v>42.9</c:v>
                </c:pt>
                <c:pt idx="122">
                  <c:v>45.78</c:v>
                </c:pt>
                <c:pt idx="123">
                  <c:v>43.01</c:v>
                </c:pt>
                <c:pt idx="124">
                  <c:v>41.64</c:v>
                </c:pt>
                <c:pt idx="125">
                  <c:v>39.71</c:v>
                </c:pt>
                <c:pt idx="126">
                  <c:v>39.1</c:v>
                </c:pt>
                <c:pt idx="127">
                  <c:v>39.33</c:v>
                </c:pt>
                <c:pt idx="128">
                  <c:v>38.119999999999997</c:v>
                </c:pt>
                <c:pt idx="129">
                  <c:v>37.4</c:v>
                </c:pt>
                <c:pt idx="130">
                  <c:v>38.65</c:v>
                </c:pt>
                <c:pt idx="131">
                  <c:v>39.380000000000003</c:v>
                </c:pt>
                <c:pt idx="132">
                  <c:v>37.520000000000003</c:v>
                </c:pt>
                <c:pt idx="133">
                  <c:v>37.479999999999997</c:v>
                </c:pt>
                <c:pt idx="134">
                  <c:v>35.549999999999997</c:v>
                </c:pt>
                <c:pt idx="135">
                  <c:v>35.340000000000003</c:v>
                </c:pt>
                <c:pt idx="136">
                  <c:v>36.72</c:v>
                </c:pt>
                <c:pt idx="137">
                  <c:v>35.14</c:v>
                </c:pt>
                <c:pt idx="138">
                  <c:v>34.200000000000003</c:v>
                </c:pt>
                <c:pt idx="139">
                  <c:v>34.97</c:v>
                </c:pt>
                <c:pt idx="140">
                  <c:v>39.130000000000003</c:v>
                </c:pt>
                <c:pt idx="141">
                  <c:v>40.56</c:v>
                </c:pt>
                <c:pt idx="142">
                  <c:v>42.28</c:v>
                </c:pt>
                <c:pt idx="143">
                  <c:v>41.82</c:v>
                </c:pt>
                <c:pt idx="144">
                  <c:v>42.23</c:v>
                </c:pt>
                <c:pt idx="145">
                  <c:v>39.369999999999997</c:v>
                </c:pt>
                <c:pt idx="146">
                  <c:v>39.119999999999997</c:v>
                </c:pt>
                <c:pt idx="147">
                  <c:v>38.65</c:v>
                </c:pt>
                <c:pt idx="148">
                  <c:v>38.82</c:v>
                </c:pt>
                <c:pt idx="149">
                  <c:v>38.51</c:v>
                </c:pt>
                <c:pt idx="150">
                  <c:v>37.86</c:v>
                </c:pt>
                <c:pt idx="151">
                  <c:v>35.08</c:v>
                </c:pt>
                <c:pt idx="152">
                  <c:v>33.1</c:v>
                </c:pt>
                <c:pt idx="153">
                  <c:v>32.200000000000003</c:v>
                </c:pt>
                <c:pt idx="154">
                  <c:v>31.5</c:v>
                </c:pt>
                <c:pt idx="155">
                  <c:v>32.39</c:v>
                </c:pt>
                <c:pt idx="156">
                  <c:v>32.19</c:v>
                </c:pt>
                <c:pt idx="157">
                  <c:v>34</c:v>
                </c:pt>
                <c:pt idx="158">
                  <c:v>36.11</c:v>
                </c:pt>
                <c:pt idx="159">
                  <c:v>32.56</c:v>
                </c:pt>
                <c:pt idx="160">
                  <c:v>33.01</c:v>
                </c:pt>
                <c:pt idx="161">
                  <c:v>33.159999999999997</c:v>
                </c:pt>
                <c:pt idx="162">
                  <c:v>30.8</c:v>
                </c:pt>
                <c:pt idx="163">
                  <c:v>30.37</c:v>
                </c:pt>
                <c:pt idx="164">
                  <c:v>30.34</c:v>
                </c:pt>
                <c:pt idx="165">
                  <c:v>32.29</c:v>
                </c:pt>
                <c:pt idx="166">
                  <c:v>34.75</c:v>
                </c:pt>
                <c:pt idx="167">
                  <c:v>38.729999999999997</c:v>
                </c:pt>
                <c:pt idx="168">
                  <c:v>40.69</c:v>
                </c:pt>
                <c:pt idx="169">
                  <c:v>42.74</c:v>
                </c:pt>
                <c:pt idx="170">
                  <c:v>43.4</c:v>
                </c:pt>
                <c:pt idx="171">
                  <c:v>42.46</c:v>
                </c:pt>
                <c:pt idx="172">
                  <c:v>43.32</c:v>
                </c:pt>
                <c:pt idx="173">
                  <c:v>43.42</c:v>
                </c:pt>
                <c:pt idx="174">
                  <c:v>44.47</c:v>
                </c:pt>
                <c:pt idx="175">
                  <c:v>43.23</c:v>
                </c:pt>
                <c:pt idx="176">
                  <c:v>42.95</c:v>
                </c:pt>
                <c:pt idx="177">
                  <c:v>40.549999999999997</c:v>
                </c:pt>
                <c:pt idx="178">
                  <c:v>39.43</c:v>
                </c:pt>
                <c:pt idx="179">
                  <c:v>41.29</c:v>
                </c:pt>
                <c:pt idx="180">
                  <c:v>44.84</c:v>
                </c:pt>
                <c:pt idx="181">
                  <c:v>44.47</c:v>
                </c:pt>
                <c:pt idx="182">
                  <c:v>45.53</c:v>
                </c:pt>
                <c:pt idx="183">
                  <c:v>49.14</c:v>
                </c:pt>
                <c:pt idx="184">
                  <c:v>50.8</c:v>
                </c:pt>
                <c:pt idx="185">
                  <c:v>51.84</c:v>
                </c:pt>
                <c:pt idx="186">
                  <c:v>51.47</c:v>
                </c:pt>
                <c:pt idx="187">
                  <c:v>52.17</c:v>
                </c:pt>
                <c:pt idx="188">
                  <c:v>54.53</c:v>
                </c:pt>
                <c:pt idx="189">
                  <c:v>55.69</c:v>
                </c:pt>
                <c:pt idx="190">
                  <c:v>57.42</c:v>
                </c:pt>
                <c:pt idx="191">
                  <c:v>55.99</c:v>
                </c:pt>
                <c:pt idx="192">
                  <c:v>57.47</c:v>
                </c:pt>
                <c:pt idx="193">
                  <c:v>62.03</c:v>
                </c:pt>
                <c:pt idx="194">
                  <c:v>61.17</c:v>
                </c:pt>
                <c:pt idx="195">
                  <c:v>62.27</c:v>
                </c:pt>
                <c:pt idx="196">
                  <c:v>62.49</c:v>
                </c:pt>
                <c:pt idx="197">
                  <c:v>53.72</c:v>
                </c:pt>
                <c:pt idx="198">
                  <c:v>59.56</c:v>
                </c:pt>
                <c:pt idx="199">
                  <c:v>60.89</c:v>
                </c:pt>
                <c:pt idx="200">
                  <c:v>57.4</c:v>
                </c:pt>
                <c:pt idx="201">
                  <c:v>60.92</c:v>
                </c:pt>
                <c:pt idx="202">
                  <c:v>66.22</c:v>
                </c:pt>
                <c:pt idx="203">
                  <c:v>68.05</c:v>
                </c:pt>
                <c:pt idx="204">
                  <c:v>69.84</c:v>
                </c:pt>
                <c:pt idx="205">
                  <c:v>66</c:v>
                </c:pt>
                <c:pt idx="206">
                  <c:v>63.16</c:v>
                </c:pt>
                <c:pt idx="207">
                  <c:v>69.099999999999994</c:v>
                </c:pt>
                <c:pt idx="208">
                  <c:v>68.510000000000005</c:v>
                </c:pt>
                <c:pt idx="209">
                  <c:v>69.03</c:v>
                </c:pt>
                <c:pt idx="210">
                  <c:v>64.75</c:v>
                </c:pt>
                <c:pt idx="211">
                  <c:v>73.81</c:v>
                </c:pt>
                <c:pt idx="212">
                  <c:v>93.5</c:v>
                </c:pt>
                <c:pt idx="213">
                  <c:v>92.51</c:v>
                </c:pt>
                <c:pt idx="214">
                  <c:v>78.78</c:v>
                </c:pt>
                <c:pt idx="215">
                  <c:v>74.239999999999995</c:v>
                </c:pt>
                <c:pt idx="216">
                  <c:v>75.45</c:v>
                </c:pt>
                <c:pt idx="217">
                  <c:v>82.88</c:v>
                </c:pt>
                <c:pt idx="218">
                  <c:v>78.89</c:v>
                </c:pt>
                <c:pt idx="219">
                  <c:v>74.540000000000006</c:v>
                </c:pt>
                <c:pt idx="220">
                  <c:v>71.72</c:v>
                </c:pt>
                <c:pt idx="221">
                  <c:v>74.87</c:v>
                </c:pt>
                <c:pt idx="222">
                  <c:v>78.33</c:v>
                </c:pt>
                <c:pt idx="223">
                  <c:v>64.790000000000006</c:v>
                </c:pt>
                <c:pt idx="224">
                  <c:v>66.400000000000006</c:v>
                </c:pt>
                <c:pt idx="225">
                  <c:v>75.72</c:v>
                </c:pt>
                <c:pt idx="226">
                  <c:v>73.180000000000007</c:v>
                </c:pt>
                <c:pt idx="227">
                  <c:v>67.31</c:v>
                </c:pt>
                <c:pt idx="228">
                  <c:v>76.83</c:v>
                </c:pt>
                <c:pt idx="229">
                  <c:v>78.88</c:v>
                </c:pt>
                <c:pt idx="230">
                  <c:v>76.39</c:v>
                </c:pt>
                <c:pt idx="231">
                  <c:v>75.61</c:v>
                </c:pt>
                <c:pt idx="232">
                  <c:v>74.23</c:v>
                </c:pt>
                <c:pt idx="233">
                  <c:v>74.239999999999995</c:v>
                </c:pt>
                <c:pt idx="234">
                  <c:v>80.64</c:v>
                </c:pt>
                <c:pt idx="235">
                  <c:v>84.14</c:v>
                </c:pt>
                <c:pt idx="236">
                  <c:v>78.900000000000006</c:v>
                </c:pt>
                <c:pt idx="237">
                  <c:v>80.900000000000006</c:v>
                </c:pt>
                <c:pt idx="238">
                  <c:v>76.400000000000006</c:v>
                </c:pt>
                <c:pt idx="239">
                  <c:v>76.77</c:v>
                </c:pt>
                <c:pt idx="240">
                  <c:v>81.849999999999994</c:v>
                </c:pt>
                <c:pt idx="241">
                  <c:v>85.82</c:v>
                </c:pt>
                <c:pt idx="242">
                  <c:v>89.91</c:v>
                </c:pt>
                <c:pt idx="243">
                  <c:v>96.94</c:v>
                </c:pt>
                <c:pt idx="244">
                  <c:v>97.64</c:v>
                </c:pt>
                <c:pt idx="245">
                  <c:v>99.49</c:v>
                </c:pt>
                <c:pt idx="246">
                  <c:v>103.29</c:v>
                </c:pt>
                <c:pt idx="247">
                  <c:v>95.48</c:v>
                </c:pt>
                <c:pt idx="248">
                  <c:v>92.4</c:v>
                </c:pt>
                <c:pt idx="249">
                  <c:v>92.94</c:v>
                </c:pt>
                <c:pt idx="250">
                  <c:v>101.61</c:v>
                </c:pt>
                <c:pt idx="251">
                  <c:v>97.11</c:v>
                </c:pt>
                <c:pt idx="252">
                  <c:v>97.42</c:v>
                </c:pt>
                <c:pt idx="253">
                  <c:v>92.17</c:v>
                </c:pt>
                <c:pt idx="254">
                  <c:v>100.75</c:v>
                </c:pt>
                <c:pt idx="255">
                  <c:v>107.88</c:v>
                </c:pt>
                <c:pt idx="256">
                  <c:v>109.44</c:v>
                </c:pt>
                <c:pt idx="257">
                  <c:v>97.08</c:v>
                </c:pt>
                <c:pt idx="258">
                  <c:v>94.42</c:v>
                </c:pt>
                <c:pt idx="259">
                  <c:v>91.66</c:v>
                </c:pt>
                <c:pt idx="260">
                  <c:v>87.8</c:v>
                </c:pt>
                <c:pt idx="261">
                  <c:v>90.66</c:v>
                </c:pt>
                <c:pt idx="262">
                  <c:v>86.13</c:v>
                </c:pt>
                <c:pt idx="263">
                  <c:v>84.21</c:v>
                </c:pt>
                <c:pt idx="264">
                  <c:v>87.93</c:v>
                </c:pt>
                <c:pt idx="265">
                  <c:v>84.56</c:v>
                </c:pt>
                <c:pt idx="266">
                  <c:v>82.14</c:v>
                </c:pt>
                <c:pt idx="267">
                  <c:v>82.24</c:v>
                </c:pt>
                <c:pt idx="268">
                  <c:v>76.010000000000005</c:v>
                </c:pt>
                <c:pt idx="269">
                  <c:v>74.23</c:v>
                </c:pt>
                <c:pt idx="270">
                  <c:v>72.52</c:v>
                </c:pt>
                <c:pt idx="271">
                  <c:v>72.91</c:v>
                </c:pt>
                <c:pt idx="272">
                  <c:v>70.38</c:v>
                </c:pt>
                <c:pt idx="273">
                  <c:v>76.599999999999994</c:v>
                </c:pt>
                <c:pt idx="274">
                  <c:v>75.67</c:v>
                </c:pt>
                <c:pt idx="275">
                  <c:v>72.83</c:v>
                </c:pt>
                <c:pt idx="276">
                  <c:v>78.05</c:v>
                </c:pt>
                <c:pt idx="277">
                  <c:v>77</c:v>
                </c:pt>
                <c:pt idx="278">
                  <c:v>75.739999999999995</c:v>
                </c:pt>
                <c:pt idx="279">
                  <c:v>76.569999999999993</c:v>
                </c:pt>
                <c:pt idx="280">
                  <c:v>76.05</c:v>
                </c:pt>
                <c:pt idx="281">
                  <c:v>80.44</c:v>
                </c:pt>
                <c:pt idx="282">
                  <c:v>78.180000000000007</c:v>
                </c:pt>
                <c:pt idx="283">
                  <c:v>75.92</c:v>
                </c:pt>
                <c:pt idx="284">
                  <c:v>76.650000000000006</c:v>
                </c:pt>
                <c:pt idx="285">
                  <c:v>80.45</c:v>
                </c:pt>
                <c:pt idx="286">
                  <c:v>73.39</c:v>
                </c:pt>
                <c:pt idx="287">
                  <c:v>70.900000000000006</c:v>
                </c:pt>
                <c:pt idx="288">
                  <c:v>73.78</c:v>
                </c:pt>
                <c:pt idx="289">
                  <c:v>68.739999999999995</c:v>
                </c:pt>
                <c:pt idx="290">
                  <c:v>68.11</c:v>
                </c:pt>
                <c:pt idx="291">
                  <c:v>71.31</c:v>
                </c:pt>
                <c:pt idx="292">
                  <c:v>72.62</c:v>
                </c:pt>
                <c:pt idx="293">
                  <c:v>74.39</c:v>
                </c:pt>
                <c:pt idx="294">
                  <c:v>70.510000000000005</c:v>
                </c:pt>
                <c:pt idx="295">
                  <c:v>74.599999999999994</c:v>
                </c:pt>
                <c:pt idx="296">
                  <c:v>76.63</c:v>
                </c:pt>
                <c:pt idx="297">
                  <c:v>80.28</c:v>
                </c:pt>
                <c:pt idx="298">
                  <c:v>79.61</c:v>
                </c:pt>
                <c:pt idx="299">
                  <c:v>70.87</c:v>
                </c:pt>
                <c:pt idx="300">
                  <c:v>66.349999999999994</c:v>
                </c:pt>
                <c:pt idx="301">
                  <c:v>64.02</c:v>
                </c:pt>
                <c:pt idx="302">
                  <c:v>63.84</c:v>
                </c:pt>
                <c:pt idx="303">
                  <c:v>62.63</c:v>
                </c:pt>
                <c:pt idx="304">
                  <c:v>62.36</c:v>
                </c:pt>
                <c:pt idx="305">
                  <c:v>58.26</c:v>
                </c:pt>
                <c:pt idx="306">
                  <c:v>62.68</c:v>
                </c:pt>
                <c:pt idx="307">
                  <c:v>52.18</c:v>
                </c:pt>
                <c:pt idx="308">
                  <c:v>53.42</c:v>
                </c:pt>
                <c:pt idx="309">
                  <c:v>53.23</c:v>
                </c:pt>
                <c:pt idx="310">
                  <c:v>51.68</c:v>
                </c:pt>
                <c:pt idx="311">
                  <c:v>54.25</c:v>
                </c:pt>
                <c:pt idx="312">
                  <c:v>54.84</c:v>
                </c:pt>
                <c:pt idx="313">
                  <c:v>56.65</c:v>
                </c:pt>
                <c:pt idx="314">
                  <c:v>58.59</c:v>
                </c:pt>
                <c:pt idx="315">
                  <c:v>53.94</c:v>
                </c:pt>
                <c:pt idx="316">
                  <c:v>51.41</c:v>
                </c:pt>
                <c:pt idx="317">
                  <c:v>53.73</c:v>
                </c:pt>
                <c:pt idx="318">
                  <c:v>55.31</c:v>
                </c:pt>
                <c:pt idx="319">
                  <c:v>53.34</c:v>
                </c:pt>
                <c:pt idx="320">
                  <c:v>55.89</c:v>
                </c:pt>
                <c:pt idx="321">
                  <c:v>54.61</c:v>
                </c:pt>
                <c:pt idx="322">
                  <c:v>58.87</c:v>
                </c:pt>
                <c:pt idx="323">
                  <c:v>61.94</c:v>
                </c:pt>
                <c:pt idx="324">
                  <c:v>64.760000000000005</c:v>
                </c:pt>
                <c:pt idx="325">
                  <c:v>65.27</c:v>
                </c:pt>
                <c:pt idx="326">
                  <c:v>66.89</c:v>
                </c:pt>
                <c:pt idx="327">
                  <c:v>68.22</c:v>
                </c:pt>
                <c:pt idx="328">
                  <c:v>60.05</c:v>
                </c:pt>
                <c:pt idx="329">
                  <c:v>65.91</c:v>
                </c:pt>
                <c:pt idx="330">
                  <c:v>67.900000000000006</c:v>
                </c:pt>
                <c:pt idx="331">
                  <c:v>66.53</c:v>
                </c:pt>
                <c:pt idx="332">
                  <c:v>68.92</c:v>
                </c:pt>
                <c:pt idx="333">
                  <c:v>68.599999999999994</c:v>
                </c:pt>
                <c:pt idx="334">
                  <c:v>65.95</c:v>
                </c:pt>
                <c:pt idx="335">
                  <c:v>62.97</c:v>
                </c:pt>
                <c:pt idx="336">
                  <c:v>63.17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099232"/>
        <c:axId val="241099792"/>
      </c:lineChart>
      <c:dateAx>
        <c:axId val="241098112"/>
        <c:scaling>
          <c:orientation val="minMax"/>
          <c:max val="37345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098672"/>
        <c:crosses val="autoZero"/>
        <c:auto val="0"/>
        <c:lblOffset val="100"/>
        <c:baseTimeUnit val="days"/>
        <c:majorUnit val="4"/>
        <c:majorTimeUnit val="months"/>
        <c:minorUnit val="2"/>
        <c:minorTimeUnit val="months"/>
      </c:dateAx>
      <c:valAx>
        <c:axId val="241098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Open Interest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3833605220228384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098112"/>
        <c:crosses val="autoZero"/>
        <c:crossBetween val="between"/>
      </c:valAx>
      <c:dateAx>
        <c:axId val="2410992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41099792"/>
        <c:crosses val="autoZero"/>
        <c:auto val="0"/>
        <c:lblOffset val="100"/>
        <c:baseTimeUnit val="days"/>
      </c:dateAx>
      <c:valAx>
        <c:axId val="24109979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Prompt Month Heating Oil (c/gal)</a:t>
                </a:r>
              </a:p>
            </c:rich>
          </c:tx>
          <c:layout>
            <c:manualLayout>
              <c:xMode val="edge"/>
              <c:yMode val="edge"/>
              <c:x val="0.95338512763596006"/>
              <c:y val="0.241435562805872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099232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10876803551609"/>
          <c:y val="0.96411092985318103"/>
          <c:w val="0.76803551609322973"/>
          <c:h val="3.42577487765089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Motor Gasoline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Net Market Position vs. Price</a:t>
            </a:r>
          </a:p>
        </c:rich>
      </c:tx>
      <c:layout>
        <c:manualLayout>
          <c:xMode val="edge"/>
          <c:yMode val="edge"/>
          <c:x val="0.3418423973362930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503884572697"/>
          <c:y val="0.16639477977161501"/>
          <c:w val="0.75693673695893449"/>
          <c:h val="0.64600326264274066"/>
        </c:manualLayout>
      </c:layout>
      <c:lineChart>
        <c:grouping val="standard"/>
        <c:varyColors val="0"/>
        <c:ser>
          <c:idx val="1"/>
          <c:order val="0"/>
          <c:tx>
            <c:v>Net Position of Market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Data!$BL$11:$BL$400</c:f>
              <c:numCache>
                <c:formatCode>#,##0_);\(#,##0\)</c:formatCode>
                <c:ptCount val="390"/>
                <c:pt idx="0">
                  <c:v>-15980</c:v>
                </c:pt>
                <c:pt idx="1">
                  <c:v>-16290</c:v>
                </c:pt>
                <c:pt idx="2">
                  <c:v>-5343</c:v>
                </c:pt>
                <c:pt idx="3">
                  <c:v>-4138</c:v>
                </c:pt>
                <c:pt idx="4">
                  <c:v>-3105</c:v>
                </c:pt>
                <c:pt idx="5">
                  <c:v>-5551</c:v>
                </c:pt>
                <c:pt idx="6">
                  <c:v>-7393</c:v>
                </c:pt>
                <c:pt idx="7">
                  <c:v>-13721</c:v>
                </c:pt>
                <c:pt idx="8">
                  <c:v>-17662</c:v>
                </c:pt>
                <c:pt idx="9">
                  <c:v>-15025</c:v>
                </c:pt>
                <c:pt idx="10">
                  <c:v>-15868</c:v>
                </c:pt>
                <c:pt idx="11">
                  <c:v>-17064</c:v>
                </c:pt>
                <c:pt idx="12">
                  <c:v>-17813</c:v>
                </c:pt>
                <c:pt idx="13">
                  <c:v>-20478</c:v>
                </c:pt>
                <c:pt idx="14">
                  <c:v>-21400</c:v>
                </c:pt>
                <c:pt idx="15">
                  <c:v>-22568</c:v>
                </c:pt>
                <c:pt idx="16">
                  <c:v>-21149</c:v>
                </c:pt>
                <c:pt idx="17">
                  <c:v>-18482</c:v>
                </c:pt>
                <c:pt idx="18">
                  <c:v>-16094</c:v>
                </c:pt>
                <c:pt idx="19">
                  <c:v>-13244</c:v>
                </c:pt>
                <c:pt idx="20">
                  <c:v>-10635</c:v>
                </c:pt>
                <c:pt idx="21">
                  <c:v>-14099</c:v>
                </c:pt>
                <c:pt idx="22">
                  <c:v>-8501</c:v>
                </c:pt>
                <c:pt idx="23">
                  <c:v>-6982</c:v>
                </c:pt>
                <c:pt idx="24">
                  <c:v>-6707</c:v>
                </c:pt>
                <c:pt idx="25">
                  <c:v>-3630</c:v>
                </c:pt>
                <c:pt idx="26">
                  <c:v>-7518</c:v>
                </c:pt>
                <c:pt idx="27">
                  <c:v>-7850</c:v>
                </c:pt>
                <c:pt idx="28">
                  <c:v>-12484</c:v>
                </c:pt>
                <c:pt idx="29">
                  <c:v>-9964</c:v>
                </c:pt>
                <c:pt idx="30">
                  <c:v>-7004</c:v>
                </c:pt>
                <c:pt idx="31">
                  <c:v>-6949</c:v>
                </c:pt>
                <c:pt idx="32">
                  <c:v>-9512</c:v>
                </c:pt>
                <c:pt idx="33">
                  <c:v>-11208</c:v>
                </c:pt>
                <c:pt idx="34">
                  <c:v>-8465</c:v>
                </c:pt>
                <c:pt idx="35">
                  <c:v>-10978</c:v>
                </c:pt>
                <c:pt idx="36">
                  <c:v>-9958</c:v>
                </c:pt>
                <c:pt idx="37">
                  <c:v>-12357</c:v>
                </c:pt>
                <c:pt idx="38">
                  <c:v>-10083</c:v>
                </c:pt>
                <c:pt idx="39">
                  <c:v>-8656</c:v>
                </c:pt>
                <c:pt idx="40">
                  <c:v>-10018</c:v>
                </c:pt>
                <c:pt idx="41">
                  <c:v>-11557</c:v>
                </c:pt>
                <c:pt idx="42">
                  <c:v>-9703</c:v>
                </c:pt>
                <c:pt idx="43">
                  <c:v>-12427</c:v>
                </c:pt>
                <c:pt idx="44">
                  <c:v>-10143</c:v>
                </c:pt>
                <c:pt idx="45">
                  <c:v>-6865</c:v>
                </c:pt>
                <c:pt idx="46">
                  <c:v>-7302</c:v>
                </c:pt>
                <c:pt idx="47">
                  <c:v>-9217</c:v>
                </c:pt>
                <c:pt idx="48">
                  <c:v>-12710</c:v>
                </c:pt>
                <c:pt idx="49">
                  <c:v>-12807</c:v>
                </c:pt>
                <c:pt idx="50">
                  <c:v>-6892</c:v>
                </c:pt>
                <c:pt idx="51">
                  <c:v>-8407</c:v>
                </c:pt>
                <c:pt idx="52">
                  <c:v>-12417</c:v>
                </c:pt>
                <c:pt idx="53">
                  <c:v>-16973</c:v>
                </c:pt>
                <c:pt idx="54">
                  <c:v>-12126</c:v>
                </c:pt>
                <c:pt idx="55">
                  <c:v>-12949</c:v>
                </c:pt>
                <c:pt idx="56">
                  <c:v>-11255</c:v>
                </c:pt>
                <c:pt idx="57">
                  <c:v>-11344</c:v>
                </c:pt>
                <c:pt idx="58">
                  <c:v>-1126</c:v>
                </c:pt>
                <c:pt idx="59">
                  <c:v>-296</c:v>
                </c:pt>
                <c:pt idx="60">
                  <c:v>952</c:v>
                </c:pt>
                <c:pt idx="61">
                  <c:v>-3569</c:v>
                </c:pt>
                <c:pt idx="62">
                  <c:v>-7424</c:v>
                </c:pt>
                <c:pt idx="63">
                  <c:v>-12905</c:v>
                </c:pt>
                <c:pt idx="64">
                  <c:v>-19953</c:v>
                </c:pt>
                <c:pt idx="65">
                  <c:v>-14035</c:v>
                </c:pt>
                <c:pt idx="66">
                  <c:v>-12038</c:v>
                </c:pt>
                <c:pt idx="67">
                  <c:v>-9937</c:v>
                </c:pt>
                <c:pt idx="68">
                  <c:v>-10170</c:v>
                </c:pt>
                <c:pt idx="69">
                  <c:v>-13059</c:v>
                </c:pt>
                <c:pt idx="70">
                  <c:v>-12972</c:v>
                </c:pt>
                <c:pt idx="71">
                  <c:v>-16368</c:v>
                </c:pt>
                <c:pt idx="72">
                  <c:v>-16548</c:v>
                </c:pt>
                <c:pt idx="73">
                  <c:v>-14131</c:v>
                </c:pt>
                <c:pt idx="74">
                  <c:v>-10470</c:v>
                </c:pt>
                <c:pt idx="75">
                  <c:v>-1346</c:v>
                </c:pt>
                <c:pt idx="76">
                  <c:v>758</c:v>
                </c:pt>
                <c:pt idx="77">
                  <c:v>3072</c:v>
                </c:pt>
                <c:pt idx="78">
                  <c:v>2748</c:v>
                </c:pt>
                <c:pt idx="79">
                  <c:v>2715</c:v>
                </c:pt>
                <c:pt idx="80">
                  <c:v>4322</c:v>
                </c:pt>
                <c:pt idx="81">
                  <c:v>-1986</c:v>
                </c:pt>
                <c:pt idx="82">
                  <c:v>-10231</c:v>
                </c:pt>
                <c:pt idx="83">
                  <c:v>-23193</c:v>
                </c:pt>
                <c:pt idx="84">
                  <c:v>-20195</c:v>
                </c:pt>
                <c:pt idx="85">
                  <c:v>-21317</c:v>
                </c:pt>
                <c:pt idx="86">
                  <c:v>-14568</c:v>
                </c:pt>
                <c:pt idx="87">
                  <c:v>-18719</c:v>
                </c:pt>
                <c:pt idx="88">
                  <c:v>-16143</c:v>
                </c:pt>
                <c:pt idx="89">
                  <c:v>-14923</c:v>
                </c:pt>
                <c:pt idx="90">
                  <c:v>-9621</c:v>
                </c:pt>
                <c:pt idx="91">
                  <c:v>-17527</c:v>
                </c:pt>
                <c:pt idx="92">
                  <c:v>-20860</c:v>
                </c:pt>
                <c:pt idx="93">
                  <c:v>-18455</c:v>
                </c:pt>
                <c:pt idx="94">
                  <c:v>-12156</c:v>
                </c:pt>
                <c:pt idx="95">
                  <c:v>-11492</c:v>
                </c:pt>
                <c:pt idx="96">
                  <c:v>-12208</c:v>
                </c:pt>
                <c:pt idx="97">
                  <c:v>-11307</c:v>
                </c:pt>
                <c:pt idx="98">
                  <c:v>-12097</c:v>
                </c:pt>
                <c:pt idx="99">
                  <c:v>-8179</c:v>
                </c:pt>
                <c:pt idx="100">
                  <c:v>89</c:v>
                </c:pt>
                <c:pt idx="101">
                  <c:v>3087</c:v>
                </c:pt>
                <c:pt idx="102">
                  <c:v>8546</c:v>
                </c:pt>
                <c:pt idx="103">
                  <c:v>2000</c:v>
                </c:pt>
                <c:pt idx="104">
                  <c:v>4372</c:v>
                </c:pt>
                <c:pt idx="105">
                  <c:v>9046</c:v>
                </c:pt>
                <c:pt idx="106">
                  <c:v>10250</c:v>
                </c:pt>
                <c:pt idx="107">
                  <c:v>8870</c:v>
                </c:pt>
                <c:pt idx="108">
                  <c:v>2325</c:v>
                </c:pt>
                <c:pt idx="109">
                  <c:v>-581</c:v>
                </c:pt>
                <c:pt idx="110">
                  <c:v>-2156</c:v>
                </c:pt>
                <c:pt idx="111">
                  <c:v>1163</c:v>
                </c:pt>
                <c:pt idx="112">
                  <c:v>-3323</c:v>
                </c:pt>
                <c:pt idx="113">
                  <c:v>-3972</c:v>
                </c:pt>
                <c:pt idx="114">
                  <c:v>1752</c:v>
                </c:pt>
                <c:pt idx="115">
                  <c:v>4118</c:v>
                </c:pt>
                <c:pt idx="116">
                  <c:v>-3345</c:v>
                </c:pt>
                <c:pt idx="117">
                  <c:v>-5208</c:v>
                </c:pt>
                <c:pt idx="118">
                  <c:v>-3817</c:v>
                </c:pt>
                <c:pt idx="119">
                  <c:v>-6873</c:v>
                </c:pt>
                <c:pt idx="120">
                  <c:v>-15227</c:v>
                </c:pt>
                <c:pt idx="121">
                  <c:v>-12515</c:v>
                </c:pt>
                <c:pt idx="122">
                  <c:v>-10356</c:v>
                </c:pt>
                <c:pt idx="123">
                  <c:v>-10649</c:v>
                </c:pt>
                <c:pt idx="124">
                  <c:v>-7139</c:v>
                </c:pt>
                <c:pt idx="125">
                  <c:v>-114</c:v>
                </c:pt>
                <c:pt idx="126">
                  <c:v>617</c:v>
                </c:pt>
                <c:pt idx="127">
                  <c:v>752</c:v>
                </c:pt>
                <c:pt idx="128">
                  <c:v>-752</c:v>
                </c:pt>
                <c:pt idx="129">
                  <c:v>-3795</c:v>
                </c:pt>
                <c:pt idx="130">
                  <c:v>-1428</c:v>
                </c:pt>
                <c:pt idx="131">
                  <c:v>-2530</c:v>
                </c:pt>
                <c:pt idx="132">
                  <c:v>-4265</c:v>
                </c:pt>
                <c:pt idx="133">
                  <c:v>2226</c:v>
                </c:pt>
                <c:pt idx="134">
                  <c:v>7788</c:v>
                </c:pt>
                <c:pt idx="135">
                  <c:v>9639</c:v>
                </c:pt>
                <c:pt idx="136">
                  <c:v>5817</c:v>
                </c:pt>
                <c:pt idx="137">
                  <c:v>8309</c:v>
                </c:pt>
                <c:pt idx="138">
                  <c:v>7767</c:v>
                </c:pt>
                <c:pt idx="139">
                  <c:v>6089</c:v>
                </c:pt>
                <c:pt idx="140">
                  <c:v>1723</c:v>
                </c:pt>
                <c:pt idx="141">
                  <c:v>-4805</c:v>
                </c:pt>
                <c:pt idx="142">
                  <c:v>-8205</c:v>
                </c:pt>
                <c:pt idx="143">
                  <c:v>-4959</c:v>
                </c:pt>
                <c:pt idx="144">
                  <c:v>-6984</c:v>
                </c:pt>
                <c:pt idx="145">
                  <c:v>1400</c:v>
                </c:pt>
                <c:pt idx="146">
                  <c:v>5165</c:v>
                </c:pt>
                <c:pt idx="147">
                  <c:v>3347</c:v>
                </c:pt>
                <c:pt idx="148">
                  <c:v>-949</c:v>
                </c:pt>
                <c:pt idx="149">
                  <c:v>7158</c:v>
                </c:pt>
                <c:pt idx="150">
                  <c:v>7370</c:v>
                </c:pt>
                <c:pt idx="151">
                  <c:v>10704</c:v>
                </c:pt>
                <c:pt idx="152">
                  <c:v>13498</c:v>
                </c:pt>
                <c:pt idx="153">
                  <c:v>13285</c:v>
                </c:pt>
                <c:pt idx="154">
                  <c:v>10058</c:v>
                </c:pt>
                <c:pt idx="155">
                  <c:v>6800</c:v>
                </c:pt>
                <c:pt idx="156">
                  <c:v>6139</c:v>
                </c:pt>
                <c:pt idx="157">
                  <c:v>8167</c:v>
                </c:pt>
                <c:pt idx="158">
                  <c:v>1573</c:v>
                </c:pt>
                <c:pt idx="159">
                  <c:v>1577</c:v>
                </c:pt>
                <c:pt idx="160">
                  <c:v>3235</c:v>
                </c:pt>
                <c:pt idx="161">
                  <c:v>-364</c:v>
                </c:pt>
                <c:pt idx="162">
                  <c:v>6498</c:v>
                </c:pt>
                <c:pt idx="163">
                  <c:v>10164</c:v>
                </c:pt>
                <c:pt idx="164">
                  <c:v>7163</c:v>
                </c:pt>
                <c:pt idx="165">
                  <c:v>4803</c:v>
                </c:pt>
                <c:pt idx="166">
                  <c:v>-6436</c:v>
                </c:pt>
                <c:pt idx="167">
                  <c:v>-12083</c:v>
                </c:pt>
                <c:pt idx="168">
                  <c:v>-18641</c:v>
                </c:pt>
                <c:pt idx="169">
                  <c:v>-23028</c:v>
                </c:pt>
                <c:pt idx="170">
                  <c:v>-26319</c:v>
                </c:pt>
                <c:pt idx="171">
                  <c:v>-27568</c:v>
                </c:pt>
                <c:pt idx="172">
                  <c:v>-24329</c:v>
                </c:pt>
                <c:pt idx="173">
                  <c:v>-24047</c:v>
                </c:pt>
                <c:pt idx="174">
                  <c:v>-26810</c:v>
                </c:pt>
                <c:pt idx="175">
                  <c:v>-22169</c:v>
                </c:pt>
                <c:pt idx="176">
                  <c:v>-14339</c:v>
                </c:pt>
                <c:pt idx="177">
                  <c:v>-10651</c:v>
                </c:pt>
                <c:pt idx="178">
                  <c:v>-4547</c:v>
                </c:pt>
                <c:pt idx="179">
                  <c:v>-8868</c:v>
                </c:pt>
                <c:pt idx="180">
                  <c:v>-14931</c:v>
                </c:pt>
                <c:pt idx="181">
                  <c:v>-18515</c:v>
                </c:pt>
                <c:pt idx="182">
                  <c:v>-21559</c:v>
                </c:pt>
                <c:pt idx="183">
                  <c:v>-32275</c:v>
                </c:pt>
                <c:pt idx="184">
                  <c:v>-30704</c:v>
                </c:pt>
                <c:pt idx="185">
                  <c:v>-27771</c:v>
                </c:pt>
                <c:pt idx="186">
                  <c:v>-27295</c:v>
                </c:pt>
                <c:pt idx="187">
                  <c:v>-28082</c:v>
                </c:pt>
                <c:pt idx="188">
                  <c:v>-25395</c:v>
                </c:pt>
                <c:pt idx="189">
                  <c:v>-24990</c:v>
                </c:pt>
                <c:pt idx="190">
                  <c:v>-27099</c:v>
                </c:pt>
                <c:pt idx="191">
                  <c:v>-28779</c:v>
                </c:pt>
                <c:pt idx="192">
                  <c:v>-27977</c:v>
                </c:pt>
                <c:pt idx="193">
                  <c:v>-23922</c:v>
                </c:pt>
                <c:pt idx="194">
                  <c:v>-25155</c:v>
                </c:pt>
                <c:pt idx="195">
                  <c:v>-29152</c:v>
                </c:pt>
                <c:pt idx="196">
                  <c:v>-27283</c:v>
                </c:pt>
                <c:pt idx="197">
                  <c:v>-14980</c:v>
                </c:pt>
                <c:pt idx="198">
                  <c:v>-10575</c:v>
                </c:pt>
                <c:pt idx="199">
                  <c:v>-15341</c:v>
                </c:pt>
                <c:pt idx="200">
                  <c:v>-13239</c:v>
                </c:pt>
                <c:pt idx="201">
                  <c:v>-17066</c:v>
                </c:pt>
                <c:pt idx="202">
                  <c:v>-24642</c:v>
                </c:pt>
                <c:pt idx="203">
                  <c:v>-22493</c:v>
                </c:pt>
                <c:pt idx="204">
                  <c:v>-18535</c:v>
                </c:pt>
                <c:pt idx="205">
                  <c:v>-15282</c:v>
                </c:pt>
                <c:pt idx="206">
                  <c:v>-12355</c:v>
                </c:pt>
                <c:pt idx="207">
                  <c:v>-15813</c:v>
                </c:pt>
                <c:pt idx="208">
                  <c:v>-13763</c:v>
                </c:pt>
                <c:pt idx="209">
                  <c:v>-9849</c:v>
                </c:pt>
                <c:pt idx="210">
                  <c:v>-5080</c:v>
                </c:pt>
                <c:pt idx="211">
                  <c:v>-18284</c:v>
                </c:pt>
                <c:pt idx="212">
                  <c:v>-20239</c:v>
                </c:pt>
                <c:pt idx="213">
                  <c:v>-20155</c:v>
                </c:pt>
                <c:pt idx="214">
                  <c:v>-19472</c:v>
                </c:pt>
                <c:pt idx="215">
                  <c:v>-26800</c:v>
                </c:pt>
                <c:pt idx="216">
                  <c:v>-27217</c:v>
                </c:pt>
                <c:pt idx="217">
                  <c:v>-26383</c:v>
                </c:pt>
                <c:pt idx="218">
                  <c:v>-30948</c:v>
                </c:pt>
                <c:pt idx="219">
                  <c:v>-26207</c:v>
                </c:pt>
                <c:pt idx="220">
                  <c:v>-21413</c:v>
                </c:pt>
                <c:pt idx="221">
                  <c:v>-20899</c:v>
                </c:pt>
                <c:pt idx="222">
                  <c:v>-11278</c:v>
                </c:pt>
                <c:pt idx="223">
                  <c:v>-5812</c:v>
                </c:pt>
                <c:pt idx="224">
                  <c:v>-4133</c:v>
                </c:pt>
                <c:pt idx="225">
                  <c:v>-7783</c:v>
                </c:pt>
                <c:pt idx="226">
                  <c:v>-16125</c:v>
                </c:pt>
                <c:pt idx="227">
                  <c:v>-30251</c:v>
                </c:pt>
                <c:pt idx="228">
                  <c:v>-27860</c:v>
                </c:pt>
                <c:pt idx="229">
                  <c:v>-28711</c:v>
                </c:pt>
                <c:pt idx="230">
                  <c:v>-26510</c:v>
                </c:pt>
                <c:pt idx="231">
                  <c:v>-23956</c:v>
                </c:pt>
                <c:pt idx="232">
                  <c:v>-22780</c:v>
                </c:pt>
                <c:pt idx="233">
                  <c:v>-21837</c:v>
                </c:pt>
                <c:pt idx="234">
                  <c:v>-19502</c:v>
                </c:pt>
                <c:pt idx="235">
                  <c:v>-18134</c:v>
                </c:pt>
                <c:pt idx="236">
                  <c:v>-12538</c:v>
                </c:pt>
                <c:pt idx="237">
                  <c:v>-13348</c:v>
                </c:pt>
                <c:pt idx="238">
                  <c:v>-8952</c:v>
                </c:pt>
                <c:pt idx="239">
                  <c:v>-5163</c:v>
                </c:pt>
                <c:pt idx="240">
                  <c:v>-4926</c:v>
                </c:pt>
                <c:pt idx="241">
                  <c:v>-7108</c:v>
                </c:pt>
                <c:pt idx="242">
                  <c:v>-7817</c:v>
                </c:pt>
                <c:pt idx="243">
                  <c:v>-11434</c:v>
                </c:pt>
                <c:pt idx="244">
                  <c:v>-12481</c:v>
                </c:pt>
                <c:pt idx="245">
                  <c:v>-11862</c:v>
                </c:pt>
                <c:pt idx="246">
                  <c:v>-9714</c:v>
                </c:pt>
                <c:pt idx="247">
                  <c:v>-5749</c:v>
                </c:pt>
                <c:pt idx="248">
                  <c:v>-2472</c:v>
                </c:pt>
                <c:pt idx="249">
                  <c:v>-148</c:v>
                </c:pt>
                <c:pt idx="250">
                  <c:v>-2006</c:v>
                </c:pt>
                <c:pt idx="251">
                  <c:v>-2598</c:v>
                </c:pt>
                <c:pt idx="252">
                  <c:v>-3886</c:v>
                </c:pt>
                <c:pt idx="253">
                  <c:v>-3847</c:v>
                </c:pt>
                <c:pt idx="254">
                  <c:v>-5183</c:v>
                </c:pt>
                <c:pt idx="255">
                  <c:v>-7043</c:v>
                </c:pt>
                <c:pt idx="256">
                  <c:v>-7236</c:v>
                </c:pt>
                <c:pt idx="257">
                  <c:v>-2857</c:v>
                </c:pt>
                <c:pt idx="258">
                  <c:v>5673</c:v>
                </c:pt>
                <c:pt idx="259">
                  <c:v>7244</c:v>
                </c:pt>
                <c:pt idx="260">
                  <c:v>7244</c:v>
                </c:pt>
                <c:pt idx="261">
                  <c:v>5842</c:v>
                </c:pt>
                <c:pt idx="262">
                  <c:v>3739</c:v>
                </c:pt>
                <c:pt idx="263">
                  <c:v>-1821</c:v>
                </c:pt>
                <c:pt idx="264">
                  <c:v>-5987</c:v>
                </c:pt>
                <c:pt idx="265">
                  <c:v>-7208</c:v>
                </c:pt>
                <c:pt idx="266">
                  <c:v>-8813</c:v>
                </c:pt>
                <c:pt idx="267">
                  <c:v>-11436</c:v>
                </c:pt>
                <c:pt idx="268">
                  <c:v>-8281</c:v>
                </c:pt>
                <c:pt idx="269">
                  <c:v>-8003</c:v>
                </c:pt>
                <c:pt idx="270">
                  <c:v>-6414</c:v>
                </c:pt>
                <c:pt idx="271">
                  <c:v>-9017</c:v>
                </c:pt>
                <c:pt idx="272">
                  <c:v>-7951</c:v>
                </c:pt>
                <c:pt idx="273">
                  <c:v>-15477</c:v>
                </c:pt>
                <c:pt idx="274">
                  <c:v>-15772</c:v>
                </c:pt>
                <c:pt idx="275">
                  <c:v>-22603</c:v>
                </c:pt>
                <c:pt idx="276">
                  <c:v>-26692</c:v>
                </c:pt>
                <c:pt idx="277">
                  <c:v>-28100</c:v>
                </c:pt>
                <c:pt idx="278">
                  <c:v>-23945</c:v>
                </c:pt>
                <c:pt idx="279">
                  <c:v>-25375</c:v>
                </c:pt>
                <c:pt idx="280">
                  <c:v>-18758</c:v>
                </c:pt>
                <c:pt idx="281">
                  <c:v>-12473</c:v>
                </c:pt>
                <c:pt idx="282">
                  <c:v>-14201</c:v>
                </c:pt>
                <c:pt idx="283">
                  <c:v>-10362</c:v>
                </c:pt>
                <c:pt idx="284">
                  <c:v>-6044</c:v>
                </c:pt>
                <c:pt idx="285">
                  <c:v>-3913</c:v>
                </c:pt>
                <c:pt idx="286">
                  <c:v>2405</c:v>
                </c:pt>
                <c:pt idx="287">
                  <c:v>8605</c:v>
                </c:pt>
                <c:pt idx="288">
                  <c:v>13389</c:v>
                </c:pt>
                <c:pt idx="289">
                  <c:v>11565</c:v>
                </c:pt>
                <c:pt idx="290">
                  <c:v>11955</c:v>
                </c:pt>
                <c:pt idx="291">
                  <c:v>8104</c:v>
                </c:pt>
                <c:pt idx="292">
                  <c:v>5064</c:v>
                </c:pt>
                <c:pt idx="293">
                  <c:v>-1022</c:v>
                </c:pt>
                <c:pt idx="294">
                  <c:v>7976</c:v>
                </c:pt>
                <c:pt idx="295">
                  <c:v>2844</c:v>
                </c:pt>
                <c:pt idx="296">
                  <c:v>-39</c:v>
                </c:pt>
                <c:pt idx="297">
                  <c:v>-39</c:v>
                </c:pt>
                <c:pt idx="298">
                  <c:v>-4243</c:v>
                </c:pt>
                <c:pt idx="299">
                  <c:v>2714</c:v>
                </c:pt>
                <c:pt idx="300">
                  <c:v>11573</c:v>
                </c:pt>
                <c:pt idx="301">
                  <c:v>13968</c:v>
                </c:pt>
                <c:pt idx="302">
                  <c:v>14551</c:v>
                </c:pt>
                <c:pt idx="303">
                  <c:v>14924</c:v>
                </c:pt>
                <c:pt idx="304">
                  <c:v>11908</c:v>
                </c:pt>
                <c:pt idx="305">
                  <c:v>17424</c:v>
                </c:pt>
                <c:pt idx="306">
                  <c:v>13760</c:v>
                </c:pt>
                <c:pt idx="307">
                  <c:v>17453</c:v>
                </c:pt>
                <c:pt idx="308">
                  <c:v>14660</c:v>
                </c:pt>
                <c:pt idx="309">
                  <c:v>12957</c:v>
                </c:pt>
                <c:pt idx="310">
                  <c:v>14140</c:v>
                </c:pt>
                <c:pt idx="311">
                  <c:v>10268</c:v>
                </c:pt>
                <c:pt idx="312">
                  <c:v>9283</c:v>
                </c:pt>
                <c:pt idx="313">
                  <c:v>4785</c:v>
                </c:pt>
                <c:pt idx="314">
                  <c:v>2035</c:v>
                </c:pt>
                <c:pt idx="315">
                  <c:v>6615</c:v>
                </c:pt>
                <c:pt idx="316">
                  <c:v>8236</c:v>
                </c:pt>
                <c:pt idx="317">
                  <c:v>7456</c:v>
                </c:pt>
                <c:pt idx="318">
                  <c:v>8255</c:v>
                </c:pt>
                <c:pt idx="319">
                  <c:v>686</c:v>
                </c:pt>
                <c:pt idx="320">
                  <c:v>417</c:v>
                </c:pt>
                <c:pt idx="321">
                  <c:v>4932</c:v>
                </c:pt>
                <c:pt idx="322">
                  <c:v>-3508</c:v>
                </c:pt>
                <c:pt idx="323">
                  <c:v>-18476</c:v>
                </c:pt>
                <c:pt idx="324">
                  <c:v>-18393</c:v>
                </c:pt>
                <c:pt idx="325">
                  <c:v>-19586</c:v>
                </c:pt>
                <c:pt idx="326">
                  <c:v>-19588</c:v>
                </c:pt>
                <c:pt idx="327">
                  <c:v>-19629</c:v>
                </c:pt>
                <c:pt idx="328">
                  <c:v>-10381</c:v>
                </c:pt>
                <c:pt idx="329">
                  <c:v>-10040</c:v>
                </c:pt>
                <c:pt idx="330">
                  <c:v>-11256</c:v>
                </c:pt>
                <c:pt idx="331">
                  <c:v>-5622</c:v>
                </c:pt>
                <c:pt idx="332">
                  <c:v>-11850</c:v>
                </c:pt>
                <c:pt idx="333">
                  <c:v>-11226</c:v>
                </c:pt>
                <c:pt idx="334">
                  <c:v>-10129</c:v>
                </c:pt>
                <c:pt idx="335">
                  <c:v>-3542</c:v>
                </c:pt>
                <c:pt idx="336">
                  <c:v>929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103152"/>
        <c:axId val="241103712"/>
      </c:lineChart>
      <c:lineChart>
        <c:grouping val="standard"/>
        <c:varyColors val="0"/>
        <c:ser>
          <c:idx val="0"/>
          <c:order val="1"/>
          <c:tx>
            <c:v>Prompt Month MoGas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Data!$A$11:$A$40</c:f>
              <c:numCache>
                <c:formatCode>m/d/yyyy</c:formatCode>
                <c:ptCount val="3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</c:numCache>
            </c:numRef>
          </c:cat>
          <c:val>
            <c:numRef>
              <c:f>Data!$I$11:$I$400</c:f>
              <c:numCache>
                <c:formatCode>General</c:formatCode>
                <c:ptCount val="3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60.48</c:v>
                </c:pt>
                <c:pt idx="67">
                  <c:v>60.88</c:v>
                </c:pt>
                <c:pt idx="68">
                  <c:v>61.49</c:v>
                </c:pt>
                <c:pt idx="69">
                  <c:v>62.5</c:v>
                </c:pt>
                <c:pt idx="70">
                  <c:v>60.52</c:v>
                </c:pt>
                <c:pt idx="71">
                  <c:v>62.89</c:v>
                </c:pt>
                <c:pt idx="72">
                  <c:v>65.87</c:v>
                </c:pt>
                <c:pt idx="73">
                  <c:v>66.92</c:v>
                </c:pt>
                <c:pt idx="74">
                  <c:v>63.68</c:v>
                </c:pt>
                <c:pt idx="75">
                  <c:v>57.13</c:v>
                </c:pt>
                <c:pt idx="76">
                  <c:v>57.4</c:v>
                </c:pt>
                <c:pt idx="77">
                  <c:v>55.48</c:v>
                </c:pt>
                <c:pt idx="78">
                  <c:v>57.91</c:v>
                </c:pt>
                <c:pt idx="79">
                  <c:v>57.92</c:v>
                </c:pt>
                <c:pt idx="80">
                  <c:v>59.26</c:v>
                </c:pt>
                <c:pt idx="81">
                  <c:v>60.05</c:v>
                </c:pt>
                <c:pt idx="82">
                  <c:v>64.03</c:v>
                </c:pt>
                <c:pt idx="83">
                  <c:v>65.069999999999993</c:v>
                </c:pt>
                <c:pt idx="84">
                  <c:v>61.99</c:v>
                </c:pt>
                <c:pt idx="85">
                  <c:v>66.81</c:v>
                </c:pt>
                <c:pt idx="86">
                  <c:v>67.48</c:v>
                </c:pt>
                <c:pt idx="87">
                  <c:v>68.819999999999993</c:v>
                </c:pt>
                <c:pt idx="88">
                  <c:v>60.12</c:v>
                </c:pt>
                <c:pt idx="89">
                  <c:v>58.77</c:v>
                </c:pt>
                <c:pt idx="90">
                  <c:v>57.48</c:v>
                </c:pt>
                <c:pt idx="91">
                  <c:v>61.34</c:v>
                </c:pt>
                <c:pt idx="92">
                  <c:v>62.99</c:v>
                </c:pt>
                <c:pt idx="93">
                  <c:v>61.24</c:v>
                </c:pt>
                <c:pt idx="94">
                  <c:v>59.31</c:v>
                </c:pt>
                <c:pt idx="95">
                  <c:v>59.6</c:v>
                </c:pt>
                <c:pt idx="96">
                  <c:v>60.22</c:v>
                </c:pt>
                <c:pt idx="97">
                  <c:v>59.95</c:v>
                </c:pt>
                <c:pt idx="98">
                  <c:v>60.99</c:v>
                </c:pt>
                <c:pt idx="99">
                  <c:v>57.74</c:v>
                </c:pt>
                <c:pt idx="100">
                  <c:v>57.31</c:v>
                </c:pt>
                <c:pt idx="101">
                  <c:v>56.59</c:v>
                </c:pt>
                <c:pt idx="102">
                  <c:v>54.6</c:v>
                </c:pt>
                <c:pt idx="103">
                  <c:v>56.39</c:v>
                </c:pt>
                <c:pt idx="104">
                  <c:v>55.66</c:v>
                </c:pt>
                <c:pt idx="105">
                  <c:v>53.26</c:v>
                </c:pt>
                <c:pt idx="106">
                  <c:v>52.81</c:v>
                </c:pt>
                <c:pt idx="107">
                  <c:v>50.99</c:v>
                </c:pt>
                <c:pt idx="108">
                  <c:v>49.52</c:v>
                </c:pt>
                <c:pt idx="109">
                  <c:v>52.72</c:v>
                </c:pt>
                <c:pt idx="110">
                  <c:v>51.16</c:v>
                </c:pt>
                <c:pt idx="111">
                  <c:v>49.56</c:v>
                </c:pt>
                <c:pt idx="112">
                  <c:v>50.41</c:v>
                </c:pt>
                <c:pt idx="113">
                  <c:v>47.39</c:v>
                </c:pt>
                <c:pt idx="114">
                  <c:v>48.3</c:v>
                </c:pt>
                <c:pt idx="115">
                  <c:v>47.25</c:v>
                </c:pt>
                <c:pt idx="116">
                  <c:v>49.38</c:v>
                </c:pt>
                <c:pt idx="117">
                  <c:v>53.58</c:v>
                </c:pt>
                <c:pt idx="118">
                  <c:v>51.76</c:v>
                </c:pt>
                <c:pt idx="119">
                  <c:v>50.28</c:v>
                </c:pt>
                <c:pt idx="120">
                  <c:v>52.48</c:v>
                </c:pt>
                <c:pt idx="121">
                  <c:v>50.1</c:v>
                </c:pt>
                <c:pt idx="122">
                  <c:v>54.29</c:v>
                </c:pt>
                <c:pt idx="123">
                  <c:v>52.02</c:v>
                </c:pt>
                <c:pt idx="124">
                  <c:v>50.75</c:v>
                </c:pt>
                <c:pt idx="125">
                  <c:v>49.06</c:v>
                </c:pt>
                <c:pt idx="126">
                  <c:v>49.98</c:v>
                </c:pt>
                <c:pt idx="127">
                  <c:v>49.56</c:v>
                </c:pt>
                <c:pt idx="128">
                  <c:v>46.3</c:v>
                </c:pt>
                <c:pt idx="129">
                  <c:v>45.78</c:v>
                </c:pt>
                <c:pt idx="130">
                  <c:v>45.8</c:v>
                </c:pt>
                <c:pt idx="131">
                  <c:v>48.65</c:v>
                </c:pt>
                <c:pt idx="132">
                  <c:v>46.81</c:v>
                </c:pt>
                <c:pt idx="133">
                  <c:v>44.81</c:v>
                </c:pt>
                <c:pt idx="134">
                  <c:v>41.99</c:v>
                </c:pt>
                <c:pt idx="135">
                  <c:v>41.28</c:v>
                </c:pt>
                <c:pt idx="136">
                  <c:v>43.4</c:v>
                </c:pt>
                <c:pt idx="137">
                  <c:v>42.43</c:v>
                </c:pt>
                <c:pt idx="138">
                  <c:v>40.909999999999997</c:v>
                </c:pt>
                <c:pt idx="139">
                  <c:v>40.880000000000003</c:v>
                </c:pt>
                <c:pt idx="140">
                  <c:v>42.08</c:v>
                </c:pt>
                <c:pt idx="141">
                  <c:v>42.52</c:v>
                </c:pt>
                <c:pt idx="142">
                  <c:v>45.58</c:v>
                </c:pt>
                <c:pt idx="143">
                  <c:v>45.55</c:v>
                </c:pt>
                <c:pt idx="144">
                  <c:v>47.24</c:v>
                </c:pt>
                <c:pt idx="145">
                  <c:v>43.79</c:v>
                </c:pt>
                <c:pt idx="146">
                  <c:v>44.18</c:v>
                </c:pt>
                <c:pt idx="147">
                  <c:v>43.65</c:v>
                </c:pt>
                <c:pt idx="148">
                  <c:v>45.17</c:v>
                </c:pt>
                <c:pt idx="149">
                  <c:v>42.1</c:v>
                </c:pt>
                <c:pt idx="150">
                  <c:v>41.05</c:v>
                </c:pt>
                <c:pt idx="151">
                  <c:v>38.200000000000003</c:v>
                </c:pt>
                <c:pt idx="152">
                  <c:v>34.979999999999997</c:v>
                </c:pt>
                <c:pt idx="153">
                  <c:v>34.19</c:v>
                </c:pt>
                <c:pt idx="154">
                  <c:v>34.340000000000003</c:v>
                </c:pt>
                <c:pt idx="155">
                  <c:v>33.82</c:v>
                </c:pt>
                <c:pt idx="156">
                  <c:v>33.14</c:v>
                </c:pt>
                <c:pt idx="157">
                  <c:v>35.700000000000003</c:v>
                </c:pt>
                <c:pt idx="158">
                  <c:v>38.19</c:v>
                </c:pt>
                <c:pt idx="159">
                  <c:v>35.24</c:v>
                </c:pt>
                <c:pt idx="160">
                  <c:v>35.53</c:v>
                </c:pt>
                <c:pt idx="161">
                  <c:v>36.880000000000003</c:v>
                </c:pt>
                <c:pt idx="162">
                  <c:v>34.99</c:v>
                </c:pt>
                <c:pt idx="163">
                  <c:v>33.65</c:v>
                </c:pt>
                <c:pt idx="164">
                  <c:v>34.090000000000003</c:v>
                </c:pt>
                <c:pt idx="165">
                  <c:v>35.450000000000003</c:v>
                </c:pt>
                <c:pt idx="166">
                  <c:v>41.4</c:v>
                </c:pt>
                <c:pt idx="167">
                  <c:v>45.18</c:v>
                </c:pt>
                <c:pt idx="168">
                  <c:v>47.64</c:v>
                </c:pt>
                <c:pt idx="169">
                  <c:v>50.63</c:v>
                </c:pt>
                <c:pt idx="170">
                  <c:v>53.1</c:v>
                </c:pt>
                <c:pt idx="171">
                  <c:v>50.8</c:v>
                </c:pt>
                <c:pt idx="172">
                  <c:v>52.82</c:v>
                </c:pt>
                <c:pt idx="173">
                  <c:v>52.72</c:v>
                </c:pt>
                <c:pt idx="174">
                  <c:v>54.47</c:v>
                </c:pt>
                <c:pt idx="175">
                  <c:v>53.21</c:v>
                </c:pt>
                <c:pt idx="176">
                  <c:v>52</c:v>
                </c:pt>
                <c:pt idx="177">
                  <c:v>50.46</c:v>
                </c:pt>
                <c:pt idx="178">
                  <c:v>48.58</c:v>
                </c:pt>
                <c:pt idx="179">
                  <c:v>50.11</c:v>
                </c:pt>
                <c:pt idx="180">
                  <c:v>53.2</c:v>
                </c:pt>
                <c:pt idx="181">
                  <c:v>52.3</c:v>
                </c:pt>
                <c:pt idx="182">
                  <c:v>53.08</c:v>
                </c:pt>
                <c:pt idx="183">
                  <c:v>58.46</c:v>
                </c:pt>
                <c:pt idx="184">
                  <c:v>59.59</c:v>
                </c:pt>
                <c:pt idx="185">
                  <c:v>62.55</c:v>
                </c:pt>
                <c:pt idx="186">
                  <c:v>62.2</c:v>
                </c:pt>
                <c:pt idx="187">
                  <c:v>65.13</c:v>
                </c:pt>
                <c:pt idx="188">
                  <c:v>65.83</c:v>
                </c:pt>
                <c:pt idx="189">
                  <c:v>64.819999999999993</c:v>
                </c:pt>
                <c:pt idx="190">
                  <c:v>65.97</c:v>
                </c:pt>
                <c:pt idx="191">
                  <c:v>66.11</c:v>
                </c:pt>
                <c:pt idx="192">
                  <c:v>64.760000000000005</c:v>
                </c:pt>
                <c:pt idx="193">
                  <c:v>69.319999999999993</c:v>
                </c:pt>
                <c:pt idx="194">
                  <c:v>68.66</c:v>
                </c:pt>
                <c:pt idx="195">
                  <c:v>71.88</c:v>
                </c:pt>
                <c:pt idx="196">
                  <c:v>69.040000000000006</c:v>
                </c:pt>
                <c:pt idx="197">
                  <c:v>59.15</c:v>
                </c:pt>
                <c:pt idx="198">
                  <c:v>63.55</c:v>
                </c:pt>
                <c:pt idx="199">
                  <c:v>65.58</c:v>
                </c:pt>
                <c:pt idx="200">
                  <c:v>63.93</c:v>
                </c:pt>
                <c:pt idx="201">
                  <c:v>64.459999999999994</c:v>
                </c:pt>
                <c:pt idx="202">
                  <c:v>70.25</c:v>
                </c:pt>
                <c:pt idx="203">
                  <c:v>73.150000000000006</c:v>
                </c:pt>
                <c:pt idx="204">
                  <c:v>77.11</c:v>
                </c:pt>
                <c:pt idx="205">
                  <c:v>70.25</c:v>
                </c:pt>
                <c:pt idx="206">
                  <c:v>68.430000000000007</c:v>
                </c:pt>
                <c:pt idx="207">
                  <c:v>73.41</c:v>
                </c:pt>
                <c:pt idx="208">
                  <c:v>70.36</c:v>
                </c:pt>
                <c:pt idx="209">
                  <c:v>69.099999999999994</c:v>
                </c:pt>
                <c:pt idx="210">
                  <c:v>66.099999999999994</c:v>
                </c:pt>
                <c:pt idx="211">
                  <c:v>74.52</c:v>
                </c:pt>
                <c:pt idx="212">
                  <c:v>76.959999999999994</c:v>
                </c:pt>
                <c:pt idx="213">
                  <c:v>74.31</c:v>
                </c:pt>
                <c:pt idx="214">
                  <c:v>79.83</c:v>
                </c:pt>
                <c:pt idx="215">
                  <c:v>81.069999999999993</c:v>
                </c:pt>
                <c:pt idx="216">
                  <c:v>82.67</c:v>
                </c:pt>
                <c:pt idx="217">
                  <c:v>86.26</c:v>
                </c:pt>
                <c:pt idx="218">
                  <c:v>97.61</c:v>
                </c:pt>
                <c:pt idx="219">
                  <c:v>99.42</c:v>
                </c:pt>
                <c:pt idx="220">
                  <c:v>93.43</c:v>
                </c:pt>
                <c:pt idx="221">
                  <c:v>94.89</c:v>
                </c:pt>
                <c:pt idx="222">
                  <c:v>91.69</c:v>
                </c:pt>
                <c:pt idx="223">
                  <c:v>78.88</c:v>
                </c:pt>
                <c:pt idx="224">
                  <c:v>79.819999999999993</c:v>
                </c:pt>
                <c:pt idx="225">
                  <c:v>85.52</c:v>
                </c:pt>
                <c:pt idx="226">
                  <c:v>82.59</c:v>
                </c:pt>
                <c:pt idx="227">
                  <c:v>90.35</c:v>
                </c:pt>
                <c:pt idx="228">
                  <c:v>94.04</c:v>
                </c:pt>
                <c:pt idx="229">
                  <c:v>95.33</c:v>
                </c:pt>
                <c:pt idx="230">
                  <c:v>100.24</c:v>
                </c:pt>
                <c:pt idx="231">
                  <c:v>101.86</c:v>
                </c:pt>
                <c:pt idx="232">
                  <c:v>101.82</c:v>
                </c:pt>
                <c:pt idx="233">
                  <c:v>106.55</c:v>
                </c:pt>
                <c:pt idx="234">
                  <c:v>108.1</c:v>
                </c:pt>
                <c:pt idx="235">
                  <c:v>103.78</c:v>
                </c:pt>
                <c:pt idx="236">
                  <c:v>92.64</c:v>
                </c:pt>
                <c:pt idx="237">
                  <c:v>96.3</c:v>
                </c:pt>
                <c:pt idx="238">
                  <c:v>91.31</c:v>
                </c:pt>
                <c:pt idx="239">
                  <c:v>95.03</c:v>
                </c:pt>
                <c:pt idx="240">
                  <c:v>87.59</c:v>
                </c:pt>
                <c:pt idx="241">
                  <c:v>91.19</c:v>
                </c:pt>
                <c:pt idx="242">
                  <c:v>94.3</c:v>
                </c:pt>
                <c:pt idx="243">
                  <c:v>95.41</c:v>
                </c:pt>
                <c:pt idx="244">
                  <c:v>95.85</c:v>
                </c:pt>
                <c:pt idx="245">
                  <c:v>95.05</c:v>
                </c:pt>
                <c:pt idx="246">
                  <c:v>96.66</c:v>
                </c:pt>
                <c:pt idx="247">
                  <c:v>93.96</c:v>
                </c:pt>
                <c:pt idx="248">
                  <c:v>86.94</c:v>
                </c:pt>
                <c:pt idx="249">
                  <c:v>84.5</c:v>
                </c:pt>
                <c:pt idx="250">
                  <c:v>96.63</c:v>
                </c:pt>
                <c:pt idx="251">
                  <c:v>95.84</c:v>
                </c:pt>
                <c:pt idx="252">
                  <c:v>96.02</c:v>
                </c:pt>
                <c:pt idx="253">
                  <c:v>86.95</c:v>
                </c:pt>
                <c:pt idx="254">
                  <c:v>86.97</c:v>
                </c:pt>
                <c:pt idx="255">
                  <c:v>91.81</c:v>
                </c:pt>
                <c:pt idx="256">
                  <c:v>92.01</c:v>
                </c:pt>
                <c:pt idx="257">
                  <c:v>82.43</c:v>
                </c:pt>
                <c:pt idx="258">
                  <c:v>73.66</c:v>
                </c:pt>
                <c:pt idx="259">
                  <c:v>75.67</c:v>
                </c:pt>
                <c:pt idx="260">
                  <c:v>74.09</c:v>
                </c:pt>
                <c:pt idx="261">
                  <c:v>78.58</c:v>
                </c:pt>
                <c:pt idx="262">
                  <c:v>82.06</c:v>
                </c:pt>
                <c:pt idx="263">
                  <c:v>90.08</c:v>
                </c:pt>
                <c:pt idx="264">
                  <c:v>88.12</c:v>
                </c:pt>
                <c:pt idx="265">
                  <c:v>88.55</c:v>
                </c:pt>
                <c:pt idx="266">
                  <c:v>89.45</c:v>
                </c:pt>
                <c:pt idx="267">
                  <c:v>90.11</c:v>
                </c:pt>
                <c:pt idx="268">
                  <c:v>86.45</c:v>
                </c:pt>
                <c:pt idx="269">
                  <c:v>84.52</c:v>
                </c:pt>
                <c:pt idx="270">
                  <c:v>87.39</c:v>
                </c:pt>
                <c:pt idx="271">
                  <c:v>88.79</c:v>
                </c:pt>
                <c:pt idx="272">
                  <c:v>87.43</c:v>
                </c:pt>
                <c:pt idx="273">
                  <c:v>92.56</c:v>
                </c:pt>
                <c:pt idx="274">
                  <c:v>92.08</c:v>
                </c:pt>
                <c:pt idx="275">
                  <c:v>96.92</c:v>
                </c:pt>
                <c:pt idx="276">
                  <c:v>102.31</c:v>
                </c:pt>
                <c:pt idx="277">
                  <c:v>106.1</c:v>
                </c:pt>
                <c:pt idx="278">
                  <c:v>112.5</c:v>
                </c:pt>
                <c:pt idx="279">
                  <c:v>108.43</c:v>
                </c:pt>
                <c:pt idx="280">
                  <c:v>105.01</c:v>
                </c:pt>
                <c:pt idx="281">
                  <c:v>106.9</c:v>
                </c:pt>
                <c:pt idx="282">
                  <c:v>110.64</c:v>
                </c:pt>
                <c:pt idx="283">
                  <c:v>93.3</c:v>
                </c:pt>
                <c:pt idx="284">
                  <c:v>88.83</c:v>
                </c:pt>
                <c:pt idx="285">
                  <c:v>87.29</c:v>
                </c:pt>
                <c:pt idx="286">
                  <c:v>77.5</c:v>
                </c:pt>
                <c:pt idx="287">
                  <c:v>72.11</c:v>
                </c:pt>
                <c:pt idx="288">
                  <c:v>75.67</c:v>
                </c:pt>
                <c:pt idx="289">
                  <c:v>73.41</c:v>
                </c:pt>
                <c:pt idx="290">
                  <c:v>72.38</c:v>
                </c:pt>
                <c:pt idx="291">
                  <c:v>75.75</c:v>
                </c:pt>
                <c:pt idx="292">
                  <c:v>77.650000000000006</c:v>
                </c:pt>
                <c:pt idx="293">
                  <c:v>79.900000000000006</c:v>
                </c:pt>
                <c:pt idx="294">
                  <c:v>73.95</c:v>
                </c:pt>
                <c:pt idx="295">
                  <c:v>83.57</c:v>
                </c:pt>
                <c:pt idx="296">
                  <c:v>80.569999999999993</c:v>
                </c:pt>
                <c:pt idx="297">
                  <c:v>82.54</c:v>
                </c:pt>
                <c:pt idx="298">
                  <c:v>81.87</c:v>
                </c:pt>
                <c:pt idx="299">
                  <c:v>72.150000000000006</c:v>
                </c:pt>
                <c:pt idx="300">
                  <c:v>67.989999999999995</c:v>
                </c:pt>
                <c:pt idx="301">
                  <c:v>61.87</c:v>
                </c:pt>
                <c:pt idx="302">
                  <c:v>60.1</c:v>
                </c:pt>
                <c:pt idx="303">
                  <c:v>59.52</c:v>
                </c:pt>
                <c:pt idx="304">
                  <c:v>58.32</c:v>
                </c:pt>
                <c:pt idx="305">
                  <c:v>54.4</c:v>
                </c:pt>
                <c:pt idx="306">
                  <c:v>60.71</c:v>
                </c:pt>
                <c:pt idx="307">
                  <c:v>50.22</c:v>
                </c:pt>
                <c:pt idx="308">
                  <c:v>52.73</c:v>
                </c:pt>
                <c:pt idx="309">
                  <c:v>53.43</c:v>
                </c:pt>
                <c:pt idx="310">
                  <c:v>52.5</c:v>
                </c:pt>
                <c:pt idx="311">
                  <c:v>55.03</c:v>
                </c:pt>
                <c:pt idx="312">
                  <c:v>55.86</c:v>
                </c:pt>
                <c:pt idx="313">
                  <c:v>58.56</c:v>
                </c:pt>
                <c:pt idx="314">
                  <c:v>62.84</c:v>
                </c:pt>
                <c:pt idx="315">
                  <c:v>57.31</c:v>
                </c:pt>
                <c:pt idx="316">
                  <c:v>53.92</c:v>
                </c:pt>
                <c:pt idx="317">
                  <c:v>58.28</c:v>
                </c:pt>
                <c:pt idx="318">
                  <c:v>60.34</c:v>
                </c:pt>
                <c:pt idx="319">
                  <c:v>58.77</c:v>
                </c:pt>
                <c:pt idx="320">
                  <c:v>61.09</c:v>
                </c:pt>
                <c:pt idx="321">
                  <c:v>58.68</c:v>
                </c:pt>
                <c:pt idx="322">
                  <c:v>70.599999999999994</c:v>
                </c:pt>
                <c:pt idx="323">
                  <c:v>76.81</c:v>
                </c:pt>
                <c:pt idx="324">
                  <c:v>80.900000000000006</c:v>
                </c:pt>
                <c:pt idx="325">
                  <c:v>80.08</c:v>
                </c:pt>
                <c:pt idx="326">
                  <c:v>82.49</c:v>
                </c:pt>
                <c:pt idx="327">
                  <c:v>81.7</c:v>
                </c:pt>
                <c:pt idx="328">
                  <c:v>72.959999999999994</c:v>
                </c:pt>
                <c:pt idx="329">
                  <c:v>80.400000000000006</c:v>
                </c:pt>
                <c:pt idx="330">
                  <c:v>81.39</c:v>
                </c:pt>
                <c:pt idx="331">
                  <c:v>78.77</c:v>
                </c:pt>
                <c:pt idx="332">
                  <c:v>79.05</c:v>
                </c:pt>
                <c:pt idx="333">
                  <c:v>80.38</c:v>
                </c:pt>
                <c:pt idx="334">
                  <c:v>79.010000000000005</c:v>
                </c:pt>
                <c:pt idx="335">
                  <c:v>73.83</c:v>
                </c:pt>
                <c:pt idx="336">
                  <c:v>75.09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104272"/>
        <c:axId val="241104832"/>
      </c:lineChart>
      <c:dateAx>
        <c:axId val="241103152"/>
        <c:scaling>
          <c:orientation val="minMax"/>
          <c:max val="37345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103712"/>
        <c:crosses val="autoZero"/>
        <c:auto val="0"/>
        <c:lblOffset val="100"/>
        <c:baseTimeUnit val="days"/>
        <c:majorUnit val="4"/>
        <c:majorTimeUnit val="months"/>
        <c:minorUnit val="2"/>
        <c:minorTimeUnit val="months"/>
      </c:dateAx>
      <c:valAx>
        <c:axId val="24110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Position of Market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3197389885807503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103152"/>
        <c:crosses val="autoZero"/>
        <c:crossBetween val="between"/>
      </c:valAx>
      <c:dateAx>
        <c:axId val="2411042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41104832"/>
        <c:crosses val="autoZero"/>
        <c:auto val="0"/>
        <c:lblOffset val="100"/>
        <c:baseTimeUnit val="days"/>
      </c:dateAx>
      <c:valAx>
        <c:axId val="24110483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Prompt Month MoGas (c/gal)</a:t>
                </a:r>
              </a:p>
            </c:rich>
          </c:tx>
          <c:layout>
            <c:manualLayout>
              <c:xMode val="edge"/>
              <c:yMode val="edge"/>
              <c:x val="0.95338512763596006"/>
              <c:y val="0.26916802610114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104272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3196448390677027"/>
          <c:y val="0.96411092985318103"/>
          <c:w val="0.76803551609322973"/>
          <c:h val="3.42577487765089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Motor Gasoline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Net Non-Commercial Position vs. Price</a:t>
            </a:r>
          </a:p>
        </c:rich>
      </c:tx>
      <c:layout>
        <c:manualLayout>
          <c:xMode val="edge"/>
          <c:yMode val="edge"/>
          <c:x val="0.2896781354051054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503884572697"/>
          <c:y val="0.16639477977161501"/>
          <c:w val="0.75027746947835738"/>
          <c:h val="0.64600326264274066"/>
        </c:manualLayout>
      </c:layout>
      <c:lineChart>
        <c:grouping val="standard"/>
        <c:varyColors val="0"/>
        <c:ser>
          <c:idx val="1"/>
          <c:order val="0"/>
          <c:tx>
            <c:v>Net Position of Non-Commercials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Data!$BG$11:$BG$400</c:f>
              <c:numCache>
                <c:formatCode>#,##0_);\(#,##0\)</c:formatCode>
                <c:ptCount val="390"/>
                <c:pt idx="0">
                  <c:v>10509</c:v>
                </c:pt>
                <c:pt idx="1">
                  <c:v>11104</c:v>
                </c:pt>
                <c:pt idx="2">
                  <c:v>2787</c:v>
                </c:pt>
                <c:pt idx="3">
                  <c:v>2398</c:v>
                </c:pt>
                <c:pt idx="4">
                  <c:v>1344</c:v>
                </c:pt>
                <c:pt idx="5">
                  <c:v>2905</c:v>
                </c:pt>
                <c:pt idx="6">
                  <c:v>4928</c:v>
                </c:pt>
                <c:pt idx="7">
                  <c:v>7859</c:v>
                </c:pt>
                <c:pt idx="8">
                  <c:v>9490</c:v>
                </c:pt>
                <c:pt idx="9">
                  <c:v>8110</c:v>
                </c:pt>
                <c:pt idx="10">
                  <c:v>7089</c:v>
                </c:pt>
                <c:pt idx="11">
                  <c:v>8432</c:v>
                </c:pt>
                <c:pt idx="12">
                  <c:v>10081</c:v>
                </c:pt>
                <c:pt idx="13">
                  <c:v>10790</c:v>
                </c:pt>
                <c:pt idx="14">
                  <c:v>11420</c:v>
                </c:pt>
                <c:pt idx="15">
                  <c:v>12691</c:v>
                </c:pt>
                <c:pt idx="16">
                  <c:v>13231</c:v>
                </c:pt>
                <c:pt idx="17">
                  <c:v>12563</c:v>
                </c:pt>
                <c:pt idx="18">
                  <c:v>10955</c:v>
                </c:pt>
                <c:pt idx="19">
                  <c:v>8563</c:v>
                </c:pt>
                <c:pt idx="20">
                  <c:v>6776</c:v>
                </c:pt>
                <c:pt idx="21">
                  <c:v>6049</c:v>
                </c:pt>
                <c:pt idx="22">
                  <c:v>5651</c:v>
                </c:pt>
                <c:pt idx="23">
                  <c:v>4761</c:v>
                </c:pt>
                <c:pt idx="24">
                  <c:v>5557</c:v>
                </c:pt>
                <c:pt idx="25">
                  <c:v>2125</c:v>
                </c:pt>
                <c:pt idx="26">
                  <c:v>4142</c:v>
                </c:pt>
                <c:pt idx="27">
                  <c:v>4313</c:v>
                </c:pt>
                <c:pt idx="28">
                  <c:v>9082</c:v>
                </c:pt>
                <c:pt idx="29">
                  <c:v>6938</c:v>
                </c:pt>
                <c:pt idx="30">
                  <c:v>5058</c:v>
                </c:pt>
                <c:pt idx="31">
                  <c:v>4138</c:v>
                </c:pt>
                <c:pt idx="32">
                  <c:v>7052</c:v>
                </c:pt>
                <c:pt idx="33">
                  <c:v>8873</c:v>
                </c:pt>
                <c:pt idx="34">
                  <c:v>6706</c:v>
                </c:pt>
                <c:pt idx="35">
                  <c:v>7185</c:v>
                </c:pt>
                <c:pt idx="36">
                  <c:v>6897</c:v>
                </c:pt>
                <c:pt idx="37">
                  <c:v>8253</c:v>
                </c:pt>
                <c:pt idx="38">
                  <c:v>5520</c:v>
                </c:pt>
                <c:pt idx="39">
                  <c:v>5994</c:v>
                </c:pt>
                <c:pt idx="40">
                  <c:v>5754</c:v>
                </c:pt>
                <c:pt idx="41">
                  <c:v>5820</c:v>
                </c:pt>
                <c:pt idx="42">
                  <c:v>4951</c:v>
                </c:pt>
                <c:pt idx="43">
                  <c:v>6292</c:v>
                </c:pt>
                <c:pt idx="44">
                  <c:v>6773</c:v>
                </c:pt>
                <c:pt idx="45">
                  <c:v>5576</c:v>
                </c:pt>
                <c:pt idx="46">
                  <c:v>6491</c:v>
                </c:pt>
                <c:pt idx="47">
                  <c:v>7119</c:v>
                </c:pt>
                <c:pt idx="48">
                  <c:v>8418</c:v>
                </c:pt>
                <c:pt idx="49">
                  <c:v>8149</c:v>
                </c:pt>
                <c:pt idx="50">
                  <c:v>5421</c:v>
                </c:pt>
                <c:pt idx="51">
                  <c:v>6293</c:v>
                </c:pt>
                <c:pt idx="52">
                  <c:v>9138</c:v>
                </c:pt>
                <c:pt idx="53">
                  <c:v>11305</c:v>
                </c:pt>
                <c:pt idx="54">
                  <c:v>8653</c:v>
                </c:pt>
                <c:pt idx="55">
                  <c:v>7358</c:v>
                </c:pt>
                <c:pt idx="56">
                  <c:v>8947</c:v>
                </c:pt>
                <c:pt idx="57">
                  <c:v>8742</c:v>
                </c:pt>
                <c:pt idx="58">
                  <c:v>3108</c:v>
                </c:pt>
                <c:pt idx="59">
                  <c:v>1845</c:v>
                </c:pt>
                <c:pt idx="60">
                  <c:v>146</c:v>
                </c:pt>
                <c:pt idx="61">
                  <c:v>1992</c:v>
                </c:pt>
                <c:pt idx="62">
                  <c:v>2419</c:v>
                </c:pt>
                <c:pt idx="63">
                  <c:v>8310</c:v>
                </c:pt>
                <c:pt idx="64">
                  <c:v>11837</c:v>
                </c:pt>
                <c:pt idx="65">
                  <c:v>7175</c:v>
                </c:pt>
                <c:pt idx="66">
                  <c:v>4087</c:v>
                </c:pt>
                <c:pt idx="67">
                  <c:v>3462</c:v>
                </c:pt>
                <c:pt idx="68">
                  <c:v>3460</c:v>
                </c:pt>
                <c:pt idx="69">
                  <c:v>5540</c:v>
                </c:pt>
                <c:pt idx="70">
                  <c:v>4925</c:v>
                </c:pt>
                <c:pt idx="71">
                  <c:v>7611</c:v>
                </c:pt>
                <c:pt idx="72">
                  <c:v>9296</c:v>
                </c:pt>
                <c:pt idx="73">
                  <c:v>7896</c:v>
                </c:pt>
                <c:pt idx="74">
                  <c:v>4508</c:v>
                </c:pt>
                <c:pt idx="75">
                  <c:v>-958</c:v>
                </c:pt>
                <c:pt idx="76">
                  <c:v>-2167</c:v>
                </c:pt>
                <c:pt idx="77">
                  <c:v>-4820</c:v>
                </c:pt>
                <c:pt idx="78">
                  <c:v>-2470</c:v>
                </c:pt>
                <c:pt idx="79">
                  <c:v>-2154</c:v>
                </c:pt>
                <c:pt idx="80">
                  <c:v>-2548</c:v>
                </c:pt>
                <c:pt idx="81">
                  <c:v>1166</c:v>
                </c:pt>
                <c:pt idx="82">
                  <c:v>8843</c:v>
                </c:pt>
                <c:pt idx="83">
                  <c:v>16065</c:v>
                </c:pt>
                <c:pt idx="84">
                  <c:v>16716</c:v>
                </c:pt>
                <c:pt idx="85">
                  <c:v>16462</c:v>
                </c:pt>
                <c:pt idx="86">
                  <c:v>11546</c:v>
                </c:pt>
                <c:pt idx="87">
                  <c:v>14111</c:v>
                </c:pt>
                <c:pt idx="88">
                  <c:v>13839</c:v>
                </c:pt>
                <c:pt idx="89">
                  <c:v>14093</c:v>
                </c:pt>
                <c:pt idx="90">
                  <c:v>9921</c:v>
                </c:pt>
                <c:pt idx="91">
                  <c:v>16019</c:v>
                </c:pt>
                <c:pt idx="92">
                  <c:v>18843</c:v>
                </c:pt>
                <c:pt idx="93">
                  <c:v>16660</c:v>
                </c:pt>
                <c:pt idx="94">
                  <c:v>13719</c:v>
                </c:pt>
                <c:pt idx="95">
                  <c:v>13251</c:v>
                </c:pt>
                <c:pt idx="96">
                  <c:v>11922</c:v>
                </c:pt>
                <c:pt idx="97">
                  <c:v>11353</c:v>
                </c:pt>
                <c:pt idx="98">
                  <c:v>9973</c:v>
                </c:pt>
                <c:pt idx="99">
                  <c:v>9570</c:v>
                </c:pt>
                <c:pt idx="100">
                  <c:v>4817</c:v>
                </c:pt>
                <c:pt idx="101">
                  <c:v>2993</c:v>
                </c:pt>
                <c:pt idx="102">
                  <c:v>-5483</c:v>
                </c:pt>
                <c:pt idx="103">
                  <c:v>-1076</c:v>
                </c:pt>
                <c:pt idx="104">
                  <c:v>-2500</c:v>
                </c:pt>
                <c:pt idx="105">
                  <c:v>-6362</c:v>
                </c:pt>
                <c:pt idx="106">
                  <c:v>-7032</c:v>
                </c:pt>
                <c:pt idx="107">
                  <c:v>-6344</c:v>
                </c:pt>
                <c:pt idx="108">
                  <c:v>-2062</c:v>
                </c:pt>
                <c:pt idx="109">
                  <c:v>1608</c:v>
                </c:pt>
                <c:pt idx="110">
                  <c:v>1457</c:v>
                </c:pt>
                <c:pt idx="111">
                  <c:v>372</c:v>
                </c:pt>
                <c:pt idx="112">
                  <c:v>1121</c:v>
                </c:pt>
                <c:pt idx="113">
                  <c:v>690</c:v>
                </c:pt>
                <c:pt idx="114">
                  <c:v>-2211</c:v>
                </c:pt>
                <c:pt idx="115">
                  <c:v>-2174</c:v>
                </c:pt>
                <c:pt idx="116">
                  <c:v>2080</c:v>
                </c:pt>
                <c:pt idx="117">
                  <c:v>3723</c:v>
                </c:pt>
                <c:pt idx="118">
                  <c:v>2286</c:v>
                </c:pt>
                <c:pt idx="119">
                  <c:v>3171</c:v>
                </c:pt>
                <c:pt idx="120">
                  <c:v>9287</c:v>
                </c:pt>
                <c:pt idx="121">
                  <c:v>5621</c:v>
                </c:pt>
                <c:pt idx="122">
                  <c:v>7230</c:v>
                </c:pt>
                <c:pt idx="123">
                  <c:v>7120</c:v>
                </c:pt>
                <c:pt idx="124">
                  <c:v>3728</c:v>
                </c:pt>
                <c:pt idx="125">
                  <c:v>-2001</c:v>
                </c:pt>
                <c:pt idx="126">
                  <c:v>-1972</c:v>
                </c:pt>
                <c:pt idx="127">
                  <c:v>-2812</c:v>
                </c:pt>
                <c:pt idx="128">
                  <c:v>-1163</c:v>
                </c:pt>
                <c:pt idx="129">
                  <c:v>1631</c:v>
                </c:pt>
                <c:pt idx="130">
                  <c:v>238</c:v>
                </c:pt>
                <c:pt idx="131">
                  <c:v>1408</c:v>
                </c:pt>
                <c:pt idx="132">
                  <c:v>1124</c:v>
                </c:pt>
                <c:pt idx="133">
                  <c:v>-2237</c:v>
                </c:pt>
                <c:pt idx="134">
                  <c:v>-7329</c:v>
                </c:pt>
                <c:pt idx="135">
                  <c:v>-6492</c:v>
                </c:pt>
                <c:pt idx="136">
                  <c:v>-3994</c:v>
                </c:pt>
                <c:pt idx="137">
                  <c:v>-4452</c:v>
                </c:pt>
                <c:pt idx="138">
                  <c:v>-3830</c:v>
                </c:pt>
                <c:pt idx="139">
                  <c:v>-4403</c:v>
                </c:pt>
                <c:pt idx="140">
                  <c:v>-253</c:v>
                </c:pt>
                <c:pt idx="141">
                  <c:v>2839</c:v>
                </c:pt>
                <c:pt idx="142">
                  <c:v>5704</c:v>
                </c:pt>
                <c:pt idx="143">
                  <c:v>5295</c:v>
                </c:pt>
                <c:pt idx="144">
                  <c:v>6037</c:v>
                </c:pt>
                <c:pt idx="145">
                  <c:v>-1974</c:v>
                </c:pt>
                <c:pt idx="146">
                  <c:v>-3998</c:v>
                </c:pt>
                <c:pt idx="147">
                  <c:v>-993</c:v>
                </c:pt>
                <c:pt idx="148">
                  <c:v>886</c:v>
                </c:pt>
                <c:pt idx="149">
                  <c:v>-4090</c:v>
                </c:pt>
                <c:pt idx="150">
                  <c:v>-4099</c:v>
                </c:pt>
                <c:pt idx="151">
                  <c:v>-7292</c:v>
                </c:pt>
                <c:pt idx="152">
                  <c:v>-7982</c:v>
                </c:pt>
                <c:pt idx="153">
                  <c:v>-9103</c:v>
                </c:pt>
                <c:pt idx="154">
                  <c:v>-7371</c:v>
                </c:pt>
                <c:pt idx="155">
                  <c:v>-5352</c:v>
                </c:pt>
                <c:pt idx="156">
                  <c:v>-4749</c:v>
                </c:pt>
                <c:pt idx="157">
                  <c:v>-4124</c:v>
                </c:pt>
                <c:pt idx="158">
                  <c:v>880</c:v>
                </c:pt>
                <c:pt idx="159">
                  <c:v>-915</c:v>
                </c:pt>
                <c:pt idx="160">
                  <c:v>-2555</c:v>
                </c:pt>
                <c:pt idx="161">
                  <c:v>888</c:v>
                </c:pt>
                <c:pt idx="162">
                  <c:v>-2602</c:v>
                </c:pt>
                <c:pt idx="163">
                  <c:v>-4583</c:v>
                </c:pt>
                <c:pt idx="164">
                  <c:v>-4152</c:v>
                </c:pt>
                <c:pt idx="165">
                  <c:v>-1968</c:v>
                </c:pt>
                <c:pt idx="166">
                  <c:v>4826</c:v>
                </c:pt>
                <c:pt idx="167">
                  <c:v>8469</c:v>
                </c:pt>
                <c:pt idx="168">
                  <c:v>12249</c:v>
                </c:pt>
                <c:pt idx="169">
                  <c:v>17986</c:v>
                </c:pt>
                <c:pt idx="170">
                  <c:v>17419</c:v>
                </c:pt>
                <c:pt idx="171">
                  <c:v>18789</c:v>
                </c:pt>
                <c:pt idx="172">
                  <c:v>16176</c:v>
                </c:pt>
                <c:pt idx="173">
                  <c:v>16496</c:v>
                </c:pt>
                <c:pt idx="174">
                  <c:v>19610</c:v>
                </c:pt>
                <c:pt idx="175">
                  <c:v>17933</c:v>
                </c:pt>
                <c:pt idx="176">
                  <c:v>11032</c:v>
                </c:pt>
                <c:pt idx="177">
                  <c:v>7695</c:v>
                </c:pt>
                <c:pt idx="178">
                  <c:v>2486</c:v>
                </c:pt>
                <c:pt idx="179">
                  <c:v>4814</c:v>
                </c:pt>
                <c:pt idx="180">
                  <c:v>10165</c:v>
                </c:pt>
                <c:pt idx="181">
                  <c:v>11522</c:v>
                </c:pt>
                <c:pt idx="182">
                  <c:v>18045</c:v>
                </c:pt>
                <c:pt idx="183">
                  <c:v>21485</c:v>
                </c:pt>
                <c:pt idx="184">
                  <c:v>22877</c:v>
                </c:pt>
                <c:pt idx="185">
                  <c:v>21315</c:v>
                </c:pt>
                <c:pt idx="186">
                  <c:v>19940</c:v>
                </c:pt>
                <c:pt idx="187">
                  <c:v>20881</c:v>
                </c:pt>
                <c:pt idx="188">
                  <c:v>18515</c:v>
                </c:pt>
                <c:pt idx="189">
                  <c:v>17948</c:v>
                </c:pt>
                <c:pt idx="190">
                  <c:v>20319</c:v>
                </c:pt>
                <c:pt idx="191">
                  <c:v>23743</c:v>
                </c:pt>
                <c:pt idx="192">
                  <c:v>23707</c:v>
                </c:pt>
                <c:pt idx="193">
                  <c:v>21695</c:v>
                </c:pt>
                <c:pt idx="194">
                  <c:v>21872</c:v>
                </c:pt>
                <c:pt idx="195">
                  <c:v>23835</c:v>
                </c:pt>
                <c:pt idx="196">
                  <c:v>24733</c:v>
                </c:pt>
                <c:pt idx="197">
                  <c:v>15218</c:v>
                </c:pt>
                <c:pt idx="198">
                  <c:v>13325</c:v>
                </c:pt>
                <c:pt idx="199">
                  <c:v>15398</c:v>
                </c:pt>
                <c:pt idx="200">
                  <c:v>14979</c:v>
                </c:pt>
                <c:pt idx="201">
                  <c:v>17486</c:v>
                </c:pt>
                <c:pt idx="202">
                  <c:v>22183</c:v>
                </c:pt>
                <c:pt idx="203">
                  <c:v>19567</c:v>
                </c:pt>
                <c:pt idx="204">
                  <c:v>15194</c:v>
                </c:pt>
                <c:pt idx="205">
                  <c:v>13890</c:v>
                </c:pt>
                <c:pt idx="206">
                  <c:v>11323</c:v>
                </c:pt>
                <c:pt idx="207">
                  <c:v>13725</c:v>
                </c:pt>
                <c:pt idx="208">
                  <c:v>11152</c:v>
                </c:pt>
                <c:pt idx="209">
                  <c:v>7402</c:v>
                </c:pt>
                <c:pt idx="210">
                  <c:v>3525</c:v>
                </c:pt>
                <c:pt idx="211">
                  <c:v>14471</c:v>
                </c:pt>
                <c:pt idx="212">
                  <c:v>15533</c:v>
                </c:pt>
                <c:pt idx="213">
                  <c:v>14485</c:v>
                </c:pt>
                <c:pt idx="214">
                  <c:v>15009</c:v>
                </c:pt>
                <c:pt idx="215">
                  <c:v>19788</c:v>
                </c:pt>
                <c:pt idx="216">
                  <c:v>19148</c:v>
                </c:pt>
                <c:pt idx="217">
                  <c:v>19823</c:v>
                </c:pt>
                <c:pt idx="218">
                  <c:v>18766</c:v>
                </c:pt>
                <c:pt idx="219">
                  <c:v>19356</c:v>
                </c:pt>
                <c:pt idx="220">
                  <c:v>16155</c:v>
                </c:pt>
                <c:pt idx="221">
                  <c:v>16754</c:v>
                </c:pt>
                <c:pt idx="222">
                  <c:v>9017</c:v>
                </c:pt>
                <c:pt idx="223">
                  <c:v>4879</c:v>
                </c:pt>
                <c:pt idx="224">
                  <c:v>4653</c:v>
                </c:pt>
                <c:pt idx="225">
                  <c:v>7426</c:v>
                </c:pt>
                <c:pt idx="226">
                  <c:v>13572</c:v>
                </c:pt>
                <c:pt idx="227">
                  <c:v>23093</c:v>
                </c:pt>
                <c:pt idx="228">
                  <c:v>22427</c:v>
                </c:pt>
                <c:pt idx="229">
                  <c:v>22982</c:v>
                </c:pt>
                <c:pt idx="230">
                  <c:v>21225</c:v>
                </c:pt>
                <c:pt idx="231">
                  <c:v>17929</c:v>
                </c:pt>
                <c:pt idx="232">
                  <c:v>16864</c:v>
                </c:pt>
                <c:pt idx="233">
                  <c:v>16379</c:v>
                </c:pt>
                <c:pt idx="234">
                  <c:v>16403</c:v>
                </c:pt>
                <c:pt idx="235">
                  <c:v>14295</c:v>
                </c:pt>
                <c:pt idx="236">
                  <c:v>9777</c:v>
                </c:pt>
                <c:pt idx="237">
                  <c:v>10787</c:v>
                </c:pt>
                <c:pt idx="238">
                  <c:v>7530</c:v>
                </c:pt>
                <c:pt idx="239">
                  <c:v>3655</c:v>
                </c:pt>
                <c:pt idx="240">
                  <c:v>3196</c:v>
                </c:pt>
                <c:pt idx="241">
                  <c:v>4032</c:v>
                </c:pt>
                <c:pt idx="242">
                  <c:v>4314</c:v>
                </c:pt>
                <c:pt idx="243">
                  <c:v>5611</c:v>
                </c:pt>
                <c:pt idx="244">
                  <c:v>6689</c:v>
                </c:pt>
                <c:pt idx="245">
                  <c:v>5557</c:v>
                </c:pt>
                <c:pt idx="246">
                  <c:v>4091</c:v>
                </c:pt>
                <c:pt idx="247">
                  <c:v>2192</c:v>
                </c:pt>
                <c:pt idx="248">
                  <c:v>-417</c:v>
                </c:pt>
                <c:pt idx="249">
                  <c:v>-1973</c:v>
                </c:pt>
                <c:pt idx="250">
                  <c:v>325</c:v>
                </c:pt>
                <c:pt idx="251">
                  <c:v>-531</c:v>
                </c:pt>
                <c:pt idx="252">
                  <c:v>1285</c:v>
                </c:pt>
                <c:pt idx="253">
                  <c:v>800</c:v>
                </c:pt>
                <c:pt idx="254">
                  <c:v>558</c:v>
                </c:pt>
                <c:pt idx="255">
                  <c:v>2659</c:v>
                </c:pt>
                <c:pt idx="256">
                  <c:v>3250</c:v>
                </c:pt>
                <c:pt idx="257">
                  <c:v>1311</c:v>
                </c:pt>
                <c:pt idx="258">
                  <c:v>-5241</c:v>
                </c:pt>
                <c:pt idx="259">
                  <c:v>-6559</c:v>
                </c:pt>
                <c:pt idx="260">
                  <c:v>-6559</c:v>
                </c:pt>
                <c:pt idx="261">
                  <c:v>-4444</c:v>
                </c:pt>
                <c:pt idx="262">
                  <c:v>-3483</c:v>
                </c:pt>
                <c:pt idx="263">
                  <c:v>1761</c:v>
                </c:pt>
                <c:pt idx="264">
                  <c:v>3567</c:v>
                </c:pt>
                <c:pt idx="265">
                  <c:v>5153</c:v>
                </c:pt>
                <c:pt idx="266">
                  <c:v>3963</c:v>
                </c:pt>
                <c:pt idx="267">
                  <c:v>6268</c:v>
                </c:pt>
                <c:pt idx="268">
                  <c:v>4458</c:v>
                </c:pt>
                <c:pt idx="269">
                  <c:v>5426</c:v>
                </c:pt>
                <c:pt idx="270">
                  <c:v>4585</c:v>
                </c:pt>
                <c:pt idx="271">
                  <c:v>7586</c:v>
                </c:pt>
                <c:pt idx="272">
                  <c:v>6938</c:v>
                </c:pt>
                <c:pt idx="273">
                  <c:v>12214</c:v>
                </c:pt>
                <c:pt idx="274">
                  <c:v>10444</c:v>
                </c:pt>
                <c:pt idx="275">
                  <c:v>14879</c:v>
                </c:pt>
                <c:pt idx="276">
                  <c:v>18336</c:v>
                </c:pt>
                <c:pt idx="277">
                  <c:v>20253</c:v>
                </c:pt>
                <c:pt idx="278">
                  <c:v>16668</c:v>
                </c:pt>
                <c:pt idx="279">
                  <c:v>17767</c:v>
                </c:pt>
                <c:pt idx="280">
                  <c:v>13545</c:v>
                </c:pt>
                <c:pt idx="281">
                  <c:v>9121</c:v>
                </c:pt>
                <c:pt idx="282">
                  <c:v>9417</c:v>
                </c:pt>
                <c:pt idx="283">
                  <c:v>6996</c:v>
                </c:pt>
                <c:pt idx="284">
                  <c:v>4879</c:v>
                </c:pt>
                <c:pt idx="285">
                  <c:v>3871</c:v>
                </c:pt>
                <c:pt idx="286">
                  <c:v>-736</c:v>
                </c:pt>
                <c:pt idx="287">
                  <c:v>-5063</c:v>
                </c:pt>
                <c:pt idx="288">
                  <c:v>-9269</c:v>
                </c:pt>
                <c:pt idx="289">
                  <c:v>-7495</c:v>
                </c:pt>
                <c:pt idx="290">
                  <c:v>-7996</c:v>
                </c:pt>
                <c:pt idx="291">
                  <c:v>-5490</c:v>
                </c:pt>
                <c:pt idx="292">
                  <c:v>-5510</c:v>
                </c:pt>
                <c:pt idx="293">
                  <c:v>-749</c:v>
                </c:pt>
                <c:pt idx="294">
                  <c:v>-6421</c:v>
                </c:pt>
                <c:pt idx="295">
                  <c:v>-3207</c:v>
                </c:pt>
                <c:pt idx="296">
                  <c:v>-684</c:v>
                </c:pt>
                <c:pt idx="297">
                  <c:v>-684</c:v>
                </c:pt>
                <c:pt idx="298">
                  <c:v>2195</c:v>
                </c:pt>
                <c:pt idx="299">
                  <c:v>-1276</c:v>
                </c:pt>
                <c:pt idx="300">
                  <c:v>-7312</c:v>
                </c:pt>
                <c:pt idx="301">
                  <c:v>-10060</c:v>
                </c:pt>
                <c:pt idx="302">
                  <c:v>-9465</c:v>
                </c:pt>
                <c:pt idx="303">
                  <c:v>-9103</c:v>
                </c:pt>
                <c:pt idx="304">
                  <c:v>-6589</c:v>
                </c:pt>
                <c:pt idx="305">
                  <c:v>-10513</c:v>
                </c:pt>
                <c:pt idx="306">
                  <c:v>-7869</c:v>
                </c:pt>
                <c:pt idx="307">
                  <c:v>-10494</c:v>
                </c:pt>
                <c:pt idx="308">
                  <c:v>-7472</c:v>
                </c:pt>
                <c:pt idx="309">
                  <c:v>-6854</c:v>
                </c:pt>
                <c:pt idx="310">
                  <c:v>-7935</c:v>
                </c:pt>
                <c:pt idx="311">
                  <c:v>-5636</c:v>
                </c:pt>
                <c:pt idx="312">
                  <c:v>-5076</c:v>
                </c:pt>
                <c:pt idx="313">
                  <c:v>-1972</c:v>
                </c:pt>
                <c:pt idx="314">
                  <c:v>-1727</c:v>
                </c:pt>
                <c:pt idx="315">
                  <c:v>-4007</c:v>
                </c:pt>
                <c:pt idx="316">
                  <c:v>-4956</c:v>
                </c:pt>
                <c:pt idx="317">
                  <c:v>-3745</c:v>
                </c:pt>
                <c:pt idx="318">
                  <c:v>-5147</c:v>
                </c:pt>
                <c:pt idx="319">
                  <c:v>-270</c:v>
                </c:pt>
                <c:pt idx="320">
                  <c:v>131</c:v>
                </c:pt>
                <c:pt idx="321">
                  <c:v>-3474</c:v>
                </c:pt>
                <c:pt idx="322">
                  <c:v>4723</c:v>
                </c:pt>
                <c:pt idx="323">
                  <c:v>13046</c:v>
                </c:pt>
                <c:pt idx="324">
                  <c:v>13076</c:v>
                </c:pt>
                <c:pt idx="325">
                  <c:v>12637</c:v>
                </c:pt>
                <c:pt idx="326">
                  <c:v>12179</c:v>
                </c:pt>
                <c:pt idx="327">
                  <c:v>12006</c:v>
                </c:pt>
                <c:pt idx="328">
                  <c:v>5912</c:v>
                </c:pt>
                <c:pt idx="329">
                  <c:v>3149</c:v>
                </c:pt>
                <c:pt idx="330">
                  <c:v>8713</c:v>
                </c:pt>
                <c:pt idx="331">
                  <c:v>5141</c:v>
                </c:pt>
                <c:pt idx="332">
                  <c:v>8182</c:v>
                </c:pt>
                <c:pt idx="333">
                  <c:v>9139</c:v>
                </c:pt>
                <c:pt idx="334">
                  <c:v>8077</c:v>
                </c:pt>
                <c:pt idx="335">
                  <c:v>5544</c:v>
                </c:pt>
                <c:pt idx="336">
                  <c:v>2614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440112"/>
        <c:axId val="241440672"/>
      </c:lineChart>
      <c:lineChart>
        <c:grouping val="standard"/>
        <c:varyColors val="0"/>
        <c:ser>
          <c:idx val="0"/>
          <c:order val="1"/>
          <c:tx>
            <c:v>Prompt Month MoGas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Data!$I$11:$I$400</c:f>
              <c:numCache>
                <c:formatCode>General</c:formatCode>
                <c:ptCount val="3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60.48</c:v>
                </c:pt>
                <c:pt idx="67">
                  <c:v>60.88</c:v>
                </c:pt>
                <c:pt idx="68">
                  <c:v>61.49</c:v>
                </c:pt>
                <c:pt idx="69">
                  <c:v>62.5</c:v>
                </c:pt>
                <c:pt idx="70">
                  <c:v>60.52</c:v>
                </c:pt>
                <c:pt idx="71">
                  <c:v>62.89</c:v>
                </c:pt>
                <c:pt idx="72">
                  <c:v>65.87</c:v>
                </c:pt>
                <c:pt idx="73">
                  <c:v>66.92</c:v>
                </c:pt>
                <c:pt idx="74">
                  <c:v>63.68</c:v>
                </c:pt>
                <c:pt idx="75">
                  <c:v>57.13</c:v>
                </c:pt>
                <c:pt idx="76">
                  <c:v>57.4</c:v>
                </c:pt>
                <c:pt idx="77">
                  <c:v>55.48</c:v>
                </c:pt>
                <c:pt idx="78">
                  <c:v>57.91</c:v>
                </c:pt>
                <c:pt idx="79">
                  <c:v>57.92</c:v>
                </c:pt>
                <c:pt idx="80">
                  <c:v>59.26</c:v>
                </c:pt>
                <c:pt idx="81">
                  <c:v>60.05</c:v>
                </c:pt>
                <c:pt idx="82">
                  <c:v>64.03</c:v>
                </c:pt>
                <c:pt idx="83">
                  <c:v>65.069999999999993</c:v>
                </c:pt>
                <c:pt idx="84">
                  <c:v>61.99</c:v>
                </c:pt>
                <c:pt idx="85">
                  <c:v>66.81</c:v>
                </c:pt>
                <c:pt idx="86">
                  <c:v>67.48</c:v>
                </c:pt>
                <c:pt idx="87">
                  <c:v>68.819999999999993</c:v>
                </c:pt>
                <c:pt idx="88">
                  <c:v>60.12</c:v>
                </c:pt>
                <c:pt idx="89">
                  <c:v>58.77</c:v>
                </c:pt>
                <c:pt idx="90">
                  <c:v>57.48</c:v>
                </c:pt>
                <c:pt idx="91">
                  <c:v>61.34</c:v>
                </c:pt>
                <c:pt idx="92">
                  <c:v>62.99</c:v>
                </c:pt>
                <c:pt idx="93">
                  <c:v>61.24</c:v>
                </c:pt>
                <c:pt idx="94">
                  <c:v>59.31</c:v>
                </c:pt>
                <c:pt idx="95">
                  <c:v>59.6</c:v>
                </c:pt>
                <c:pt idx="96">
                  <c:v>60.22</c:v>
                </c:pt>
                <c:pt idx="97">
                  <c:v>59.95</c:v>
                </c:pt>
                <c:pt idx="98">
                  <c:v>60.99</c:v>
                </c:pt>
                <c:pt idx="99">
                  <c:v>57.74</c:v>
                </c:pt>
                <c:pt idx="100">
                  <c:v>57.31</c:v>
                </c:pt>
                <c:pt idx="101">
                  <c:v>56.59</c:v>
                </c:pt>
                <c:pt idx="102">
                  <c:v>54.6</c:v>
                </c:pt>
                <c:pt idx="103">
                  <c:v>56.39</c:v>
                </c:pt>
                <c:pt idx="104">
                  <c:v>55.66</c:v>
                </c:pt>
                <c:pt idx="105">
                  <c:v>53.26</c:v>
                </c:pt>
                <c:pt idx="106">
                  <c:v>52.81</c:v>
                </c:pt>
                <c:pt idx="107">
                  <c:v>50.99</c:v>
                </c:pt>
                <c:pt idx="108">
                  <c:v>49.52</c:v>
                </c:pt>
                <c:pt idx="109">
                  <c:v>52.72</c:v>
                </c:pt>
                <c:pt idx="110">
                  <c:v>51.16</c:v>
                </c:pt>
                <c:pt idx="111">
                  <c:v>49.56</c:v>
                </c:pt>
                <c:pt idx="112">
                  <c:v>50.41</c:v>
                </c:pt>
                <c:pt idx="113">
                  <c:v>47.39</c:v>
                </c:pt>
                <c:pt idx="114">
                  <c:v>48.3</c:v>
                </c:pt>
                <c:pt idx="115">
                  <c:v>47.25</c:v>
                </c:pt>
                <c:pt idx="116">
                  <c:v>49.38</c:v>
                </c:pt>
                <c:pt idx="117">
                  <c:v>53.58</c:v>
                </c:pt>
                <c:pt idx="118">
                  <c:v>51.76</c:v>
                </c:pt>
                <c:pt idx="119">
                  <c:v>50.28</c:v>
                </c:pt>
                <c:pt idx="120">
                  <c:v>52.48</c:v>
                </c:pt>
                <c:pt idx="121">
                  <c:v>50.1</c:v>
                </c:pt>
                <c:pt idx="122">
                  <c:v>54.29</c:v>
                </c:pt>
                <c:pt idx="123">
                  <c:v>52.02</c:v>
                </c:pt>
                <c:pt idx="124">
                  <c:v>50.75</c:v>
                </c:pt>
                <c:pt idx="125">
                  <c:v>49.06</c:v>
                </c:pt>
                <c:pt idx="126">
                  <c:v>49.98</c:v>
                </c:pt>
                <c:pt idx="127">
                  <c:v>49.56</c:v>
                </c:pt>
                <c:pt idx="128">
                  <c:v>46.3</c:v>
                </c:pt>
                <c:pt idx="129">
                  <c:v>45.78</c:v>
                </c:pt>
                <c:pt idx="130">
                  <c:v>45.8</c:v>
                </c:pt>
                <c:pt idx="131">
                  <c:v>48.65</c:v>
                </c:pt>
                <c:pt idx="132">
                  <c:v>46.81</c:v>
                </c:pt>
                <c:pt idx="133">
                  <c:v>44.81</c:v>
                </c:pt>
                <c:pt idx="134">
                  <c:v>41.99</c:v>
                </c:pt>
                <c:pt idx="135">
                  <c:v>41.28</c:v>
                </c:pt>
                <c:pt idx="136">
                  <c:v>43.4</c:v>
                </c:pt>
                <c:pt idx="137">
                  <c:v>42.43</c:v>
                </c:pt>
                <c:pt idx="138">
                  <c:v>40.909999999999997</c:v>
                </c:pt>
                <c:pt idx="139">
                  <c:v>40.880000000000003</c:v>
                </c:pt>
                <c:pt idx="140">
                  <c:v>42.08</c:v>
                </c:pt>
                <c:pt idx="141">
                  <c:v>42.52</c:v>
                </c:pt>
                <c:pt idx="142">
                  <c:v>45.58</c:v>
                </c:pt>
                <c:pt idx="143">
                  <c:v>45.55</c:v>
                </c:pt>
                <c:pt idx="144">
                  <c:v>47.24</c:v>
                </c:pt>
                <c:pt idx="145">
                  <c:v>43.79</c:v>
                </c:pt>
                <c:pt idx="146">
                  <c:v>44.18</c:v>
                </c:pt>
                <c:pt idx="147">
                  <c:v>43.65</c:v>
                </c:pt>
                <c:pt idx="148">
                  <c:v>45.17</c:v>
                </c:pt>
                <c:pt idx="149">
                  <c:v>42.1</c:v>
                </c:pt>
                <c:pt idx="150">
                  <c:v>41.05</c:v>
                </c:pt>
                <c:pt idx="151">
                  <c:v>38.200000000000003</c:v>
                </c:pt>
                <c:pt idx="152">
                  <c:v>34.979999999999997</c:v>
                </c:pt>
                <c:pt idx="153">
                  <c:v>34.19</c:v>
                </c:pt>
                <c:pt idx="154">
                  <c:v>34.340000000000003</c:v>
                </c:pt>
                <c:pt idx="155">
                  <c:v>33.82</c:v>
                </c:pt>
                <c:pt idx="156">
                  <c:v>33.14</c:v>
                </c:pt>
                <c:pt idx="157">
                  <c:v>35.700000000000003</c:v>
                </c:pt>
                <c:pt idx="158">
                  <c:v>38.19</c:v>
                </c:pt>
                <c:pt idx="159">
                  <c:v>35.24</c:v>
                </c:pt>
                <c:pt idx="160">
                  <c:v>35.53</c:v>
                </c:pt>
                <c:pt idx="161">
                  <c:v>36.880000000000003</c:v>
                </c:pt>
                <c:pt idx="162">
                  <c:v>34.99</c:v>
                </c:pt>
                <c:pt idx="163">
                  <c:v>33.65</c:v>
                </c:pt>
                <c:pt idx="164">
                  <c:v>34.090000000000003</c:v>
                </c:pt>
                <c:pt idx="165">
                  <c:v>35.450000000000003</c:v>
                </c:pt>
                <c:pt idx="166">
                  <c:v>41.4</c:v>
                </c:pt>
                <c:pt idx="167">
                  <c:v>45.18</c:v>
                </c:pt>
                <c:pt idx="168">
                  <c:v>47.64</c:v>
                </c:pt>
                <c:pt idx="169">
                  <c:v>50.63</c:v>
                </c:pt>
                <c:pt idx="170">
                  <c:v>53.1</c:v>
                </c:pt>
                <c:pt idx="171">
                  <c:v>50.8</c:v>
                </c:pt>
                <c:pt idx="172">
                  <c:v>52.82</c:v>
                </c:pt>
                <c:pt idx="173">
                  <c:v>52.72</c:v>
                </c:pt>
                <c:pt idx="174">
                  <c:v>54.47</c:v>
                </c:pt>
                <c:pt idx="175">
                  <c:v>53.21</c:v>
                </c:pt>
                <c:pt idx="176">
                  <c:v>52</c:v>
                </c:pt>
                <c:pt idx="177">
                  <c:v>50.46</c:v>
                </c:pt>
                <c:pt idx="178">
                  <c:v>48.58</c:v>
                </c:pt>
                <c:pt idx="179">
                  <c:v>50.11</c:v>
                </c:pt>
                <c:pt idx="180">
                  <c:v>53.2</c:v>
                </c:pt>
                <c:pt idx="181">
                  <c:v>52.3</c:v>
                </c:pt>
                <c:pt idx="182">
                  <c:v>53.08</c:v>
                </c:pt>
                <c:pt idx="183">
                  <c:v>58.46</c:v>
                </c:pt>
                <c:pt idx="184">
                  <c:v>59.59</c:v>
                </c:pt>
                <c:pt idx="185">
                  <c:v>62.55</c:v>
                </c:pt>
                <c:pt idx="186">
                  <c:v>62.2</c:v>
                </c:pt>
                <c:pt idx="187">
                  <c:v>65.13</c:v>
                </c:pt>
                <c:pt idx="188">
                  <c:v>65.83</c:v>
                </c:pt>
                <c:pt idx="189">
                  <c:v>64.819999999999993</c:v>
                </c:pt>
                <c:pt idx="190">
                  <c:v>65.97</c:v>
                </c:pt>
                <c:pt idx="191">
                  <c:v>66.11</c:v>
                </c:pt>
                <c:pt idx="192">
                  <c:v>64.760000000000005</c:v>
                </c:pt>
                <c:pt idx="193">
                  <c:v>69.319999999999993</c:v>
                </c:pt>
                <c:pt idx="194">
                  <c:v>68.66</c:v>
                </c:pt>
                <c:pt idx="195">
                  <c:v>71.88</c:v>
                </c:pt>
                <c:pt idx="196">
                  <c:v>69.040000000000006</c:v>
                </c:pt>
                <c:pt idx="197">
                  <c:v>59.15</c:v>
                </c:pt>
                <c:pt idx="198">
                  <c:v>63.55</c:v>
                </c:pt>
                <c:pt idx="199">
                  <c:v>65.58</c:v>
                </c:pt>
                <c:pt idx="200">
                  <c:v>63.93</c:v>
                </c:pt>
                <c:pt idx="201">
                  <c:v>64.459999999999994</c:v>
                </c:pt>
                <c:pt idx="202">
                  <c:v>70.25</c:v>
                </c:pt>
                <c:pt idx="203">
                  <c:v>73.150000000000006</c:v>
                </c:pt>
                <c:pt idx="204">
                  <c:v>77.11</c:v>
                </c:pt>
                <c:pt idx="205">
                  <c:v>70.25</c:v>
                </c:pt>
                <c:pt idx="206">
                  <c:v>68.430000000000007</c:v>
                </c:pt>
                <c:pt idx="207">
                  <c:v>73.41</c:v>
                </c:pt>
                <c:pt idx="208">
                  <c:v>70.36</c:v>
                </c:pt>
                <c:pt idx="209">
                  <c:v>69.099999999999994</c:v>
                </c:pt>
                <c:pt idx="210">
                  <c:v>66.099999999999994</c:v>
                </c:pt>
                <c:pt idx="211">
                  <c:v>74.52</c:v>
                </c:pt>
                <c:pt idx="212">
                  <c:v>76.959999999999994</c:v>
                </c:pt>
                <c:pt idx="213">
                  <c:v>74.31</c:v>
                </c:pt>
                <c:pt idx="214">
                  <c:v>79.83</c:v>
                </c:pt>
                <c:pt idx="215">
                  <c:v>81.069999999999993</c:v>
                </c:pt>
                <c:pt idx="216">
                  <c:v>82.67</c:v>
                </c:pt>
                <c:pt idx="217">
                  <c:v>86.26</c:v>
                </c:pt>
                <c:pt idx="218">
                  <c:v>97.61</c:v>
                </c:pt>
                <c:pt idx="219">
                  <c:v>99.42</c:v>
                </c:pt>
                <c:pt idx="220">
                  <c:v>93.43</c:v>
                </c:pt>
                <c:pt idx="221">
                  <c:v>94.89</c:v>
                </c:pt>
                <c:pt idx="222">
                  <c:v>91.69</c:v>
                </c:pt>
                <c:pt idx="223">
                  <c:v>78.88</c:v>
                </c:pt>
                <c:pt idx="224">
                  <c:v>79.819999999999993</c:v>
                </c:pt>
                <c:pt idx="225">
                  <c:v>85.52</c:v>
                </c:pt>
                <c:pt idx="226">
                  <c:v>82.59</c:v>
                </c:pt>
                <c:pt idx="227">
                  <c:v>90.35</c:v>
                </c:pt>
                <c:pt idx="228">
                  <c:v>94.04</c:v>
                </c:pt>
                <c:pt idx="229">
                  <c:v>95.33</c:v>
                </c:pt>
                <c:pt idx="230">
                  <c:v>100.24</c:v>
                </c:pt>
                <c:pt idx="231">
                  <c:v>101.86</c:v>
                </c:pt>
                <c:pt idx="232">
                  <c:v>101.82</c:v>
                </c:pt>
                <c:pt idx="233">
                  <c:v>106.55</c:v>
                </c:pt>
                <c:pt idx="234">
                  <c:v>108.1</c:v>
                </c:pt>
                <c:pt idx="235">
                  <c:v>103.78</c:v>
                </c:pt>
                <c:pt idx="236">
                  <c:v>92.64</c:v>
                </c:pt>
                <c:pt idx="237">
                  <c:v>96.3</c:v>
                </c:pt>
                <c:pt idx="238">
                  <c:v>91.31</c:v>
                </c:pt>
                <c:pt idx="239">
                  <c:v>95.03</c:v>
                </c:pt>
                <c:pt idx="240">
                  <c:v>87.59</c:v>
                </c:pt>
                <c:pt idx="241">
                  <c:v>91.19</c:v>
                </c:pt>
                <c:pt idx="242">
                  <c:v>94.3</c:v>
                </c:pt>
                <c:pt idx="243">
                  <c:v>95.41</c:v>
                </c:pt>
                <c:pt idx="244">
                  <c:v>95.85</c:v>
                </c:pt>
                <c:pt idx="245">
                  <c:v>95.05</c:v>
                </c:pt>
                <c:pt idx="246">
                  <c:v>96.66</c:v>
                </c:pt>
                <c:pt idx="247">
                  <c:v>93.96</c:v>
                </c:pt>
                <c:pt idx="248">
                  <c:v>86.94</c:v>
                </c:pt>
                <c:pt idx="249">
                  <c:v>84.5</c:v>
                </c:pt>
                <c:pt idx="250">
                  <c:v>96.63</c:v>
                </c:pt>
                <c:pt idx="251">
                  <c:v>95.84</c:v>
                </c:pt>
                <c:pt idx="252">
                  <c:v>96.02</c:v>
                </c:pt>
                <c:pt idx="253">
                  <c:v>86.95</c:v>
                </c:pt>
                <c:pt idx="254">
                  <c:v>86.97</c:v>
                </c:pt>
                <c:pt idx="255">
                  <c:v>91.81</c:v>
                </c:pt>
                <c:pt idx="256">
                  <c:v>92.01</c:v>
                </c:pt>
                <c:pt idx="257">
                  <c:v>82.43</c:v>
                </c:pt>
                <c:pt idx="258">
                  <c:v>73.66</c:v>
                </c:pt>
                <c:pt idx="259">
                  <c:v>75.67</c:v>
                </c:pt>
                <c:pt idx="260">
                  <c:v>74.09</c:v>
                </c:pt>
                <c:pt idx="261">
                  <c:v>78.58</c:v>
                </c:pt>
                <c:pt idx="262">
                  <c:v>82.06</c:v>
                </c:pt>
                <c:pt idx="263">
                  <c:v>90.08</c:v>
                </c:pt>
                <c:pt idx="264">
                  <c:v>88.12</c:v>
                </c:pt>
                <c:pt idx="265">
                  <c:v>88.55</c:v>
                </c:pt>
                <c:pt idx="266">
                  <c:v>89.45</c:v>
                </c:pt>
                <c:pt idx="267">
                  <c:v>90.11</c:v>
                </c:pt>
                <c:pt idx="268">
                  <c:v>86.45</c:v>
                </c:pt>
                <c:pt idx="269">
                  <c:v>84.52</c:v>
                </c:pt>
                <c:pt idx="270">
                  <c:v>87.39</c:v>
                </c:pt>
                <c:pt idx="271">
                  <c:v>88.79</c:v>
                </c:pt>
                <c:pt idx="272">
                  <c:v>87.43</c:v>
                </c:pt>
                <c:pt idx="273">
                  <c:v>92.56</c:v>
                </c:pt>
                <c:pt idx="274">
                  <c:v>92.08</c:v>
                </c:pt>
                <c:pt idx="275">
                  <c:v>96.92</c:v>
                </c:pt>
                <c:pt idx="276">
                  <c:v>102.31</c:v>
                </c:pt>
                <c:pt idx="277">
                  <c:v>106.1</c:v>
                </c:pt>
                <c:pt idx="278">
                  <c:v>112.5</c:v>
                </c:pt>
                <c:pt idx="279">
                  <c:v>108.43</c:v>
                </c:pt>
                <c:pt idx="280">
                  <c:v>105.01</c:v>
                </c:pt>
                <c:pt idx="281">
                  <c:v>106.9</c:v>
                </c:pt>
                <c:pt idx="282">
                  <c:v>110.64</c:v>
                </c:pt>
                <c:pt idx="283">
                  <c:v>93.3</c:v>
                </c:pt>
                <c:pt idx="284">
                  <c:v>88.83</c:v>
                </c:pt>
                <c:pt idx="285">
                  <c:v>87.29</c:v>
                </c:pt>
                <c:pt idx="286">
                  <c:v>77.5</c:v>
                </c:pt>
                <c:pt idx="287">
                  <c:v>72.11</c:v>
                </c:pt>
                <c:pt idx="288">
                  <c:v>75.67</c:v>
                </c:pt>
                <c:pt idx="289">
                  <c:v>73.41</c:v>
                </c:pt>
                <c:pt idx="290">
                  <c:v>72.38</c:v>
                </c:pt>
                <c:pt idx="291">
                  <c:v>75.75</c:v>
                </c:pt>
                <c:pt idx="292">
                  <c:v>77.650000000000006</c:v>
                </c:pt>
                <c:pt idx="293">
                  <c:v>79.900000000000006</c:v>
                </c:pt>
                <c:pt idx="294">
                  <c:v>73.95</c:v>
                </c:pt>
                <c:pt idx="295">
                  <c:v>83.57</c:v>
                </c:pt>
                <c:pt idx="296">
                  <c:v>80.569999999999993</c:v>
                </c:pt>
                <c:pt idx="297">
                  <c:v>82.54</c:v>
                </c:pt>
                <c:pt idx="298">
                  <c:v>81.87</c:v>
                </c:pt>
                <c:pt idx="299">
                  <c:v>72.150000000000006</c:v>
                </c:pt>
                <c:pt idx="300">
                  <c:v>67.989999999999995</c:v>
                </c:pt>
                <c:pt idx="301">
                  <c:v>61.87</c:v>
                </c:pt>
                <c:pt idx="302">
                  <c:v>60.1</c:v>
                </c:pt>
                <c:pt idx="303">
                  <c:v>59.52</c:v>
                </c:pt>
                <c:pt idx="304">
                  <c:v>58.32</c:v>
                </c:pt>
                <c:pt idx="305">
                  <c:v>54.4</c:v>
                </c:pt>
                <c:pt idx="306">
                  <c:v>60.71</c:v>
                </c:pt>
                <c:pt idx="307">
                  <c:v>50.22</c:v>
                </c:pt>
                <c:pt idx="308">
                  <c:v>52.73</c:v>
                </c:pt>
                <c:pt idx="309">
                  <c:v>53.43</c:v>
                </c:pt>
                <c:pt idx="310">
                  <c:v>52.5</c:v>
                </c:pt>
                <c:pt idx="311">
                  <c:v>55.03</c:v>
                </c:pt>
                <c:pt idx="312">
                  <c:v>55.86</c:v>
                </c:pt>
                <c:pt idx="313">
                  <c:v>58.56</c:v>
                </c:pt>
                <c:pt idx="314">
                  <c:v>62.84</c:v>
                </c:pt>
                <c:pt idx="315">
                  <c:v>57.31</c:v>
                </c:pt>
                <c:pt idx="316">
                  <c:v>53.92</c:v>
                </c:pt>
                <c:pt idx="317">
                  <c:v>58.28</c:v>
                </c:pt>
                <c:pt idx="318">
                  <c:v>60.34</c:v>
                </c:pt>
                <c:pt idx="319">
                  <c:v>58.77</c:v>
                </c:pt>
                <c:pt idx="320">
                  <c:v>61.09</c:v>
                </c:pt>
                <c:pt idx="321">
                  <c:v>58.68</c:v>
                </c:pt>
                <c:pt idx="322">
                  <c:v>70.599999999999994</c:v>
                </c:pt>
                <c:pt idx="323">
                  <c:v>76.81</c:v>
                </c:pt>
                <c:pt idx="324">
                  <c:v>80.900000000000006</c:v>
                </c:pt>
                <c:pt idx="325">
                  <c:v>80.08</c:v>
                </c:pt>
                <c:pt idx="326">
                  <c:v>82.49</c:v>
                </c:pt>
                <c:pt idx="327">
                  <c:v>81.7</c:v>
                </c:pt>
                <c:pt idx="328">
                  <c:v>72.959999999999994</c:v>
                </c:pt>
                <c:pt idx="329">
                  <c:v>80.400000000000006</c:v>
                </c:pt>
                <c:pt idx="330">
                  <c:v>81.39</c:v>
                </c:pt>
                <c:pt idx="331">
                  <c:v>78.77</c:v>
                </c:pt>
                <c:pt idx="332">
                  <c:v>79.05</c:v>
                </c:pt>
                <c:pt idx="333">
                  <c:v>80.38</c:v>
                </c:pt>
                <c:pt idx="334">
                  <c:v>79.010000000000005</c:v>
                </c:pt>
                <c:pt idx="335">
                  <c:v>73.83</c:v>
                </c:pt>
                <c:pt idx="336">
                  <c:v>75.09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441232"/>
        <c:axId val="241441792"/>
      </c:lineChart>
      <c:dateAx>
        <c:axId val="241440112"/>
        <c:scaling>
          <c:orientation val="minMax"/>
          <c:max val="37345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440672"/>
        <c:crosses val="autoZero"/>
        <c:auto val="0"/>
        <c:lblOffset val="100"/>
        <c:baseTimeUnit val="days"/>
        <c:majorUnit val="4"/>
        <c:majorTimeUnit val="months"/>
        <c:minorUnit val="2"/>
        <c:minorTimeUnit val="months"/>
      </c:dateAx>
      <c:valAx>
        <c:axId val="241440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Position of Non-Commercials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236541598694942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440112"/>
        <c:crosses val="autoZero"/>
        <c:crossBetween val="between"/>
      </c:valAx>
      <c:dateAx>
        <c:axId val="2414412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41441792"/>
        <c:crosses val="autoZero"/>
        <c:auto val="0"/>
        <c:lblOffset val="100"/>
        <c:baseTimeUnit val="days"/>
      </c:dateAx>
      <c:valAx>
        <c:axId val="24144179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Prompt Month MoGas (c/gal)</a:t>
                </a:r>
              </a:p>
            </c:rich>
          </c:tx>
          <c:layout>
            <c:manualLayout>
              <c:xMode val="edge"/>
              <c:yMode val="edge"/>
              <c:x val="0.95338512763596006"/>
              <c:y val="0.26916802610114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441232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654827968923418"/>
          <c:y val="0.96411092985318103"/>
          <c:w val="0.76803551609322973"/>
          <c:h val="3.42577487765089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Motor Gasoline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Net Commercial Position vs. Price</a:t>
            </a:r>
          </a:p>
        </c:rich>
      </c:tx>
      <c:layout>
        <c:manualLayout>
          <c:xMode val="edge"/>
          <c:yMode val="edge"/>
          <c:x val="0.3152053274139844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503884572697"/>
          <c:y val="0.16639477977161501"/>
          <c:w val="0.75027746947835738"/>
          <c:h val="0.64600326264274066"/>
        </c:manualLayout>
      </c:layout>
      <c:lineChart>
        <c:grouping val="standard"/>
        <c:varyColors val="0"/>
        <c:ser>
          <c:idx val="1"/>
          <c:order val="0"/>
          <c:tx>
            <c:v>Net Position of Commercials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Data!$BL$11:$BL$400</c:f>
              <c:numCache>
                <c:formatCode>#,##0_);\(#,##0\)</c:formatCode>
                <c:ptCount val="390"/>
                <c:pt idx="0">
                  <c:v>-15980</c:v>
                </c:pt>
                <c:pt idx="1">
                  <c:v>-16290</c:v>
                </c:pt>
                <c:pt idx="2">
                  <c:v>-5343</c:v>
                </c:pt>
                <c:pt idx="3">
                  <c:v>-4138</c:v>
                </c:pt>
                <c:pt idx="4">
                  <c:v>-3105</c:v>
                </c:pt>
                <c:pt idx="5">
                  <c:v>-5551</c:v>
                </c:pt>
                <c:pt idx="6">
                  <c:v>-7393</c:v>
                </c:pt>
                <c:pt idx="7">
                  <c:v>-13721</c:v>
                </c:pt>
                <c:pt idx="8">
                  <c:v>-17662</c:v>
                </c:pt>
                <c:pt idx="9">
                  <c:v>-15025</c:v>
                </c:pt>
                <c:pt idx="10">
                  <c:v>-15868</c:v>
                </c:pt>
                <c:pt idx="11">
                  <c:v>-17064</c:v>
                </c:pt>
                <c:pt idx="12">
                  <c:v>-17813</c:v>
                </c:pt>
                <c:pt idx="13">
                  <c:v>-20478</c:v>
                </c:pt>
                <c:pt idx="14">
                  <c:v>-21400</c:v>
                </c:pt>
                <c:pt idx="15">
                  <c:v>-22568</c:v>
                </c:pt>
                <c:pt idx="16">
                  <c:v>-21149</c:v>
                </c:pt>
                <c:pt idx="17">
                  <c:v>-18482</c:v>
                </c:pt>
                <c:pt idx="18">
                  <c:v>-16094</c:v>
                </c:pt>
                <c:pt idx="19">
                  <c:v>-13244</c:v>
                </c:pt>
                <c:pt idx="20">
                  <c:v>-10635</c:v>
                </c:pt>
                <c:pt idx="21">
                  <c:v>-14099</c:v>
                </c:pt>
                <c:pt idx="22">
                  <c:v>-8501</c:v>
                </c:pt>
                <c:pt idx="23">
                  <c:v>-6982</c:v>
                </c:pt>
                <c:pt idx="24">
                  <c:v>-6707</c:v>
                </c:pt>
                <c:pt idx="25">
                  <c:v>-3630</c:v>
                </c:pt>
                <c:pt idx="26">
                  <c:v>-7518</c:v>
                </c:pt>
                <c:pt idx="27">
                  <c:v>-7850</c:v>
                </c:pt>
                <c:pt idx="28">
                  <c:v>-12484</c:v>
                </c:pt>
                <c:pt idx="29">
                  <c:v>-9964</c:v>
                </c:pt>
                <c:pt idx="30">
                  <c:v>-7004</c:v>
                </c:pt>
                <c:pt idx="31">
                  <c:v>-6949</c:v>
                </c:pt>
                <c:pt idx="32">
                  <c:v>-9512</c:v>
                </c:pt>
                <c:pt idx="33">
                  <c:v>-11208</c:v>
                </c:pt>
                <c:pt idx="34">
                  <c:v>-8465</c:v>
                </c:pt>
                <c:pt idx="35">
                  <c:v>-10978</c:v>
                </c:pt>
                <c:pt idx="36">
                  <c:v>-9958</c:v>
                </c:pt>
                <c:pt idx="37">
                  <c:v>-12357</c:v>
                </c:pt>
                <c:pt idx="38">
                  <c:v>-10083</c:v>
                </c:pt>
                <c:pt idx="39">
                  <c:v>-8656</c:v>
                </c:pt>
                <c:pt idx="40">
                  <c:v>-10018</c:v>
                </c:pt>
                <c:pt idx="41">
                  <c:v>-11557</c:v>
                </c:pt>
                <c:pt idx="42">
                  <c:v>-9703</c:v>
                </c:pt>
                <c:pt idx="43">
                  <c:v>-12427</c:v>
                </c:pt>
                <c:pt idx="44">
                  <c:v>-10143</c:v>
                </c:pt>
                <c:pt idx="45">
                  <c:v>-6865</c:v>
                </c:pt>
                <c:pt idx="46">
                  <c:v>-7302</c:v>
                </c:pt>
                <c:pt idx="47">
                  <c:v>-9217</c:v>
                </c:pt>
                <c:pt idx="48">
                  <c:v>-12710</c:v>
                </c:pt>
                <c:pt idx="49">
                  <c:v>-12807</c:v>
                </c:pt>
                <c:pt idx="50">
                  <c:v>-6892</c:v>
                </c:pt>
                <c:pt idx="51">
                  <c:v>-8407</c:v>
                </c:pt>
                <c:pt idx="52">
                  <c:v>-12417</c:v>
                </c:pt>
                <c:pt idx="53">
                  <c:v>-16973</c:v>
                </c:pt>
                <c:pt idx="54">
                  <c:v>-12126</c:v>
                </c:pt>
                <c:pt idx="55">
                  <c:v>-12949</c:v>
                </c:pt>
                <c:pt idx="56">
                  <c:v>-11255</c:v>
                </c:pt>
                <c:pt idx="57">
                  <c:v>-11344</c:v>
                </c:pt>
                <c:pt idx="58">
                  <c:v>-1126</c:v>
                </c:pt>
                <c:pt idx="59">
                  <c:v>-296</c:v>
                </c:pt>
                <c:pt idx="60">
                  <c:v>952</c:v>
                </c:pt>
                <c:pt idx="61">
                  <c:v>-3569</c:v>
                </c:pt>
                <c:pt idx="62">
                  <c:v>-7424</c:v>
                </c:pt>
                <c:pt idx="63">
                  <c:v>-12905</c:v>
                </c:pt>
                <c:pt idx="64">
                  <c:v>-19953</c:v>
                </c:pt>
                <c:pt idx="65">
                  <c:v>-14035</c:v>
                </c:pt>
                <c:pt idx="66">
                  <c:v>-12038</c:v>
                </c:pt>
                <c:pt idx="67">
                  <c:v>-9937</c:v>
                </c:pt>
                <c:pt idx="68">
                  <c:v>-10170</c:v>
                </c:pt>
                <c:pt idx="69">
                  <c:v>-13059</c:v>
                </c:pt>
                <c:pt idx="70">
                  <c:v>-12972</c:v>
                </c:pt>
                <c:pt idx="71">
                  <c:v>-16368</c:v>
                </c:pt>
                <c:pt idx="72">
                  <c:v>-16548</c:v>
                </c:pt>
                <c:pt idx="73">
                  <c:v>-14131</c:v>
                </c:pt>
                <c:pt idx="74">
                  <c:v>-10470</c:v>
                </c:pt>
                <c:pt idx="75">
                  <c:v>-1346</c:v>
                </c:pt>
                <c:pt idx="76">
                  <c:v>758</c:v>
                </c:pt>
                <c:pt idx="77">
                  <c:v>3072</c:v>
                </c:pt>
                <c:pt idx="78">
                  <c:v>2748</c:v>
                </c:pt>
                <c:pt idx="79">
                  <c:v>2715</c:v>
                </c:pt>
                <c:pt idx="80">
                  <c:v>4322</c:v>
                </c:pt>
                <c:pt idx="81">
                  <c:v>-1986</c:v>
                </c:pt>
                <c:pt idx="82">
                  <c:v>-10231</c:v>
                </c:pt>
                <c:pt idx="83">
                  <c:v>-23193</c:v>
                </c:pt>
                <c:pt idx="84">
                  <c:v>-20195</c:v>
                </c:pt>
                <c:pt idx="85">
                  <c:v>-21317</c:v>
                </c:pt>
                <c:pt idx="86">
                  <c:v>-14568</c:v>
                </c:pt>
                <c:pt idx="87">
                  <c:v>-18719</c:v>
                </c:pt>
                <c:pt idx="88">
                  <c:v>-16143</c:v>
                </c:pt>
                <c:pt idx="89">
                  <c:v>-14923</c:v>
                </c:pt>
                <c:pt idx="90">
                  <c:v>-9621</c:v>
                </c:pt>
                <c:pt idx="91">
                  <c:v>-17527</c:v>
                </c:pt>
                <c:pt idx="92">
                  <c:v>-20860</c:v>
                </c:pt>
                <c:pt idx="93">
                  <c:v>-18455</c:v>
                </c:pt>
                <c:pt idx="94">
                  <c:v>-12156</c:v>
                </c:pt>
                <c:pt idx="95">
                  <c:v>-11492</c:v>
                </c:pt>
                <c:pt idx="96">
                  <c:v>-12208</c:v>
                </c:pt>
                <c:pt idx="97">
                  <c:v>-11307</c:v>
                </c:pt>
                <c:pt idx="98">
                  <c:v>-12097</c:v>
                </c:pt>
                <c:pt idx="99">
                  <c:v>-8179</c:v>
                </c:pt>
                <c:pt idx="100">
                  <c:v>89</c:v>
                </c:pt>
                <c:pt idx="101">
                  <c:v>3087</c:v>
                </c:pt>
                <c:pt idx="102">
                  <c:v>8546</c:v>
                </c:pt>
                <c:pt idx="103">
                  <c:v>2000</c:v>
                </c:pt>
                <c:pt idx="104">
                  <c:v>4372</c:v>
                </c:pt>
                <c:pt idx="105">
                  <c:v>9046</c:v>
                </c:pt>
                <c:pt idx="106">
                  <c:v>10250</c:v>
                </c:pt>
                <c:pt idx="107">
                  <c:v>8870</c:v>
                </c:pt>
                <c:pt idx="108">
                  <c:v>2325</c:v>
                </c:pt>
                <c:pt idx="109">
                  <c:v>-581</c:v>
                </c:pt>
                <c:pt idx="110">
                  <c:v>-2156</c:v>
                </c:pt>
                <c:pt idx="111">
                  <c:v>1163</c:v>
                </c:pt>
                <c:pt idx="112">
                  <c:v>-3323</c:v>
                </c:pt>
                <c:pt idx="113">
                  <c:v>-3972</c:v>
                </c:pt>
                <c:pt idx="114">
                  <c:v>1752</c:v>
                </c:pt>
                <c:pt idx="115">
                  <c:v>4118</c:v>
                </c:pt>
                <c:pt idx="116">
                  <c:v>-3345</c:v>
                </c:pt>
                <c:pt idx="117">
                  <c:v>-5208</c:v>
                </c:pt>
                <c:pt idx="118">
                  <c:v>-3817</c:v>
                </c:pt>
                <c:pt idx="119">
                  <c:v>-6873</c:v>
                </c:pt>
                <c:pt idx="120">
                  <c:v>-15227</c:v>
                </c:pt>
                <c:pt idx="121">
                  <c:v>-12515</c:v>
                </c:pt>
                <c:pt idx="122">
                  <c:v>-10356</c:v>
                </c:pt>
                <c:pt idx="123">
                  <c:v>-10649</c:v>
                </c:pt>
                <c:pt idx="124">
                  <c:v>-7139</c:v>
                </c:pt>
                <c:pt idx="125">
                  <c:v>-114</c:v>
                </c:pt>
                <c:pt idx="126">
                  <c:v>617</c:v>
                </c:pt>
                <c:pt idx="127">
                  <c:v>752</c:v>
                </c:pt>
                <c:pt idx="128">
                  <c:v>-752</c:v>
                </c:pt>
                <c:pt idx="129">
                  <c:v>-3795</c:v>
                </c:pt>
                <c:pt idx="130">
                  <c:v>-1428</c:v>
                </c:pt>
                <c:pt idx="131">
                  <c:v>-2530</c:v>
                </c:pt>
                <c:pt idx="132">
                  <c:v>-4265</c:v>
                </c:pt>
                <c:pt idx="133">
                  <c:v>2226</c:v>
                </c:pt>
                <c:pt idx="134">
                  <c:v>7788</c:v>
                </c:pt>
                <c:pt idx="135">
                  <c:v>9639</c:v>
                </c:pt>
                <c:pt idx="136">
                  <c:v>5817</c:v>
                </c:pt>
                <c:pt idx="137">
                  <c:v>8309</c:v>
                </c:pt>
                <c:pt idx="138">
                  <c:v>7767</c:v>
                </c:pt>
                <c:pt idx="139">
                  <c:v>6089</c:v>
                </c:pt>
                <c:pt idx="140">
                  <c:v>1723</c:v>
                </c:pt>
                <c:pt idx="141">
                  <c:v>-4805</c:v>
                </c:pt>
                <c:pt idx="142">
                  <c:v>-8205</c:v>
                </c:pt>
                <c:pt idx="143">
                  <c:v>-4959</c:v>
                </c:pt>
                <c:pt idx="144">
                  <c:v>-6984</c:v>
                </c:pt>
                <c:pt idx="145">
                  <c:v>1400</c:v>
                </c:pt>
                <c:pt idx="146">
                  <c:v>5165</c:v>
                </c:pt>
                <c:pt idx="147">
                  <c:v>3347</c:v>
                </c:pt>
                <c:pt idx="148">
                  <c:v>-949</c:v>
                </c:pt>
                <c:pt idx="149">
                  <c:v>7158</c:v>
                </c:pt>
                <c:pt idx="150">
                  <c:v>7370</c:v>
                </c:pt>
                <c:pt idx="151">
                  <c:v>10704</c:v>
                </c:pt>
                <c:pt idx="152">
                  <c:v>13498</c:v>
                </c:pt>
                <c:pt idx="153">
                  <c:v>13285</c:v>
                </c:pt>
                <c:pt idx="154">
                  <c:v>10058</c:v>
                </c:pt>
                <c:pt idx="155">
                  <c:v>6800</c:v>
                </c:pt>
                <c:pt idx="156">
                  <c:v>6139</c:v>
                </c:pt>
                <c:pt idx="157">
                  <c:v>8167</c:v>
                </c:pt>
                <c:pt idx="158">
                  <c:v>1573</c:v>
                </c:pt>
                <c:pt idx="159">
                  <c:v>1577</c:v>
                </c:pt>
                <c:pt idx="160">
                  <c:v>3235</c:v>
                </c:pt>
                <c:pt idx="161">
                  <c:v>-364</c:v>
                </c:pt>
                <c:pt idx="162">
                  <c:v>6498</c:v>
                </c:pt>
                <c:pt idx="163">
                  <c:v>10164</c:v>
                </c:pt>
                <c:pt idx="164">
                  <c:v>7163</c:v>
                </c:pt>
                <c:pt idx="165">
                  <c:v>4803</c:v>
                </c:pt>
                <c:pt idx="166">
                  <c:v>-6436</c:v>
                </c:pt>
                <c:pt idx="167">
                  <c:v>-12083</c:v>
                </c:pt>
                <c:pt idx="168">
                  <c:v>-18641</c:v>
                </c:pt>
                <c:pt idx="169">
                  <c:v>-23028</c:v>
                </c:pt>
                <c:pt idx="170">
                  <c:v>-26319</c:v>
                </c:pt>
                <c:pt idx="171">
                  <c:v>-27568</c:v>
                </c:pt>
                <c:pt idx="172">
                  <c:v>-24329</c:v>
                </c:pt>
                <c:pt idx="173">
                  <c:v>-24047</c:v>
                </c:pt>
                <c:pt idx="174">
                  <c:v>-26810</c:v>
                </c:pt>
                <c:pt idx="175">
                  <c:v>-22169</c:v>
                </c:pt>
                <c:pt idx="176">
                  <c:v>-14339</c:v>
                </c:pt>
                <c:pt idx="177">
                  <c:v>-10651</c:v>
                </c:pt>
                <c:pt idx="178">
                  <c:v>-4547</c:v>
                </c:pt>
                <c:pt idx="179">
                  <c:v>-8868</c:v>
                </c:pt>
                <c:pt idx="180">
                  <c:v>-14931</c:v>
                </c:pt>
                <c:pt idx="181">
                  <c:v>-18515</c:v>
                </c:pt>
                <c:pt idx="182">
                  <c:v>-21559</c:v>
                </c:pt>
                <c:pt idx="183">
                  <c:v>-32275</c:v>
                </c:pt>
                <c:pt idx="184">
                  <c:v>-30704</c:v>
                </c:pt>
                <c:pt idx="185">
                  <c:v>-27771</c:v>
                </c:pt>
                <c:pt idx="186">
                  <c:v>-27295</c:v>
                </c:pt>
                <c:pt idx="187">
                  <c:v>-28082</c:v>
                </c:pt>
                <c:pt idx="188">
                  <c:v>-25395</c:v>
                </c:pt>
                <c:pt idx="189">
                  <c:v>-24990</c:v>
                </c:pt>
                <c:pt idx="190">
                  <c:v>-27099</c:v>
                </c:pt>
                <c:pt idx="191">
                  <c:v>-28779</c:v>
                </c:pt>
                <c:pt idx="192">
                  <c:v>-27977</c:v>
                </c:pt>
                <c:pt idx="193">
                  <c:v>-23922</c:v>
                </c:pt>
                <c:pt idx="194">
                  <c:v>-25155</c:v>
                </c:pt>
                <c:pt idx="195">
                  <c:v>-29152</c:v>
                </c:pt>
                <c:pt idx="196">
                  <c:v>-27283</c:v>
                </c:pt>
                <c:pt idx="197">
                  <c:v>-14980</c:v>
                </c:pt>
                <c:pt idx="198">
                  <c:v>-10575</c:v>
                </c:pt>
                <c:pt idx="199">
                  <c:v>-15341</c:v>
                </c:pt>
                <c:pt idx="200">
                  <c:v>-13239</c:v>
                </c:pt>
                <c:pt idx="201">
                  <c:v>-17066</c:v>
                </c:pt>
                <c:pt idx="202">
                  <c:v>-24642</c:v>
                </c:pt>
                <c:pt idx="203">
                  <c:v>-22493</c:v>
                </c:pt>
                <c:pt idx="204">
                  <c:v>-18535</c:v>
                </c:pt>
                <c:pt idx="205">
                  <c:v>-15282</c:v>
                </c:pt>
                <c:pt idx="206">
                  <c:v>-12355</c:v>
                </c:pt>
                <c:pt idx="207">
                  <c:v>-15813</c:v>
                </c:pt>
                <c:pt idx="208">
                  <c:v>-13763</c:v>
                </c:pt>
                <c:pt idx="209">
                  <c:v>-9849</c:v>
                </c:pt>
                <c:pt idx="210">
                  <c:v>-5080</c:v>
                </c:pt>
                <c:pt idx="211">
                  <c:v>-18284</c:v>
                </c:pt>
                <c:pt idx="212">
                  <c:v>-20239</c:v>
                </c:pt>
                <c:pt idx="213">
                  <c:v>-20155</c:v>
                </c:pt>
                <c:pt idx="214">
                  <c:v>-19472</c:v>
                </c:pt>
                <c:pt idx="215">
                  <c:v>-26800</c:v>
                </c:pt>
                <c:pt idx="216">
                  <c:v>-27217</c:v>
                </c:pt>
                <c:pt idx="217">
                  <c:v>-26383</c:v>
                </c:pt>
                <c:pt idx="218">
                  <c:v>-30948</c:v>
                </c:pt>
                <c:pt idx="219">
                  <c:v>-26207</c:v>
                </c:pt>
                <c:pt idx="220">
                  <c:v>-21413</c:v>
                </c:pt>
                <c:pt idx="221">
                  <c:v>-20899</c:v>
                </c:pt>
                <c:pt idx="222">
                  <c:v>-11278</c:v>
                </c:pt>
                <c:pt idx="223">
                  <c:v>-5812</c:v>
                </c:pt>
                <c:pt idx="224">
                  <c:v>-4133</c:v>
                </c:pt>
                <c:pt idx="225">
                  <c:v>-7783</c:v>
                </c:pt>
                <c:pt idx="226">
                  <c:v>-16125</c:v>
                </c:pt>
                <c:pt idx="227">
                  <c:v>-30251</c:v>
                </c:pt>
                <c:pt idx="228">
                  <c:v>-27860</c:v>
                </c:pt>
                <c:pt idx="229">
                  <c:v>-28711</c:v>
                </c:pt>
                <c:pt idx="230">
                  <c:v>-26510</c:v>
                </c:pt>
                <c:pt idx="231">
                  <c:v>-23956</c:v>
                </c:pt>
                <c:pt idx="232">
                  <c:v>-22780</c:v>
                </c:pt>
                <c:pt idx="233">
                  <c:v>-21837</c:v>
                </c:pt>
                <c:pt idx="234">
                  <c:v>-19502</c:v>
                </c:pt>
                <c:pt idx="235">
                  <c:v>-18134</c:v>
                </c:pt>
                <c:pt idx="236">
                  <c:v>-12538</c:v>
                </c:pt>
                <c:pt idx="237">
                  <c:v>-13348</c:v>
                </c:pt>
                <c:pt idx="238">
                  <c:v>-8952</c:v>
                </c:pt>
                <c:pt idx="239">
                  <c:v>-5163</c:v>
                </c:pt>
                <c:pt idx="240">
                  <c:v>-4926</c:v>
                </c:pt>
                <c:pt idx="241">
                  <c:v>-7108</c:v>
                </c:pt>
                <c:pt idx="242">
                  <c:v>-7817</c:v>
                </c:pt>
                <c:pt idx="243">
                  <c:v>-11434</c:v>
                </c:pt>
                <c:pt idx="244">
                  <c:v>-12481</c:v>
                </c:pt>
                <c:pt idx="245">
                  <c:v>-11862</c:v>
                </c:pt>
                <c:pt idx="246">
                  <c:v>-9714</c:v>
                </c:pt>
                <c:pt idx="247">
                  <c:v>-5749</c:v>
                </c:pt>
                <c:pt idx="248">
                  <c:v>-2472</c:v>
                </c:pt>
                <c:pt idx="249">
                  <c:v>-148</c:v>
                </c:pt>
                <c:pt idx="250">
                  <c:v>-2006</c:v>
                </c:pt>
                <c:pt idx="251">
                  <c:v>-2598</c:v>
                </c:pt>
                <c:pt idx="252">
                  <c:v>-3886</c:v>
                </c:pt>
                <c:pt idx="253">
                  <c:v>-3847</c:v>
                </c:pt>
                <c:pt idx="254">
                  <c:v>-5183</c:v>
                </c:pt>
                <c:pt idx="255">
                  <c:v>-7043</c:v>
                </c:pt>
                <c:pt idx="256">
                  <c:v>-7236</c:v>
                </c:pt>
                <c:pt idx="257">
                  <c:v>-2857</c:v>
                </c:pt>
                <c:pt idx="258">
                  <c:v>5673</c:v>
                </c:pt>
                <c:pt idx="259">
                  <c:v>7244</c:v>
                </c:pt>
                <c:pt idx="260">
                  <c:v>7244</c:v>
                </c:pt>
                <c:pt idx="261">
                  <c:v>5842</c:v>
                </c:pt>
                <c:pt idx="262">
                  <c:v>3739</c:v>
                </c:pt>
                <c:pt idx="263">
                  <c:v>-1821</c:v>
                </c:pt>
                <c:pt idx="264">
                  <c:v>-5987</c:v>
                </c:pt>
                <c:pt idx="265">
                  <c:v>-7208</c:v>
                </c:pt>
                <c:pt idx="266">
                  <c:v>-8813</c:v>
                </c:pt>
                <c:pt idx="267">
                  <c:v>-11436</c:v>
                </c:pt>
                <c:pt idx="268">
                  <c:v>-8281</c:v>
                </c:pt>
                <c:pt idx="269">
                  <c:v>-8003</c:v>
                </c:pt>
                <c:pt idx="270">
                  <c:v>-6414</c:v>
                </c:pt>
                <c:pt idx="271">
                  <c:v>-9017</c:v>
                </c:pt>
                <c:pt idx="272">
                  <c:v>-7951</c:v>
                </c:pt>
                <c:pt idx="273">
                  <c:v>-15477</c:v>
                </c:pt>
                <c:pt idx="274">
                  <c:v>-15772</c:v>
                </c:pt>
                <c:pt idx="275">
                  <c:v>-22603</c:v>
                </c:pt>
                <c:pt idx="276">
                  <c:v>-26692</c:v>
                </c:pt>
                <c:pt idx="277">
                  <c:v>-28100</c:v>
                </c:pt>
                <c:pt idx="278">
                  <c:v>-23945</c:v>
                </c:pt>
                <c:pt idx="279">
                  <c:v>-25375</c:v>
                </c:pt>
                <c:pt idx="280">
                  <c:v>-18758</c:v>
                </c:pt>
                <c:pt idx="281">
                  <c:v>-12473</c:v>
                </c:pt>
                <c:pt idx="282">
                  <c:v>-14201</c:v>
                </c:pt>
                <c:pt idx="283">
                  <c:v>-10362</c:v>
                </c:pt>
                <c:pt idx="284">
                  <c:v>-6044</c:v>
                </c:pt>
                <c:pt idx="285">
                  <c:v>-3913</c:v>
                </c:pt>
                <c:pt idx="286">
                  <c:v>2405</c:v>
                </c:pt>
                <c:pt idx="287">
                  <c:v>8605</c:v>
                </c:pt>
                <c:pt idx="288">
                  <c:v>13389</c:v>
                </c:pt>
                <c:pt idx="289">
                  <c:v>11565</c:v>
                </c:pt>
                <c:pt idx="290">
                  <c:v>11955</c:v>
                </c:pt>
                <c:pt idx="291">
                  <c:v>8104</c:v>
                </c:pt>
                <c:pt idx="292">
                  <c:v>5064</c:v>
                </c:pt>
                <c:pt idx="293">
                  <c:v>-1022</c:v>
                </c:pt>
                <c:pt idx="294">
                  <c:v>7976</c:v>
                </c:pt>
                <c:pt idx="295">
                  <c:v>2844</c:v>
                </c:pt>
                <c:pt idx="296">
                  <c:v>-39</c:v>
                </c:pt>
                <c:pt idx="297">
                  <c:v>-39</c:v>
                </c:pt>
                <c:pt idx="298">
                  <c:v>-4243</c:v>
                </c:pt>
                <c:pt idx="299">
                  <c:v>2714</c:v>
                </c:pt>
                <c:pt idx="300">
                  <c:v>11573</c:v>
                </c:pt>
                <c:pt idx="301">
                  <c:v>13968</c:v>
                </c:pt>
                <c:pt idx="302">
                  <c:v>14551</c:v>
                </c:pt>
                <c:pt idx="303">
                  <c:v>14924</c:v>
                </c:pt>
                <c:pt idx="304">
                  <c:v>11908</c:v>
                </c:pt>
                <c:pt idx="305">
                  <c:v>17424</c:v>
                </c:pt>
                <c:pt idx="306">
                  <c:v>13760</c:v>
                </c:pt>
                <c:pt idx="307">
                  <c:v>17453</c:v>
                </c:pt>
                <c:pt idx="308">
                  <c:v>14660</c:v>
                </c:pt>
                <c:pt idx="309">
                  <c:v>12957</c:v>
                </c:pt>
                <c:pt idx="310">
                  <c:v>14140</c:v>
                </c:pt>
                <c:pt idx="311">
                  <c:v>10268</c:v>
                </c:pt>
                <c:pt idx="312">
                  <c:v>9283</c:v>
                </c:pt>
                <c:pt idx="313">
                  <c:v>4785</c:v>
                </c:pt>
                <c:pt idx="314">
                  <c:v>2035</c:v>
                </c:pt>
                <c:pt idx="315">
                  <c:v>6615</c:v>
                </c:pt>
                <c:pt idx="316">
                  <c:v>8236</c:v>
                </c:pt>
                <c:pt idx="317">
                  <c:v>7456</c:v>
                </c:pt>
                <c:pt idx="318">
                  <c:v>8255</c:v>
                </c:pt>
                <c:pt idx="319">
                  <c:v>686</c:v>
                </c:pt>
                <c:pt idx="320">
                  <c:v>417</c:v>
                </c:pt>
                <c:pt idx="321">
                  <c:v>4932</c:v>
                </c:pt>
                <c:pt idx="322">
                  <c:v>-3508</c:v>
                </c:pt>
                <c:pt idx="323">
                  <c:v>-18476</c:v>
                </c:pt>
                <c:pt idx="324">
                  <c:v>-18393</c:v>
                </c:pt>
                <c:pt idx="325">
                  <c:v>-19586</c:v>
                </c:pt>
                <c:pt idx="326">
                  <c:v>-19588</c:v>
                </c:pt>
                <c:pt idx="327">
                  <c:v>-19629</c:v>
                </c:pt>
                <c:pt idx="328">
                  <c:v>-10381</c:v>
                </c:pt>
                <c:pt idx="329">
                  <c:v>-10040</c:v>
                </c:pt>
                <c:pt idx="330">
                  <c:v>-11256</c:v>
                </c:pt>
                <c:pt idx="331">
                  <c:v>-5622</c:v>
                </c:pt>
                <c:pt idx="332">
                  <c:v>-11850</c:v>
                </c:pt>
                <c:pt idx="333">
                  <c:v>-11226</c:v>
                </c:pt>
                <c:pt idx="334">
                  <c:v>-10129</c:v>
                </c:pt>
                <c:pt idx="335">
                  <c:v>-3542</c:v>
                </c:pt>
                <c:pt idx="336">
                  <c:v>929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445152"/>
        <c:axId val="241445712"/>
      </c:lineChart>
      <c:lineChart>
        <c:grouping val="standard"/>
        <c:varyColors val="0"/>
        <c:ser>
          <c:idx val="0"/>
          <c:order val="1"/>
          <c:tx>
            <c:v>Prompt Month MoGal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Data!$I$11:$I$400</c:f>
              <c:numCache>
                <c:formatCode>General</c:formatCode>
                <c:ptCount val="3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60.48</c:v>
                </c:pt>
                <c:pt idx="67">
                  <c:v>60.88</c:v>
                </c:pt>
                <c:pt idx="68">
                  <c:v>61.49</c:v>
                </c:pt>
                <c:pt idx="69">
                  <c:v>62.5</c:v>
                </c:pt>
                <c:pt idx="70">
                  <c:v>60.52</c:v>
                </c:pt>
                <c:pt idx="71">
                  <c:v>62.89</c:v>
                </c:pt>
                <c:pt idx="72">
                  <c:v>65.87</c:v>
                </c:pt>
                <c:pt idx="73">
                  <c:v>66.92</c:v>
                </c:pt>
                <c:pt idx="74">
                  <c:v>63.68</c:v>
                </c:pt>
                <c:pt idx="75">
                  <c:v>57.13</c:v>
                </c:pt>
                <c:pt idx="76">
                  <c:v>57.4</c:v>
                </c:pt>
                <c:pt idx="77">
                  <c:v>55.48</c:v>
                </c:pt>
                <c:pt idx="78">
                  <c:v>57.91</c:v>
                </c:pt>
                <c:pt idx="79">
                  <c:v>57.92</c:v>
                </c:pt>
                <c:pt idx="80">
                  <c:v>59.26</c:v>
                </c:pt>
                <c:pt idx="81">
                  <c:v>60.05</c:v>
                </c:pt>
                <c:pt idx="82">
                  <c:v>64.03</c:v>
                </c:pt>
                <c:pt idx="83">
                  <c:v>65.069999999999993</c:v>
                </c:pt>
                <c:pt idx="84">
                  <c:v>61.99</c:v>
                </c:pt>
                <c:pt idx="85">
                  <c:v>66.81</c:v>
                </c:pt>
                <c:pt idx="86">
                  <c:v>67.48</c:v>
                </c:pt>
                <c:pt idx="87">
                  <c:v>68.819999999999993</c:v>
                </c:pt>
                <c:pt idx="88">
                  <c:v>60.12</c:v>
                </c:pt>
                <c:pt idx="89">
                  <c:v>58.77</c:v>
                </c:pt>
                <c:pt idx="90">
                  <c:v>57.48</c:v>
                </c:pt>
                <c:pt idx="91">
                  <c:v>61.34</c:v>
                </c:pt>
                <c:pt idx="92">
                  <c:v>62.99</c:v>
                </c:pt>
                <c:pt idx="93">
                  <c:v>61.24</c:v>
                </c:pt>
                <c:pt idx="94">
                  <c:v>59.31</c:v>
                </c:pt>
                <c:pt idx="95">
                  <c:v>59.6</c:v>
                </c:pt>
                <c:pt idx="96">
                  <c:v>60.22</c:v>
                </c:pt>
                <c:pt idx="97">
                  <c:v>59.95</c:v>
                </c:pt>
                <c:pt idx="98">
                  <c:v>60.99</c:v>
                </c:pt>
                <c:pt idx="99">
                  <c:v>57.74</c:v>
                </c:pt>
                <c:pt idx="100">
                  <c:v>57.31</c:v>
                </c:pt>
                <c:pt idx="101">
                  <c:v>56.59</c:v>
                </c:pt>
                <c:pt idx="102">
                  <c:v>54.6</c:v>
                </c:pt>
                <c:pt idx="103">
                  <c:v>56.39</c:v>
                </c:pt>
                <c:pt idx="104">
                  <c:v>55.66</c:v>
                </c:pt>
                <c:pt idx="105">
                  <c:v>53.26</c:v>
                </c:pt>
                <c:pt idx="106">
                  <c:v>52.81</c:v>
                </c:pt>
                <c:pt idx="107">
                  <c:v>50.99</c:v>
                </c:pt>
                <c:pt idx="108">
                  <c:v>49.52</c:v>
                </c:pt>
                <c:pt idx="109">
                  <c:v>52.72</c:v>
                </c:pt>
                <c:pt idx="110">
                  <c:v>51.16</c:v>
                </c:pt>
                <c:pt idx="111">
                  <c:v>49.56</c:v>
                </c:pt>
                <c:pt idx="112">
                  <c:v>50.41</c:v>
                </c:pt>
                <c:pt idx="113">
                  <c:v>47.39</c:v>
                </c:pt>
                <c:pt idx="114">
                  <c:v>48.3</c:v>
                </c:pt>
                <c:pt idx="115">
                  <c:v>47.25</c:v>
                </c:pt>
                <c:pt idx="116">
                  <c:v>49.38</c:v>
                </c:pt>
                <c:pt idx="117">
                  <c:v>53.58</c:v>
                </c:pt>
                <c:pt idx="118">
                  <c:v>51.76</c:v>
                </c:pt>
                <c:pt idx="119">
                  <c:v>50.28</c:v>
                </c:pt>
                <c:pt idx="120">
                  <c:v>52.48</c:v>
                </c:pt>
                <c:pt idx="121">
                  <c:v>50.1</c:v>
                </c:pt>
                <c:pt idx="122">
                  <c:v>54.29</c:v>
                </c:pt>
                <c:pt idx="123">
                  <c:v>52.02</c:v>
                </c:pt>
                <c:pt idx="124">
                  <c:v>50.75</c:v>
                </c:pt>
                <c:pt idx="125">
                  <c:v>49.06</c:v>
                </c:pt>
                <c:pt idx="126">
                  <c:v>49.98</c:v>
                </c:pt>
                <c:pt idx="127">
                  <c:v>49.56</c:v>
                </c:pt>
                <c:pt idx="128">
                  <c:v>46.3</c:v>
                </c:pt>
                <c:pt idx="129">
                  <c:v>45.78</c:v>
                </c:pt>
                <c:pt idx="130">
                  <c:v>45.8</c:v>
                </c:pt>
                <c:pt idx="131">
                  <c:v>48.65</c:v>
                </c:pt>
                <c:pt idx="132">
                  <c:v>46.81</c:v>
                </c:pt>
                <c:pt idx="133">
                  <c:v>44.81</c:v>
                </c:pt>
                <c:pt idx="134">
                  <c:v>41.99</c:v>
                </c:pt>
                <c:pt idx="135">
                  <c:v>41.28</c:v>
                </c:pt>
                <c:pt idx="136">
                  <c:v>43.4</c:v>
                </c:pt>
                <c:pt idx="137">
                  <c:v>42.43</c:v>
                </c:pt>
                <c:pt idx="138">
                  <c:v>40.909999999999997</c:v>
                </c:pt>
                <c:pt idx="139">
                  <c:v>40.880000000000003</c:v>
                </c:pt>
                <c:pt idx="140">
                  <c:v>42.08</c:v>
                </c:pt>
                <c:pt idx="141">
                  <c:v>42.52</c:v>
                </c:pt>
                <c:pt idx="142">
                  <c:v>45.58</c:v>
                </c:pt>
                <c:pt idx="143">
                  <c:v>45.55</c:v>
                </c:pt>
                <c:pt idx="144">
                  <c:v>47.24</c:v>
                </c:pt>
                <c:pt idx="145">
                  <c:v>43.79</c:v>
                </c:pt>
                <c:pt idx="146">
                  <c:v>44.18</c:v>
                </c:pt>
                <c:pt idx="147">
                  <c:v>43.65</c:v>
                </c:pt>
                <c:pt idx="148">
                  <c:v>45.17</c:v>
                </c:pt>
                <c:pt idx="149">
                  <c:v>42.1</c:v>
                </c:pt>
                <c:pt idx="150">
                  <c:v>41.05</c:v>
                </c:pt>
                <c:pt idx="151">
                  <c:v>38.200000000000003</c:v>
                </c:pt>
                <c:pt idx="152">
                  <c:v>34.979999999999997</c:v>
                </c:pt>
                <c:pt idx="153">
                  <c:v>34.19</c:v>
                </c:pt>
                <c:pt idx="154">
                  <c:v>34.340000000000003</c:v>
                </c:pt>
                <c:pt idx="155">
                  <c:v>33.82</c:v>
                </c:pt>
                <c:pt idx="156">
                  <c:v>33.14</c:v>
                </c:pt>
                <c:pt idx="157">
                  <c:v>35.700000000000003</c:v>
                </c:pt>
                <c:pt idx="158">
                  <c:v>38.19</c:v>
                </c:pt>
                <c:pt idx="159">
                  <c:v>35.24</c:v>
                </c:pt>
                <c:pt idx="160">
                  <c:v>35.53</c:v>
                </c:pt>
                <c:pt idx="161">
                  <c:v>36.880000000000003</c:v>
                </c:pt>
                <c:pt idx="162">
                  <c:v>34.99</c:v>
                </c:pt>
                <c:pt idx="163">
                  <c:v>33.65</c:v>
                </c:pt>
                <c:pt idx="164">
                  <c:v>34.090000000000003</c:v>
                </c:pt>
                <c:pt idx="165">
                  <c:v>35.450000000000003</c:v>
                </c:pt>
                <c:pt idx="166">
                  <c:v>41.4</c:v>
                </c:pt>
                <c:pt idx="167">
                  <c:v>45.18</c:v>
                </c:pt>
                <c:pt idx="168">
                  <c:v>47.64</c:v>
                </c:pt>
                <c:pt idx="169">
                  <c:v>50.63</c:v>
                </c:pt>
                <c:pt idx="170">
                  <c:v>53.1</c:v>
                </c:pt>
                <c:pt idx="171">
                  <c:v>50.8</c:v>
                </c:pt>
                <c:pt idx="172">
                  <c:v>52.82</c:v>
                </c:pt>
                <c:pt idx="173">
                  <c:v>52.72</c:v>
                </c:pt>
                <c:pt idx="174">
                  <c:v>54.47</c:v>
                </c:pt>
                <c:pt idx="175">
                  <c:v>53.21</c:v>
                </c:pt>
                <c:pt idx="176">
                  <c:v>52</c:v>
                </c:pt>
                <c:pt idx="177">
                  <c:v>50.46</c:v>
                </c:pt>
                <c:pt idx="178">
                  <c:v>48.58</c:v>
                </c:pt>
                <c:pt idx="179">
                  <c:v>50.11</c:v>
                </c:pt>
                <c:pt idx="180">
                  <c:v>53.2</c:v>
                </c:pt>
                <c:pt idx="181">
                  <c:v>52.3</c:v>
                </c:pt>
                <c:pt idx="182">
                  <c:v>53.08</c:v>
                </c:pt>
                <c:pt idx="183">
                  <c:v>58.46</c:v>
                </c:pt>
                <c:pt idx="184">
                  <c:v>59.59</c:v>
                </c:pt>
                <c:pt idx="185">
                  <c:v>62.55</c:v>
                </c:pt>
                <c:pt idx="186">
                  <c:v>62.2</c:v>
                </c:pt>
                <c:pt idx="187">
                  <c:v>65.13</c:v>
                </c:pt>
                <c:pt idx="188">
                  <c:v>65.83</c:v>
                </c:pt>
                <c:pt idx="189">
                  <c:v>64.819999999999993</c:v>
                </c:pt>
                <c:pt idx="190">
                  <c:v>65.97</c:v>
                </c:pt>
                <c:pt idx="191">
                  <c:v>66.11</c:v>
                </c:pt>
                <c:pt idx="192">
                  <c:v>64.760000000000005</c:v>
                </c:pt>
                <c:pt idx="193">
                  <c:v>69.319999999999993</c:v>
                </c:pt>
                <c:pt idx="194">
                  <c:v>68.66</c:v>
                </c:pt>
                <c:pt idx="195">
                  <c:v>71.88</c:v>
                </c:pt>
                <c:pt idx="196">
                  <c:v>69.040000000000006</c:v>
                </c:pt>
                <c:pt idx="197">
                  <c:v>59.15</c:v>
                </c:pt>
                <c:pt idx="198">
                  <c:v>63.55</c:v>
                </c:pt>
                <c:pt idx="199">
                  <c:v>65.58</c:v>
                </c:pt>
                <c:pt idx="200">
                  <c:v>63.93</c:v>
                </c:pt>
                <c:pt idx="201">
                  <c:v>64.459999999999994</c:v>
                </c:pt>
                <c:pt idx="202">
                  <c:v>70.25</c:v>
                </c:pt>
                <c:pt idx="203">
                  <c:v>73.150000000000006</c:v>
                </c:pt>
                <c:pt idx="204">
                  <c:v>77.11</c:v>
                </c:pt>
                <c:pt idx="205">
                  <c:v>70.25</c:v>
                </c:pt>
                <c:pt idx="206">
                  <c:v>68.430000000000007</c:v>
                </c:pt>
                <c:pt idx="207">
                  <c:v>73.41</c:v>
                </c:pt>
                <c:pt idx="208">
                  <c:v>70.36</c:v>
                </c:pt>
                <c:pt idx="209">
                  <c:v>69.099999999999994</c:v>
                </c:pt>
                <c:pt idx="210">
                  <c:v>66.099999999999994</c:v>
                </c:pt>
                <c:pt idx="211">
                  <c:v>74.52</c:v>
                </c:pt>
                <c:pt idx="212">
                  <c:v>76.959999999999994</c:v>
                </c:pt>
                <c:pt idx="213">
                  <c:v>74.31</c:v>
                </c:pt>
                <c:pt idx="214">
                  <c:v>79.83</c:v>
                </c:pt>
                <c:pt idx="215">
                  <c:v>81.069999999999993</c:v>
                </c:pt>
                <c:pt idx="216">
                  <c:v>82.67</c:v>
                </c:pt>
                <c:pt idx="217">
                  <c:v>86.26</c:v>
                </c:pt>
                <c:pt idx="218">
                  <c:v>97.61</c:v>
                </c:pt>
                <c:pt idx="219">
                  <c:v>99.42</c:v>
                </c:pt>
                <c:pt idx="220">
                  <c:v>93.43</c:v>
                </c:pt>
                <c:pt idx="221">
                  <c:v>94.89</c:v>
                </c:pt>
                <c:pt idx="222">
                  <c:v>91.69</c:v>
                </c:pt>
                <c:pt idx="223">
                  <c:v>78.88</c:v>
                </c:pt>
                <c:pt idx="224">
                  <c:v>79.819999999999993</c:v>
                </c:pt>
                <c:pt idx="225">
                  <c:v>85.52</c:v>
                </c:pt>
                <c:pt idx="226">
                  <c:v>82.59</c:v>
                </c:pt>
                <c:pt idx="227">
                  <c:v>90.35</c:v>
                </c:pt>
                <c:pt idx="228">
                  <c:v>94.04</c:v>
                </c:pt>
                <c:pt idx="229">
                  <c:v>95.33</c:v>
                </c:pt>
                <c:pt idx="230">
                  <c:v>100.24</c:v>
                </c:pt>
                <c:pt idx="231">
                  <c:v>101.86</c:v>
                </c:pt>
                <c:pt idx="232">
                  <c:v>101.82</c:v>
                </c:pt>
                <c:pt idx="233">
                  <c:v>106.55</c:v>
                </c:pt>
                <c:pt idx="234">
                  <c:v>108.1</c:v>
                </c:pt>
                <c:pt idx="235">
                  <c:v>103.78</c:v>
                </c:pt>
                <c:pt idx="236">
                  <c:v>92.64</c:v>
                </c:pt>
                <c:pt idx="237">
                  <c:v>96.3</c:v>
                </c:pt>
                <c:pt idx="238">
                  <c:v>91.31</c:v>
                </c:pt>
                <c:pt idx="239">
                  <c:v>95.03</c:v>
                </c:pt>
                <c:pt idx="240">
                  <c:v>87.59</c:v>
                </c:pt>
                <c:pt idx="241">
                  <c:v>91.19</c:v>
                </c:pt>
                <c:pt idx="242">
                  <c:v>94.3</c:v>
                </c:pt>
                <c:pt idx="243">
                  <c:v>95.41</c:v>
                </c:pt>
                <c:pt idx="244">
                  <c:v>95.85</c:v>
                </c:pt>
                <c:pt idx="245">
                  <c:v>95.05</c:v>
                </c:pt>
                <c:pt idx="246">
                  <c:v>96.66</c:v>
                </c:pt>
                <c:pt idx="247">
                  <c:v>93.96</c:v>
                </c:pt>
                <c:pt idx="248">
                  <c:v>86.94</c:v>
                </c:pt>
                <c:pt idx="249">
                  <c:v>84.5</c:v>
                </c:pt>
                <c:pt idx="250">
                  <c:v>96.63</c:v>
                </c:pt>
                <c:pt idx="251">
                  <c:v>95.84</c:v>
                </c:pt>
                <c:pt idx="252">
                  <c:v>96.02</c:v>
                </c:pt>
                <c:pt idx="253">
                  <c:v>86.95</c:v>
                </c:pt>
                <c:pt idx="254">
                  <c:v>86.97</c:v>
                </c:pt>
                <c:pt idx="255">
                  <c:v>91.81</c:v>
                </c:pt>
                <c:pt idx="256">
                  <c:v>92.01</c:v>
                </c:pt>
                <c:pt idx="257">
                  <c:v>82.43</c:v>
                </c:pt>
                <c:pt idx="258">
                  <c:v>73.66</c:v>
                </c:pt>
                <c:pt idx="259">
                  <c:v>75.67</c:v>
                </c:pt>
                <c:pt idx="260">
                  <c:v>74.09</c:v>
                </c:pt>
                <c:pt idx="261">
                  <c:v>78.58</c:v>
                </c:pt>
                <c:pt idx="262">
                  <c:v>82.06</c:v>
                </c:pt>
                <c:pt idx="263">
                  <c:v>90.08</c:v>
                </c:pt>
                <c:pt idx="264">
                  <c:v>88.12</c:v>
                </c:pt>
                <c:pt idx="265">
                  <c:v>88.55</c:v>
                </c:pt>
                <c:pt idx="266">
                  <c:v>89.45</c:v>
                </c:pt>
                <c:pt idx="267">
                  <c:v>90.11</c:v>
                </c:pt>
                <c:pt idx="268">
                  <c:v>86.45</c:v>
                </c:pt>
                <c:pt idx="269">
                  <c:v>84.52</c:v>
                </c:pt>
                <c:pt idx="270">
                  <c:v>87.39</c:v>
                </c:pt>
                <c:pt idx="271">
                  <c:v>88.79</c:v>
                </c:pt>
                <c:pt idx="272">
                  <c:v>87.43</c:v>
                </c:pt>
                <c:pt idx="273">
                  <c:v>92.56</c:v>
                </c:pt>
                <c:pt idx="274">
                  <c:v>92.08</c:v>
                </c:pt>
                <c:pt idx="275">
                  <c:v>96.92</c:v>
                </c:pt>
                <c:pt idx="276">
                  <c:v>102.31</c:v>
                </c:pt>
                <c:pt idx="277">
                  <c:v>106.1</c:v>
                </c:pt>
                <c:pt idx="278">
                  <c:v>112.5</c:v>
                </c:pt>
                <c:pt idx="279">
                  <c:v>108.43</c:v>
                </c:pt>
                <c:pt idx="280">
                  <c:v>105.01</c:v>
                </c:pt>
                <c:pt idx="281">
                  <c:v>106.9</c:v>
                </c:pt>
                <c:pt idx="282">
                  <c:v>110.64</c:v>
                </c:pt>
                <c:pt idx="283">
                  <c:v>93.3</c:v>
                </c:pt>
                <c:pt idx="284">
                  <c:v>88.83</c:v>
                </c:pt>
                <c:pt idx="285">
                  <c:v>87.29</c:v>
                </c:pt>
                <c:pt idx="286">
                  <c:v>77.5</c:v>
                </c:pt>
                <c:pt idx="287">
                  <c:v>72.11</c:v>
                </c:pt>
                <c:pt idx="288">
                  <c:v>75.67</c:v>
                </c:pt>
                <c:pt idx="289">
                  <c:v>73.41</c:v>
                </c:pt>
                <c:pt idx="290">
                  <c:v>72.38</c:v>
                </c:pt>
                <c:pt idx="291">
                  <c:v>75.75</c:v>
                </c:pt>
                <c:pt idx="292">
                  <c:v>77.650000000000006</c:v>
                </c:pt>
                <c:pt idx="293">
                  <c:v>79.900000000000006</c:v>
                </c:pt>
                <c:pt idx="294">
                  <c:v>73.95</c:v>
                </c:pt>
                <c:pt idx="295">
                  <c:v>83.57</c:v>
                </c:pt>
                <c:pt idx="296">
                  <c:v>80.569999999999993</c:v>
                </c:pt>
                <c:pt idx="297">
                  <c:v>82.54</c:v>
                </c:pt>
                <c:pt idx="298">
                  <c:v>81.87</c:v>
                </c:pt>
                <c:pt idx="299">
                  <c:v>72.150000000000006</c:v>
                </c:pt>
                <c:pt idx="300">
                  <c:v>67.989999999999995</c:v>
                </c:pt>
                <c:pt idx="301">
                  <c:v>61.87</c:v>
                </c:pt>
                <c:pt idx="302">
                  <c:v>60.1</c:v>
                </c:pt>
                <c:pt idx="303">
                  <c:v>59.52</c:v>
                </c:pt>
                <c:pt idx="304">
                  <c:v>58.32</c:v>
                </c:pt>
                <c:pt idx="305">
                  <c:v>54.4</c:v>
                </c:pt>
                <c:pt idx="306">
                  <c:v>60.71</c:v>
                </c:pt>
                <c:pt idx="307">
                  <c:v>50.22</c:v>
                </c:pt>
                <c:pt idx="308">
                  <c:v>52.73</c:v>
                </c:pt>
                <c:pt idx="309">
                  <c:v>53.43</c:v>
                </c:pt>
                <c:pt idx="310">
                  <c:v>52.5</c:v>
                </c:pt>
                <c:pt idx="311">
                  <c:v>55.03</c:v>
                </c:pt>
                <c:pt idx="312">
                  <c:v>55.86</c:v>
                </c:pt>
                <c:pt idx="313">
                  <c:v>58.56</c:v>
                </c:pt>
                <c:pt idx="314">
                  <c:v>62.84</c:v>
                </c:pt>
                <c:pt idx="315">
                  <c:v>57.31</c:v>
                </c:pt>
                <c:pt idx="316">
                  <c:v>53.92</c:v>
                </c:pt>
                <c:pt idx="317">
                  <c:v>58.28</c:v>
                </c:pt>
                <c:pt idx="318">
                  <c:v>60.34</c:v>
                </c:pt>
                <c:pt idx="319">
                  <c:v>58.77</c:v>
                </c:pt>
                <c:pt idx="320">
                  <c:v>61.09</c:v>
                </c:pt>
                <c:pt idx="321">
                  <c:v>58.68</c:v>
                </c:pt>
                <c:pt idx="322">
                  <c:v>70.599999999999994</c:v>
                </c:pt>
                <c:pt idx="323">
                  <c:v>76.81</c:v>
                </c:pt>
                <c:pt idx="324">
                  <c:v>80.900000000000006</c:v>
                </c:pt>
                <c:pt idx="325">
                  <c:v>80.08</c:v>
                </c:pt>
                <c:pt idx="326">
                  <c:v>82.49</c:v>
                </c:pt>
                <c:pt idx="327">
                  <c:v>81.7</c:v>
                </c:pt>
                <c:pt idx="328">
                  <c:v>72.959999999999994</c:v>
                </c:pt>
                <c:pt idx="329">
                  <c:v>80.400000000000006</c:v>
                </c:pt>
                <c:pt idx="330">
                  <c:v>81.39</c:v>
                </c:pt>
                <c:pt idx="331">
                  <c:v>78.77</c:v>
                </c:pt>
                <c:pt idx="332">
                  <c:v>79.05</c:v>
                </c:pt>
                <c:pt idx="333">
                  <c:v>80.38</c:v>
                </c:pt>
                <c:pt idx="334">
                  <c:v>79.010000000000005</c:v>
                </c:pt>
                <c:pt idx="335">
                  <c:v>73.83</c:v>
                </c:pt>
                <c:pt idx="336">
                  <c:v>75.09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446272"/>
        <c:axId val="241446832"/>
      </c:lineChart>
      <c:dateAx>
        <c:axId val="241445152"/>
        <c:scaling>
          <c:orientation val="minMax"/>
          <c:max val="37345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445712"/>
        <c:crosses val="autoZero"/>
        <c:auto val="0"/>
        <c:lblOffset val="100"/>
        <c:baseTimeUnit val="days"/>
        <c:majorUnit val="4"/>
        <c:majorTimeUnit val="months"/>
        <c:minorUnit val="2"/>
        <c:minorTimeUnit val="months"/>
      </c:dateAx>
      <c:valAx>
        <c:axId val="241445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Position of Commercials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2724306688417618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445152"/>
        <c:crosses val="autoZero"/>
        <c:crossBetween val="between"/>
      </c:valAx>
      <c:dateAx>
        <c:axId val="2414462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41446832"/>
        <c:crosses val="autoZero"/>
        <c:auto val="0"/>
        <c:lblOffset val="100"/>
        <c:baseTimeUnit val="days"/>
      </c:dateAx>
      <c:valAx>
        <c:axId val="24144683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Prompt Month MoGas (c/gal)</a:t>
                </a:r>
              </a:p>
            </c:rich>
          </c:tx>
          <c:layout>
            <c:manualLayout>
              <c:xMode val="edge"/>
              <c:yMode val="edge"/>
              <c:x val="0.95338512763596006"/>
              <c:y val="0.26916802610114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446272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654827968923418"/>
          <c:y val="0.96411092985318103"/>
          <c:w val="0.76803551609322973"/>
          <c:h val="3.42577487765089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Motor Gasoline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 Open Interest vs. Price</a:t>
            </a:r>
          </a:p>
        </c:rich>
      </c:tx>
      <c:layout>
        <c:manualLayout>
          <c:xMode val="edge"/>
          <c:yMode val="edge"/>
          <c:x val="0.3706992230854606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05327413984462"/>
          <c:y val="0.16639477977161501"/>
          <c:w val="0.74472807991120982"/>
          <c:h val="0.64600326264274066"/>
        </c:manualLayout>
      </c:layout>
      <c:lineChart>
        <c:grouping val="standard"/>
        <c:varyColors val="0"/>
        <c:ser>
          <c:idx val="1"/>
          <c:order val="0"/>
          <c:tx>
            <c:v>Open Interest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Data!$BQ$11:$BQ$400</c:f>
              <c:numCache>
                <c:formatCode>General</c:formatCode>
                <c:ptCount val="390"/>
                <c:pt idx="0">
                  <c:v>62506</c:v>
                </c:pt>
                <c:pt idx="1">
                  <c:v>63649</c:v>
                </c:pt>
                <c:pt idx="2">
                  <c:v>66199</c:v>
                </c:pt>
                <c:pt idx="3">
                  <c:v>68822</c:v>
                </c:pt>
                <c:pt idx="4">
                  <c:v>63949</c:v>
                </c:pt>
                <c:pt idx="5">
                  <c:v>62965</c:v>
                </c:pt>
                <c:pt idx="6">
                  <c:v>64517</c:v>
                </c:pt>
                <c:pt idx="7">
                  <c:v>67414</c:v>
                </c:pt>
                <c:pt idx="8">
                  <c:v>65810</c:v>
                </c:pt>
                <c:pt idx="9">
                  <c:v>64600</c:v>
                </c:pt>
                <c:pt idx="10">
                  <c:v>66228</c:v>
                </c:pt>
                <c:pt idx="11">
                  <c:v>74829</c:v>
                </c:pt>
                <c:pt idx="12">
                  <c:v>73187</c:v>
                </c:pt>
                <c:pt idx="13">
                  <c:v>67374</c:v>
                </c:pt>
                <c:pt idx="14">
                  <c:v>69197</c:v>
                </c:pt>
                <c:pt idx="15">
                  <c:v>72057</c:v>
                </c:pt>
                <c:pt idx="16">
                  <c:v>71086</c:v>
                </c:pt>
                <c:pt idx="17">
                  <c:v>74681</c:v>
                </c:pt>
                <c:pt idx="18">
                  <c:v>72542</c:v>
                </c:pt>
                <c:pt idx="19">
                  <c:v>69788</c:v>
                </c:pt>
                <c:pt idx="20">
                  <c:v>64595</c:v>
                </c:pt>
                <c:pt idx="21">
                  <c:v>58585</c:v>
                </c:pt>
                <c:pt idx="22">
                  <c:v>52092</c:v>
                </c:pt>
                <c:pt idx="23">
                  <c:v>54404</c:v>
                </c:pt>
                <c:pt idx="24">
                  <c:v>56306</c:v>
                </c:pt>
                <c:pt idx="25">
                  <c:v>49751</c:v>
                </c:pt>
                <c:pt idx="26">
                  <c:v>45513</c:v>
                </c:pt>
                <c:pt idx="27">
                  <c:v>48175</c:v>
                </c:pt>
                <c:pt idx="28">
                  <c:v>57931</c:v>
                </c:pt>
                <c:pt idx="29">
                  <c:v>62361</c:v>
                </c:pt>
                <c:pt idx="30">
                  <c:v>54431</c:v>
                </c:pt>
                <c:pt idx="31">
                  <c:v>47213</c:v>
                </c:pt>
                <c:pt idx="32">
                  <c:v>56886</c:v>
                </c:pt>
                <c:pt idx="33">
                  <c:v>61943</c:v>
                </c:pt>
                <c:pt idx="34">
                  <c:v>58186</c:v>
                </c:pt>
                <c:pt idx="35">
                  <c:v>53891</c:v>
                </c:pt>
                <c:pt idx="36">
                  <c:v>54075</c:v>
                </c:pt>
                <c:pt idx="37">
                  <c:v>59639</c:v>
                </c:pt>
                <c:pt idx="38">
                  <c:v>61316</c:v>
                </c:pt>
                <c:pt idx="39">
                  <c:v>53834</c:v>
                </c:pt>
                <c:pt idx="40">
                  <c:v>58014</c:v>
                </c:pt>
                <c:pt idx="41">
                  <c:v>62732</c:v>
                </c:pt>
                <c:pt idx="42">
                  <c:v>63642</c:v>
                </c:pt>
                <c:pt idx="43">
                  <c:v>61568</c:v>
                </c:pt>
                <c:pt idx="44">
                  <c:v>54253</c:v>
                </c:pt>
                <c:pt idx="45">
                  <c:v>57325</c:v>
                </c:pt>
                <c:pt idx="46">
                  <c:v>60744</c:v>
                </c:pt>
                <c:pt idx="47">
                  <c:v>59936</c:v>
                </c:pt>
                <c:pt idx="48">
                  <c:v>59801</c:v>
                </c:pt>
                <c:pt idx="49">
                  <c:v>61750</c:v>
                </c:pt>
                <c:pt idx="50">
                  <c:v>66471</c:v>
                </c:pt>
                <c:pt idx="51">
                  <c:v>66015</c:v>
                </c:pt>
                <c:pt idx="52">
                  <c:v>59806</c:v>
                </c:pt>
                <c:pt idx="53">
                  <c:v>63401</c:v>
                </c:pt>
                <c:pt idx="54">
                  <c:v>65420</c:v>
                </c:pt>
                <c:pt idx="55">
                  <c:v>72240</c:v>
                </c:pt>
                <c:pt idx="56">
                  <c:v>71689</c:v>
                </c:pt>
                <c:pt idx="57">
                  <c:v>70580</c:v>
                </c:pt>
                <c:pt idx="58">
                  <c:v>82868</c:v>
                </c:pt>
                <c:pt idx="59">
                  <c:v>89389</c:v>
                </c:pt>
                <c:pt idx="60">
                  <c:v>93519</c:v>
                </c:pt>
                <c:pt idx="61">
                  <c:v>87349</c:v>
                </c:pt>
                <c:pt idx="62">
                  <c:v>86960</c:v>
                </c:pt>
                <c:pt idx="63">
                  <c:v>93795</c:v>
                </c:pt>
                <c:pt idx="64">
                  <c:v>99180</c:v>
                </c:pt>
                <c:pt idx="65">
                  <c:v>94387</c:v>
                </c:pt>
                <c:pt idx="66">
                  <c:v>96704</c:v>
                </c:pt>
                <c:pt idx="67">
                  <c:v>101796</c:v>
                </c:pt>
                <c:pt idx="68">
                  <c:v>99834</c:v>
                </c:pt>
                <c:pt idx="69">
                  <c:v>93787</c:v>
                </c:pt>
                <c:pt idx="70">
                  <c:v>91885</c:v>
                </c:pt>
                <c:pt idx="71">
                  <c:v>93723</c:v>
                </c:pt>
                <c:pt idx="72">
                  <c:v>91746</c:v>
                </c:pt>
                <c:pt idx="73">
                  <c:v>88085</c:v>
                </c:pt>
                <c:pt idx="74">
                  <c:v>76594</c:v>
                </c:pt>
                <c:pt idx="75">
                  <c:v>79177</c:v>
                </c:pt>
                <c:pt idx="76">
                  <c:v>78531</c:v>
                </c:pt>
                <c:pt idx="77">
                  <c:v>81059</c:v>
                </c:pt>
                <c:pt idx="78">
                  <c:v>72785</c:v>
                </c:pt>
                <c:pt idx="79">
                  <c:v>75097</c:v>
                </c:pt>
                <c:pt idx="80">
                  <c:v>80707</c:v>
                </c:pt>
                <c:pt idx="81">
                  <c:v>85134</c:v>
                </c:pt>
                <c:pt idx="82">
                  <c:v>94802</c:v>
                </c:pt>
                <c:pt idx="83">
                  <c:v>96572</c:v>
                </c:pt>
                <c:pt idx="84">
                  <c:v>99897</c:v>
                </c:pt>
                <c:pt idx="85">
                  <c:v>108819</c:v>
                </c:pt>
                <c:pt idx="86">
                  <c:v>108323</c:v>
                </c:pt>
                <c:pt idx="87">
                  <c:v>102523</c:v>
                </c:pt>
                <c:pt idx="88">
                  <c:v>103164</c:v>
                </c:pt>
                <c:pt idx="89">
                  <c:v>105234</c:v>
                </c:pt>
                <c:pt idx="90">
                  <c:v>102862</c:v>
                </c:pt>
                <c:pt idx="91">
                  <c:v>99685</c:v>
                </c:pt>
                <c:pt idx="92">
                  <c:v>96453</c:v>
                </c:pt>
                <c:pt idx="93">
                  <c:v>91183</c:v>
                </c:pt>
                <c:pt idx="94">
                  <c:v>94555</c:v>
                </c:pt>
                <c:pt idx="95">
                  <c:v>96815</c:v>
                </c:pt>
                <c:pt idx="96">
                  <c:v>91216</c:v>
                </c:pt>
                <c:pt idx="97">
                  <c:v>91565</c:v>
                </c:pt>
                <c:pt idx="98">
                  <c:v>94823</c:v>
                </c:pt>
                <c:pt idx="99">
                  <c:v>89270</c:v>
                </c:pt>
                <c:pt idx="100">
                  <c:v>92341</c:v>
                </c:pt>
                <c:pt idx="101">
                  <c:v>99073</c:v>
                </c:pt>
                <c:pt idx="102">
                  <c:v>111082</c:v>
                </c:pt>
                <c:pt idx="103">
                  <c:v>107662</c:v>
                </c:pt>
                <c:pt idx="104">
                  <c:v>102619</c:v>
                </c:pt>
                <c:pt idx="105">
                  <c:v>103303</c:v>
                </c:pt>
                <c:pt idx="106">
                  <c:v>109789</c:v>
                </c:pt>
                <c:pt idx="107">
                  <c:v>108940</c:v>
                </c:pt>
                <c:pt idx="108">
                  <c:v>103575</c:v>
                </c:pt>
                <c:pt idx="109">
                  <c:v>95950</c:v>
                </c:pt>
                <c:pt idx="110">
                  <c:v>100145</c:v>
                </c:pt>
                <c:pt idx="111">
                  <c:v>105783</c:v>
                </c:pt>
                <c:pt idx="112">
                  <c:v>106688</c:v>
                </c:pt>
                <c:pt idx="113">
                  <c:v>104635</c:v>
                </c:pt>
                <c:pt idx="114">
                  <c:v>107650</c:v>
                </c:pt>
                <c:pt idx="115">
                  <c:v>113465</c:v>
                </c:pt>
                <c:pt idx="116">
                  <c:v>107931</c:v>
                </c:pt>
                <c:pt idx="117">
                  <c:v>102345</c:v>
                </c:pt>
                <c:pt idx="118">
                  <c:v>112784</c:v>
                </c:pt>
                <c:pt idx="119">
                  <c:v>117899</c:v>
                </c:pt>
                <c:pt idx="120">
                  <c:v>123667</c:v>
                </c:pt>
                <c:pt idx="121">
                  <c:v>119767</c:v>
                </c:pt>
                <c:pt idx="122">
                  <c:v>109296</c:v>
                </c:pt>
                <c:pt idx="123">
                  <c:v>105936</c:v>
                </c:pt>
                <c:pt idx="124">
                  <c:v>105874</c:v>
                </c:pt>
                <c:pt idx="125">
                  <c:v>108521</c:v>
                </c:pt>
                <c:pt idx="126">
                  <c:v>97419</c:v>
                </c:pt>
                <c:pt idx="127">
                  <c:v>101174</c:v>
                </c:pt>
                <c:pt idx="128">
                  <c:v>100727</c:v>
                </c:pt>
                <c:pt idx="129">
                  <c:v>100801</c:v>
                </c:pt>
                <c:pt idx="130">
                  <c:v>96065</c:v>
                </c:pt>
                <c:pt idx="131">
                  <c:v>92667</c:v>
                </c:pt>
                <c:pt idx="132">
                  <c:v>90293</c:v>
                </c:pt>
                <c:pt idx="133">
                  <c:v>90942</c:v>
                </c:pt>
                <c:pt idx="134">
                  <c:v>87019</c:v>
                </c:pt>
                <c:pt idx="135">
                  <c:v>84091</c:v>
                </c:pt>
                <c:pt idx="136">
                  <c:v>85706</c:v>
                </c:pt>
                <c:pt idx="137">
                  <c:v>87823</c:v>
                </c:pt>
                <c:pt idx="138">
                  <c:v>91100</c:v>
                </c:pt>
                <c:pt idx="139">
                  <c:v>81430</c:v>
                </c:pt>
                <c:pt idx="140">
                  <c:v>83411</c:v>
                </c:pt>
                <c:pt idx="141">
                  <c:v>86496</c:v>
                </c:pt>
                <c:pt idx="142">
                  <c:v>85352</c:v>
                </c:pt>
                <c:pt idx="143">
                  <c:v>85899</c:v>
                </c:pt>
                <c:pt idx="144">
                  <c:v>79952</c:v>
                </c:pt>
                <c:pt idx="145">
                  <c:v>82533</c:v>
                </c:pt>
                <c:pt idx="146">
                  <c:v>82588</c:v>
                </c:pt>
                <c:pt idx="147">
                  <c:v>82257</c:v>
                </c:pt>
                <c:pt idx="148">
                  <c:v>77559</c:v>
                </c:pt>
                <c:pt idx="149">
                  <c:v>86473</c:v>
                </c:pt>
                <c:pt idx="150">
                  <c:v>93607</c:v>
                </c:pt>
                <c:pt idx="151">
                  <c:v>90295</c:v>
                </c:pt>
                <c:pt idx="152">
                  <c:v>93024</c:v>
                </c:pt>
                <c:pt idx="153">
                  <c:v>103790</c:v>
                </c:pt>
                <c:pt idx="154">
                  <c:v>104333</c:v>
                </c:pt>
                <c:pt idx="155">
                  <c:v>109099</c:v>
                </c:pt>
                <c:pt idx="156">
                  <c:v>102586</c:v>
                </c:pt>
                <c:pt idx="157">
                  <c:v>100010</c:v>
                </c:pt>
                <c:pt idx="158">
                  <c:v>104634</c:v>
                </c:pt>
                <c:pt idx="159">
                  <c:v>105470</c:v>
                </c:pt>
                <c:pt idx="160">
                  <c:v>109927</c:v>
                </c:pt>
                <c:pt idx="161">
                  <c:v>105547</c:v>
                </c:pt>
                <c:pt idx="162">
                  <c:v>112547</c:v>
                </c:pt>
                <c:pt idx="163">
                  <c:v>114485</c:v>
                </c:pt>
                <c:pt idx="164">
                  <c:v>119928</c:v>
                </c:pt>
                <c:pt idx="165">
                  <c:v>112493</c:v>
                </c:pt>
                <c:pt idx="166">
                  <c:v>106395</c:v>
                </c:pt>
                <c:pt idx="167">
                  <c:v>109257</c:v>
                </c:pt>
                <c:pt idx="168">
                  <c:v>111258</c:v>
                </c:pt>
                <c:pt idx="169">
                  <c:v>112613</c:v>
                </c:pt>
                <c:pt idx="170">
                  <c:v>110115</c:v>
                </c:pt>
                <c:pt idx="171">
                  <c:v>110784</c:v>
                </c:pt>
                <c:pt idx="172">
                  <c:v>109176</c:v>
                </c:pt>
                <c:pt idx="173">
                  <c:v>109986</c:v>
                </c:pt>
                <c:pt idx="174">
                  <c:v>106364</c:v>
                </c:pt>
                <c:pt idx="175">
                  <c:v>108705</c:v>
                </c:pt>
                <c:pt idx="176">
                  <c:v>107718</c:v>
                </c:pt>
                <c:pt idx="177">
                  <c:v>111650</c:v>
                </c:pt>
                <c:pt idx="178">
                  <c:v>100461</c:v>
                </c:pt>
                <c:pt idx="179">
                  <c:v>100075</c:v>
                </c:pt>
                <c:pt idx="180">
                  <c:v>104690</c:v>
                </c:pt>
                <c:pt idx="181">
                  <c:v>104007</c:v>
                </c:pt>
                <c:pt idx="182">
                  <c:v>105464</c:v>
                </c:pt>
                <c:pt idx="183">
                  <c:v>108805</c:v>
                </c:pt>
                <c:pt idx="184">
                  <c:v>118554</c:v>
                </c:pt>
                <c:pt idx="185">
                  <c:v>113882</c:v>
                </c:pt>
                <c:pt idx="186">
                  <c:v>106418</c:v>
                </c:pt>
                <c:pt idx="187">
                  <c:v>108456</c:v>
                </c:pt>
                <c:pt idx="188">
                  <c:v>117057</c:v>
                </c:pt>
                <c:pt idx="189">
                  <c:v>121635</c:v>
                </c:pt>
                <c:pt idx="190">
                  <c:v>129728</c:v>
                </c:pt>
                <c:pt idx="191">
                  <c:v>115000</c:v>
                </c:pt>
                <c:pt idx="192">
                  <c:v>120136</c:v>
                </c:pt>
                <c:pt idx="193">
                  <c:v>119649</c:v>
                </c:pt>
                <c:pt idx="194">
                  <c:v>122076</c:v>
                </c:pt>
                <c:pt idx="195">
                  <c:v>122494</c:v>
                </c:pt>
                <c:pt idx="196">
                  <c:v>109461</c:v>
                </c:pt>
                <c:pt idx="197">
                  <c:v>107956</c:v>
                </c:pt>
                <c:pt idx="198">
                  <c:v>115121</c:v>
                </c:pt>
                <c:pt idx="199">
                  <c:v>114042</c:v>
                </c:pt>
                <c:pt idx="200">
                  <c:v>100919</c:v>
                </c:pt>
                <c:pt idx="201">
                  <c:v>103544</c:v>
                </c:pt>
                <c:pt idx="202">
                  <c:v>114798</c:v>
                </c:pt>
                <c:pt idx="203">
                  <c:v>112227</c:v>
                </c:pt>
                <c:pt idx="204">
                  <c:v>98433</c:v>
                </c:pt>
                <c:pt idx="205">
                  <c:v>97696</c:v>
                </c:pt>
                <c:pt idx="206">
                  <c:v>96640</c:v>
                </c:pt>
                <c:pt idx="207">
                  <c:v>100672</c:v>
                </c:pt>
                <c:pt idx="208">
                  <c:v>90198</c:v>
                </c:pt>
                <c:pt idx="209">
                  <c:v>91919</c:v>
                </c:pt>
                <c:pt idx="210">
                  <c:v>85388</c:v>
                </c:pt>
                <c:pt idx="211">
                  <c:v>88468</c:v>
                </c:pt>
                <c:pt idx="212">
                  <c:v>92260</c:v>
                </c:pt>
                <c:pt idx="213">
                  <c:v>87211</c:v>
                </c:pt>
                <c:pt idx="214">
                  <c:v>97055</c:v>
                </c:pt>
                <c:pt idx="215">
                  <c:v>112606</c:v>
                </c:pt>
                <c:pt idx="216">
                  <c:v>110227</c:v>
                </c:pt>
                <c:pt idx="217">
                  <c:v>98756</c:v>
                </c:pt>
                <c:pt idx="218">
                  <c:v>102481</c:v>
                </c:pt>
                <c:pt idx="219">
                  <c:v>104668</c:v>
                </c:pt>
                <c:pt idx="220">
                  <c:v>109220</c:v>
                </c:pt>
                <c:pt idx="221">
                  <c:v>109034</c:v>
                </c:pt>
                <c:pt idx="222">
                  <c:v>96356</c:v>
                </c:pt>
                <c:pt idx="223">
                  <c:v>105508</c:v>
                </c:pt>
                <c:pt idx="224">
                  <c:v>111195</c:v>
                </c:pt>
                <c:pt idx="225">
                  <c:v>110617</c:v>
                </c:pt>
                <c:pt idx="226">
                  <c:v>96761</c:v>
                </c:pt>
                <c:pt idx="227">
                  <c:v>107402</c:v>
                </c:pt>
                <c:pt idx="228">
                  <c:v>108743</c:v>
                </c:pt>
                <c:pt idx="229">
                  <c:v>105941</c:v>
                </c:pt>
                <c:pt idx="230">
                  <c:v>96653</c:v>
                </c:pt>
                <c:pt idx="231">
                  <c:v>95327</c:v>
                </c:pt>
                <c:pt idx="232">
                  <c:v>97133</c:v>
                </c:pt>
                <c:pt idx="233">
                  <c:v>102699</c:v>
                </c:pt>
                <c:pt idx="234">
                  <c:v>97811</c:v>
                </c:pt>
                <c:pt idx="235">
                  <c:v>82095</c:v>
                </c:pt>
                <c:pt idx="236">
                  <c:v>81539</c:v>
                </c:pt>
                <c:pt idx="237">
                  <c:v>85539</c:v>
                </c:pt>
                <c:pt idx="238">
                  <c:v>79835</c:v>
                </c:pt>
                <c:pt idx="239">
                  <c:v>61832</c:v>
                </c:pt>
                <c:pt idx="240">
                  <c:v>60927</c:v>
                </c:pt>
                <c:pt idx="241">
                  <c:v>66095</c:v>
                </c:pt>
                <c:pt idx="242">
                  <c:v>69383</c:v>
                </c:pt>
                <c:pt idx="243">
                  <c:v>70978</c:v>
                </c:pt>
                <c:pt idx="244">
                  <c:v>65468</c:v>
                </c:pt>
                <c:pt idx="245">
                  <c:v>69441</c:v>
                </c:pt>
                <c:pt idx="246">
                  <c:v>80331</c:v>
                </c:pt>
                <c:pt idx="247">
                  <c:v>79141</c:v>
                </c:pt>
                <c:pt idx="248">
                  <c:v>70511</c:v>
                </c:pt>
                <c:pt idx="249">
                  <c:v>76872</c:v>
                </c:pt>
                <c:pt idx="250">
                  <c:v>80883</c:v>
                </c:pt>
                <c:pt idx="251">
                  <c:v>86439</c:v>
                </c:pt>
                <c:pt idx="252">
                  <c:v>77717</c:v>
                </c:pt>
                <c:pt idx="253">
                  <c:v>85140</c:v>
                </c:pt>
                <c:pt idx="254">
                  <c:v>89473</c:v>
                </c:pt>
                <c:pt idx="255">
                  <c:v>93738</c:v>
                </c:pt>
                <c:pt idx="256">
                  <c:v>90494</c:v>
                </c:pt>
                <c:pt idx="257">
                  <c:v>82848</c:v>
                </c:pt>
                <c:pt idx="258">
                  <c:v>91807</c:v>
                </c:pt>
                <c:pt idx="259">
                  <c:v>96275</c:v>
                </c:pt>
                <c:pt idx="260">
                  <c:v>96275</c:v>
                </c:pt>
                <c:pt idx="261">
                  <c:v>93041</c:v>
                </c:pt>
                <c:pt idx="262">
                  <c:v>109631</c:v>
                </c:pt>
                <c:pt idx="263">
                  <c:v>121142</c:v>
                </c:pt>
                <c:pt idx="264">
                  <c:v>129626</c:v>
                </c:pt>
                <c:pt idx="265">
                  <c:v>123621</c:v>
                </c:pt>
                <c:pt idx="266">
                  <c:v>119553</c:v>
                </c:pt>
                <c:pt idx="267">
                  <c:v>128678</c:v>
                </c:pt>
                <c:pt idx="268">
                  <c:v>132336</c:v>
                </c:pt>
                <c:pt idx="269">
                  <c:v>124827</c:v>
                </c:pt>
                <c:pt idx="270">
                  <c:v>116819</c:v>
                </c:pt>
                <c:pt idx="271">
                  <c:v>125879</c:v>
                </c:pt>
                <c:pt idx="272">
                  <c:v>130455</c:v>
                </c:pt>
                <c:pt idx="273">
                  <c:v>125015</c:v>
                </c:pt>
                <c:pt idx="274">
                  <c:v>115351</c:v>
                </c:pt>
                <c:pt idx="275">
                  <c:v>129857</c:v>
                </c:pt>
                <c:pt idx="276">
                  <c:v>134163</c:v>
                </c:pt>
                <c:pt idx="277">
                  <c:v>124853</c:v>
                </c:pt>
                <c:pt idx="278">
                  <c:v>110623</c:v>
                </c:pt>
                <c:pt idx="279">
                  <c:v>118098</c:v>
                </c:pt>
                <c:pt idx="280">
                  <c:v>110399</c:v>
                </c:pt>
                <c:pt idx="281">
                  <c:v>114290</c:v>
                </c:pt>
                <c:pt idx="282">
                  <c:v>103846</c:v>
                </c:pt>
                <c:pt idx="283">
                  <c:v>101102</c:v>
                </c:pt>
                <c:pt idx="284">
                  <c:v>98964</c:v>
                </c:pt>
                <c:pt idx="285">
                  <c:v>106195</c:v>
                </c:pt>
                <c:pt idx="286">
                  <c:v>102875</c:v>
                </c:pt>
                <c:pt idx="287">
                  <c:v>101534</c:v>
                </c:pt>
                <c:pt idx="288">
                  <c:v>101833</c:v>
                </c:pt>
                <c:pt idx="289">
                  <c:v>101868</c:v>
                </c:pt>
                <c:pt idx="290">
                  <c:v>104720</c:v>
                </c:pt>
                <c:pt idx="291">
                  <c:v>90884</c:v>
                </c:pt>
                <c:pt idx="292">
                  <c:v>92149</c:v>
                </c:pt>
                <c:pt idx="293">
                  <c:v>93617</c:v>
                </c:pt>
                <c:pt idx="294">
                  <c:v>94657</c:v>
                </c:pt>
                <c:pt idx="295">
                  <c:v>90521</c:v>
                </c:pt>
                <c:pt idx="296">
                  <c:v>83210</c:v>
                </c:pt>
                <c:pt idx="297">
                  <c:v>83210</c:v>
                </c:pt>
                <c:pt idx="298">
                  <c:v>92029</c:v>
                </c:pt>
                <c:pt idx="299">
                  <c:v>82375</c:v>
                </c:pt>
                <c:pt idx="300">
                  <c:v>89848</c:v>
                </c:pt>
                <c:pt idx="301">
                  <c:v>97155</c:v>
                </c:pt>
                <c:pt idx="302">
                  <c:v>106612</c:v>
                </c:pt>
                <c:pt idx="303">
                  <c:v>112056</c:v>
                </c:pt>
                <c:pt idx="304">
                  <c:v>106981</c:v>
                </c:pt>
                <c:pt idx="305">
                  <c:v>111893</c:v>
                </c:pt>
                <c:pt idx="306">
                  <c:v>110437</c:v>
                </c:pt>
                <c:pt idx="307">
                  <c:v>121000</c:v>
                </c:pt>
                <c:pt idx="308">
                  <c:v>122124</c:v>
                </c:pt>
                <c:pt idx="309">
                  <c:v>114173</c:v>
                </c:pt>
                <c:pt idx="310">
                  <c:v>127261</c:v>
                </c:pt>
                <c:pt idx="311">
                  <c:v>134926</c:v>
                </c:pt>
                <c:pt idx="312">
                  <c:v>132552</c:v>
                </c:pt>
                <c:pt idx="313">
                  <c:v>124018</c:v>
                </c:pt>
                <c:pt idx="314">
                  <c:v>126291</c:v>
                </c:pt>
                <c:pt idx="315">
                  <c:v>141187</c:v>
                </c:pt>
                <c:pt idx="316">
                  <c:v>147468</c:v>
                </c:pt>
                <c:pt idx="317">
                  <c:v>138495</c:v>
                </c:pt>
                <c:pt idx="318">
                  <c:v>139379</c:v>
                </c:pt>
                <c:pt idx="319">
                  <c:v>143660</c:v>
                </c:pt>
                <c:pt idx="320">
                  <c:v>138491</c:v>
                </c:pt>
                <c:pt idx="321">
                  <c:v>140840</c:v>
                </c:pt>
                <c:pt idx="322">
                  <c:v>131494</c:v>
                </c:pt>
                <c:pt idx="323">
                  <c:v>133415</c:v>
                </c:pt>
                <c:pt idx="324">
                  <c:v>132206</c:v>
                </c:pt>
                <c:pt idx="325">
                  <c:v>138937</c:v>
                </c:pt>
                <c:pt idx="326">
                  <c:v>132200</c:v>
                </c:pt>
                <c:pt idx="327">
                  <c:v>132204</c:v>
                </c:pt>
                <c:pt idx="328">
                  <c:v>130441</c:v>
                </c:pt>
                <c:pt idx="329">
                  <c:v>127368</c:v>
                </c:pt>
                <c:pt idx="330">
                  <c:v>112941</c:v>
                </c:pt>
                <c:pt idx="331">
                  <c:v>117154</c:v>
                </c:pt>
                <c:pt idx="332">
                  <c:v>121459</c:v>
                </c:pt>
                <c:pt idx="333">
                  <c:v>125411</c:v>
                </c:pt>
                <c:pt idx="334">
                  <c:v>124473</c:v>
                </c:pt>
                <c:pt idx="335">
                  <c:v>114288</c:v>
                </c:pt>
                <c:pt idx="336">
                  <c:v>114748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450752"/>
        <c:axId val="241451312"/>
      </c:lineChart>
      <c:lineChart>
        <c:grouping val="standard"/>
        <c:varyColors val="0"/>
        <c:ser>
          <c:idx val="0"/>
          <c:order val="1"/>
          <c:tx>
            <c:v>Prompt Month MoGas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Data!$I$11:$I$400</c:f>
              <c:numCache>
                <c:formatCode>General</c:formatCode>
                <c:ptCount val="3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60.48</c:v>
                </c:pt>
                <c:pt idx="67">
                  <c:v>60.88</c:v>
                </c:pt>
                <c:pt idx="68">
                  <c:v>61.49</c:v>
                </c:pt>
                <c:pt idx="69">
                  <c:v>62.5</c:v>
                </c:pt>
                <c:pt idx="70">
                  <c:v>60.52</c:v>
                </c:pt>
                <c:pt idx="71">
                  <c:v>62.89</c:v>
                </c:pt>
                <c:pt idx="72">
                  <c:v>65.87</c:v>
                </c:pt>
                <c:pt idx="73">
                  <c:v>66.92</c:v>
                </c:pt>
                <c:pt idx="74">
                  <c:v>63.68</c:v>
                </c:pt>
                <c:pt idx="75">
                  <c:v>57.13</c:v>
                </c:pt>
                <c:pt idx="76">
                  <c:v>57.4</c:v>
                </c:pt>
                <c:pt idx="77">
                  <c:v>55.48</c:v>
                </c:pt>
                <c:pt idx="78">
                  <c:v>57.91</c:v>
                </c:pt>
                <c:pt idx="79">
                  <c:v>57.92</c:v>
                </c:pt>
                <c:pt idx="80">
                  <c:v>59.26</c:v>
                </c:pt>
                <c:pt idx="81">
                  <c:v>60.05</c:v>
                </c:pt>
                <c:pt idx="82">
                  <c:v>64.03</c:v>
                </c:pt>
                <c:pt idx="83">
                  <c:v>65.069999999999993</c:v>
                </c:pt>
                <c:pt idx="84">
                  <c:v>61.99</c:v>
                </c:pt>
                <c:pt idx="85">
                  <c:v>66.81</c:v>
                </c:pt>
                <c:pt idx="86">
                  <c:v>67.48</c:v>
                </c:pt>
                <c:pt idx="87">
                  <c:v>68.819999999999993</c:v>
                </c:pt>
                <c:pt idx="88">
                  <c:v>60.12</c:v>
                </c:pt>
                <c:pt idx="89">
                  <c:v>58.77</c:v>
                </c:pt>
                <c:pt idx="90">
                  <c:v>57.48</c:v>
                </c:pt>
                <c:pt idx="91">
                  <c:v>61.34</c:v>
                </c:pt>
                <c:pt idx="92">
                  <c:v>62.99</c:v>
                </c:pt>
                <c:pt idx="93">
                  <c:v>61.24</c:v>
                </c:pt>
                <c:pt idx="94">
                  <c:v>59.31</c:v>
                </c:pt>
                <c:pt idx="95">
                  <c:v>59.6</c:v>
                </c:pt>
                <c:pt idx="96">
                  <c:v>60.22</c:v>
                </c:pt>
                <c:pt idx="97">
                  <c:v>59.95</c:v>
                </c:pt>
                <c:pt idx="98">
                  <c:v>60.99</c:v>
                </c:pt>
                <c:pt idx="99">
                  <c:v>57.74</c:v>
                </c:pt>
                <c:pt idx="100">
                  <c:v>57.31</c:v>
                </c:pt>
                <c:pt idx="101">
                  <c:v>56.59</c:v>
                </c:pt>
                <c:pt idx="102">
                  <c:v>54.6</c:v>
                </c:pt>
                <c:pt idx="103">
                  <c:v>56.39</c:v>
                </c:pt>
                <c:pt idx="104">
                  <c:v>55.66</c:v>
                </c:pt>
                <c:pt idx="105">
                  <c:v>53.26</c:v>
                </c:pt>
                <c:pt idx="106">
                  <c:v>52.81</c:v>
                </c:pt>
                <c:pt idx="107">
                  <c:v>50.99</c:v>
                </c:pt>
                <c:pt idx="108">
                  <c:v>49.52</c:v>
                </c:pt>
                <c:pt idx="109">
                  <c:v>52.72</c:v>
                </c:pt>
                <c:pt idx="110">
                  <c:v>51.16</c:v>
                </c:pt>
                <c:pt idx="111">
                  <c:v>49.56</c:v>
                </c:pt>
                <c:pt idx="112">
                  <c:v>50.41</c:v>
                </c:pt>
                <c:pt idx="113">
                  <c:v>47.39</c:v>
                </c:pt>
                <c:pt idx="114">
                  <c:v>48.3</c:v>
                </c:pt>
                <c:pt idx="115">
                  <c:v>47.25</c:v>
                </c:pt>
                <c:pt idx="116">
                  <c:v>49.38</c:v>
                </c:pt>
                <c:pt idx="117">
                  <c:v>53.58</c:v>
                </c:pt>
                <c:pt idx="118">
                  <c:v>51.76</c:v>
                </c:pt>
                <c:pt idx="119">
                  <c:v>50.28</c:v>
                </c:pt>
                <c:pt idx="120">
                  <c:v>52.48</c:v>
                </c:pt>
                <c:pt idx="121">
                  <c:v>50.1</c:v>
                </c:pt>
                <c:pt idx="122">
                  <c:v>54.29</c:v>
                </c:pt>
                <c:pt idx="123">
                  <c:v>52.02</c:v>
                </c:pt>
                <c:pt idx="124">
                  <c:v>50.75</c:v>
                </c:pt>
                <c:pt idx="125">
                  <c:v>49.06</c:v>
                </c:pt>
                <c:pt idx="126">
                  <c:v>49.98</c:v>
                </c:pt>
                <c:pt idx="127">
                  <c:v>49.56</c:v>
                </c:pt>
                <c:pt idx="128">
                  <c:v>46.3</c:v>
                </c:pt>
                <c:pt idx="129">
                  <c:v>45.78</c:v>
                </c:pt>
                <c:pt idx="130">
                  <c:v>45.8</c:v>
                </c:pt>
                <c:pt idx="131">
                  <c:v>48.65</c:v>
                </c:pt>
                <c:pt idx="132">
                  <c:v>46.81</c:v>
                </c:pt>
                <c:pt idx="133">
                  <c:v>44.81</c:v>
                </c:pt>
                <c:pt idx="134">
                  <c:v>41.99</c:v>
                </c:pt>
                <c:pt idx="135">
                  <c:v>41.28</c:v>
                </c:pt>
                <c:pt idx="136">
                  <c:v>43.4</c:v>
                </c:pt>
                <c:pt idx="137">
                  <c:v>42.43</c:v>
                </c:pt>
                <c:pt idx="138">
                  <c:v>40.909999999999997</c:v>
                </c:pt>
                <c:pt idx="139">
                  <c:v>40.880000000000003</c:v>
                </c:pt>
                <c:pt idx="140">
                  <c:v>42.08</c:v>
                </c:pt>
                <c:pt idx="141">
                  <c:v>42.52</c:v>
                </c:pt>
                <c:pt idx="142">
                  <c:v>45.58</c:v>
                </c:pt>
                <c:pt idx="143">
                  <c:v>45.55</c:v>
                </c:pt>
                <c:pt idx="144">
                  <c:v>47.24</c:v>
                </c:pt>
                <c:pt idx="145">
                  <c:v>43.79</c:v>
                </c:pt>
                <c:pt idx="146">
                  <c:v>44.18</c:v>
                </c:pt>
                <c:pt idx="147">
                  <c:v>43.65</c:v>
                </c:pt>
                <c:pt idx="148">
                  <c:v>45.17</c:v>
                </c:pt>
                <c:pt idx="149">
                  <c:v>42.1</c:v>
                </c:pt>
                <c:pt idx="150">
                  <c:v>41.05</c:v>
                </c:pt>
                <c:pt idx="151">
                  <c:v>38.200000000000003</c:v>
                </c:pt>
                <c:pt idx="152">
                  <c:v>34.979999999999997</c:v>
                </c:pt>
                <c:pt idx="153">
                  <c:v>34.19</c:v>
                </c:pt>
                <c:pt idx="154">
                  <c:v>34.340000000000003</c:v>
                </c:pt>
                <c:pt idx="155">
                  <c:v>33.82</c:v>
                </c:pt>
                <c:pt idx="156">
                  <c:v>33.14</c:v>
                </c:pt>
                <c:pt idx="157">
                  <c:v>35.700000000000003</c:v>
                </c:pt>
                <c:pt idx="158">
                  <c:v>38.19</c:v>
                </c:pt>
                <c:pt idx="159">
                  <c:v>35.24</c:v>
                </c:pt>
                <c:pt idx="160">
                  <c:v>35.53</c:v>
                </c:pt>
                <c:pt idx="161">
                  <c:v>36.880000000000003</c:v>
                </c:pt>
                <c:pt idx="162">
                  <c:v>34.99</c:v>
                </c:pt>
                <c:pt idx="163">
                  <c:v>33.65</c:v>
                </c:pt>
                <c:pt idx="164">
                  <c:v>34.090000000000003</c:v>
                </c:pt>
                <c:pt idx="165">
                  <c:v>35.450000000000003</c:v>
                </c:pt>
                <c:pt idx="166">
                  <c:v>41.4</c:v>
                </c:pt>
                <c:pt idx="167">
                  <c:v>45.18</c:v>
                </c:pt>
                <c:pt idx="168">
                  <c:v>47.64</c:v>
                </c:pt>
                <c:pt idx="169">
                  <c:v>50.63</c:v>
                </c:pt>
                <c:pt idx="170">
                  <c:v>53.1</c:v>
                </c:pt>
                <c:pt idx="171">
                  <c:v>50.8</c:v>
                </c:pt>
                <c:pt idx="172">
                  <c:v>52.82</c:v>
                </c:pt>
                <c:pt idx="173">
                  <c:v>52.72</c:v>
                </c:pt>
                <c:pt idx="174">
                  <c:v>54.47</c:v>
                </c:pt>
                <c:pt idx="175">
                  <c:v>53.21</c:v>
                </c:pt>
                <c:pt idx="176">
                  <c:v>52</c:v>
                </c:pt>
                <c:pt idx="177">
                  <c:v>50.46</c:v>
                </c:pt>
                <c:pt idx="178">
                  <c:v>48.58</c:v>
                </c:pt>
                <c:pt idx="179">
                  <c:v>50.11</c:v>
                </c:pt>
                <c:pt idx="180">
                  <c:v>53.2</c:v>
                </c:pt>
                <c:pt idx="181">
                  <c:v>52.3</c:v>
                </c:pt>
                <c:pt idx="182">
                  <c:v>53.08</c:v>
                </c:pt>
                <c:pt idx="183">
                  <c:v>58.46</c:v>
                </c:pt>
                <c:pt idx="184">
                  <c:v>59.59</c:v>
                </c:pt>
                <c:pt idx="185">
                  <c:v>62.55</c:v>
                </c:pt>
                <c:pt idx="186">
                  <c:v>62.2</c:v>
                </c:pt>
                <c:pt idx="187">
                  <c:v>65.13</c:v>
                </c:pt>
                <c:pt idx="188">
                  <c:v>65.83</c:v>
                </c:pt>
                <c:pt idx="189">
                  <c:v>64.819999999999993</c:v>
                </c:pt>
                <c:pt idx="190">
                  <c:v>65.97</c:v>
                </c:pt>
                <c:pt idx="191">
                  <c:v>66.11</c:v>
                </c:pt>
                <c:pt idx="192">
                  <c:v>64.760000000000005</c:v>
                </c:pt>
                <c:pt idx="193">
                  <c:v>69.319999999999993</c:v>
                </c:pt>
                <c:pt idx="194">
                  <c:v>68.66</c:v>
                </c:pt>
                <c:pt idx="195">
                  <c:v>71.88</c:v>
                </c:pt>
                <c:pt idx="196">
                  <c:v>69.040000000000006</c:v>
                </c:pt>
                <c:pt idx="197">
                  <c:v>59.15</c:v>
                </c:pt>
                <c:pt idx="198">
                  <c:v>63.55</c:v>
                </c:pt>
                <c:pt idx="199">
                  <c:v>65.58</c:v>
                </c:pt>
                <c:pt idx="200">
                  <c:v>63.93</c:v>
                </c:pt>
                <c:pt idx="201">
                  <c:v>64.459999999999994</c:v>
                </c:pt>
                <c:pt idx="202">
                  <c:v>70.25</c:v>
                </c:pt>
                <c:pt idx="203">
                  <c:v>73.150000000000006</c:v>
                </c:pt>
                <c:pt idx="204">
                  <c:v>77.11</c:v>
                </c:pt>
                <c:pt idx="205">
                  <c:v>70.25</c:v>
                </c:pt>
                <c:pt idx="206">
                  <c:v>68.430000000000007</c:v>
                </c:pt>
                <c:pt idx="207">
                  <c:v>73.41</c:v>
                </c:pt>
                <c:pt idx="208">
                  <c:v>70.36</c:v>
                </c:pt>
                <c:pt idx="209">
                  <c:v>69.099999999999994</c:v>
                </c:pt>
                <c:pt idx="210">
                  <c:v>66.099999999999994</c:v>
                </c:pt>
                <c:pt idx="211">
                  <c:v>74.52</c:v>
                </c:pt>
                <c:pt idx="212">
                  <c:v>76.959999999999994</c:v>
                </c:pt>
                <c:pt idx="213">
                  <c:v>74.31</c:v>
                </c:pt>
                <c:pt idx="214">
                  <c:v>79.83</c:v>
                </c:pt>
                <c:pt idx="215">
                  <c:v>81.069999999999993</c:v>
                </c:pt>
                <c:pt idx="216">
                  <c:v>82.67</c:v>
                </c:pt>
                <c:pt idx="217">
                  <c:v>86.26</c:v>
                </c:pt>
                <c:pt idx="218">
                  <c:v>97.61</c:v>
                </c:pt>
                <c:pt idx="219">
                  <c:v>99.42</c:v>
                </c:pt>
                <c:pt idx="220">
                  <c:v>93.43</c:v>
                </c:pt>
                <c:pt idx="221">
                  <c:v>94.89</c:v>
                </c:pt>
                <c:pt idx="222">
                  <c:v>91.69</c:v>
                </c:pt>
                <c:pt idx="223">
                  <c:v>78.88</c:v>
                </c:pt>
                <c:pt idx="224">
                  <c:v>79.819999999999993</c:v>
                </c:pt>
                <c:pt idx="225">
                  <c:v>85.52</c:v>
                </c:pt>
                <c:pt idx="226">
                  <c:v>82.59</c:v>
                </c:pt>
                <c:pt idx="227">
                  <c:v>90.35</c:v>
                </c:pt>
                <c:pt idx="228">
                  <c:v>94.04</c:v>
                </c:pt>
                <c:pt idx="229">
                  <c:v>95.33</c:v>
                </c:pt>
                <c:pt idx="230">
                  <c:v>100.24</c:v>
                </c:pt>
                <c:pt idx="231">
                  <c:v>101.86</c:v>
                </c:pt>
                <c:pt idx="232">
                  <c:v>101.82</c:v>
                </c:pt>
                <c:pt idx="233">
                  <c:v>106.55</c:v>
                </c:pt>
                <c:pt idx="234">
                  <c:v>108.1</c:v>
                </c:pt>
                <c:pt idx="235">
                  <c:v>103.78</c:v>
                </c:pt>
                <c:pt idx="236">
                  <c:v>92.64</c:v>
                </c:pt>
                <c:pt idx="237">
                  <c:v>96.3</c:v>
                </c:pt>
                <c:pt idx="238">
                  <c:v>91.31</c:v>
                </c:pt>
                <c:pt idx="239">
                  <c:v>95.03</c:v>
                </c:pt>
                <c:pt idx="240">
                  <c:v>87.59</c:v>
                </c:pt>
                <c:pt idx="241">
                  <c:v>91.19</c:v>
                </c:pt>
                <c:pt idx="242">
                  <c:v>94.3</c:v>
                </c:pt>
                <c:pt idx="243">
                  <c:v>95.41</c:v>
                </c:pt>
                <c:pt idx="244">
                  <c:v>95.85</c:v>
                </c:pt>
                <c:pt idx="245">
                  <c:v>95.05</c:v>
                </c:pt>
                <c:pt idx="246">
                  <c:v>96.66</c:v>
                </c:pt>
                <c:pt idx="247">
                  <c:v>93.96</c:v>
                </c:pt>
                <c:pt idx="248">
                  <c:v>86.94</c:v>
                </c:pt>
                <c:pt idx="249">
                  <c:v>84.5</c:v>
                </c:pt>
                <c:pt idx="250">
                  <c:v>96.63</c:v>
                </c:pt>
                <c:pt idx="251">
                  <c:v>95.84</c:v>
                </c:pt>
                <c:pt idx="252">
                  <c:v>96.02</c:v>
                </c:pt>
                <c:pt idx="253">
                  <c:v>86.95</c:v>
                </c:pt>
                <c:pt idx="254">
                  <c:v>86.97</c:v>
                </c:pt>
                <c:pt idx="255">
                  <c:v>91.81</c:v>
                </c:pt>
                <c:pt idx="256">
                  <c:v>92.01</c:v>
                </c:pt>
                <c:pt idx="257">
                  <c:v>82.43</c:v>
                </c:pt>
                <c:pt idx="258">
                  <c:v>73.66</c:v>
                </c:pt>
                <c:pt idx="259">
                  <c:v>75.67</c:v>
                </c:pt>
                <c:pt idx="260">
                  <c:v>74.09</c:v>
                </c:pt>
                <c:pt idx="261">
                  <c:v>78.58</c:v>
                </c:pt>
                <c:pt idx="262">
                  <c:v>82.06</c:v>
                </c:pt>
                <c:pt idx="263">
                  <c:v>90.08</c:v>
                </c:pt>
                <c:pt idx="264">
                  <c:v>88.12</c:v>
                </c:pt>
                <c:pt idx="265">
                  <c:v>88.55</c:v>
                </c:pt>
                <c:pt idx="266">
                  <c:v>89.45</c:v>
                </c:pt>
                <c:pt idx="267">
                  <c:v>90.11</c:v>
                </c:pt>
                <c:pt idx="268">
                  <c:v>86.45</c:v>
                </c:pt>
                <c:pt idx="269">
                  <c:v>84.52</c:v>
                </c:pt>
                <c:pt idx="270">
                  <c:v>87.39</c:v>
                </c:pt>
                <c:pt idx="271">
                  <c:v>88.79</c:v>
                </c:pt>
                <c:pt idx="272">
                  <c:v>87.43</c:v>
                </c:pt>
                <c:pt idx="273">
                  <c:v>92.56</c:v>
                </c:pt>
                <c:pt idx="274">
                  <c:v>92.08</c:v>
                </c:pt>
                <c:pt idx="275">
                  <c:v>96.92</c:v>
                </c:pt>
                <c:pt idx="276">
                  <c:v>102.31</c:v>
                </c:pt>
                <c:pt idx="277">
                  <c:v>106.1</c:v>
                </c:pt>
                <c:pt idx="278">
                  <c:v>112.5</c:v>
                </c:pt>
                <c:pt idx="279">
                  <c:v>108.43</c:v>
                </c:pt>
                <c:pt idx="280">
                  <c:v>105.01</c:v>
                </c:pt>
                <c:pt idx="281">
                  <c:v>106.9</c:v>
                </c:pt>
                <c:pt idx="282">
                  <c:v>110.64</c:v>
                </c:pt>
                <c:pt idx="283">
                  <c:v>93.3</c:v>
                </c:pt>
                <c:pt idx="284">
                  <c:v>88.83</c:v>
                </c:pt>
                <c:pt idx="285">
                  <c:v>87.29</c:v>
                </c:pt>
                <c:pt idx="286">
                  <c:v>77.5</c:v>
                </c:pt>
                <c:pt idx="287">
                  <c:v>72.11</c:v>
                </c:pt>
                <c:pt idx="288">
                  <c:v>75.67</c:v>
                </c:pt>
                <c:pt idx="289">
                  <c:v>73.41</c:v>
                </c:pt>
                <c:pt idx="290">
                  <c:v>72.38</c:v>
                </c:pt>
                <c:pt idx="291">
                  <c:v>75.75</c:v>
                </c:pt>
                <c:pt idx="292">
                  <c:v>77.650000000000006</c:v>
                </c:pt>
                <c:pt idx="293">
                  <c:v>79.900000000000006</c:v>
                </c:pt>
                <c:pt idx="294">
                  <c:v>73.95</c:v>
                </c:pt>
                <c:pt idx="295">
                  <c:v>83.57</c:v>
                </c:pt>
                <c:pt idx="296">
                  <c:v>80.569999999999993</c:v>
                </c:pt>
                <c:pt idx="297">
                  <c:v>82.54</c:v>
                </c:pt>
                <c:pt idx="298">
                  <c:v>81.87</c:v>
                </c:pt>
                <c:pt idx="299">
                  <c:v>72.150000000000006</c:v>
                </c:pt>
                <c:pt idx="300">
                  <c:v>67.989999999999995</c:v>
                </c:pt>
                <c:pt idx="301">
                  <c:v>61.87</c:v>
                </c:pt>
                <c:pt idx="302">
                  <c:v>60.1</c:v>
                </c:pt>
                <c:pt idx="303">
                  <c:v>59.52</c:v>
                </c:pt>
                <c:pt idx="304">
                  <c:v>58.32</c:v>
                </c:pt>
                <c:pt idx="305">
                  <c:v>54.4</c:v>
                </c:pt>
                <c:pt idx="306">
                  <c:v>60.71</c:v>
                </c:pt>
                <c:pt idx="307">
                  <c:v>50.22</c:v>
                </c:pt>
                <c:pt idx="308">
                  <c:v>52.73</c:v>
                </c:pt>
                <c:pt idx="309">
                  <c:v>53.43</c:v>
                </c:pt>
                <c:pt idx="310">
                  <c:v>52.5</c:v>
                </c:pt>
                <c:pt idx="311">
                  <c:v>55.03</c:v>
                </c:pt>
                <c:pt idx="312">
                  <c:v>55.86</c:v>
                </c:pt>
                <c:pt idx="313">
                  <c:v>58.56</c:v>
                </c:pt>
                <c:pt idx="314">
                  <c:v>62.84</c:v>
                </c:pt>
                <c:pt idx="315">
                  <c:v>57.31</c:v>
                </c:pt>
                <c:pt idx="316">
                  <c:v>53.92</c:v>
                </c:pt>
                <c:pt idx="317">
                  <c:v>58.28</c:v>
                </c:pt>
                <c:pt idx="318">
                  <c:v>60.34</c:v>
                </c:pt>
                <c:pt idx="319">
                  <c:v>58.77</c:v>
                </c:pt>
                <c:pt idx="320">
                  <c:v>61.09</c:v>
                </c:pt>
                <c:pt idx="321">
                  <c:v>58.68</c:v>
                </c:pt>
                <c:pt idx="322">
                  <c:v>70.599999999999994</c:v>
                </c:pt>
                <c:pt idx="323">
                  <c:v>76.81</c:v>
                </c:pt>
                <c:pt idx="324">
                  <c:v>80.900000000000006</c:v>
                </c:pt>
                <c:pt idx="325">
                  <c:v>80.08</c:v>
                </c:pt>
                <c:pt idx="326">
                  <c:v>82.49</c:v>
                </c:pt>
                <c:pt idx="327">
                  <c:v>81.7</c:v>
                </c:pt>
                <c:pt idx="328">
                  <c:v>72.959999999999994</c:v>
                </c:pt>
                <c:pt idx="329">
                  <c:v>80.400000000000006</c:v>
                </c:pt>
                <c:pt idx="330">
                  <c:v>81.39</c:v>
                </c:pt>
                <c:pt idx="331">
                  <c:v>78.77</c:v>
                </c:pt>
                <c:pt idx="332">
                  <c:v>79.05</c:v>
                </c:pt>
                <c:pt idx="333">
                  <c:v>80.38</c:v>
                </c:pt>
                <c:pt idx="334">
                  <c:v>79.010000000000005</c:v>
                </c:pt>
                <c:pt idx="335">
                  <c:v>73.83</c:v>
                </c:pt>
                <c:pt idx="336">
                  <c:v>75.09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451872"/>
        <c:axId val="241452432"/>
      </c:lineChart>
      <c:dateAx>
        <c:axId val="241450752"/>
        <c:scaling>
          <c:orientation val="minMax"/>
          <c:max val="37345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451312"/>
        <c:crosses val="autoZero"/>
        <c:auto val="0"/>
        <c:lblOffset val="100"/>
        <c:baseTimeUnit val="days"/>
        <c:majorUnit val="4"/>
        <c:majorTimeUnit val="months"/>
        <c:minorUnit val="2"/>
        <c:minorTimeUnit val="months"/>
      </c:dateAx>
      <c:valAx>
        <c:axId val="241451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Open Interest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3833605220228384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450752"/>
        <c:crosses val="autoZero"/>
        <c:crossBetween val="between"/>
      </c:valAx>
      <c:dateAx>
        <c:axId val="2414518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41452432"/>
        <c:crosses val="autoZero"/>
        <c:auto val="0"/>
        <c:lblOffset val="100"/>
        <c:baseTimeUnit val="days"/>
      </c:dateAx>
      <c:valAx>
        <c:axId val="24145243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Prompt Month MoGas (c/gal)</a:t>
                </a:r>
              </a:p>
            </c:rich>
          </c:tx>
          <c:layout>
            <c:manualLayout>
              <c:xMode val="edge"/>
              <c:yMode val="edge"/>
              <c:x val="0.95338512763596006"/>
              <c:y val="0.26916802610114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451872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10876803551609"/>
          <c:y val="0.96411092985318103"/>
          <c:w val="0.76803551609322973"/>
          <c:h val="3.42577487765089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Crude Oil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Net Non-Commercial Position vs. Price</a:t>
            </a:r>
          </a:p>
        </c:rich>
      </c:tx>
      <c:layout>
        <c:manualLayout>
          <c:xMode val="edge"/>
          <c:yMode val="edge"/>
          <c:x val="0.2896781354051054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05327413984462"/>
          <c:y val="0.16639477977161501"/>
          <c:w val="0.75693673695893449"/>
          <c:h val="0.64600326264274066"/>
        </c:manualLayout>
      </c:layout>
      <c:lineChart>
        <c:grouping val="standard"/>
        <c:varyColors val="0"/>
        <c:ser>
          <c:idx val="1"/>
          <c:order val="0"/>
          <c:tx>
            <c:v>Net Position of Non-Commercials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Data!$N$11:$N$400</c:f>
              <c:numCache>
                <c:formatCode>#,##0_);\(#,##0\)</c:formatCode>
                <c:ptCount val="390"/>
                <c:pt idx="0">
                  <c:v>37814</c:v>
                </c:pt>
                <c:pt idx="1">
                  <c:v>39730</c:v>
                </c:pt>
                <c:pt idx="2">
                  <c:v>7363</c:v>
                </c:pt>
                <c:pt idx="3">
                  <c:v>-6912</c:v>
                </c:pt>
                <c:pt idx="4">
                  <c:v>-15867</c:v>
                </c:pt>
                <c:pt idx="5">
                  <c:v>-19708</c:v>
                </c:pt>
                <c:pt idx="6">
                  <c:v>-8548</c:v>
                </c:pt>
                <c:pt idx="7">
                  <c:v>6262</c:v>
                </c:pt>
                <c:pt idx="8">
                  <c:v>19718</c:v>
                </c:pt>
                <c:pt idx="9">
                  <c:v>7493</c:v>
                </c:pt>
                <c:pt idx="10">
                  <c:v>11180</c:v>
                </c:pt>
                <c:pt idx="11">
                  <c:v>19335</c:v>
                </c:pt>
                <c:pt idx="12">
                  <c:v>17874</c:v>
                </c:pt>
                <c:pt idx="13">
                  <c:v>25282</c:v>
                </c:pt>
                <c:pt idx="14">
                  <c:v>18207</c:v>
                </c:pt>
                <c:pt idx="15">
                  <c:v>20056</c:v>
                </c:pt>
                <c:pt idx="16">
                  <c:v>15423</c:v>
                </c:pt>
                <c:pt idx="17">
                  <c:v>6557</c:v>
                </c:pt>
                <c:pt idx="18">
                  <c:v>-1210</c:v>
                </c:pt>
                <c:pt idx="19">
                  <c:v>5989</c:v>
                </c:pt>
                <c:pt idx="20">
                  <c:v>228</c:v>
                </c:pt>
                <c:pt idx="21">
                  <c:v>10079</c:v>
                </c:pt>
                <c:pt idx="22">
                  <c:v>2177</c:v>
                </c:pt>
                <c:pt idx="23">
                  <c:v>-5391</c:v>
                </c:pt>
                <c:pt idx="24">
                  <c:v>6474</c:v>
                </c:pt>
                <c:pt idx="25">
                  <c:v>5805</c:v>
                </c:pt>
                <c:pt idx="26">
                  <c:v>16251</c:v>
                </c:pt>
                <c:pt idx="27">
                  <c:v>13940</c:v>
                </c:pt>
                <c:pt idx="28">
                  <c:v>26609</c:v>
                </c:pt>
                <c:pt idx="29">
                  <c:v>26446</c:v>
                </c:pt>
                <c:pt idx="30">
                  <c:v>18619</c:v>
                </c:pt>
                <c:pt idx="31">
                  <c:v>18134</c:v>
                </c:pt>
                <c:pt idx="32">
                  <c:v>27441</c:v>
                </c:pt>
                <c:pt idx="33">
                  <c:v>25296</c:v>
                </c:pt>
                <c:pt idx="34">
                  <c:v>23601</c:v>
                </c:pt>
                <c:pt idx="35">
                  <c:v>19481</c:v>
                </c:pt>
                <c:pt idx="36">
                  <c:v>21177</c:v>
                </c:pt>
                <c:pt idx="37">
                  <c:v>19532</c:v>
                </c:pt>
                <c:pt idx="38">
                  <c:v>20206</c:v>
                </c:pt>
                <c:pt idx="39">
                  <c:v>22532</c:v>
                </c:pt>
                <c:pt idx="40">
                  <c:v>20974</c:v>
                </c:pt>
                <c:pt idx="41">
                  <c:v>21929</c:v>
                </c:pt>
                <c:pt idx="42">
                  <c:v>24788</c:v>
                </c:pt>
                <c:pt idx="43">
                  <c:v>18657</c:v>
                </c:pt>
                <c:pt idx="44">
                  <c:v>6513</c:v>
                </c:pt>
                <c:pt idx="45">
                  <c:v>7982</c:v>
                </c:pt>
                <c:pt idx="46">
                  <c:v>13672</c:v>
                </c:pt>
                <c:pt idx="47">
                  <c:v>8318</c:v>
                </c:pt>
                <c:pt idx="48">
                  <c:v>12433</c:v>
                </c:pt>
                <c:pt idx="49">
                  <c:v>7405</c:v>
                </c:pt>
                <c:pt idx="50">
                  <c:v>16908</c:v>
                </c:pt>
                <c:pt idx="51">
                  <c:v>15868</c:v>
                </c:pt>
                <c:pt idx="52">
                  <c:v>19172</c:v>
                </c:pt>
                <c:pt idx="53">
                  <c:v>22452</c:v>
                </c:pt>
                <c:pt idx="54">
                  <c:v>13269</c:v>
                </c:pt>
                <c:pt idx="55">
                  <c:v>15675</c:v>
                </c:pt>
                <c:pt idx="56">
                  <c:v>7137</c:v>
                </c:pt>
                <c:pt idx="57">
                  <c:v>3570</c:v>
                </c:pt>
                <c:pt idx="58">
                  <c:v>-23406</c:v>
                </c:pt>
                <c:pt idx="59">
                  <c:v>-21933</c:v>
                </c:pt>
                <c:pt idx="60">
                  <c:v>-21701</c:v>
                </c:pt>
                <c:pt idx="61">
                  <c:v>-32432</c:v>
                </c:pt>
                <c:pt idx="62">
                  <c:v>-29559</c:v>
                </c:pt>
                <c:pt idx="63">
                  <c:v>-12735</c:v>
                </c:pt>
                <c:pt idx="64">
                  <c:v>1666</c:v>
                </c:pt>
                <c:pt idx="65">
                  <c:v>-5639</c:v>
                </c:pt>
                <c:pt idx="66">
                  <c:v>-19143</c:v>
                </c:pt>
                <c:pt idx="67">
                  <c:v>-14058</c:v>
                </c:pt>
                <c:pt idx="68">
                  <c:v>-16215</c:v>
                </c:pt>
                <c:pt idx="69">
                  <c:v>-5433</c:v>
                </c:pt>
                <c:pt idx="70">
                  <c:v>-10580</c:v>
                </c:pt>
                <c:pt idx="71">
                  <c:v>16285</c:v>
                </c:pt>
                <c:pt idx="72">
                  <c:v>44990</c:v>
                </c:pt>
                <c:pt idx="73">
                  <c:v>36489</c:v>
                </c:pt>
                <c:pt idx="74">
                  <c:v>20754</c:v>
                </c:pt>
                <c:pt idx="75">
                  <c:v>-9296</c:v>
                </c:pt>
                <c:pt idx="76">
                  <c:v>-23682</c:v>
                </c:pt>
                <c:pt idx="77">
                  <c:v>-30921</c:v>
                </c:pt>
                <c:pt idx="78">
                  <c:v>-15254</c:v>
                </c:pt>
                <c:pt idx="79">
                  <c:v>-12912</c:v>
                </c:pt>
                <c:pt idx="80">
                  <c:v>-15119</c:v>
                </c:pt>
                <c:pt idx="81">
                  <c:v>-14884</c:v>
                </c:pt>
                <c:pt idx="82">
                  <c:v>-6687</c:v>
                </c:pt>
                <c:pt idx="83">
                  <c:v>14940</c:v>
                </c:pt>
                <c:pt idx="84">
                  <c:v>15615</c:v>
                </c:pt>
                <c:pt idx="85">
                  <c:v>19039</c:v>
                </c:pt>
                <c:pt idx="86">
                  <c:v>-9235</c:v>
                </c:pt>
                <c:pt idx="87">
                  <c:v>-5124</c:v>
                </c:pt>
                <c:pt idx="88">
                  <c:v>-9063</c:v>
                </c:pt>
                <c:pt idx="89">
                  <c:v>-14013</c:v>
                </c:pt>
                <c:pt idx="90">
                  <c:v>-12975</c:v>
                </c:pt>
                <c:pt idx="91">
                  <c:v>39292</c:v>
                </c:pt>
                <c:pt idx="92">
                  <c:v>55895</c:v>
                </c:pt>
                <c:pt idx="93">
                  <c:v>38698</c:v>
                </c:pt>
                <c:pt idx="94">
                  <c:v>29258</c:v>
                </c:pt>
                <c:pt idx="95">
                  <c:v>17774</c:v>
                </c:pt>
                <c:pt idx="96">
                  <c:v>13634</c:v>
                </c:pt>
                <c:pt idx="97">
                  <c:v>726</c:v>
                </c:pt>
                <c:pt idx="98">
                  <c:v>-4884</c:v>
                </c:pt>
                <c:pt idx="99">
                  <c:v>-30021</c:v>
                </c:pt>
                <c:pt idx="100">
                  <c:v>-43297</c:v>
                </c:pt>
                <c:pt idx="101">
                  <c:v>-55069</c:v>
                </c:pt>
                <c:pt idx="102">
                  <c:v>-59548</c:v>
                </c:pt>
                <c:pt idx="103">
                  <c:v>-52814</c:v>
                </c:pt>
                <c:pt idx="104">
                  <c:v>-62636</c:v>
                </c:pt>
                <c:pt idx="105">
                  <c:v>-54562</c:v>
                </c:pt>
                <c:pt idx="106">
                  <c:v>-49302</c:v>
                </c:pt>
                <c:pt idx="107">
                  <c:v>-53090</c:v>
                </c:pt>
                <c:pt idx="108">
                  <c:v>-36593</c:v>
                </c:pt>
                <c:pt idx="109">
                  <c:v>-24730</c:v>
                </c:pt>
                <c:pt idx="110">
                  <c:v>-15794</c:v>
                </c:pt>
                <c:pt idx="111">
                  <c:v>-13616</c:v>
                </c:pt>
                <c:pt idx="112">
                  <c:v>-9425</c:v>
                </c:pt>
                <c:pt idx="113">
                  <c:v>-10336</c:v>
                </c:pt>
                <c:pt idx="114">
                  <c:v>-10584</c:v>
                </c:pt>
                <c:pt idx="115">
                  <c:v>-12811</c:v>
                </c:pt>
                <c:pt idx="116">
                  <c:v>6490</c:v>
                </c:pt>
                <c:pt idx="117">
                  <c:v>13970</c:v>
                </c:pt>
                <c:pt idx="118">
                  <c:v>3094</c:v>
                </c:pt>
                <c:pt idx="119">
                  <c:v>12714</c:v>
                </c:pt>
                <c:pt idx="120">
                  <c:v>8239</c:v>
                </c:pt>
                <c:pt idx="121">
                  <c:v>-8855</c:v>
                </c:pt>
                <c:pt idx="122">
                  <c:v>-7454</c:v>
                </c:pt>
                <c:pt idx="123">
                  <c:v>-7017</c:v>
                </c:pt>
                <c:pt idx="124">
                  <c:v>-14075</c:v>
                </c:pt>
                <c:pt idx="125">
                  <c:v>-25039</c:v>
                </c:pt>
                <c:pt idx="126">
                  <c:v>-21603</c:v>
                </c:pt>
                <c:pt idx="127">
                  <c:v>-11181</c:v>
                </c:pt>
                <c:pt idx="128">
                  <c:v>-20281</c:v>
                </c:pt>
                <c:pt idx="129">
                  <c:v>-18929</c:v>
                </c:pt>
                <c:pt idx="130">
                  <c:v>-24187</c:v>
                </c:pt>
                <c:pt idx="131">
                  <c:v>-22114</c:v>
                </c:pt>
                <c:pt idx="132">
                  <c:v>-7967</c:v>
                </c:pt>
                <c:pt idx="133">
                  <c:v>-6034</c:v>
                </c:pt>
                <c:pt idx="134">
                  <c:v>-12527</c:v>
                </c:pt>
                <c:pt idx="135">
                  <c:v>-21886</c:v>
                </c:pt>
                <c:pt idx="136">
                  <c:v>-22702</c:v>
                </c:pt>
                <c:pt idx="137">
                  <c:v>-19251</c:v>
                </c:pt>
                <c:pt idx="138">
                  <c:v>-17551</c:v>
                </c:pt>
                <c:pt idx="139">
                  <c:v>-20100</c:v>
                </c:pt>
                <c:pt idx="140">
                  <c:v>611</c:v>
                </c:pt>
                <c:pt idx="141">
                  <c:v>8580</c:v>
                </c:pt>
                <c:pt idx="142">
                  <c:v>40377</c:v>
                </c:pt>
                <c:pt idx="143">
                  <c:v>56621</c:v>
                </c:pt>
                <c:pt idx="144">
                  <c:v>33973</c:v>
                </c:pt>
                <c:pt idx="145">
                  <c:v>10810</c:v>
                </c:pt>
                <c:pt idx="146">
                  <c:v>-22235</c:v>
                </c:pt>
                <c:pt idx="147">
                  <c:v>-15166</c:v>
                </c:pt>
                <c:pt idx="148">
                  <c:v>-8044</c:v>
                </c:pt>
                <c:pt idx="149">
                  <c:v>-3270</c:v>
                </c:pt>
                <c:pt idx="150">
                  <c:v>-7153</c:v>
                </c:pt>
                <c:pt idx="151">
                  <c:v>-13649</c:v>
                </c:pt>
                <c:pt idx="152">
                  <c:v>-12630</c:v>
                </c:pt>
                <c:pt idx="153">
                  <c:v>-17877</c:v>
                </c:pt>
                <c:pt idx="154">
                  <c:v>-13421</c:v>
                </c:pt>
                <c:pt idx="155">
                  <c:v>-20740</c:v>
                </c:pt>
                <c:pt idx="156">
                  <c:v>-18981</c:v>
                </c:pt>
                <c:pt idx="157">
                  <c:v>-17870</c:v>
                </c:pt>
                <c:pt idx="158">
                  <c:v>2862</c:v>
                </c:pt>
                <c:pt idx="159">
                  <c:v>-3120</c:v>
                </c:pt>
                <c:pt idx="160">
                  <c:v>-16837</c:v>
                </c:pt>
                <c:pt idx="161">
                  <c:v>-19672</c:v>
                </c:pt>
                <c:pt idx="162">
                  <c:v>-20411</c:v>
                </c:pt>
                <c:pt idx="163">
                  <c:v>-34527</c:v>
                </c:pt>
                <c:pt idx="164">
                  <c:v>-7871</c:v>
                </c:pt>
                <c:pt idx="165">
                  <c:v>-3678</c:v>
                </c:pt>
                <c:pt idx="166">
                  <c:v>35782</c:v>
                </c:pt>
                <c:pt idx="167">
                  <c:v>45183</c:v>
                </c:pt>
                <c:pt idx="168">
                  <c:v>43846</c:v>
                </c:pt>
                <c:pt idx="169">
                  <c:v>49979</c:v>
                </c:pt>
                <c:pt idx="170">
                  <c:v>49340</c:v>
                </c:pt>
                <c:pt idx="171">
                  <c:v>58668</c:v>
                </c:pt>
                <c:pt idx="172">
                  <c:v>59361</c:v>
                </c:pt>
                <c:pt idx="173">
                  <c:v>56623</c:v>
                </c:pt>
                <c:pt idx="174">
                  <c:v>58098</c:v>
                </c:pt>
                <c:pt idx="175">
                  <c:v>49569</c:v>
                </c:pt>
                <c:pt idx="176">
                  <c:v>46038</c:v>
                </c:pt>
                <c:pt idx="177">
                  <c:v>38116</c:v>
                </c:pt>
                <c:pt idx="178">
                  <c:v>26873</c:v>
                </c:pt>
                <c:pt idx="179">
                  <c:v>34253</c:v>
                </c:pt>
                <c:pt idx="180">
                  <c:v>59778</c:v>
                </c:pt>
                <c:pt idx="181">
                  <c:v>49337</c:v>
                </c:pt>
                <c:pt idx="182">
                  <c:v>64546</c:v>
                </c:pt>
                <c:pt idx="183">
                  <c:v>77862</c:v>
                </c:pt>
                <c:pt idx="184">
                  <c:v>78097</c:v>
                </c:pt>
                <c:pt idx="185">
                  <c:v>69500</c:v>
                </c:pt>
                <c:pt idx="186">
                  <c:v>61379</c:v>
                </c:pt>
                <c:pt idx="187">
                  <c:v>64411</c:v>
                </c:pt>
                <c:pt idx="188">
                  <c:v>66320</c:v>
                </c:pt>
                <c:pt idx="189">
                  <c:v>81792</c:v>
                </c:pt>
                <c:pt idx="190">
                  <c:v>81876</c:v>
                </c:pt>
                <c:pt idx="191">
                  <c:v>72801</c:v>
                </c:pt>
                <c:pt idx="192">
                  <c:v>82683</c:v>
                </c:pt>
                <c:pt idx="193">
                  <c:v>78476</c:v>
                </c:pt>
                <c:pt idx="194">
                  <c:v>71500</c:v>
                </c:pt>
                <c:pt idx="195">
                  <c:v>72572</c:v>
                </c:pt>
                <c:pt idx="196">
                  <c:v>63180</c:v>
                </c:pt>
                <c:pt idx="197">
                  <c:v>39354</c:v>
                </c:pt>
                <c:pt idx="198">
                  <c:v>24802</c:v>
                </c:pt>
                <c:pt idx="199">
                  <c:v>41603</c:v>
                </c:pt>
                <c:pt idx="200">
                  <c:v>26556</c:v>
                </c:pt>
                <c:pt idx="201">
                  <c:v>33243</c:v>
                </c:pt>
                <c:pt idx="202">
                  <c:v>38754</c:v>
                </c:pt>
                <c:pt idx="203">
                  <c:v>53375</c:v>
                </c:pt>
                <c:pt idx="204">
                  <c:v>38206</c:v>
                </c:pt>
                <c:pt idx="205">
                  <c:v>35331</c:v>
                </c:pt>
                <c:pt idx="206">
                  <c:v>29329</c:v>
                </c:pt>
                <c:pt idx="207">
                  <c:v>26944</c:v>
                </c:pt>
                <c:pt idx="208">
                  <c:v>27858</c:v>
                </c:pt>
                <c:pt idx="209">
                  <c:v>19188</c:v>
                </c:pt>
                <c:pt idx="210">
                  <c:v>19803</c:v>
                </c:pt>
                <c:pt idx="211">
                  <c:v>35605</c:v>
                </c:pt>
                <c:pt idx="212">
                  <c:v>37399</c:v>
                </c:pt>
                <c:pt idx="213">
                  <c:v>45232</c:v>
                </c:pt>
                <c:pt idx="214">
                  <c:v>29606</c:v>
                </c:pt>
                <c:pt idx="215">
                  <c:v>45518</c:v>
                </c:pt>
                <c:pt idx="216">
                  <c:v>47171</c:v>
                </c:pt>
                <c:pt idx="217">
                  <c:v>44492</c:v>
                </c:pt>
                <c:pt idx="218">
                  <c:v>39027</c:v>
                </c:pt>
                <c:pt idx="219">
                  <c:v>29126</c:v>
                </c:pt>
                <c:pt idx="220">
                  <c:v>25571</c:v>
                </c:pt>
                <c:pt idx="221">
                  <c:v>19008</c:v>
                </c:pt>
                <c:pt idx="222">
                  <c:v>15239</c:v>
                </c:pt>
                <c:pt idx="223">
                  <c:v>422</c:v>
                </c:pt>
                <c:pt idx="224">
                  <c:v>-9328</c:v>
                </c:pt>
                <c:pt idx="225">
                  <c:v>-11115</c:v>
                </c:pt>
                <c:pt idx="226">
                  <c:v>4231</c:v>
                </c:pt>
                <c:pt idx="227">
                  <c:v>21479</c:v>
                </c:pt>
                <c:pt idx="228">
                  <c:v>38088</c:v>
                </c:pt>
                <c:pt idx="229">
                  <c:v>35504</c:v>
                </c:pt>
                <c:pt idx="230">
                  <c:v>41221</c:v>
                </c:pt>
                <c:pt idx="231">
                  <c:v>30982</c:v>
                </c:pt>
                <c:pt idx="232">
                  <c:v>29999</c:v>
                </c:pt>
                <c:pt idx="233">
                  <c:v>31274</c:v>
                </c:pt>
                <c:pt idx="234">
                  <c:v>31083</c:v>
                </c:pt>
                <c:pt idx="235">
                  <c:v>29189</c:v>
                </c:pt>
                <c:pt idx="236">
                  <c:v>22540</c:v>
                </c:pt>
                <c:pt idx="237">
                  <c:v>19472</c:v>
                </c:pt>
                <c:pt idx="238">
                  <c:v>8697</c:v>
                </c:pt>
                <c:pt idx="239">
                  <c:v>-2556</c:v>
                </c:pt>
                <c:pt idx="240">
                  <c:v>-4346</c:v>
                </c:pt>
                <c:pt idx="241">
                  <c:v>6801</c:v>
                </c:pt>
                <c:pt idx="242">
                  <c:v>11441</c:v>
                </c:pt>
                <c:pt idx="243">
                  <c:v>14917</c:v>
                </c:pt>
                <c:pt idx="244">
                  <c:v>5453</c:v>
                </c:pt>
                <c:pt idx="245">
                  <c:v>-1549</c:v>
                </c:pt>
                <c:pt idx="246">
                  <c:v>83</c:v>
                </c:pt>
                <c:pt idx="247">
                  <c:v>4334</c:v>
                </c:pt>
                <c:pt idx="248">
                  <c:v>-10492</c:v>
                </c:pt>
                <c:pt idx="249">
                  <c:v>-12593</c:v>
                </c:pt>
                <c:pt idx="250">
                  <c:v>-146</c:v>
                </c:pt>
                <c:pt idx="251">
                  <c:v>-3889</c:v>
                </c:pt>
                <c:pt idx="252">
                  <c:v>-893</c:v>
                </c:pt>
                <c:pt idx="253">
                  <c:v>-1784</c:v>
                </c:pt>
                <c:pt idx="254">
                  <c:v>7983</c:v>
                </c:pt>
                <c:pt idx="255">
                  <c:v>13791</c:v>
                </c:pt>
                <c:pt idx="256">
                  <c:v>11869</c:v>
                </c:pt>
                <c:pt idx="257">
                  <c:v>11599</c:v>
                </c:pt>
                <c:pt idx="258">
                  <c:v>-7024</c:v>
                </c:pt>
                <c:pt idx="259">
                  <c:v>-3456</c:v>
                </c:pt>
                <c:pt idx="260">
                  <c:v>-3456</c:v>
                </c:pt>
                <c:pt idx="261">
                  <c:v>-11528</c:v>
                </c:pt>
                <c:pt idx="262">
                  <c:v>-10614</c:v>
                </c:pt>
                <c:pt idx="263">
                  <c:v>-17692</c:v>
                </c:pt>
                <c:pt idx="264">
                  <c:v>-12844</c:v>
                </c:pt>
                <c:pt idx="265">
                  <c:v>-17044</c:v>
                </c:pt>
                <c:pt idx="266">
                  <c:v>-24932</c:v>
                </c:pt>
                <c:pt idx="267">
                  <c:v>-8222</c:v>
                </c:pt>
                <c:pt idx="268">
                  <c:v>-18142</c:v>
                </c:pt>
                <c:pt idx="269">
                  <c:v>-24379</c:v>
                </c:pt>
                <c:pt idx="270">
                  <c:v>-23656</c:v>
                </c:pt>
                <c:pt idx="271">
                  <c:v>-17794</c:v>
                </c:pt>
                <c:pt idx="272">
                  <c:v>-30311</c:v>
                </c:pt>
                <c:pt idx="273">
                  <c:v>-23185</c:v>
                </c:pt>
                <c:pt idx="274">
                  <c:v>-39377</c:v>
                </c:pt>
                <c:pt idx="275">
                  <c:v>-13643</c:v>
                </c:pt>
                <c:pt idx="276">
                  <c:v>3489</c:v>
                </c:pt>
                <c:pt idx="277">
                  <c:v>3263</c:v>
                </c:pt>
                <c:pt idx="278">
                  <c:v>6059</c:v>
                </c:pt>
                <c:pt idx="279">
                  <c:v>-455</c:v>
                </c:pt>
                <c:pt idx="280">
                  <c:v>5994</c:v>
                </c:pt>
                <c:pt idx="281">
                  <c:v>18512</c:v>
                </c:pt>
                <c:pt idx="282">
                  <c:v>2077</c:v>
                </c:pt>
                <c:pt idx="283">
                  <c:v>-8878</c:v>
                </c:pt>
                <c:pt idx="284">
                  <c:v>-2934</c:v>
                </c:pt>
                <c:pt idx="285">
                  <c:v>-17040</c:v>
                </c:pt>
                <c:pt idx="286">
                  <c:v>-38943</c:v>
                </c:pt>
                <c:pt idx="287">
                  <c:v>-48541</c:v>
                </c:pt>
                <c:pt idx="288">
                  <c:v>-53486</c:v>
                </c:pt>
                <c:pt idx="289">
                  <c:v>-46038</c:v>
                </c:pt>
                <c:pt idx="290">
                  <c:v>-49758</c:v>
                </c:pt>
                <c:pt idx="291">
                  <c:v>-50363</c:v>
                </c:pt>
                <c:pt idx="292">
                  <c:v>-30121</c:v>
                </c:pt>
                <c:pt idx="293">
                  <c:v>-29271</c:v>
                </c:pt>
                <c:pt idx="294">
                  <c:v>-31176</c:v>
                </c:pt>
                <c:pt idx="295">
                  <c:v>-24832</c:v>
                </c:pt>
                <c:pt idx="296">
                  <c:v>-28478</c:v>
                </c:pt>
                <c:pt idx="297">
                  <c:v>-28478</c:v>
                </c:pt>
                <c:pt idx="298">
                  <c:v>4189</c:v>
                </c:pt>
                <c:pt idx="299">
                  <c:v>-18996</c:v>
                </c:pt>
                <c:pt idx="300">
                  <c:v>-44689</c:v>
                </c:pt>
                <c:pt idx="301">
                  <c:v>-45594</c:v>
                </c:pt>
                <c:pt idx="302">
                  <c:v>-48728</c:v>
                </c:pt>
                <c:pt idx="303">
                  <c:v>-37364</c:v>
                </c:pt>
                <c:pt idx="304">
                  <c:v>-44676</c:v>
                </c:pt>
                <c:pt idx="305">
                  <c:v>-64315</c:v>
                </c:pt>
                <c:pt idx="306">
                  <c:v>-62343</c:v>
                </c:pt>
                <c:pt idx="307">
                  <c:v>-49691</c:v>
                </c:pt>
                <c:pt idx="308">
                  <c:v>-46160</c:v>
                </c:pt>
                <c:pt idx="309">
                  <c:v>-57454</c:v>
                </c:pt>
                <c:pt idx="310">
                  <c:v>-69279</c:v>
                </c:pt>
                <c:pt idx="311">
                  <c:v>-71928</c:v>
                </c:pt>
                <c:pt idx="312">
                  <c:v>-71731</c:v>
                </c:pt>
                <c:pt idx="313">
                  <c:v>-63489</c:v>
                </c:pt>
                <c:pt idx="314">
                  <c:v>-44373</c:v>
                </c:pt>
                <c:pt idx="315">
                  <c:v>-47867</c:v>
                </c:pt>
                <c:pt idx="316">
                  <c:v>-41188</c:v>
                </c:pt>
                <c:pt idx="317">
                  <c:v>-46164</c:v>
                </c:pt>
                <c:pt idx="318">
                  <c:v>-42008</c:v>
                </c:pt>
                <c:pt idx="319">
                  <c:v>-20944</c:v>
                </c:pt>
                <c:pt idx="320">
                  <c:v>-3044</c:v>
                </c:pt>
                <c:pt idx="321">
                  <c:v>-2304</c:v>
                </c:pt>
                <c:pt idx="322">
                  <c:v>17342</c:v>
                </c:pt>
                <c:pt idx="323">
                  <c:v>22972</c:v>
                </c:pt>
                <c:pt idx="324">
                  <c:v>52224</c:v>
                </c:pt>
                <c:pt idx="325">
                  <c:v>59025</c:v>
                </c:pt>
                <c:pt idx="326">
                  <c:v>59955</c:v>
                </c:pt>
                <c:pt idx="327">
                  <c:v>51427</c:v>
                </c:pt>
                <c:pt idx="328">
                  <c:v>45978</c:v>
                </c:pt>
                <c:pt idx="329">
                  <c:v>36155</c:v>
                </c:pt>
                <c:pt idx="330">
                  <c:v>31750</c:v>
                </c:pt>
                <c:pt idx="331">
                  <c:v>27780</c:v>
                </c:pt>
                <c:pt idx="332">
                  <c:v>41796</c:v>
                </c:pt>
                <c:pt idx="333">
                  <c:v>19845</c:v>
                </c:pt>
                <c:pt idx="334">
                  <c:v>18185</c:v>
                </c:pt>
                <c:pt idx="335">
                  <c:v>12742</c:v>
                </c:pt>
                <c:pt idx="336">
                  <c:v>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40560"/>
        <c:axId val="141941120"/>
      </c:lineChart>
      <c:lineChart>
        <c:grouping val="standard"/>
        <c:varyColors val="0"/>
        <c:ser>
          <c:idx val="0"/>
          <c:order val="1"/>
          <c:tx>
            <c:v>Prompt Month Crude Oil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Data!$C$11:$C$400</c:f>
              <c:numCache>
                <c:formatCode>General</c:formatCode>
                <c:ptCount val="390"/>
                <c:pt idx="0">
                  <c:v>19.55</c:v>
                </c:pt>
                <c:pt idx="1">
                  <c:v>20.260000000000002</c:v>
                </c:pt>
                <c:pt idx="2">
                  <c:v>18.25</c:v>
                </c:pt>
                <c:pt idx="3">
                  <c:v>18.940000000000001</c:v>
                </c:pt>
                <c:pt idx="4">
                  <c:v>17.73</c:v>
                </c:pt>
                <c:pt idx="5">
                  <c:v>17.8</c:v>
                </c:pt>
                <c:pt idx="6">
                  <c:v>17.78</c:v>
                </c:pt>
                <c:pt idx="7">
                  <c:v>19.16</c:v>
                </c:pt>
                <c:pt idx="8">
                  <c:v>19.059999999999999</c:v>
                </c:pt>
                <c:pt idx="9">
                  <c:v>19.440000000000001</c:v>
                </c:pt>
                <c:pt idx="10">
                  <c:v>19.61</c:v>
                </c:pt>
                <c:pt idx="11">
                  <c:v>21.99</c:v>
                </c:pt>
                <c:pt idx="12">
                  <c:v>21.95</c:v>
                </c:pt>
                <c:pt idx="13">
                  <c:v>21.47</c:v>
                </c:pt>
                <c:pt idx="14">
                  <c:v>22.75</c:v>
                </c:pt>
                <c:pt idx="15">
                  <c:v>24.29</c:v>
                </c:pt>
                <c:pt idx="16">
                  <c:v>23.95</c:v>
                </c:pt>
                <c:pt idx="17">
                  <c:v>22.32</c:v>
                </c:pt>
                <c:pt idx="18">
                  <c:v>21.18</c:v>
                </c:pt>
                <c:pt idx="19">
                  <c:v>21.01</c:v>
                </c:pt>
                <c:pt idx="20">
                  <c:v>20.64</c:v>
                </c:pt>
                <c:pt idx="21">
                  <c:v>21.32</c:v>
                </c:pt>
                <c:pt idx="22">
                  <c:v>19.760000000000002</c:v>
                </c:pt>
                <c:pt idx="23">
                  <c:v>20.28</c:v>
                </c:pt>
                <c:pt idx="24">
                  <c:v>20.34</c:v>
                </c:pt>
                <c:pt idx="25">
                  <c:v>19.920000000000002</c:v>
                </c:pt>
                <c:pt idx="26">
                  <c:v>20.92</c:v>
                </c:pt>
                <c:pt idx="27">
                  <c:v>21.21</c:v>
                </c:pt>
                <c:pt idx="28">
                  <c:v>21.9</c:v>
                </c:pt>
                <c:pt idx="29">
                  <c:v>21</c:v>
                </c:pt>
                <c:pt idx="30">
                  <c:v>20.11</c:v>
                </c:pt>
                <c:pt idx="31">
                  <c:v>21.34</c:v>
                </c:pt>
                <c:pt idx="32">
                  <c:v>21.57</c:v>
                </c:pt>
                <c:pt idx="33">
                  <c:v>22.66</c:v>
                </c:pt>
                <c:pt idx="34">
                  <c:v>21.96</c:v>
                </c:pt>
                <c:pt idx="35">
                  <c:v>22.25</c:v>
                </c:pt>
                <c:pt idx="36">
                  <c:v>23.85</c:v>
                </c:pt>
                <c:pt idx="37">
                  <c:v>24.51</c:v>
                </c:pt>
                <c:pt idx="38">
                  <c:v>23.63</c:v>
                </c:pt>
                <c:pt idx="39">
                  <c:v>24.6</c:v>
                </c:pt>
                <c:pt idx="40">
                  <c:v>24.73</c:v>
                </c:pt>
                <c:pt idx="41">
                  <c:v>24.66</c:v>
                </c:pt>
                <c:pt idx="42">
                  <c:v>25.79</c:v>
                </c:pt>
                <c:pt idx="43">
                  <c:v>24.86</c:v>
                </c:pt>
                <c:pt idx="44">
                  <c:v>23.03</c:v>
                </c:pt>
                <c:pt idx="45">
                  <c:v>23.59</c:v>
                </c:pt>
                <c:pt idx="46">
                  <c:v>24.17</c:v>
                </c:pt>
                <c:pt idx="47">
                  <c:v>23.75</c:v>
                </c:pt>
                <c:pt idx="48">
                  <c:v>23.75</c:v>
                </c:pt>
                <c:pt idx="49">
                  <c:v>25.62</c:v>
                </c:pt>
                <c:pt idx="50">
                  <c:v>24.47</c:v>
                </c:pt>
                <c:pt idx="51">
                  <c:v>25.08</c:v>
                </c:pt>
                <c:pt idx="52">
                  <c:v>25.22</c:v>
                </c:pt>
                <c:pt idx="53">
                  <c:v>25.59</c:v>
                </c:pt>
                <c:pt idx="54">
                  <c:v>26.09</c:v>
                </c:pt>
                <c:pt idx="55">
                  <c:v>25.41</c:v>
                </c:pt>
                <c:pt idx="56">
                  <c:v>24.05</c:v>
                </c:pt>
                <c:pt idx="57">
                  <c:v>24.15</c:v>
                </c:pt>
                <c:pt idx="58">
                  <c:v>22.23</c:v>
                </c:pt>
                <c:pt idx="59">
                  <c:v>22.41</c:v>
                </c:pt>
                <c:pt idx="60">
                  <c:v>21.39</c:v>
                </c:pt>
                <c:pt idx="61">
                  <c:v>20.3</c:v>
                </c:pt>
                <c:pt idx="62">
                  <c:v>21.28</c:v>
                </c:pt>
                <c:pt idx="63">
                  <c:v>21.29</c:v>
                </c:pt>
                <c:pt idx="64">
                  <c:v>21.51</c:v>
                </c:pt>
                <c:pt idx="65">
                  <c:v>20.7</c:v>
                </c:pt>
                <c:pt idx="66">
                  <c:v>19.12</c:v>
                </c:pt>
                <c:pt idx="67">
                  <c:v>19.53</c:v>
                </c:pt>
                <c:pt idx="68">
                  <c:v>19.91</c:v>
                </c:pt>
                <c:pt idx="69">
                  <c:v>19.989999999999998</c:v>
                </c:pt>
                <c:pt idx="70">
                  <c:v>19.600000000000001</c:v>
                </c:pt>
                <c:pt idx="71">
                  <c:v>20.43</c:v>
                </c:pt>
                <c:pt idx="72">
                  <c:v>22.12</c:v>
                </c:pt>
                <c:pt idx="73">
                  <c:v>21.63</c:v>
                </c:pt>
                <c:pt idx="74">
                  <c:v>20.88</c:v>
                </c:pt>
                <c:pt idx="75">
                  <c:v>18.79</c:v>
                </c:pt>
                <c:pt idx="76">
                  <c:v>18.829999999999998</c:v>
                </c:pt>
                <c:pt idx="77">
                  <c:v>18.55</c:v>
                </c:pt>
                <c:pt idx="78">
                  <c:v>19.46</c:v>
                </c:pt>
                <c:pt idx="79">
                  <c:v>19.559999999999999</c:v>
                </c:pt>
                <c:pt idx="80">
                  <c:v>19.329999999999998</c:v>
                </c:pt>
                <c:pt idx="81">
                  <c:v>19.27</c:v>
                </c:pt>
                <c:pt idx="82">
                  <c:v>19.89</c:v>
                </c:pt>
                <c:pt idx="83">
                  <c:v>20.28</c:v>
                </c:pt>
                <c:pt idx="84">
                  <c:v>19.54</c:v>
                </c:pt>
                <c:pt idx="85">
                  <c:v>20.07</c:v>
                </c:pt>
                <c:pt idx="86">
                  <c:v>19.7</c:v>
                </c:pt>
                <c:pt idx="87">
                  <c:v>19.61</c:v>
                </c:pt>
                <c:pt idx="88">
                  <c:v>19.63</c:v>
                </c:pt>
                <c:pt idx="89">
                  <c:v>19.32</c:v>
                </c:pt>
                <c:pt idx="90">
                  <c:v>19.350000000000001</c:v>
                </c:pt>
                <c:pt idx="91">
                  <c:v>20.87</c:v>
                </c:pt>
                <c:pt idx="92">
                  <c:v>22.76</c:v>
                </c:pt>
                <c:pt idx="93">
                  <c:v>22.1</c:v>
                </c:pt>
                <c:pt idx="94">
                  <c:v>20.59</c:v>
                </c:pt>
                <c:pt idx="95">
                  <c:v>20.97</c:v>
                </c:pt>
                <c:pt idx="96">
                  <c:v>21.08</c:v>
                </c:pt>
                <c:pt idx="97">
                  <c:v>20.77</c:v>
                </c:pt>
                <c:pt idx="98">
                  <c:v>21</c:v>
                </c:pt>
                <c:pt idx="99">
                  <c:v>19.760000000000002</c:v>
                </c:pt>
                <c:pt idx="100">
                  <c:v>19.149999999999999</c:v>
                </c:pt>
                <c:pt idx="101">
                  <c:v>18.71</c:v>
                </c:pt>
                <c:pt idx="102">
                  <c:v>18.21</c:v>
                </c:pt>
                <c:pt idx="103">
                  <c:v>18.39</c:v>
                </c:pt>
                <c:pt idx="104">
                  <c:v>18.2</c:v>
                </c:pt>
                <c:pt idx="105">
                  <c:v>17.43</c:v>
                </c:pt>
                <c:pt idx="106">
                  <c:v>16.63</c:v>
                </c:pt>
                <c:pt idx="107">
                  <c:v>16.510000000000002</c:v>
                </c:pt>
                <c:pt idx="108">
                  <c:v>15.74</c:v>
                </c:pt>
                <c:pt idx="109">
                  <c:v>17.21</c:v>
                </c:pt>
                <c:pt idx="110">
                  <c:v>16.7</c:v>
                </c:pt>
                <c:pt idx="111">
                  <c:v>16.02</c:v>
                </c:pt>
                <c:pt idx="112">
                  <c:v>16.149999999999999</c:v>
                </c:pt>
                <c:pt idx="113">
                  <c:v>15.44</c:v>
                </c:pt>
                <c:pt idx="114">
                  <c:v>14.91</c:v>
                </c:pt>
                <c:pt idx="115">
                  <c:v>14.06</c:v>
                </c:pt>
                <c:pt idx="116">
                  <c:v>14.32</c:v>
                </c:pt>
                <c:pt idx="117">
                  <c:v>16.760000000000002</c:v>
                </c:pt>
                <c:pt idx="118">
                  <c:v>15.99</c:v>
                </c:pt>
                <c:pt idx="119">
                  <c:v>15.56</c:v>
                </c:pt>
                <c:pt idx="120">
                  <c:v>15.46</c:v>
                </c:pt>
                <c:pt idx="121">
                  <c:v>15.09</c:v>
                </c:pt>
                <c:pt idx="122">
                  <c:v>16.13</c:v>
                </c:pt>
                <c:pt idx="123">
                  <c:v>15.13</c:v>
                </c:pt>
                <c:pt idx="124">
                  <c:v>14.47</c:v>
                </c:pt>
                <c:pt idx="125">
                  <c:v>14.78</c:v>
                </c:pt>
                <c:pt idx="126">
                  <c:v>15.2</c:v>
                </c:pt>
                <c:pt idx="127">
                  <c:v>15.07</c:v>
                </c:pt>
                <c:pt idx="128">
                  <c:v>12.59</c:v>
                </c:pt>
                <c:pt idx="129">
                  <c:v>11.84</c:v>
                </c:pt>
                <c:pt idx="130">
                  <c:v>14.13</c:v>
                </c:pt>
                <c:pt idx="131">
                  <c:v>14.5</c:v>
                </c:pt>
                <c:pt idx="132">
                  <c:v>13.87</c:v>
                </c:pt>
                <c:pt idx="133">
                  <c:v>13.98</c:v>
                </c:pt>
                <c:pt idx="134">
                  <c:v>13.87</c:v>
                </c:pt>
                <c:pt idx="135">
                  <c:v>14.21</c:v>
                </c:pt>
                <c:pt idx="136">
                  <c:v>13.8</c:v>
                </c:pt>
                <c:pt idx="137">
                  <c:v>13.35</c:v>
                </c:pt>
                <c:pt idx="138">
                  <c:v>13.37</c:v>
                </c:pt>
                <c:pt idx="139">
                  <c:v>13.5</c:v>
                </c:pt>
                <c:pt idx="140">
                  <c:v>14.59</c:v>
                </c:pt>
                <c:pt idx="141">
                  <c:v>14.34</c:v>
                </c:pt>
                <c:pt idx="142">
                  <c:v>15.49</c:v>
                </c:pt>
                <c:pt idx="143">
                  <c:v>15.75</c:v>
                </c:pt>
                <c:pt idx="144">
                  <c:v>15.64</c:v>
                </c:pt>
                <c:pt idx="145">
                  <c:v>14.58</c:v>
                </c:pt>
                <c:pt idx="146">
                  <c:v>14.15</c:v>
                </c:pt>
                <c:pt idx="147">
                  <c:v>14.05</c:v>
                </c:pt>
                <c:pt idx="148">
                  <c:v>14.42</c:v>
                </c:pt>
                <c:pt idx="149">
                  <c:v>13.87</c:v>
                </c:pt>
                <c:pt idx="150">
                  <c:v>13.57</c:v>
                </c:pt>
                <c:pt idx="151">
                  <c:v>12.14</c:v>
                </c:pt>
                <c:pt idx="152">
                  <c:v>11.86</c:v>
                </c:pt>
                <c:pt idx="153">
                  <c:v>11.17</c:v>
                </c:pt>
                <c:pt idx="154">
                  <c:v>10.79</c:v>
                </c:pt>
                <c:pt idx="155">
                  <c:v>10.95</c:v>
                </c:pt>
                <c:pt idx="156">
                  <c:v>11.23</c:v>
                </c:pt>
                <c:pt idx="157">
                  <c:v>12.05</c:v>
                </c:pt>
                <c:pt idx="158">
                  <c:v>13.07</c:v>
                </c:pt>
                <c:pt idx="159">
                  <c:v>12.11</c:v>
                </c:pt>
                <c:pt idx="160">
                  <c:v>12.69</c:v>
                </c:pt>
                <c:pt idx="161">
                  <c:v>12.75</c:v>
                </c:pt>
                <c:pt idx="162">
                  <c:v>11.8</c:v>
                </c:pt>
                <c:pt idx="163">
                  <c:v>11.88</c:v>
                </c:pt>
                <c:pt idx="164">
                  <c:v>11.76</c:v>
                </c:pt>
                <c:pt idx="165">
                  <c:v>12.27</c:v>
                </c:pt>
                <c:pt idx="166">
                  <c:v>13.3</c:v>
                </c:pt>
                <c:pt idx="167">
                  <c:v>14.49</c:v>
                </c:pt>
                <c:pt idx="168">
                  <c:v>15.24</c:v>
                </c:pt>
                <c:pt idx="169">
                  <c:v>16.170000000000002</c:v>
                </c:pt>
                <c:pt idx="170">
                  <c:v>16.64</c:v>
                </c:pt>
                <c:pt idx="171">
                  <c:v>16.57</c:v>
                </c:pt>
                <c:pt idx="172">
                  <c:v>17.329999999999998</c:v>
                </c:pt>
                <c:pt idx="173">
                  <c:v>17.940000000000001</c:v>
                </c:pt>
                <c:pt idx="174">
                  <c:v>18.66</c:v>
                </c:pt>
                <c:pt idx="175">
                  <c:v>18.22</c:v>
                </c:pt>
                <c:pt idx="176">
                  <c:v>18.04</c:v>
                </c:pt>
                <c:pt idx="177">
                  <c:v>17.41</c:v>
                </c:pt>
                <c:pt idx="178">
                  <c:v>16.84</c:v>
                </c:pt>
                <c:pt idx="179">
                  <c:v>17.32</c:v>
                </c:pt>
                <c:pt idx="180">
                  <c:v>18.43</c:v>
                </c:pt>
                <c:pt idx="181">
                  <c:v>17.989999999999998</c:v>
                </c:pt>
                <c:pt idx="182">
                  <c:v>18.39</c:v>
                </c:pt>
                <c:pt idx="183">
                  <c:v>19.690000000000001</c:v>
                </c:pt>
                <c:pt idx="184">
                  <c:v>19.940000000000001</c:v>
                </c:pt>
                <c:pt idx="185">
                  <c:v>20.62</c:v>
                </c:pt>
                <c:pt idx="186">
                  <c:v>20.63</c:v>
                </c:pt>
                <c:pt idx="187">
                  <c:v>20.53</c:v>
                </c:pt>
                <c:pt idx="188">
                  <c:v>20.88</c:v>
                </c:pt>
                <c:pt idx="189">
                  <c:v>21.67</c:v>
                </c:pt>
                <c:pt idx="190">
                  <c:v>21.65</c:v>
                </c:pt>
                <c:pt idx="191">
                  <c:v>21.27</c:v>
                </c:pt>
                <c:pt idx="192">
                  <c:v>22</c:v>
                </c:pt>
                <c:pt idx="193">
                  <c:v>23.55</c:v>
                </c:pt>
                <c:pt idx="194">
                  <c:v>24.72</c:v>
                </c:pt>
                <c:pt idx="195">
                  <c:v>24.76</c:v>
                </c:pt>
                <c:pt idx="196">
                  <c:v>24.54</c:v>
                </c:pt>
                <c:pt idx="197">
                  <c:v>20.9</c:v>
                </c:pt>
                <c:pt idx="198">
                  <c:v>22.82</c:v>
                </c:pt>
                <c:pt idx="199">
                  <c:v>23.33</c:v>
                </c:pt>
                <c:pt idx="200">
                  <c:v>21.76</c:v>
                </c:pt>
                <c:pt idx="201">
                  <c:v>22.88</c:v>
                </c:pt>
                <c:pt idx="202">
                  <c:v>24.77</c:v>
                </c:pt>
                <c:pt idx="203">
                  <c:v>26.14</c:v>
                </c:pt>
                <c:pt idx="204">
                  <c:v>26.87</c:v>
                </c:pt>
                <c:pt idx="205">
                  <c:v>25.81</c:v>
                </c:pt>
                <c:pt idx="206">
                  <c:v>25.23</c:v>
                </c:pt>
                <c:pt idx="207">
                  <c:v>26.74</c:v>
                </c:pt>
                <c:pt idx="208">
                  <c:v>25.87</c:v>
                </c:pt>
                <c:pt idx="209">
                  <c:v>25.6</c:v>
                </c:pt>
                <c:pt idx="210">
                  <c:v>24.22</c:v>
                </c:pt>
                <c:pt idx="211">
                  <c:v>28.02</c:v>
                </c:pt>
                <c:pt idx="212">
                  <c:v>28.2</c:v>
                </c:pt>
                <c:pt idx="213">
                  <c:v>27.22</c:v>
                </c:pt>
                <c:pt idx="214">
                  <c:v>28.82</c:v>
                </c:pt>
                <c:pt idx="215">
                  <c:v>29.44</c:v>
                </c:pt>
                <c:pt idx="216">
                  <c:v>29.51</c:v>
                </c:pt>
                <c:pt idx="217">
                  <c:v>30.35</c:v>
                </c:pt>
                <c:pt idx="218">
                  <c:v>31.51</c:v>
                </c:pt>
                <c:pt idx="219">
                  <c:v>31.76</c:v>
                </c:pt>
                <c:pt idx="220">
                  <c:v>30.91</c:v>
                </c:pt>
                <c:pt idx="221">
                  <c:v>28.02</c:v>
                </c:pt>
                <c:pt idx="222">
                  <c:v>26.9</c:v>
                </c:pt>
                <c:pt idx="223">
                  <c:v>25.04</c:v>
                </c:pt>
                <c:pt idx="224">
                  <c:v>25.57</c:v>
                </c:pt>
                <c:pt idx="225">
                  <c:v>25.88</c:v>
                </c:pt>
                <c:pt idx="226">
                  <c:v>25.74</c:v>
                </c:pt>
                <c:pt idx="227">
                  <c:v>27.29</c:v>
                </c:pt>
                <c:pt idx="228">
                  <c:v>29.62</c:v>
                </c:pt>
                <c:pt idx="229">
                  <c:v>29.89</c:v>
                </c:pt>
                <c:pt idx="230">
                  <c:v>30</c:v>
                </c:pt>
                <c:pt idx="231">
                  <c:v>30.35</c:v>
                </c:pt>
                <c:pt idx="232">
                  <c:v>30.2</c:v>
                </c:pt>
                <c:pt idx="233">
                  <c:v>32.33</c:v>
                </c:pt>
                <c:pt idx="234">
                  <c:v>32.25</c:v>
                </c:pt>
                <c:pt idx="235">
                  <c:v>32.5</c:v>
                </c:pt>
                <c:pt idx="236">
                  <c:v>30.28</c:v>
                </c:pt>
                <c:pt idx="237">
                  <c:v>31.4</c:v>
                </c:pt>
                <c:pt idx="238">
                  <c:v>28.56</c:v>
                </c:pt>
                <c:pt idx="239">
                  <c:v>28.18</c:v>
                </c:pt>
                <c:pt idx="240">
                  <c:v>29.96</c:v>
                </c:pt>
                <c:pt idx="241">
                  <c:v>31.02</c:v>
                </c:pt>
                <c:pt idx="242">
                  <c:v>31.99</c:v>
                </c:pt>
                <c:pt idx="243">
                  <c:v>32.03</c:v>
                </c:pt>
                <c:pt idx="244">
                  <c:v>33.380000000000003</c:v>
                </c:pt>
                <c:pt idx="245">
                  <c:v>33.630000000000003</c:v>
                </c:pt>
                <c:pt idx="246">
                  <c:v>35.92</c:v>
                </c:pt>
                <c:pt idx="247">
                  <c:v>32.68</c:v>
                </c:pt>
                <c:pt idx="248">
                  <c:v>30.84</c:v>
                </c:pt>
                <c:pt idx="249">
                  <c:v>30.86</c:v>
                </c:pt>
                <c:pt idx="250">
                  <c:v>34.99</c:v>
                </c:pt>
                <c:pt idx="251">
                  <c:v>33.75</c:v>
                </c:pt>
                <c:pt idx="252">
                  <c:v>32.74</c:v>
                </c:pt>
                <c:pt idx="253">
                  <c:v>32.71</c:v>
                </c:pt>
                <c:pt idx="254">
                  <c:v>34.020000000000003</c:v>
                </c:pt>
                <c:pt idx="255">
                  <c:v>35.450000000000003</c:v>
                </c:pt>
                <c:pt idx="256">
                  <c:v>35.4</c:v>
                </c:pt>
                <c:pt idx="257">
                  <c:v>32.020000000000003</c:v>
                </c:pt>
                <c:pt idx="258">
                  <c:v>28.44</c:v>
                </c:pt>
                <c:pt idx="259">
                  <c:v>28.87</c:v>
                </c:pt>
                <c:pt idx="260">
                  <c:v>26.18</c:v>
                </c:pt>
                <c:pt idx="261">
                  <c:v>26.8</c:v>
                </c:pt>
                <c:pt idx="262">
                  <c:v>27.95</c:v>
                </c:pt>
                <c:pt idx="263">
                  <c:v>30.05</c:v>
                </c:pt>
                <c:pt idx="264">
                  <c:v>32.19</c:v>
                </c:pt>
                <c:pt idx="265">
                  <c:v>29.77</c:v>
                </c:pt>
                <c:pt idx="266">
                  <c:v>31.19</c:v>
                </c:pt>
                <c:pt idx="267">
                  <c:v>31.03</c:v>
                </c:pt>
                <c:pt idx="268">
                  <c:v>29.16</c:v>
                </c:pt>
                <c:pt idx="269">
                  <c:v>29.04</c:v>
                </c:pt>
                <c:pt idx="270">
                  <c:v>27.84</c:v>
                </c:pt>
                <c:pt idx="271">
                  <c:v>28.01</c:v>
                </c:pt>
                <c:pt idx="272">
                  <c:v>26.74</c:v>
                </c:pt>
                <c:pt idx="273">
                  <c:v>27.3</c:v>
                </c:pt>
                <c:pt idx="274">
                  <c:v>26.29</c:v>
                </c:pt>
                <c:pt idx="275">
                  <c:v>27.06</c:v>
                </c:pt>
                <c:pt idx="276">
                  <c:v>28.25</c:v>
                </c:pt>
                <c:pt idx="277">
                  <c:v>27.28</c:v>
                </c:pt>
                <c:pt idx="278">
                  <c:v>28.27</c:v>
                </c:pt>
                <c:pt idx="279">
                  <c:v>28.36</c:v>
                </c:pt>
                <c:pt idx="280">
                  <c:v>28.55</c:v>
                </c:pt>
                <c:pt idx="281">
                  <c:v>29.91</c:v>
                </c:pt>
                <c:pt idx="282">
                  <c:v>28.38</c:v>
                </c:pt>
                <c:pt idx="283">
                  <c:v>27.93</c:v>
                </c:pt>
                <c:pt idx="284">
                  <c:v>28.33</c:v>
                </c:pt>
                <c:pt idx="285">
                  <c:v>28.51</c:v>
                </c:pt>
                <c:pt idx="286">
                  <c:v>26.83</c:v>
                </c:pt>
                <c:pt idx="287">
                  <c:v>26.25</c:v>
                </c:pt>
                <c:pt idx="288">
                  <c:v>28.21</c:v>
                </c:pt>
                <c:pt idx="289">
                  <c:v>26.59</c:v>
                </c:pt>
                <c:pt idx="290">
                  <c:v>25.59</c:v>
                </c:pt>
                <c:pt idx="291">
                  <c:v>27.02</c:v>
                </c:pt>
                <c:pt idx="292">
                  <c:v>27.62</c:v>
                </c:pt>
                <c:pt idx="293">
                  <c:v>28.05</c:v>
                </c:pt>
                <c:pt idx="294">
                  <c:v>26.68</c:v>
                </c:pt>
                <c:pt idx="295">
                  <c:v>26.9</c:v>
                </c:pt>
                <c:pt idx="296">
                  <c:v>27.2</c:v>
                </c:pt>
                <c:pt idx="297">
                  <c:v>28.03</c:v>
                </c:pt>
                <c:pt idx="298">
                  <c:v>27.63</c:v>
                </c:pt>
                <c:pt idx="299">
                  <c:v>25.97</c:v>
                </c:pt>
                <c:pt idx="300">
                  <c:v>23.43</c:v>
                </c:pt>
                <c:pt idx="301">
                  <c:v>22.39</c:v>
                </c:pt>
                <c:pt idx="302">
                  <c:v>22.5</c:v>
                </c:pt>
                <c:pt idx="303">
                  <c:v>21.83</c:v>
                </c:pt>
                <c:pt idx="304">
                  <c:v>22.03</c:v>
                </c:pt>
                <c:pt idx="305">
                  <c:v>20.18</c:v>
                </c:pt>
                <c:pt idx="306">
                  <c:v>22.22</c:v>
                </c:pt>
                <c:pt idx="307">
                  <c:v>18.03</c:v>
                </c:pt>
                <c:pt idx="308">
                  <c:v>18.96</c:v>
                </c:pt>
                <c:pt idx="309">
                  <c:v>19.440000000000001</c:v>
                </c:pt>
                <c:pt idx="310">
                  <c:v>19.04</c:v>
                </c:pt>
                <c:pt idx="311">
                  <c:v>19.23</c:v>
                </c:pt>
                <c:pt idx="312">
                  <c:v>19.62</c:v>
                </c:pt>
                <c:pt idx="313">
                  <c:v>20.41</c:v>
                </c:pt>
                <c:pt idx="314">
                  <c:v>21.62</c:v>
                </c:pt>
                <c:pt idx="315">
                  <c:v>19.68</c:v>
                </c:pt>
                <c:pt idx="316">
                  <c:v>18</c:v>
                </c:pt>
                <c:pt idx="317">
                  <c:v>19.989999999999998</c:v>
                </c:pt>
                <c:pt idx="318">
                  <c:v>20.38</c:v>
                </c:pt>
                <c:pt idx="319">
                  <c:v>20.260000000000002</c:v>
                </c:pt>
                <c:pt idx="320">
                  <c:v>21.5</c:v>
                </c:pt>
                <c:pt idx="321">
                  <c:v>21.07</c:v>
                </c:pt>
                <c:pt idx="322">
                  <c:v>22.4</c:v>
                </c:pt>
                <c:pt idx="323">
                  <c:v>23.84</c:v>
                </c:pt>
                <c:pt idx="324">
                  <c:v>24.51</c:v>
                </c:pt>
                <c:pt idx="325">
                  <c:v>25.35</c:v>
                </c:pt>
                <c:pt idx="326">
                  <c:v>26.31</c:v>
                </c:pt>
                <c:pt idx="327">
                  <c:v>26.21</c:v>
                </c:pt>
                <c:pt idx="328">
                  <c:v>23.47</c:v>
                </c:pt>
                <c:pt idx="329">
                  <c:v>26.38</c:v>
                </c:pt>
                <c:pt idx="330">
                  <c:v>27.11</c:v>
                </c:pt>
                <c:pt idx="331">
                  <c:v>26.62</c:v>
                </c:pt>
                <c:pt idx="332">
                  <c:v>27.99</c:v>
                </c:pt>
                <c:pt idx="333">
                  <c:v>28.18</c:v>
                </c:pt>
                <c:pt idx="334">
                  <c:v>25.88</c:v>
                </c:pt>
                <c:pt idx="335">
                  <c:v>25.31</c:v>
                </c:pt>
                <c:pt idx="336">
                  <c:v>24.75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41680"/>
        <c:axId val="141942240"/>
      </c:lineChart>
      <c:dateAx>
        <c:axId val="141940560"/>
        <c:scaling>
          <c:orientation val="minMax"/>
          <c:max val="37345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41120"/>
        <c:crosses val="autoZero"/>
        <c:auto val="0"/>
        <c:lblOffset val="100"/>
        <c:baseTimeUnit val="days"/>
        <c:majorUnit val="4"/>
        <c:majorTimeUnit val="months"/>
        <c:minorUnit val="2"/>
        <c:minorTimeUnit val="months"/>
      </c:dateAx>
      <c:valAx>
        <c:axId val="141941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Position of Non-Commercials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236541598694942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40560"/>
        <c:crosses val="autoZero"/>
        <c:crossBetween val="between"/>
      </c:valAx>
      <c:dateAx>
        <c:axId val="1419416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1942240"/>
        <c:crosses val="autoZero"/>
        <c:auto val="0"/>
        <c:lblOffset val="100"/>
        <c:baseTimeUnit val="days"/>
      </c:dateAx>
      <c:valAx>
        <c:axId val="141942240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Prompt Month Crude Oil ($/bbl)</a:t>
                </a:r>
              </a:p>
            </c:rich>
          </c:tx>
          <c:layout>
            <c:manualLayout>
              <c:xMode val="edge"/>
              <c:yMode val="edge"/>
              <c:x val="0.95338512763596006"/>
              <c:y val="0.2512234910277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41680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873473917869034"/>
          <c:y val="0.96411092985318103"/>
          <c:w val="0.76803551609322973"/>
          <c:h val="3.42577487765089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Crude Oil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Net Commercial Position vs. Price</a:t>
            </a:r>
          </a:p>
        </c:rich>
      </c:tx>
      <c:layout>
        <c:manualLayout>
          <c:xMode val="edge"/>
          <c:yMode val="edge"/>
          <c:x val="0.3152053274139844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71254162042175"/>
          <c:y val="0.16639477977161501"/>
          <c:w val="0.75027746947835738"/>
          <c:h val="0.64600326264274066"/>
        </c:manualLayout>
      </c:layout>
      <c:lineChart>
        <c:grouping val="standard"/>
        <c:varyColors val="0"/>
        <c:ser>
          <c:idx val="1"/>
          <c:order val="0"/>
          <c:tx>
            <c:v>Net Position of Commercials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Data!$S$11:$S$400</c:f>
              <c:numCache>
                <c:formatCode>#,##0_);\(#,##0\)</c:formatCode>
                <c:ptCount val="390"/>
                <c:pt idx="0">
                  <c:v>-50394</c:v>
                </c:pt>
                <c:pt idx="1">
                  <c:v>-47879</c:v>
                </c:pt>
                <c:pt idx="2">
                  <c:v>-2099</c:v>
                </c:pt>
                <c:pt idx="3">
                  <c:v>11447</c:v>
                </c:pt>
                <c:pt idx="4">
                  <c:v>27245</c:v>
                </c:pt>
                <c:pt idx="5">
                  <c:v>30889</c:v>
                </c:pt>
                <c:pt idx="6">
                  <c:v>16317</c:v>
                </c:pt>
                <c:pt idx="7">
                  <c:v>-13900</c:v>
                </c:pt>
                <c:pt idx="8">
                  <c:v>-29283</c:v>
                </c:pt>
                <c:pt idx="9">
                  <c:v>-14720</c:v>
                </c:pt>
                <c:pt idx="10">
                  <c:v>-15458</c:v>
                </c:pt>
                <c:pt idx="11">
                  <c:v>-29243</c:v>
                </c:pt>
                <c:pt idx="12">
                  <c:v>-30198</c:v>
                </c:pt>
                <c:pt idx="13">
                  <c:v>-38189</c:v>
                </c:pt>
                <c:pt idx="14">
                  <c:v>-25257</c:v>
                </c:pt>
                <c:pt idx="15">
                  <c:v>-19280</c:v>
                </c:pt>
                <c:pt idx="16">
                  <c:v>-21692</c:v>
                </c:pt>
                <c:pt idx="17">
                  <c:v>-14066</c:v>
                </c:pt>
                <c:pt idx="18">
                  <c:v>2709</c:v>
                </c:pt>
                <c:pt idx="19">
                  <c:v>-8422</c:v>
                </c:pt>
                <c:pt idx="20">
                  <c:v>497</c:v>
                </c:pt>
                <c:pt idx="21">
                  <c:v>-10638</c:v>
                </c:pt>
                <c:pt idx="22">
                  <c:v>-2717</c:v>
                </c:pt>
                <c:pt idx="23">
                  <c:v>8410</c:v>
                </c:pt>
                <c:pt idx="24">
                  <c:v>-7758</c:v>
                </c:pt>
                <c:pt idx="25">
                  <c:v>-7797</c:v>
                </c:pt>
                <c:pt idx="26">
                  <c:v>-27157</c:v>
                </c:pt>
                <c:pt idx="27">
                  <c:v>-24872</c:v>
                </c:pt>
                <c:pt idx="28">
                  <c:v>-34706</c:v>
                </c:pt>
                <c:pt idx="29">
                  <c:v>-30161</c:v>
                </c:pt>
                <c:pt idx="30">
                  <c:v>-17218</c:v>
                </c:pt>
                <c:pt idx="31">
                  <c:v>-19397</c:v>
                </c:pt>
                <c:pt idx="32">
                  <c:v>-33868</c:v>
                </c:pt>
                <c:pt idx="33">
                  <c:v>-34911</c:v>
                </c:pt>
                <c:pt idx="34">
                  <c:v>-30660</c:v>
                </c:pt>
                <c:pt idx="35">
                  <c:v>-19929</c:v>
                </c:pt>
                <c:pt idx="36">
                  <c:v>-29135</c:v>
                </c:pt>
                <c:pt idx="37">
                  <c:v>-22821</c:v>
                </c:pt>
                <c:pt idx="38">
                  <c:v>-31095</c:v>
                </c:pt>
                <c:pt idx="39">
                  <c:v>-32968</c:v>
                </c:pt>
                <c:pt idx="40">
                  <c:v>-27346</c:v>
                </c:pt>
                <c:pt idx="41">
                  <c:v>-23050</c:v>
                </c:pt>
                <c:pt idx="42">
                  <c:v>-28596</c:v>
                </c:pt>
                <c:pt idx="43">
                  <c:v>-17665</c:v>
                </c:pt>
                <c:pt idx="44">
                  <c:v>1147</c:v>
                </c:pt>
                <c:pt idx="45">
                  <c:v>2046</c:v>
                </c:pt>
                <c:pt idx="46">
                  <c:v>-12856</c:v>
                </c:pt>
                <c:pt idx="47">
                  <c:v>6249</c:v>
                </c:pt>
                <c:pt idx="48">
                  <c:v>-4753</c:v>
                </c:pt>
                <c:pt idx="49">
                  <c:v>1501</c:v>
                </c:pt>
                <c:pt idx="50">
                  <c:v>-3150</c:v>
                </c:pt>
                <c:pt idx="51">
                  <c:v>-9889</c:v>
                </c:pt>
                <c:pt idx="52">
                  <c:v>-12717</c:v>
                </c:pt>
                <c:pt idx="53">
                  <c:v>-16212</c:v>
                </c:pt>
                <c:pt idx="54">
                  <c:v>-9672</c:v>
                </c:pt>
                <c:pt idx="55">
                  <c:v>-11134</c:v>
                </c:pt>
                <c:pt idx="56">
                  <c:v>-4903</c:v>
                </c:pt>
                <c:pt idx="57">
                  <c:v>4866</c:v>
                </c:pt>
                <c:pt idx="58">
                  <c:v>34285</c:v>
                </c:pt>
                <c:pt idx="59">
                  <c:v>34971</c:v>
                </c:pt>
                <c:pt idx="60">
                  <c:v>36187</c:v>
                </c:pt>
                <c:pt idx="61">
                  <c:v>41490</c:v>
                </c:pt>
                <c:pt idx="62">
                  <c:v>47047</c:v>
                </c:pt>
                <c:pt idx="63">
                  <c:v>23684</c:v>
                </c:pt>
                <c:pt idx="64">
                  <c:v>-7916</c:v>
                </c:pt>
                <c:pt idx="65">
                  <c:v>8295</c:v>
                </c:pt>
                <c:pt idx="66">
                  <c:v>28117</c:v>
                </c:pt>
                <c:pt idx="67">
                  <c:v>24986</c:v>
                </c:pt>
                <c:pt idx="68">
                  <c:v>23346</c:v>
                </c:pt>
                <c:pt idx="69">
                  <c:v>7471</c:v>
                </c:pt>
                <c:pt idx="70">
                  <c:v>17404</c:v>
                </c:pt>
                <c:pt idx="71">
                  <c:v>-16900</c:v>
                </c:pt>
                <c:pt idx="72">
                  <c:v>-54879</c:v>
                </c:pt>
                <c:pt idx="73">
                  <c:v>-42989</c:v>
                </c:pt>
                <c:pt idx="74">
                  <c:v>-25594</c:v>
                </c:pt>
                <c:pt idx="75">
                  <c:v>20243</c:v>
                </c:pt>
                <c:pt idx="76">
                  <c:v>32143</c:v>
                </c:pt>
                <c:pt idx="77">
                  <c:v>42078</c:v>
                </c:pt>
                <c:pt idx="78">
                  <c:v>16758</c:v>
                </c:pt>
                <c:pt idx="79">
                  <c:v>17101</c:v>
                </c:pt>
                <c:pt idx="80">
                  <c:v>19377</c:v>
                </c:pt>
                <c:pt idx="81">
                  <c:v>17376</c:v>
                </c:pt>
                <c:pt idx="82">
                  <c:v>5942</c:v>
                </c:pt>
                <c:pt idx="83">
                  <c:v>-25253</c:v>
                </c:pt>
                <c:pt idx="84">
                  <c:v>-18973</c:v>
                </c:pt>
                <c:pt idx="85">
                  <c:v>-27787</c:v>
                </c:pt>
                <c:pt idx="86">
                  <c:v>21129</c:v>
                </c:pt>
                <c:pt idx="87">
                  <c:v>14713</c:v>
                </c:pt>
                <c:pt idx="88">
                  <c:v>16339</c:v>
                </c:pt>
                <c:pt idx="89">
                  <c:v>18371</c:v>
                </c:pt>
                <c:pt idx="90">
                  <c:v>15980</c:v>
                </c:pt>
                <c:pt idx="91">
                  <c:v>-56866</c:v>
                </c:pt>
                <c:pt idx="92">
                  <c:v>-76546</c:v>
                </c:pt>
                <c:pt idx="93">
                  <c:v>-52848</c:v>
                </c:pt>
                <c:pt idx="94">
                  <c:v>-41363</c:v>
                </c:pt>
                <c:pt idx="95">
                  <c:v>-15140</c:v>
                </c:pt>
                <c:pt idx="96">
                  <c:v>-12861</c:v>
                </c:pt>
                <c:pt idx="97">
                  <c:v>1902</c:v>
                </c:pt>
                <c:pt idx="98">
                  <c:v>14741</c:v>
                </c:pt>
                <c:pt idx="99">
                  <c:v>42129</c:v>
                </c:pt>
                <c:pt idx="100">
                  <c:v>63828</c:v>
                </c:pt>
                <c:pt idx="101">
                  <c:v>76005</c:v>
                </c:pt>
                <c:pt idx="102">
                  <c:v>79463</c:v>
                </c:pt>
                <c:pt idx="103">
                  <c:v>85445</c:v>
                </c:pt>
                <c:pt idx="104">
                  <c:v>94868</c:v>
                </c:pt>
                <c:pt idx="105">
                  <c:v>85354</c:v>
                </c:pt>
                <c:pt idx="106">
                  <c:v>71816</c:v>
                </c:pt>
                <c:pt idx="107">
                  <c:v>69976</c:v>
                </c:pt>
                <c:pt idx="108">
                  <c:v>50409</c:v>
                </c:pt>
                <c:pt idx="109">
                  <c:v>36168</c:v>
                </c:pt>
                <c:pt idx="110">
                  <c:v>18540</c:v>
                </c:pt>
                <c:pt idx="111">
                  <c:v>15268</c:v>
                </c:pt>
                <c:pt idx="112">
                  <c:v>18962</c:v>
                </c:pt>
                <c:pt idx="113">
                  <c:v>13954</c:v>
                </c:pt>
                <c:pt idx="114">
                  <c:v>18818</c:v>
                </c:pt>
                <c:pt idx="115">
                  <c:v>25579</c:v>
                </c:pt>
                <c:pt idx="116">
                  <c:v>-7797</c:v>
                </c:pt>
                <c:pt idx="117">
                  <c:v>-16530</c:v>
                </c:pt>
                <c:pt idx="118">
                  <c:v>-10914</c:v>
                </c:pt>
                <c:pt idx="119">
                  <c:v>-12122</c:v>
                </c:pt>
                <c:pt idx="120">
                  <c:v>-24139</c:v>
                </c:pt>
                <c:pt idx="121">
                  <c:v>2792</c:v>
                </c:pt>
                <c:pt idx="122">
                  <c:v>91</c:v>
                </c:pt>
                <c:pt idx="123">
                  <c:v>1301</c:v>
                </c:pt>
                <c:pt idx="124">
                  <c:v>15620</c:v>
                </c:pt>
                <c:pt idx="125">
                  <c:v>35948</c:v>
                </c:pt>
                <c:pt idx="126">
                  <c:v>31345</c:v>
                </c:pt>
                <c:pt idx="127">
                  <c:v>16849</c:v>
                </c:pt>
                <c:pt idx="128">
                  <c:v>20940</c:v>
                </c:pt>
                <c:pt idx="129">
                  <c:v>17485</c:v>
                </c:pt>
                <c:pt idx="130">
                  <c:v>24519</c:v>
                </c:pt>
                <c:pt idx="131">
                  <c:v>18356</c:v>
                </c:pt>
                <c:pt idx="132">
                  <c:v>-4063</c:v>
                </c:pt>
                <c:pt idx="133">
                  <c:v>4407</c:v>
                </c:pt>
                <c:pt idx="134">
                  <c:v>10752</c:v>
                </c:pt>
                <c:pt idx="135">
                  <c:v>22732</c:v>
                </c:pt>
                <c:pt idx="136">
                  <c:v>26886</c:v>
                </c:pt>
                <c:pt idx="137">
                  <c:v>21407</c:v>
                </c:pt>
                <c:pt idx="138">
                  <c:v>26173</c:v>
                </c:pt>
                <c:pt idx="139">
                  <c:v>25881</c:v>
                </c:pt>
                <c:pt idx="140">
                  <c:v>-5391</c:v>
                </c:pt>
                <c:pt idx="141">
                  <c:v>-19110</c:v>
                </c:pt>
                <c:pt idx="142">
                  <c:v>-55530</c:v>
                </c:pt>
                <c:pt idx="143">
                  <c:v>-78891</c:v>
                </c:pt>
                <c:pt idx="144">
                  <c:v>-52981</c:v>
                </c:pt>
                <c:pt idx="145">
                  <c:v>-20117</c:v>
                </c:pt>
                <c:pt idx="146">
                  <c:v>25355</c:v>
                </c:pt>
                <c:pt idx="147">
                  <c:v>16627</c:v>
                </c:pt>
                <c:pt idx="148">
                  <c:v>11306</c:v>
                </c:pt>
                <c:pt idx="149">
                  <c:v>5176</c:v>
                </c:pt>
                <c:pt idx="150">
                  <c:v>6570</c:v>
                </c:pt>
                <c:pt idx="151">
                  <c:v>16462</c:v>
                </c:pt>
                <c:pt idx="152">
                  <c:v>19554</c:v>
                </c:pt>
                <c:pt idx="153">
                  <c:v>16458</c:v>
                </c:pt>
                <c:pt idx="154">
                  <c:v>15422</c:v>
                </c:pt>
                <c:pt idx="155">
                  <c:v>23061</c:v>
                </c:pt>
                <c:pt idx="156">
                  <c:v>19683</c:v>
                </c:pt>
                <c:pt idx="157">
                  <c:v>25915</c:v>
                </c:pt>
                <c:pt idx="158">
                  <c:v>-681</c:v>
                </c:pt>
                <c:pt idx="159">
                  <c:v>-1124</c:v>
                </c:pt>
                <c:pt idx="160">
                  <c:v>13973</c:v>
                </c:pt>
                <c:pt idx="161">
                  <c:v>18480</c:v>
                </c:pt>
                <c:pt idx="162">
                  <c:v>18830</c:v>
                </c:pt>
                <c:pt idx="163">
                  <c:v>41066</c:v>
                </c:pt>
                <c:pt idx="164">
                  <c:v>4265</c:v>
                </c:pt>
                <c:pt idx="165">
                  <c:v>-7064</c:v>
                </c:pt>
                <c:pt idx="166">
                  <c:v>-62270</c:v>
                </c:pt>
                <c:pt idx="167">
                  <c:v>-79158</c:v>
                </c:pt>
                <c:pt idx="168">
                  <c:v>-76984</c:v>
                </c:pt>
                <c:pt idx="169">
                  <c:v>-80014</c:v>
                </c:pt>
                <c:pt idx="170">
                  <c:v>-83349</c:v>
                </c:pt>
                <c:pt idx="171">
                  <c:v>-94118</c:v>
                </c:pt>
                <c:pt idx="172">
                  <c:v>-89218</c:v>
                </c:pt>
                <c:pt idx="173">
                  <c:v>-84061</c:v>
                </c:pt>
                <c:pt idx="174">
                  <c:v>-86511</c:v>
                </c:pt>
                <c:pt idx="175">
                  <c:v>-65456</c:v>
                </c:pt>
                <c:pt idx="176">
                  <c:v>-62199</c:v>
                </c:pt>
                <c:pt idx="177">
                  <c:v>-57650</c:v>
                </c:pt>
                <c:pt idx="178">
                  <c:v>-40300</c:v>
                </c:pt>
                <c:pt idx="179">
                  <c:v>-51067</c:v>
                </c:pt>
                <c:pt idx="180">
                  <c:v>-81619</c:v>
                </c:pt>
                <c:pt idx="181">
                  <c:v>-69586</c:v>
                </c:pt>
                <c:pt idx="182">
                  <c:v>-92125</c:v>
                </c:pt>
                <c:pt idx="183">
                  <c:v>-102803</c:v>
                </c:pt>
                <c:pt idx="184">
                  <c:v>-103854</c:v>
                </c:pt>
                <c:pt idx="185">
                  <c:v>-87200</c:v>
                </c:pt>
                <c:pt idx="186">
                  <c:v>-78590</c:v>
                </c:pt>
                <c:pt idx="187">
                  <c:v>-77047</c:v>
                </c:pt>
                <c:pt idx="188">
                  <c:v>-80409</c:v>
                </c:pt>
                <c:pt idx="189">
                  <c:v>-97649</c:v>
                </c:pt>
                <c:pt idx="190">
                  <c:v>-99657</c:v>
                </c:pt>
                <c:pt idx="191">
                  <c:v>-95438</c:v>
                </c:pt>
                <c:pt idx="192">
                  <c:v>-100074</c:v>
                </c:pt>
                <c:pt idx="193">
                  <c:v>-94040</c:v>
                </c:pt>
                <c:pt idx="194">
                  <c:v>-88135</c:v>
                </c:pt>
                <c:pt idx="195">
                  <c:v>-93884</c:v>
                </c:pt>
                <c:pt idx="196">
                  <c:v>-74814</c:v>
                </c:pt>
                <c:pt idx="197">
                  <c:v>-45960</c:v>
                </c:pt>
                <c:pt idx="198">
                  <c:v>-33044</c:v>
                </c:pt>
                <c:pt idx="199">
                  <c:v>-53069</c:v>
                </c:pt>
                <c:pt idx="200">
                  <c:v>-30810</c:v>
                </c:pt>
                <c:pt idx="201">
                  <c:v>-47715</c:v>
                </c:pt>
                <c:pt idx="202">
                  <c:v>-42805</c:v>
                </c:pt>
                <c:pt idx="203">
                  <c:v>-71431</c:v>
                </c:pt>
                <c:pt idx="204">
                  <c:v>-57078</c:v>
                </c:pt>
                <c:pt idx="205">
                  <c:v>-52291</c:v>
                </c:pt>
                <c:pt idx="206">
                  <c:v>-38716</c:v>
                </c:pt>
                <c:pt idx="207">
                  <c:v>-33448</c:v>
                </c:pt>
                <c:pt idx="208">
                  <c:v>-34039</c:v>
                </c:pt>
                <c:pt idx="209">
                  <c:v>-26915</c:v>
                </c:pt>
                <c:pt idx="210">
                  <c:v>-23411</c:v>
                </c:pt>
                <c:pt idx="211">
                  <c:v>-31491</c:v>
                </c:pt>
                <c:pt idx="212">
                  <c:v>-43431</c:v>
                </c:pt>
                <c:pt idx="213">
                  <c:v>-46085</c:v>
                </c:pt>
                <c:pt idx="214">
                  <c:v>-27451</c:v>
                </c:pt>
                <c:pt idx="215">
                  <c:v>-50103</c:v>
                </c:pt>
                <c:pt idx="216">
                  <c:v>-51111</c:v>
                </c:pt>
                <c:pt idx="217">
                  <c:v>-45316</c:v>
                </c:pt>
                <c:pt idx="218">
                  <c:v>-38131</c:v>
                </c:pt>
                <c:pt idx="219">
                  <c:v>-27705</c:v>
                </c:pt>
                <c:pt idx="220">
                  <c:v>-18963</c:v>
                </c:pt>
                <c:pt idx="221">
                  <c:v>-22059</c:v>
                </c:pt>
                <c:pt idx="222">
                  <c:v>-15021</c:v>
                </c:pt>
                <c:pt idx="223">
                  <c:v>6398</c:v>
                </c:pt>
                <c:pt idx="224">
                  <c:v>14522</c:v>
                </c:pt>
                <c:pt idx="225">
                  <c:v>11965</c:v>
                </c:pt>
                <c:pt idx="226">
                  <c:v>-7794</c:v>
                </c:pt>
                <c:pt idx="227">
                  <c:v>-30527</c:v>
                </c:pt>
                <c:pt idx="228">
                  <c:v>-32879</c:v>
                </c:pt>
                <c:pt idx="229">
                  <c:v>-35273</c:v>
                </c:pt>
                <c:pt idx="230">
                  <c:v>-40384</c:v>
                </c:pt>
                <c:pt idx="231">
                  <c:v>-29813</c:v>
                </c:pt>
                <c:pt idx="232">
                  <c:v>-32757</c:v>
                </c:pt>
                <c:pt idx="233">
                  <c:v>-32589</c:v>
                </c:pt>
                <c:pt idx="234">
                  <c:v>-30770</c:v>
                </c:pt>
                <c:pt idx="235">
                  <c:v>-25657</c:v>
                </c:pt>
                <c:pt idx="236">
                  <c:v>-14852</c:v>
                </c:pt>
                <c:pt idx="237">
                  <c:v>-11328</c:v>
                </c:pt>
                <c:pt idx="238">
                  <c:v>-5661</c:v>
                </c:pt>
                <c:pt idx="239">
                  <c:v>8334</c:v>
                </c:pt>
                <c:pt idx="240">
                  <c:v>8381</c:v>
                </c:pt>
                <c:pt idx="241">
                  <c:v>-7572</c:v>
                </c:pt>
                <c:pt idx="242">
                  <c:v>-11236</c:v>
                </c:pt>
                <c:pt idx="243">
                  <c:v>-22882</c:v>
                </c:pt>
                <c:pt idx="244">
                  <c:v>-10239</c:v>
                </c:pt>
                <c:pt idx="245">
                  <c:v>-2544</c:v>
                </c:pt>
                <c:pt idx="246">
                  <c:v>276</c:v>
                </c:pt>
                <c:pt idx="247">
                  <c:v>-8488</c:v>
                </c:pt>
                <c:pt idx="248">
                  <c:v>9358</c:v>
                </c:pt>
                <c:pt idx="249">
                  <c:v>13898</c:v>
                </c:pt>
                <c:pt idx="250">
                  <c:v>-9156</c:v>
                </c:pt>
                <c:pt idx="251">
                  <c:v>-9122</c:v>
                </c:pt>
                <c:pt idx="252">
                  <c:v>-3736</c:v>
                </c:pt>
                <c:pt idx="253">
                  <c:v>-3920</c:v>
                </c:pt>
                <c:pt idx="254">
                  <c:v>-9979</c:v>
                </c:pt>
                <c:pt idx="255">
                  <c:v>-24246</c:v>
                </c:pt>
                <c:pt idx="256">
                  <c:v>-17535</c:v>
                </c:pt>
                <c:pt idx="257">
                  <c:v>-10164</c:v>
                </c:pt>
                <c:pt idx="258">
                  <c:v>17333</c:v>
                </c:pt>
                <c:pt idx="259">
                  <c:v>10778</c:v>
                </c:pt>
                <c:pt idx="260">
                  <c:v>10778</c:v>
                </c:pt>
                <c:pt idx="261">
                  <c:v>17055</c:v>
                </c:pt>
                <c:pt idx="262">
                  <c:v>17738</c:v>
                </c:pt>
                <c:pt idx="263">
                  <c:v>20927</c:v>
                </c:pt>
                <c:pt idx="264">
                  <c:v>11314</c:v>
                </c:pt>
                <c:pt idx="265">
                  <c:v>14869</c:v>
                </c:pt>
                <c:pt idx="266">
                  <c:v>20164</c:v>
                </c:pt>
                <c:pt idx="267">
                  <c:v>2444</c:v>
                </c:pt>
                <c:pt idx="268">
                  <c:v>17933</c:v>
                </c:pt>
                <c:pt idx="269">
                  <c:v>35353</c:v>
                </c:pt>
                <c:pt idx="270">
                  <c:v>35215</c:v>
                </c:pt>
                <c:pt idx="271">
                  <c:v>22338</c:v>
                </c:pt>
                <c:pt idx="272">
                  <c:v>37710</c:v>
                </c:pt>
                <c:pt idx="273">
                  <c:v>30077</c:v>
                </c:pt>
                <c:pt idx="274">
                  <c:v>48256</c:v>
                </c:pt>
                <c:pt idx="275">
                  <c:v>17045</c:v>
                </c:pt>
                <c:pt idx="276">
                  <c:v>-3933</c:v>
                </c:pt>
                <c:pt idx="277">
                  <c:v>-1865</c:v>
                </c:pt>
                <c:pt idx="278">
                  <c:v>-11877</c:v>
                </c:pt>
                <c:pt idx="279">
                  <c:v>-1310</c:v>
                </c:pt>
                <c:pt idx="280">
                  <c:v>-4881</c:v>
                </c:pt>
                <c:pt idx="281">
                  <c:v>-19923</c:v>
                </c:pt>
                <c:pt idx="282">
                  <c:v>996</c:v>
                </c:pt>
                <c:pt idx="283">
                  <c:v>17669</c:v>
                </c:pt>
                <c:pt idx="284">
                  <c:v>11038</c:v>
                </c:pt>
                <c:pt idx="285">
                  <c:v>28781</c:v>
                </c:pt>
                <c:pt idx="286">
                  <c:v>61896</c:v>
                </c:pt>
                <c:pt idx="287">
                  <c:v>68838</c:v>
                </c:pt>
                <c:pt idx="288">
                  <c:v>68289</c:v>
                </c:pt>
                <c:pt idx="289">
                  <c:v>66725</c:v>
                </c:pt>
                <c:pt idx="290">
                  <c:v>70082</c:v>
                </c:pt>
                <c:pt idx="291">
                  <c:v>69972</c:v>
                </c:pt>
                <c:pt idx="292">
                  <c:v>48097</c:v>
                </c:pt>
                <c:pt idx="293">
                  <c:v>39344</c:v>
                </c:pt>
                <c:pt idx="294">
                  <c:v>47743</c:v>
                </c:pt>
                <c:pt idx="295">
                  <c:v>37782</c:v>
                </c:pt>
                <c:pt idx="296">
                  <c:v>36833</c:v>
                </c:pt>
                <c:pt idx="297">
                  <c:v>36833</c:v>
                </c:pt>
                <c:pt idx="298">
                  <c:v>-10209</c:v>
                </c:pt>
                <c:pt idx="299">
                  <c:v>28210</c:v>
                </c:pt>
                <c:pt idx="300">
                  <c:v>56856</c:v>
                </c:pt>
                <c:pt idx="301">
                  <c:v>58252</c:v>
                </c:pt>
                <c:pt idx="302">
                  <c:v>59174</c:v>
                </c:pt>
                <c:pt idx="303">
                  <c:v>49783</c:v>
                </c:pt>
                <c:pt idx="304">
                  <c:v>54124</c:v>
                </c:pt>
                <c:pt idx="305">
                  <c:v>71900</c:v>
                </c:pt>
                <c:pt idx="306">
                  <c:v>66343</c:v>
                </c:pt>
                <c:pt idx="307">
                  <c:v>61069</c:v>
                </c:pt>
                <c:pt idx="308">
                  <c:v>55531</c:v>
                </c:pt>
                <c:pt idx="309">
                  <c:v>66074</c:v>
                </c:pt>
                <c:pt idx="310">
                  <c:v>77661</c:v>
                </c:pt>
                <c:pt idx="311">
                  <c:v>79998</c:v>
                </c:pt>
                <c:pt idx="312">
                  <c:v>78280</c:v>
                </c:pt>
                <c:pt idx="313">
                  <c:v>65249</c:v>
                </c:pt>
                <c:pt idx="314">
                  <c:v>42667</c:v>
                </c:pt>
                <c:pt idx="315">
                  <c:v>52627</c:v>
                </c:pt>
                <c:pt idx="316">
                  <c:v>47521</c:v>
                </c:pt>
                <c:pt idx="317">
                  <c:v>56079</c:v>
                </c:pt>
                <c:pt idx="318">
                  <c:v>49946</c:v>
                </c:pt>
                <c:pt idx="319">
                  <c:v>24521</c:v>
                </c:pt>
                <c:pt idx="320">
                  <c:v>7646</c:v>
                </c:pt>
                <c:pt idx="321">
                  <c:v>9498</c:v>
                </c:pt>
                <c:pt idx="322">
                  <c:v>-18268</c:v>
                </c:pt>
                <c:pt idx="323">
                  <c:v>-35245</c:v>
                </c:pt>
                <c:pt idx="324">
                  <c:v>-65232</c:v>
                </c:pt>
                <c:pt idx="325">
                  <c:v>-73121</c:v>
                </c:pt>
                <c:pt idx="326">
                  <c:v>-78990</c:v>
                </c:pt>
                <c:pt idx="327">
                  <c:v>-63731</c:v>
                </c:pt>
                <c:pt idx="328">
                  <c:v>-51547</c:v>
                </c:pt>
                <c:pt idx="329">
                  <c:v>-42800</c:v>
                </c:pt>
                <c:pt idx="330">
                  <c:v>-38702</c:v>
                </c:pt>
                <c:pt idx="331">
                  <c:v>-30991</c:v>
                </c:pt>
                <c:pt idx="332">
                  <c:v>-47060</c:v>
                </c:pt>
                <c:pt idx="333">
                  <c:v>-27597</c:v>
                </c:pt>
                <c:pt idx="334">
                  <c:v>-24918</c:v>
                </c:pt>
                <c:pt idx="335">
                  <c:v>-16678</c:v>
                </c:pt>
                <c:pt idx="336">
                  <c:v>1518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10000"/>
        <c:axId val="143510560"/>
      </c:lineChart>
      <c:lineChart>
        <c:grouping val="standard"/>
        <c:varyColors val="0"/>
        <c:ser>
          <c:idx val="0"/>
          <c:order val="1"/>
          <c:tx>
            <c:v>Prompt Month Crude Oil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Data!$C$11:$C$400</c:f>
              <c:numCache>
                <c:formatCode>General</c:formatCode>
                <c:ptCount val="390"/>
                <c:pt idx="0">
                  <c:v>19.55</c:v>
                </c:pt>
                <c:pt idx="1">
                  <c:v>20.260000000000002</c:v>
                </c:pt>
                <c:pt idx="2">
                  <c:v>18.25</c:v>
                </c:pt>
                <c:pt idx="3">
                  <c:v>18.940000000000001</c:v>
                </c:pt>
                <c:pt idx="4">
                  <c:v>17.73</c:v>
                </c:pt>
                <c:pt idx="5">
                  <c:v>17.8</c:v>
                </c:pt>
                <c:pt idx="6">
                  <c:v>17.78</c:v>
                </c:pt>
                <c:pt idx="7">
                  <c:v>19.16</c:v>
                </c:pt>
                <c:pt idx="8">
                  <c:v>19.059999999999999</c:v>
                </c:pt>
                <c:pt idx="9">
                  <c:v>19.440000000000001</c:v>
                </c:pt>
                <c:pt idx="10">
                  <c:v>19.61</c:v>
                </c:pt>
                <c:pt idx="11">
                  <c:v>21.99</c:v>
                </c:pt>
                <c:pt idx="12">
                  <c:v>21.95</c:v>
                </c:pt>
                <c:pt idx="13">
                  <c:v>21.47</c:v>
                </c:pt>
                <c:pt idx="14">
                  <c:v>22.75</c:v>
                </c:pt>
                <c:pt idx="15">
                  <c:v>24.29</c:v>
                </c:pt>
                <c:pt idx="16">
                  <c:v>23.95</c:v>
                </c:pt>
                <c:pt idx="17">
                  <c:v>22.32</c:v>
                </c:pt>
                <c:pt idx="18">
                  <c:v>21.18</c:v>
                </c:pt>
                <c:pt idx="19">
                  <c:v>21.01</c:v>
                </c:pt>
                <c:pt idx="20">
                  <c:v>20.64</c:v>
                </c:pt>
                <c:pt idx="21">
                  <c:v>21.32</c:v>
                </c:pt>
                <c:pt idx="22">
                  <c:v>19.760000000000002</c:v>
                </c:pt>
                <c:pt idx="23">
                  <c:v>20.28</c:v>
                </c:pt>
                <c:pt idx="24">
                  <c:v>20.34</c:v>
                </c:pt>
                <c:pt idx="25">
                  <c:v>19.920000000000002</c:v>
                </c:pt>
                <c:pt idx="26">
                  <c:v>20.92</c:v>
                </c:pt>
                <c:pt idx="27">
                  <c:v>21.21</c:v>
                </c:pt>
                <c:pt idx="28">
                  <c:v>21.9</c:v>
                </c:pt>
                <c:pt idx="29">
                  <c:v>21</c:v>
                </c:pt>
                <c:pt idx="30">
                  <c:v>20.11</c:v>
                </c:pt>
                <c:pt idx="31">
                  <c:v>21.34</c:v>
                </c:pt>
                <c:pt idx="32">
                  <c:v>21.57</c:v>
                </c:pt>
                <c:pt idx="33">
                  <c:v>22.66</c:v>
                </c:pt>
                <c:pt idx="34">
                  <c:v>21.96</c:v>
                </c:pt>
                <c:pt idx="35">
                  <c:v>22.25</c:v>
                </c:pt>
                <c:pt idx="36">
                  <c:v>23.85</c:v>
                </c:pt>
                <c:pt idx="37">
                  <c:v>24.51</c:v>
                </c:pt>
                <c:pt idx="38">
                  <c:v>23.63</c:v>
                </c:pt>
                <c:pt idx="39">
                  <c:v>24.6</c:v>
                </c:pt>
                <c:pt idx="40">
                  <c:v>24.73</c:v>
                </c:pt>
                <c:pt idx="41">
                  <c:v>24.66</c:v>
                </c:pt>
                <c:pt idx="42">
                  <c:v>25.79</c:v>
                </c:pt>
                <c:pt idx="43">
                  <c:v>24.86</c:v>
                </c:pt>
                <c:pt idx="44">
                  <c:v>23.03</c:v>
                </c:pt>
                <c:pt idx="45">
                  <c:v>23.59</c:v>
                </c:pt>
                <c:pt idx="46">
                  <c:v>24.17</c:v>
                </c:pt>
                <c:pt idx="47">
                  <c:v>23.75</c:v>
                </c:pt>
                <c:pt idx="48">
                  <c:v>23.75</c:v>
                </c:pt>
                <c:pt idx="49">
                  <c:v>25.62</c:v>
                </c:pt>
                <c:pt idx="50">
                  <c:v>24.47</c:v>
                </c:pt>
                <c:pt idx="51">
                  <c:v>25.08</c:v>
                </c:pt>
                <c:pt idx="52">
                  <c:v>25.22</c:v>
                </c:pt>
                <c:pt idx="53">
                  <c:v>25.59</c:v>
                </c:pt>
                <c:pt idx="54">
                  <c:v>26.09</c:v>
                </c:pt>
                <c:pt idx="55">
                  <c:v>25.41</c:v>
                </c:pt>
                <c:pt idx="56">
                  <c:v>24.05</c:v>
                </c:pt>
                <c:pt idx="57">
                  <c:v>24.15</c:v>
                </c:pt>
                <c:pt idx="58">
                  <c:v>22.23</c:v>
                </c:pt>
                <c:pt idx="59">
                  <c:v>22.41</c:v>
                </c:pt>
                <c:pt idx="60">
                  <c:v>21.39</c:v>
                </c:pt>
                <c:pt idx="61">
                  <c:v>20.3</c:v>
                </c:pt>
                <c:pt idx="62">
                  <c:v>21.28</c:v>
                </c:pt>
                <c:pt idx="63">
                  <c:v>21.29</c:v>
                </c:pt>
                <c:pt idx="64">
                  <c:v>21.51</c:v>
                </c:pt>
                <c:pt idx="65">
                  <c:v>20.7</c:v>
                </c:pt>
                <c:pt idx="66">
                  <c:v>19.12</c:v>
                </c:pt>
                <c:pt idx="67">
                  <c:v>19.53</c:v>
                </c:pt>
                <c:pt idx="68">
                  <c:v>19.91</c:v>
                </c:pt>
                <c:pt idx="69">
                  <c:v>19.989999999999998</c:v>
                </c:pt>
                <c:pt idx="70">
                  <c:v>19.600000000000001</c:v>
                </c:pt>
                <c:pt idx="71">
                  <c:v>20.43</c:v>
                </c:pt>
                <c:pt idx="72">
                  <c:v>22.12</c:v>
                </c:pt>
                <c:pt idx="73">
                  <c:v>21.63</c:v>
                </c:pt>
                <c:pt idx="74">
                  <c:v>20.88</c:v>
                </c:pt>
                <c:pt idx="75">
                  <c:v>18.79</c:v>
                </c:pt>
                <c:pt idx="76">
                  <c:v>18.829999999999998</c:v>
                </c:pt>
                <c:pt idx="77">
                  <c:v>18.55</c:v>
                </c:pt>
                <c:pt idx="78">
                  <c:v>19.46</c:v>
                </c:pt>
                <c:pt idx="79">
                  <c:v>19.559999999999999</c:v>
                </c:pt>
                <c:pt idx="80">
                  <c:v>19.329999999999998</c:v>
                </c:pt>
                <c:pt idx="81">
                  <c:v>19.27</c:v>
                </c:pt>
                <c:pt idx="82">
                  <c:v>19.89</c:v>
                </c:pt>
                <c:pt idx="83">
                  <c:v>20.28</c:v>
                </c:pt>
                <c:pt idx="84">
                  <c:v>19.54</c:v>
                </c:pt>
                <c:pt idx="85">
                  <c:v>20.07</c:v>
                </c:pt>
                <c:pt idx="86">
                  <c:v>19.7</c:v>
                </c:pt>
                <c:pt idx="87">
                  <c:v>19.61</c:v>
                </c:pt>
                <c:pt idx="88">
                  <c:v>19.63</c:v>
                </c:pt>
                <c:pt idx="89">
                  <c:v>19.32</c:v>
                </c:pt>
                <c:pt idx="90">
                  <c:v>19.350000000000001</c:v>
                </c:pt>
                <c:pt idx="91">
                  <c:v>20.87</c:v>
                </c:pt>
                <c:pt idx="92">
                  <c:v>22.76</c:v>
                </c:pt>
                <c:pt idx="93">
                  <c:v>22.1</c:v>
                </c:pt>
                <c:pt idx="94">
                  <c:v>20.59</c:v>
                </c:pt>
                <c:pt idx="95">
                  <c:v>20.97</c:v>
                </c:pt>
                <c:pt idx="96">
                  <c:v>21.08</c:v>
                </c:pt>
                <c:pt idx="97">
                  <c:v>20.77</c:v>
                </c:pt>
                <c:pt idx="98">
                  <c:v>21</c:v>
                </c:pt>
                <c:pt idx="99">
                  <c:v>19.760000000000002</c:v>
                </c:pt>
                <c:pt idx="100">
                  <c:v>19.149999999999999</c:v>
                </c:pt>
                <c:pt idx="101">
                  <c:v>18.71</c:v>
                </c:pt>
                <c:pt idx="102">
                  <c:v>18.21</c:v>
                </c:pt>
                <c:pt idx="103">
                  <c:v>18.39</c:v>
                </c:pt>
                <c:pt idx="104">
                  <c:v>18.2</c:v>
                </c:pt>
                <c:pt idx="105">
                  <c:v>17.43</c:v>
                </c:pt>
                <c:pt idx="106">
                  <c:v>16.63</c:v>
                </c:pt>
                <c:pt idx="107">
                  <c:v>16.510000000000002</c:v>
                </c:pt>
                <c:pt idx="108">
                  <c:v>15.74</c:v>
                </c:pt>
                <c:pt idx="109">
                  <c:v>17.21</c:v>
                </c:pt>
                <c:pt idx="110">
                  <c:v>16.7</c:v>
                </c:pt>
                <c:pt idx="111">
                  <c:v>16.02</c:v>
                </c:pt>
                <c:pt idx="112">
                  <c:v>16.149999999999999</c:v>
                </c:pt>
                <c:pt idx="113">
                  <c:v>15.44</c:v>
                </c:pt>
                <c:pt idx="114">
                  <c:v>14.91</c:v>
                </c:pt>
                <c:pt idx="115">
                  <c:v>14.06</c:v>
                </c:pt>
                <c:pt idx="116">
                  <c:v>14.32</c:v>
                </c:pt>
                <c:pt idx="117">
                  <c:v>16.760000000000002</c:v>
                </c:pt>
                <c:pt idx="118">
                  <c:v>15.99</c:v>
                </c:pt>
                <c:pt idx="119">
                  <c:v>15.56</c:v>
                </c:pt>
                <c:pt idx="120">
                  <c:v>15.46</c:v>
                </c:pt>
                <c:pt idx="121">
                  <c:v>15.09</c:v>
                </c:pt>
                <c:pt idx="122">
                  <c:v>16.13</c:v>
                </c:pt>
                <c:pt idx="123">
                  <c:v>15.13</c:v>
                </c:pt>
                <c:pt idx="124">
                  <c:v>14.47</c:v>
                </c:pt>
                <c:pt idx="125">
                  <c:v>14.78</c:v>
                </c:pt>
                <c:pt idx="126">
                  <c:v>15.2</c:v>
                </c:pt>
                <c:pt idx="127">
                  <c:v>15.07</c:v>
                </c:pt>
                <c:pt idx="128">
                  <c:v>12.59</c:v>
                </c:pt>
                <c:pt idx="129">
                  <c:v>11.84</c:v>
                </c:pt>
                <c:pt idx="130">
                  <c:v>14.13</c:v>
                </c:pt>
                <c:pt idx="131">
                  <c:v>14.5</c:v>
                </c:pt>
                <c:pt idx="132">
                  <c:v>13.87</c:v>
                </c:pt>
                <c:pt idx="133">
                  <c:v>13.98</c:v>
                </c:pt>
                <c:pt idx="134">
                  <c:v>13.87</c:v>
                </c:pt>
                <c:pt idx="135">
                  <c:v>14.21</c:v>
                </c:pt>
                <c:pt idx="136">
                  <c:v>13.8</c:v>
                </c:pt>
                <c:pt idx="137">
                  <c:v>13.35</c:v>
                </c:pt>
                <c:pt idx="138">
                  <c:v>13.37</c:v>
                </c:pt>
                <c:pt idx="139">
                  <c:v>13.5</c:v>
                </c:pt>
                <c:pt idx="140">
                  <c:v>14.59</c:v>
                </c:pt>
                <c:pt idx="141">
                  <c:v>14.34</c:v>
                </c:pt>
                <c:pt idx="142">
                  <c:v>15.49</c:v>
                </c:pt>
                <c:pt idx="143">
                  <c:v>15.75</c:v>
                </c:pt>
                <c:pt idx="144">
                  <c:v>15.64</c:v>
                </c:pt>
                <c:pt idx="145">
                  <c:v>14.58</c:v>
                </c:pt>
                <c:pt idx="146">
                  <c:v>14.15</c:v>
                </c:pt>
                <c:pt idx="147">
                  <c:v>14.05</c:v>
                </c:pt>
                <c:pt idx="148">
                  <c:v>14.42</c:v>
                </c:pt>
                <c:pt idx="149">
                  <c:v>13.87</c:v>
                </c:pt>
                <c:pt idx="150">
                  <c:v>13.57</c:v>
                </c:pt>
                <c:pt idx="151">
                  <c:v>12.14</c:v>
                </c:pt>
                <c:pt idx="152">
                  <c:v>11.86</c:v>
                </c:pt>
                <c:pt idx="153">
                  <c:v>11.17</c:v>
                </c:pt>
                <c:pt idx="154">
                  <c:v>10.79</c:v>
                </c:pt>
                <c:pt idx="155">
                  <c:v>10.95</c:v>
                </c:pt>
                <c:pt idx="156">
                  <c:v>11.23</c:v>
                </c:pt>
                <c:pt idx="157">
                  <c:v>12.05</c:v>
                </c:pt>
                <c:pt idx="158">
                  <c:v>13.07</c:v>
                </c:pt>
                <c:pt idx="159">
                  <c:v>12.11</c:v>
                </c:pt>
                <c:pt idx="160">
                  <c:v>12.69</c:v>
                </c:pt>
                <c:pt idx="161">
                  <c:v>12.75</c:v>
                </c:pt>
                <c:pt idx="162">
                  <c:v>11.8</c:v>
                </c:pt>
                <c:pt idx="163">
                  <c:v>11.88</c:v>
                </c:pt>
                <c:pt idx="164">
                  <c:v>11.76</c:v>
                </c:pt>
                <c:pt idx="165">
                  <c:v>12.27</c:v>
                </c:pt>
                <c:pt idx="166">
                  <c:v>13.3</c:v>
                </c:pt>
                <c:pt idx="167">
                  <c:v>14.49</c:v>
                </c:pt>
                <c:pt idx="168">
                  <c:v>15.24</c:v>
                </c:pt>
                <c:pt idx="169">
                  <c:v>16.170000000000002</c:v>
                </c:pt>
                <c:pt idx="170">
                  <c:v>16.64</c:v>
                </c:pt>
                <c:pt idx="171">
                  <c:v>16.57</c:v>
                </c:pt>
                <c:pt idx="172">
                  <c:v>17.329999999999998</c:v>
                </c:pt>
                <c:pt idx="173">
                  <c:v>17.940000000000001</c:v>
                </c:pt>
                <c:pt idx="174">
                  <c:v>18.66</c:v>
                </c:pt>
                <c:pt idx="175">
                  <c:v>18.22</c:v>
                </c:pt>
                <c:pt idx="176">
                  <c:v>18.04</c:v>
                </c:pt>
                <c:pt idx="177">
                  <c:v>17.41</c:v>
                </c:pt>
                <c:pt idx="178">
                  <c:v>16.84</c:v>
                </c:pt>
                <c:pt idx="179">
                  <c:v>17.32</c:v>
                </c:pt>
                <c:pt idx="180">
                  <c:v>18.43</c:v>
                </c:pt>
                <c:pt idx="181">
                  <c:v>17.989999999999998</c:v>
                </c:pt>
                <c:pt idx="182">
                  <c:v>18.39</c:v>
                </c:pt>
                <c:pt idx="183">
                  <c:v>19.690000000000001</c:v>
                </c:pt>
                <c:pt idx="184">
                  <c:v>19.940000000000001</c:v>
                </c:pt>
                <c:pt idx="185">
                  <c:v>20.62</c:v>
                </c:pt>
                <c:pt idx="186">
                  <c:v>20.63</c:v>
                </c:pt>
                <c:pt idx="187">
                  <c:v>20.53</c:v>
                </c:pt>
                <c:pt idx="188">
                  <c:v>20.88</c:v>
                </c:pt>
                <c:pt idx="189">
                  <c:v>21.67</c:v>
                </c:pt>
                <c:pt idx="190">
                  <c:v>21.65</c:v>
                </c:pt>
                <c:pt idx="191">
                  <c:v>21.27</c:v>
                </c:pt>
                <c:pt idx="192">
                  <c:v>22</c:v>
                </c:pt>
                <c:pt idx="193">
                  <c:v>23.55</c:v>
                </c:pt>
                <c:pt idx="194">
                  <c:v>24.72</c:v>
                </c:pt>
                <c:pt idx="195">
                  <c:v>24.76</c:v>
                </c:pt>
                <c:pt idx="196">
                  <c:v>24.54</c:v>
                </c:pt>
                <c:pt idx="197">
                  <c:v>20.9</c:v>
                </c:pt>
                <c:pt idx="198">
                  <c:v>22.82</c:v>
                </c:pt>
                <c:pt idx="199">
                  <c:v>23.33</c:v>
                </c:pt>
                <c:pt idx="200">
                  <c:v>21.76</c:v>
                </c:pt>
                <c:pt idx="201">
                  <c:v>22.88</c:v>
                </c:pt>
                <c:pt idx="202">
                  <c:v>24.77</c:v>
                </c:pt>
                <c:pt idx="203">
                  <c:v>26.14</c:v>
                </c:pt>
                <c:pt idx="204">
                  <c:v>26.87</c:v>
                </c:pt>
                <c:pt idx="205">
                  <c:v>25.81</c:v>
                </c:pt>
                <c:pt idx="206">
                  <c:v>25.23</c:v>
                </c:pt>
                <c:pt idx="207">
                  <c:v>26.74</c:v>
                </c:pt>
                <c:pt idx="208">
                  <c:v>25.87</c:v>
                </c:pt>
                <c:pt idx="209">
                  <c:v>25.6</c:v>
                </c:pt>
                <c:pt idx="210">
                  <c:v>24.22</c:v>
                </c:pt>
                <c:pt idx="211">
                  <c:v>28.02</c:v>
                </c:pt>
                <c:pt idx="212">
                  <c:v>28.2</c:v>
                </c:pt>
                <c:pt idx="213">
                  <c:v>27.22</c:v>
                </c:pt>
                <c:pt idx="214">
                  <c:v>28.82</c:v>
                </c:pt>
                <c:pt idx="215">
                  <c:v>29.44</c:v>
                </c:pt>
                <c:pt idx="216">
                  <c:v>29.51</c:v>
                </c:pt>
                <c:pt idx="217">
                  <c:v>30.35</c:v>
                </c:pt>
                <c:pt idx="218">
                  <c:v>31.51</c:v>
                </c:pt>
                <c:pt idx="219">
                  <c:v>31.76</c:v>
                </c:pt>
                <c:pt idx="220">
                  <c:v>30.91</c:v>
                </c:pt>
                <c:pt idx="221">
                  <c:v>28.02</c:v>
                </c:pt>
                <c:pt idx="222">
                  <c:v>26.9</c:v>
                </c:pt>
                <c:pt idx="223">
                  <c:v>25.04</c:v>
                </c:pt>
                <c:pt idx="224">
                  <c:v>25.57</c:v>
                </c:pt>
                <c:pt idx="225">
                  <c:v>25.88</c:v>
                </c:pt>
                <c:pt idx="226">
                  <c:v>25.74</c:v>
                </c:pt>
                <c:pt idx="227">
                  <c:v>27.29</c:v>
                </c:pt>
                <c:pt idx="228">
                  <c:v>29.62</c:v>
                </c:pt>
                <c:pt idx="229">
                  <c:v>29.89</c:v>
                </c:pt>
                <c:pt idx="230">
                  <c:v>30</c:v>
                </c:pt>
                <c:pt idx="231">
                  <c:v>30.35</c:v>
                </c:pt>
                <c:pt idx="232">
                  <c:v>30.2</c:v>
                </c:pt>
                <c:pt idx="233">
                  <c:v>32.33</c:v>
                </c:pt>
                <c:pt idx="234">
                  <c:v>32.25</c:v>
                </c:pt>
                <c:pt idx="235">
                  <c:v>32.5</c:v>
                </c:pt>
                <c:pt idx="236">
                  <c:v>30.28</c:v>
                </c:pt>
                <c:pt idx="237">
                  <c:v>31.4</c:v>
                </c:pt>
                <c:pt idx="238">
                  <c:v>28.56</c:v>
                </c:pt>
                <c:pt idx="239">
                  <c:v>28.18</c:v>
                </c:pt>
                <c:pt idx="240">
                  <c:v>29.96</c:v>
                </c:pt>
                <c:pt idx="241">
                  <c:v>31.02</c:v>
                </c:pt>
                <c:pt idx="242">
                  <c:v>31.99</c:v>
                </c:pt>
                <c:pt idx="243">
                  <c:v>32.03</c:v>
                </c:pt>
                <c:pt idx="244">
                  <c:v>33.380000000000003</c:v>
                </c:pt>
                <c:pt idx="245">
                  <c:v>33.630000000000003</c:v>
                </c:pt>
                <c:pt idx="246">
                  <c:v>35.92</c:v>
                </c:pt>
                <c:pt idx="247">
                  <c:v>32.68</c:v>
                </c:pt>
                <c:pt idx="248">
                  <c:v>30.84</c:v>
                </c:pt>
                <c:pt idx="249">
                  <c:v>30.86</c:v>
                </c:pt>
                <c:pt idx="250">
                  <c:v>34.99</c:v>
                </c:pt>
                <c:pt idx="251">
                  <c:v>33.75</c:v>
                </c:pt>
                <c:pt idx="252">
                  <c:v>32.74</c:v>
                </c:pt>
                <c:pt idx="253">
                  <c:v>32.71</c:v>
                </c:pt>
                <c:pt idx="254">
                  <c:v>34.020000000000003</c:v>
                </c:pt>
                <c:pt idx="255">
                  <c:v>35.450000000000003</c:v>
                </c:pt>
                <c:pt idx="256">
                  <c:v>35.4</c:v>
                </c:pt>
                <c:pt idx="257">
                  <c:v>32.020000000000003</c:v>
                </c:pt>
                <c:pt idx="258">
                  <c:v>28.44</c:v>
                </c:pt>
                <c:pt idx="259">
                  <c:v>28.87</c:v>
                </c:pt>
                <c:pt idx="260">
                  <c:v>26.18</c:v>
                </c:pt>
                <c:pt idx="261">
                  <c:v>26.8</c:v>
                </c:pt>
                <c:pt idx="262">
                  <c:v>27.95</c:v>
                </c:pt>
                <c:pt idx="263">
                  <c:v>30.05</c:v>
                </c:pt>
                <c:pt idx="264">
                  <c:v>32.19</c:v>
                </c:pt>
                <c:pt idx="265">
                  <c:v>29.77</c:v>
                </c:pt>
                <c:pt idx="266">
                  <c:v>31.19</c:v>
                </c:pt>
                <c:pt idx="267">
                  <c:v>31.03</c:v>
                </c:pt>
                <c:pt idx="268">
                  <c:v>29.16</c:v>
                </c:pt>
                <c:pt idx="269">
                  <c:v>29.04</c:v>
                </c:pt>
                <c:pt idx="270">
                  <c:v>27.84</c:v>
                </c:pt>
                <c:pt idx="271">
                  <c:v>28.01</c:v>
                </c:pt>
                <c:pt idx="272">
                  <c:v>26.74</c:v>
                </c:pt>
                <c:pt idx="273">
                  <c:v>27.3</c:v>
                </c:pt>
                <c:pt idx="274">
                  <c:v>26.29</c:v>
                </c:pt>
                <c:pt idx="275">
                  <c:v>27.06</c:v>
                </c:pt>
                <c:pt idx="276">
                  <c:v>28.25</c:v>
                </c:pt>
                <c:pt idx="277">
                  <c:v>27.28</c:v>
                </c:pt>
                <c:pt idx="278">
                  <c:v>28.27</c:v>
                </c:pt>
                <c:pt idx="279">
                  <c:v>28.36</c:v>
                </c:pt>
                <c:pt idx="280">
                  <c:v>28.55</c:v>
                </c:pt>
                <c:pt idx="281">
                  <c:v>29.91</c:v>
                </c:pt>
                <c:pt idx="282">
                  <c:v>28.38</c:v>
                </c:pt>
                <c:pt idx="283">
                  <c:v>27.93</c:v>
                </c:pt>
                <c:pt idx="284">
                  <c:v>28.33</c:v>
                </c:pt>
                <c:pt idx="285">
                  <c:v>28.51</c:v>
                </c:pt>
                <c:pt idx="286">
                  <c:v>26.83</c:v>
                </c:pt>
                <c:pt idx="287">
                  <c:v>26.25</c:v>
                </c:pt>
                <c:pt idx="288">
                  <c:v>28.21</c:v>
                </c:pt>
                <c:pt idx="289">
                  <c:v>26.59</c:v>
                </c:pt>
                <c:pt idx="290">
                  <c:v>25.59</c:v>
                </c:pt>
                <c:pt idx="291">
                  <c:v>27.02</c:v>
                </c:pt>
                <c:pt idx="292">
                  <c:v>27.62</c:v>
                </c:pt>
                <c:pt idx="293">
                  <c:v>28.05</c:v>
                </c:pt>
                <c:pt idx="294">
                  <c:v>26.68</c:v>
                </c:pt>
                <c:pt idx="295">
                  <c:v>26.9</c:v>
                </c:pt>
                <c:pt idx="296">
                  <c:v>27.2</c:v>
                </c:pt>
                <c:pt idx="297">
                  <c:v>28.03</c:v>
                </c:pt>
                <c:pt idx="298">
                  <c:v>27.63</c:v>
                </c:pt>
                <c:pt idx="299">
                  <c:v>25.97</c:v>
                </c:pt>
                <c:pt idx="300">
                  <c:v>23.43</c:v>
                </c:pt>
                <c:pt idx="301">
                  <c:v>22.39</c:v>
                </c:pt>
                <c:pt idx="302">
                  <c:v>22.5</c:v>
                </c:pt>
                <c:pt idx="303">
                  <c:v>21.83</c:v>
                </c:pt>
                <c:pt idx="304">
                  <c:v>22.03</c:v>
                </c:pt>
                <c:pt idx="305">
                  <c:v>20.18</c:v>
                </c:pt>
                <c:pt idx="306">
                  <c:v>22.22</c:v>
                </c:pt>
                <c:pt idx="307">
                  <c:v>18.03</c:v>
                </c:pt>
                <c:pt idx="308">
                  <c:v>18.96</c:v>
                </c:pt>
                <c:pt idx="309">
                  <c:v>19.440000000000001</c:v>
                </c:pt>
                <c:pt idx="310">
                  <c:v>19.04</c:v>
                </c:pt>
                <c:pt idx="311">
                  <c:v>19.23</c:v>
                </c:pt>
                <c:pt idx="312">
                  <c:v>19.62</c:v>
                </c:pt>
                <c:pt idx="313">
                  <c:v>20.41</c:v>
                </c:pt>
                <c:pt idx="314">
                  <c:v>21.62</c:v>
                </c:pt>
                <c:pt idx="315">
                  <c:v>19.68</c:v>
                </c:pt>
                <c:pt idx="316">
                  <c:v>18</c:v>
                </c:pt>
                <c:pt idx="317">
                  <c:v>19.989999999999998</c:v>
                </c:pt>
                <c:pt idx="318">
                  <c:v>20.38</c:v>
                </c:pt>
                <c:pt idx="319">
                  <c:v>20.260000000000002</c:v>
                </c:pt>
                <c:pt idx="320">
                  <c:v>21.5</c:v>
                </c:pt>
                <c:pt idx="321">
                  <c:v>21.07</c:v>
                </c:pt>
                <c:pt idx="322">
                  <c:v>22.4</c:v>
                </c:pt>
                <c:pt idx="323">
                  <c:v>23.84</c:v>
                </c:pt>
                <c:pt idx="324">
                  <c:v>24.51</c:v>
                </c:pt>
                <c:pt idx="325">
                  <c:v>25.35</c:v>
                </c:pt>
                <c:pt idx="326">
                  <c:v>26.31</c:v>
                </c:pt>
                <c:pt idx="327">
                  <c:v>26.21</c:v>
                </c:pt>
                <c:pt idx="328">
                  <c:v>23.47</c:v>
                </c:pt>
                <c:pt idx="329">
                  <c:v>26.38</c:v>
                </c:pt>
                <c:pt idx="330">
                  <c:v>27.11</c:v>
                </c:pt>
                <c:pt idx="331">
                  <c:v>26.62</c:v>
                </c:pt>
                <c:pt idx="332">
                  <c:v>27.99</c:v>
                </c:pt>
                <c:pt idx="333">
                  <c:v>28.18</c:v>
                </c:pt>
                <c:pt idx="334">
                  <c:v>25.88</c:v>
                </c:pt>
                <c:pt idx="335">
                  <c:v>25.31</c:v>
                </c:pt>
                <c:pt idx="336">
                  <c:v>24.75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11120"/>
        <c:axId val="143511680"/>
      </c:lineChart>
      <c:dateAx>
        <c:axId val="143510000"/>
        <c:scaling>
          <c:orientation val="minMax"/>
          <c:max val="37345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10560"/>
        <c:crosses val="autoZero"/>
        <c:auto val="0"/>
        <c:lblOffset val="100"/>
        <c:baseTimeUnit val="days"/>
        <c:majorUnit val="4"/>
        <c:majorTimeUnit val="months"/>
        <c:minorUnit val="2"/>
        <c:minorTimeUnit val="months"/>
      </c:dateAx>
      <c:valAx>
        <c:axId val="143510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Position of Commercials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2724306688417618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10000"/>
        <c:crosses val="autoZero"/>
        <c:crossBetween val="between"/>
        <c:majorUnit val="25000"/>
      </c:valAx>
      <c:dateAx>
        <c:axId val="1435111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3511680"/>
        <c:crosses val="autoZero"/>
        <c:auto val="0"/>
        <c:lblOffset val="100"/>
        <c:baseTimeUnit val="days"/>
      </c:dateAx>
      <c:valAx>
        <c:axId val="143511680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Prompt Month Crude Oil ($/bbl)</a:t>
                </a:r>
              </a:p>
            </c:rich>
          </c:tx>
          <c:layout>
            <c:manualLayout>
              <c:xMode val="edge"/>
              <c:yMode val="edge"/>
              <c:x val="0.95338512763596006"/>
              <c:y val="0.2512234910277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11120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317425083240842"/>
          <c:y val="0.96411092985318103"/>
          <c:w val="0.76803551609322973"/>
          <c:h val="3.42577487765089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Crude Oil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Open Interest vs. Price</a:t>
            </a:r>
          </a:p>
        </c:rich>
      </c:tx>
      <c:layout>
        <c:manualLayout>
          <c:xMode val="edge"/>
          <c:yMode val="edge"/>
          <c:x val="0.3740288568257491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05327413984462"/>
          <c:y val="0.16639477977161501"/>
          <c:w val="0.75693673695893449"/>
          <c:h val="0.64600326264274066"/>
        </c:manualLayout>
      </c:layout>
      <c:lineChart>
        <c:grouping val="standard"/>
        <c:varyColors val="0"/>
        <c:ser>
          <c:idx val="1"/>
          <c:order val="0"/>
          <c:tx>
            <c:v>Open Interest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Data!$X$11:$X$400</c:f>
              <c:numCache>
                <c:formatCode>General</c:formatCode>
                <c:ptCount val="390"/>
                <c:pt idx="0">
                  <c:v>358747</c:v>
                </c:pt>
                <c:pt idx="1">
                  <c:v>391261</c:v>
                </c:pt>
                <c:pt idx="2">
                  <c:v>403241</c:v>
                </c:pt>
                <c:pt idx="3">
                  <c:v>390672</c:v>
                </c:pt>
                <c:pt idx="4">
                  <c:v>393860</c:v>
                </c:pt>
                <c:pt idx="5">
                  <c:v>398808</c:v>
                </c:pt>
                <c:pt idx="6">
                  <c:v>389396</c:v>
                </c:pt>
                <c:pt idx="7">
                  <c:v>402310</c:v>
                </c:pt>
                <c:pt idx="8">
                  <c:v>409645</c:v>
                </c:pt>
                <c:pt idx="9">
                  <c:v>419455</c:v>
                </c:pt>
                <c:pt idx="10">
                  <c:v>429457</c:v>
                </c:pt>
                <c:pt idx="11">
                  <c:v>435483</c:v>
                </c:pt>
                <c:pt idx="12">
                  <c:v>424559</c:v>
                </c:pt>
                <c:pt idx="13">
                  <c:v>447329</c:v>
                </c:pt>
                <c:pt idx="14">
                  <c:v>463075</c:v>
                </c:pt>
                <c:pt idx="15">
                  <c:v>473784</c:v>
                </c:pt>
                <c:pt idx="16">
                  <c:v>447297</c:v>
                </c:pt>
                <c:pt idx="17">
                  <c:v>453644</c:v>
                </c:pt>
                <c:pt idx="18">
                  <c:v>451086</c:v>
                </c:pt>
                <c:pt idx="19">
                  <c:v>443590</c:v>
                </c:pt>
                <c:pt idx="20">
                  <c:v>406151</c:v>
                </c:pt>
                <c:pt idx="21">
                  <c:v>385101</c:v>
                </c:pt>
                <c:pt idx="22">
                  <c:v>383098</c:v>
                </c:pt>
                <c:pt idx="23">
                  <c:v>392844</c:v>
                </c:pt>
                <c:pt idx="24">
                  <c:v>377882</c:v>
                </c:pt>
                <c:pt idx="25">
                  <c:v>350475</c:v>
                </c:pt>
                <c:pt idx="26">
                  <c:v>372519</c:v>
                </c:pt>
                <c:pt idx="27">
                  <c:v>372397</c:v>
                </c:pt>
                <c:pt idx="28">
                  <c:v>388597</c:v>
                </c:pt>
                <c:pt idx="29">
                  <c:v>354172</c:v>
                </c:pt>
                <c:pt idx="30">
                  <c:v>340538</c:v>
                </c:pt>
                <c:pt idx="31">
                  <c:v>351952</c:v>
                </c:pt>
                <c:pt idx="32">
                  <c:v>377384</c:v>
                </c:pt>
                <c:pt idx="33">
                  <c:v>372298</c:v>
                </c:pt>
                <c:pt idx="34">
                  <c:v>360004</c:v>
                </c:pt>
                <c:pt idx="35">
                  <c:v>374092</c:v>
                </c:pt>
                <c:pt idx="36">
                  <c:v>401072</c:v>
                </c:pt>
                <c:pt idx="37">
                  <c:v>404604</c:v>
                </c:pt>
                <c:pt idx="38">
                  <c:v>391923</c:v>
                </c:pt>
                <c:pt idx="39">
                  <c:v>405420</c:v>
                </c:pt>
                <c:pt idx="40">
                  <c:v>422680</c:v>
                </c:pt>
                <c:pt idx="41">
                  <c:v>414872</c:v>
                </c:pt>
                <c:pt idx="42">
                  <c:v>407343</c:v>
                </c:pt>
                <c:pt idx="43">
                  <c:v>392774</c:v>
                </c:pt>
                <c:pt idx="44">
                  <c:v>393657</c:v>
                </c:pt>
                <c:pt idx="45">
                  <c:v>396335</c:v>
                </c:pt>
                <c:pt idx="46">
                  <c:v>380126</c:v>
                </c:pt>
                <c:pt idx="47">
                  <c:v>362671</c:v>
                </c:pt>
                <c:pt idx="48">
                  <c:v>375612</c:v>
                </c:pt>
                <c:pt idx="49">
                  <c:v>381188</c:v>
                </c:pt>
                <c:pt idx="50">
                  <c:v>367120</c:v>
                </c:pt>
                <c:pt idx="51">
                  <c:v>353830</c:v>
                </c:pt>
                <c:pt idx="52">
                  <c:v>364170</c:v>
                </c:pt>
                <c:pt idx="53">
                  <c:v>372731</c:v>
                </c:pt>
                <c:pt idx="54">
                  <c:v>375037</c:v>
                </c:pt>
                <c:pt idx="55">
                  <c:v>355129</c:v>
                </c:pt>
                <c:pt idx="56">
                  <c:v>349142</c:v>
                </c:pt>
                <c:pt idx="57">
                  <c:v>358733</c:v>
                </c:pt>
                <c:pt idx="58">
                  <c:v>381539</c:v>
                </c:pt>
                <c:pt idx="59">
                  <c:v>392874</c:v>
                </c:pt>
                <c:pt idx="60">
                  <c:v>393153</c:v>
                </c:pt>
                <c:pt idx="61">
                  <c:v>414306</c:v>
                </c:pt>
                <c:pt idx="62">
                  <c:v>420181</c:v>
                </c:pt>
                <c:pt idx="63">
                  <c:v>412133</c:v>
                </c:pt>
                <c:pt idx="64">
                  <c:v>393778</c:v>
                </c:pt>
                <c:pt idx="65">
                  <c:v>398052</c:v>
                </c:pt>
                <c:pt idx="66">
                  <c:v>409903</c:v>
                </c:pt>
                <c:pt idx="67">
                  <c:v>418809</c:v>
                </c:pt>
                <c:pt idx="68">
                  <c:v>422533</c:v>
                </c:pt>
                <c:pt idx="69">
                  <c:v>392373</c:v>
                </c:pt>
                <c:pt idx="70">
                  <c:v>392769</c:v>
                </c:pt>
                <c:pt idx="71">
                  <c:v>401385</c:v>
                </c:pt>
                <c:pt idx="72">
                  <c:v>404564</c:v>
                </c:pt>
                <c:pt idx="73">
                  <c:v>401428</c:v>
                </c:pt>
                <c:pt idx="74">
                  <c:v>396755</c:v>
                </c:pt>
                <c:pt idx="75">
                  <c:v>398408</c:v>
                </c:pt>
                <c:pt idx="76">
                  <c:v>402271</c:v>
                </c:pt>
                <c:pt idx="77">
                  <c:v>388351</c:v>
                </c:pt>
                <c:pt idx="78">
                  <c:v>393391</c:v>
                </c:pt>
                <c:pt idx="79">
                  <c:v>405119</c:v>
                </c:pt>
                <c:pt idx="80">
                  <c:v>410160</c:v>
                </c:pt>
                <c:pt idx="81">
                  <c:v>415224</c:v>
                </c:pt>
                <c:pt idx="82">
                  <c:v>412369</c:v>
                </c:pt>
                <c:pt idx="83">
                  <c:v>433729</c:v>
                </c:pt>
                <c:pt idx="84">
                  <c:v>440088</c:v>
                </c:pt>
                <c:pt idx="85">
                  <c:v>435719</c:v>
                </c:pt>
                <c:pt idx="86">
                  <c:v>397471</c:v>
                </c:pt>
                <c:pt idx="87">
                  <c:v>406433</c:v>
                </c:pt>
                <c:pt idx="88">
                  <c:v>405574</c:v>
                </c:pt>
                <c:pt idx="89">
                  <c:v>415859</c:v>
                </c:pt>
                <c:pt idx="90">
                  <c:v>383873</c:v>
                </c:pt>
                <c:pt idx="91">
                  <c:v>425960</c:v>
                </c:pt>
                <c:pt idx="92">
                  <c:v>437785</c:v>
                </c:pt>
                <c:pt idx="93">
                  <c:v>432598</c:v>
                </c:pt>
                <c:pt idx="94">
                  <c:v>402056</c:v>
                </c:pt>
                <c:pt idx="95">
                  <c:v>404043</c:v>
                </c:pt>
                <c:pt idx="96">
                  <c:v>394376</c:v>
                </c:pt>
                <c:pt idx="97">
                  <c:v>402601</c:v>
                </c:pt>
                <c:pt idx="98">
                  <c:v>418109</c:v>
                </c:pt>
                <c:pt idx="99">
                  <c:v>395478</c:v>
                </c:pt>
                <c:pt idx="100">
                  <c:v>421315</c:v>
                </c:pt>
                <c:pt idx="101">
                  <c:v>434378</c:v>
                </c:pt>
                <c:pt idx="102">
                  <c:v>430873</c:v>
                </c:pt>
                <c:pt idx="103">
                  <c:v>402934</c:v>
                </c:pt>
                <c:pt idx="104">
                  <c:v>411614</c:v>
                </c:pt>
                <c:pt idx="105">
                  <c:v>414134</c:v>
                </c:pt>
                <c:pt idx="106">
                  <c:v>435395</c:v>
                </c:pt>
                <c:pt idx="107">
                  <c:v>428389</c:v>
                </c:pt>
                <c:pt idx="108">
                  <c:v>415495</c:v>
                </c:pt>
                <c:pt idx="109">
                  <c:v>418695</c:v>
                </c:pt>
                <c:pt idx="110">
                  <c:v>446508</c:v>
                </c:pt>
                <c:pt idx="111">
                  <c:v>465323</c:v>
                </c:pt>
                <c:pt idx="112">
                  <c:v>445922</c:v>
                </c:pt>
                <c:pt idx="113">
                  <c:v>451076</c:v>
                </c:pt>
                <c:pt idx="114">
                  <c:v>464517</c:v>
                </c:pt>
                <c:pt idx="115">
                  <c:v>491418</c:v>
                </c:pt>
                <c:pt idx="116">
                  <c:v>456960</c:v>
                </c:pt>
                <c:pt idx="117">
                  <c:v>460831</c:v>
                </c:pt>
                <c:pt idx="118">
                  <c:v>465912</c:v>
                </c:pt>
                <c:pt idx="119">
                  <c:v>477108</c:v>
                </c:pt>
                <c:pt idx="120">
                  <c:v>457975</c:v>
                </c:pt>
                <c:pt idx="121">
                  <c:v>454919</c:v>
                </c:pt>
                <c:pt idx="122">
                  <c:v>461347</c:v>
                </c:pt>
                <c:pt idx="123">
                  <c:v>452249</c:v>
                </c:pt>
                <c:pt idx="124">
                  <c:v>441106</c:v>
                </c:pt>
                <c:pt idx="125">
                  <c:v>441798</c:v>
                </c:pt>
                <c:pt idx="126">
                  <c:v>440487</c:v>
                </c:pt>
                <c:pt idx="127">
                  <c:v>468496</c:v>
                </c:pt>
                <c:pt idx="128">
                  <c:v>494338</c:v>
                </c:pt>
                <c:pt idx="129">
                  <c:v>457856</c:v>
                </c:pt>
                <c:pt idx="130">
                  <c:v>478152</c:v>
                </c:pt>
                <c:pt idx="131">
                  <c:v>476378</c:v>
                </c:pt>
                <c:pt idx="132">
                  <c:v>485677</c:v>
                </c:pt>
                <c:pt idx="133">
                  <c:v>472689</c:v>
                </c:pt>
                <c:pt idx="134">
                  <c:v>471743</c:v>
                </c:pt>
                <c:pt idx="135">
                  <c:v>487424</c:v>
                </c:pt>
                <c:pt idx="136">
                  <c:v>493219</c:v>
                </c:pt>
                <c:pt idx="137">
                  <c:v>485631</c:v>
                </c:pt>
                <c:pt idx="138">
                  <c:v>478704</c:v>
                </c:pt>
                <c:pt idx="139">
                  <c:v>489536</c:v>
                </c:pt>
                <c:pt idx="140">
                  <c:v>481417</c:v>
                </c:pt>
                <c:pt idx="141">
                  <c:v>492251</c:v>
                </c:pt>
                <c:pt idx="142">
                  <c:v>489733</c:v>
                </c:pt>
                <c:pt idx="143">
                  <c:v>485129</c:v>
                </c:pt>
                <c:pt idx="144">
                  <c:v>484667</c:v>
                </c:pt>
                <c:pt idx="145">
                  <c:v>475934</c:v>
                </c:pt>
                <c:pt idx="146">
                  <c:v>491621</c:v>
                </c:pt>
                <c:pt idx="147">
                  <c:v>483834</c:v>
                </c:pt>
                <c:pt idx="148">
                  <c:v>476384</c:v>
                </c:pt>
                <c:pt idx="149">
                  <c:v>480783</c:v>
                </c:pt>
                <c:pt idx="150">
                  <c:v>506677</c:v>
                </c:pt>
                <c:pt idx="151">
                  <c:v>484472</c:v>
                </c:pt>
                <c:pt idx="152">
                  <c:v>498006</c:v>
                </c:pt>
                <c:pt idx="153">
                  <c:v>508741</c:v>
                </c:pt>
                <c:pt idx="154">
                  <c:v>525277</c:v>
                </c:pt>
                <c:pt idx="155">
                  <c:v>481137</c:v>
                </c:pt>
                <c:pt idx="156">
                  <c:v>478686</c:v>
                </c:pt>
                <c:pt idx="157">
                  <c:v>496167</c:v>
                </c:pt>
                <c:pt idx="158">
                  <c:v>500484</c:v>
                </c:pt>
                <c:pt idx="159">
                  <c:v>496613</c:v>
                </c:pt>
                <c:pt idx="160">
                  <c:v>501191</c:v>
                </c:pt>
                <c:pt idx="161">
                  <c:v>501763</c:v>
                </c:pt>
                <c:pt idx="162">
                  <c:v>522139</c:v>
                </c:pt>
                <c:pt idx="163">
                  <c:v>551346</c:v>
                </c:pt>
                <c:pt idx="164">
                  <c:v>525950</c:v>
                </c:pt>
                <c:pt idx="165">
                  <c:v>525647</c:v>
                </c:pt>
                <c:pt idx="166">
                  <c:v>571523</c:v>
                </c:pt>
                <c:pt idx="167">
                  <c:v>591536</c:v>
                </c:pt>
                <c:pt idx="168">
                  <c:v>585830</c:v>
                </c:pt>
                <c:pt idx="169">
                  <c:v>611000</c:v>
                </c:pt>
                <c:pt idx="170">
                  <c:v>619147</c:v>
                </c:pt>
                <c:pt idx="171">
                  <c:v>619432</c:v>
                </c:pt>
                <c:pt idx="172">
                  <c:v>590228</c:v>
                </c:pt>
                <c:pt idx="173">
                  <c:v>600151</c:v>
                </c:pt>
                <c:pt idx="174">
                  <c:v>618642</c:v>
                </c:pt>
                <c:pt idx="175">
                  <c:v>617203</c:v>
                </c:pt>
                <c:pt idx="176">
                  <c:v>598242</c:v>
                </c:pt>
                <c:pt idx="177">
                  <c:v>565241</c:v>
                </c:pt>
                <c:pt idx="178">
                  <c:v>568815</c:v>
                </c:pt>
                <c:pt idx="179">
                  <c:v>574796</c:v>
                </c:pt>
                <c:pt idx="180">
                  <c:v>610764</c:v>
                </c:pt>
                <c:pt idx="181">
                  <c:v>560307</c:v>
                </c:pt>
                <c:pt idx="182">
                  <c:v>573111</c:v>
                </c:pt>
                <c:pt idx="183">
                  <c:v>616825</c:v>
                </c:pt>
                <c:pt idx="184">
                  <c:v>633205</c:v>
                </c:pt>
                <c:pt idx="185">
                  <c:v>601946</c:v>
                </c:pt>
                <c:pt idx="186">
                  <c:v>576657</c:v>
                </c:pt>
                <c:pt idx="187">
                  <c:v>569222</c:v>
                </c:pt>
                <c:pt idx="188">
                  <c:v>589439</c:v>
                </c:pt>
                <c:pt idx="189">
                  <c:v>595377</c:v>
                </c:pt>
                <c:pt idx="190">
                  <c:v>581103</c:v>
                </c:pt>
                <c:pt idx="191">
                  <c:v>580285</c:v>
                </c:pt>
                <c:pt idx="192">
                  <c:v>596357</c:v>
                </c:pt>
                <c:pt idx="193">
                  <c:v>652794</c:v>
                </c:pt>
                <c:pt idx="194">
                  <c:v>621774</c:v>
                </c:pt>
                <c:pt idx="195">
                  <c:v>620717</c:v>
                </c:pt>
                <c:pt idx="196">
                  <c:v>635842</c:v>
                </c:pt>
                <c:pt idx="197">
                  <c:v>604763</c:v>
                </c:pt>
                <c:pt idx="198">
                  <c:v>576042</c:v>
                </c:pt>
                <c:pt idx="199">
                  <c:v>569384</c:v>
                </c:pt>
                <c:pt idx="200">
                  <c:v>553264</c:v>
                </c:pt>
                <c:pt idx="201">
                  <c:v>542452</c:v>
                </c:pt>
                <c:pt idx="202">
                  <c:v>598366</c:v>
                </c:pt>
                <c:pt idx="203">
                  <c:v>555202</c:v>
                </c:pt>
                <c:pt idx="204">
                  <c:v>556543</c:v>
                </c:pt>
                <c:pt idx="205">
                  <c:v>563785</c:v>
                </c:pt>
                <c:pt idx="206">
                  <c:v>538648</c:v>
                </c:pt>
                <c:pt idx="207">
                  <c:v>498205</c:v>
                </c:pt>
                <c:pt idx="208">
                  <c:v>495568</c:v>
                </c:pt>
                <c:pt idx="209">
                  <c:v>506407</c:v>
                </c:pt>
                <c:pt idx="210">
                  <c:v>508001</c:v>
                </c:pt>
                <c:pt idx="211">
                  <c:v>530371</c:v>
                </c:pt>
                <c:pt idx="212">
                  <c:v>497146</c:v>
                </c:pt>
                <c:pt idx="213">
                  <c:v>502126</c:v>
                </c:pt>
                <c:pt idx="214">
                  <c:v>521036</c:v>
                </c:pt>
                <c:pt idx="215">
                  <c:v>549026</c:v>
                </c:pt>
                <c:pt idx="216">
                  <c:v>504828</c:v>
                </c:pt>
                <c:pt idx="217">
                  <c:v>500336</c:v>
                </c:pt>
                <c:pt idx="218">
                  <c:v>518623</c:v>
                </c:pt>
                <c:pt idx="219">
                  <c:v>540499</c:v>
                </c:pt>
                <c:pt idx="220">
                  <c:v>505851</c:v>
                </c:pt>
                <c:pt idx="221">
                  <c:v>486362</c:v>
                </c:pt>
                <c:pt idx="222">
                  <c:v>491276</c:v>
                </c:pt>
                <c:pt idx="223">
                  <c:v>501322</c:v>
                </c:pt>
                <c:pt idx="224">
                  <c:v>460362</c:v>
                </c:pt>
                <c:pt idx="225">
                  <c:v>424305</c:v>
                </c:pt>
                <c:pt idx="226">
                  <c:v>439268</c:v>
                </c:pt>
                <c:pt idx="227">
                  <c:v>455941</c:v>
                </c:pt>
                <c:pt idx="228">
                  <c:v>469822</c:v>
                </c:pt>
                <c:pt idx="229">
                  <c:v>445579</c:v>
                </c:pt>
                <c:pt idx="230">
                  <c:v>456224</c:v>
                </c:pt>
                <c:pt idx="231">
                  <c:v>459603</c:v>
                </c:pt>
                <c:pt idx="232">
                  <c:v>505772</c:v>
                </c:pt>
                <c:pt idx="233">
                  <c:v>455011</c:v>
                </c:pt>
                <c:pt idx="234">
                  <c:v>438951</c:v>
                </c:pt>
                <c:pt idx="235">
                  <c:v>436552</c:v>
                </c:pt>
                <c:pt idx="236">
                  <c:v>428202</c:v>
                </c:pt>
                <c:pt idx="237">
                  <c:v>456717</c:v>
                </c:pt>
                <c:pt idx="238">
                  <c:v>411712</c:v>
                </c:pt>
                <c:pt idx="239">
                  <c:v>407409</c:v>
                </c:pt>
                <c:pt idx="240">
                  <c:v>413886</c:v>
                </c:pt>
                <c:pt idx="241">
                  <c:v>432050</c:v>
                </c:pt>
                <c:pt idx="242">
                  <c:v>407838</c:v>
                </c:pt>
                <c:pt idx="243">
                  <c:v>406980</c:v>
                </c:pt>
                <c:pt idx="244">
                  <c:v>432738</c:v>
                </c:pt>
                <c:pt idx="245">
                  <c:v>478212</c:v>
                </c:pt>
                <c:pt idx="246">
                  <c:v>470237</c:v>
                </c:pt>
                <c:pt idx="247">
                  <c:v>448268</c:v>
                </c:pt>
                <c:pt idx="248">
                  <c:v>463158</c:v>
                </c:pt>
                <c:pt idx="249">
                  <c:v>480373</c:v>
                </c:pt>
                <c:pt idx="250">
                  <c:v>502601</c:v>
                </c:pt>
                <c:pt idx="251">
                  <c:v>458930</c:v>
                </c:pt>
                <c:pt idx="252">
                  <c:v>473142</c:v>
                </c:pt>
                <c:pt idx="253">
                  <c:v>473773</c:v>
                </c:pt>
                <c:pt idx="254">
                  <c:v>491956</c:v>
                </c:pt>
                <c:pt idx="255">
                  <c:v>475955</c:v>
                </c:pt>
                <c:pt idx="256">
                  <c:v>470703</c:v>
                </c:pt>
                <c:pt idx="257">
                  <c:v>478714</c:v>
                </c:pt>
                <c:pt idx="258">
                  <c:v>450187</c:v>
                </c:pt>
                <c:pt idx="259">
                  <c:v>409504</c:v>
                </c:pt>
                <c:pt idx="260">
                  <c:v>409504</c:v>
                </c:pt>
                <c:pt idx="261">
                  <c:v>411587</c:v>
                </c:pt>
                <c:pt idx="262">
                  <c:v>442037</c:v>
                </c:pt>
                <c:pt idx="263">
                  <c:v>460049</c:v>
                </c:pt>
                <c:pt idx="264">
                  <c:v>430578</c:v>
                </c:pt>
                <c:pt idx="265">
                  <c:v>415031</c:v>
                </c:pt>
                <c:pt idx="266">
                  <c:v>439132</c:v>
                </c:pt>
                <c:pt idx="267">
                  <c:v>447149</c:v>
                </c:pt>
                <c:pt idx="268">
                  <c:v>436642</c:v>
                </c:pt>
                <c:pt idx="269">
                  <c:v>431323</c:v>
                </c:pt>
                <c:pt idx="270">
                  <c:v>433897</c:v>
                </c:pt>
                <c:pt idx="271">
                  <c:v>440036</c:v>
                </c:pt>
                <c:pt idx="272">
                  <c:v>438573</c:v>
                </c:pt>
                <c:pt idx="273">
                  <c:v>431170</c:v>
                </c:pt>
                <c:pt idx="274">
                  <c:v>421806</c:v>
                </c:pt>
                <c:pt idx="275">
                  <c:v>421979</c:v>
                </c:pt>
                <c:pt idx="276">
                  <c:v>431440</c:v>
                </c:pt>
                <c:pt idx="277">
                  <c:v>406139</c:v>
                </c:pt>
                <c:pt idx="278">
                  <c:v>412952</c:v>
                </c:pt>
                <c:pt idx="279">
                  <c:v>420880</c:v>
                </c:pt>
                <c:pt idx="280">
                  <c:v>445434</c:v>
                </c:pt>
                <c:pt idx="281">
                  <c:v>466603</c:v>
                </c:pt>
                <c:pt idx="282">
                  <c:v>449352</c:v>
                </c:pt>
                <c:pt idx="283">
                  <c:v>463048</c:v>
                </c:pt>
                <c:pt idx="284">
                  <c:v>452271</c:v>
                </c:pt>
                <c:pt idx="285">
                  <c:v>466780</c:v>
                </c:pt>
                <c:pt idx="286">
                  <c:v>460083</c:v>
                </c:pt>
                <c:pt idx="287">
                  <c:v>446162</c:v>
                </c:pt>
                <c:pt idx="288">
                  <c:v>440452</c:v>
                </c:pt>
                <c:pt idx="289">
                  <c:v>453943</c:v>
                </c:pt>
                <c:pt idx="290">
                  <c:v>437129</c:v>
                </c:pt>
                <c:pt idx="291">
                  <c:v>458875</c:v>
                </c:pt>
                <c:pt idx="292">
                  <c:v>472489</c:v>
                </c:pt>
                <c:pt idx="293">
                  <c:v>488626</c:v>
                </c:pt>
                <c:pt idx="294">
                  <c:v>435533</c:v>
                </c:pt>
                <c:pt idx="295">
                  <c:v>441769</c:v>
                </c:pt>
                <c:pt idx="296">
                  <c:v>448693</c:v>
                </c:pt>
                <c:pt idx="297">
                  <c:v>448693</c:v>
                </c:pt>
                <c:pt idx="298">
                  <c:v>449950</c:v>
                </c:pt>
                <c:pt idx="299">
                  <c:v>401609</c:v>
                </c:pt>
                <c:pt idx="300">
                  <c:v>427641</c:v>
                </c:pt>
                <c:pt idx="301">
                  <c:v>446066</c:v>
                </c:pt>
                <c:pt idx="302">
                  <c:v>446401</c:v>
                </c:pt>
                <c:pt idx="303">
                  <c:v>414095</c:v>
                </c:pt>
                <c:pt idx="304">
                  <c:v>425944</c:v>
                </c:pt>
                <c:pt idx="305">
                  <c:v>445708</c:v>
                </c:pt>
                <c:pt idx="306">
                  <c:v>461248</c:v>
                </c:pt>
                <c:pt idx="307">
                  <c:v>411357</c:v>
                </c:pt>
                <c:pt idx="308">
                  <c:v>424647</c:v>
                </c:pt>
                <c:pt idx="309">
                  <c:v>430975</c:v>
                </c:pt>
                <c:pt idx="310">
                  <c:v>456556</c:v>
                </c:pt>
                <c:pt idx="311">
                  <c:v>431444</c:v>
                </c:pt>
                <c:pt idx="312">
                  <c:v>431387</c:v>
                </c:pt>
                <c:pt idx="313">
                  <c:v>420988</c:v>
                </c:pt>
                <c:pt idx="314">
                  <c:v>437133</c:v>
                </c:pt>
                <c:pt idx="315">
                  <c:v>463260</c:v>
                </c:pt>
                <c:pt idx="316">
                  <c:v>447159</c:v>
                </c:pt>
                <c:pt idx="317">
                  <c:v>447818</c:v>
                </c:pt>
                <c:pt idx="318">
                  <c:v>453506</c:v>
                </c:pt>
                <c:pt idx="319">
                  <c:v>474102</c:v>
                </c:pt>
                <c:pt idx="320">
                  <c:v>454087</c:v>
                </c:pt>
                <c:pt idx="321">
                  <c:v>453558</c:v>
                </c:pt>
                <c:pt idx="322">
                  <c:v>478948</c:v>
                </c:pt>
                <c:pt idx="323">
                  <c:v>507320</c:v>
                </c:pt>
                <c:pt idx="324">
                  <c:v>506217</c:v>
                </c:pt>
                <c:pt idx="325">
                  <c:v>487563</c:v>
                </c:pt>
                <c:pt idx="326">
                  <c:v>494364</c:v>
                </c:pt>
                <c:pt idx="327">
                  <c:v>495775</c:v>
                </c:pt>
                <c:pt idx="328">
                  <c:v>495283</c:v>
                </c:pt>
                <c:pt idx="329">
                  <c:v>463691</c:v>
                </c:pt>
                <c:pt idx="330">
                  <c:v>485834</c:v>
                </c:pt>
                <c:pt idx="331">
                  <c:v>506595</c:v>
                </c:pt>
                <c:pt idx="332">
                  <c:v>540165</c:v>
                </c:pt>
                <c:pt idx="333">
                  <c:v>489120</c:v>
                </c:pt>
                <c:pt idx="334">
                  <c:v>494583</c:v>
                </c:pt>
                <c:pt idx="335">
                  <c:v>509507</c:v>
                </c:pt>
                <c:pt idx="336">
                  <c:v>469933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15040"/>
        <c:axId val="143515600"/>
      </c:lineChart>
      <c:lineChart>
        <c:grouping val="standard"/>
        <c:varyColors val="0"/>
        <c:ser>
          <c:idx val="0"/>
          <c:order val="1"/>
          <c:tx>
            <c:v>Prompt Month Crude Oil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Data!$C$11:$C$400</c:f>
              <c:numCache>
                <c:formatCode>General</c:formatCode>
                <c:ptCount val="390"/>
                <c:pt idx="0">
                  <c:v>19.55</c:v>
                </c:pt>
                <c:pt idx="1">
                  <c:v>20.260000000000002</c:v>
                </c:pt>
                <c:pt idx="2">
                  <c:v>18.25</c:v>
                </c:pt>
                <c:pt idx="3">
                  <c:v>18.940000000000001</c:v>
                </c:pt>
                <c:pt idx="4">
                  <c:v>17.73</c:v>
                </c:pt>
                <c:pt idx="5">
                  <c:v>17.8</c:v>
                </c:pt>
                <c:pt idx="6">
                  <c:v>17.78</c:v>
                </c:pt>
                <c:pt idx="7">
                  <c:v>19.16</c:v>
                </c:pt>
                <c:pt idx="8">
                  <c:v>19.059999999999999</c:v>
                </c:pt>
                <c:pt idx="9">
                  <c:v>19.440000000000001</c:v>
                </c:pt>
                <c:pt idx="10">
                  <c:v>19.61</c:v>
                </c:pt>
                <c:pt idx="11">
                  <c:v>21.99</c:v>
                </c:pt>
                <c:pt idx="12">
                  <c:v>21.95</c:v>
                </c:pt>
                <c:pt idx="13">
                  <c:v>21.47</c:v>
                </c:pt>
                <c:pt idx="14">
                  <c:v>22.75</c:v>
                </c:pt>
                <c:pt idx="15">
                  <c:v>24.29</c:v>
                </c:pt>
                <c:pt idx="16">
                  <c:v>23.95</c:v>
                </c:pt>
                <c:pt idx="17">
                  <c:v>22.32</c:v>
                </c:pt>
                <c:pt idx="18">
                  <c:v>21.18</c:v>
                </c:pt>
                <c:pt idx="19">
                  <c:v>21.01</c:v>
                </c:pt>
                <c:pt idx="20">
                  <c:v>20.64</c:v>
                </c:pt>
                <c:pt idx="21">
                  <c:v>21.32</c:v>
                </c:pt>
                <c:pt idx="22">
                  <c:v>19.760000000000002</c:v>
                </c:pt>
                <c:pt idx="23">
                  <c:v>20.28</c:v>
                </c:pt>
                <c:pt idx="24">
                  <c:v>20.34</c:v>
                </c:pt>
                <c:pt idx="25">
                  <c:v>19.920000000000002</c:v>
                </c:pt>
                <c:pt idx="26">
                  <c:v>20.92</c:v>
                </c:pt>
                <c:pt idx="27">
                  <c:v>21.21</c:v>
                </c:pt>
                <c:pt idx="28">
                  <c:v>21.9</c:v>
                </c:pt>
                <c:pt idx="29">
                  <c:v>21</c:v>
                </c:pt>
                <c:pt idx="30">
                  <c:v>20.11</c:v>
                </c:pt>
                <c:pt idx="31">
                  <c:v>21.34</c:v>
                </c:pt>
                <c:pt idx="32">
                  <c:v>21.57</c:v>
                </c:pt>
                <c:pt idx="33">
                  <c:v>22.66</c:v>
                </c:pt>
                <c:pt idx="34">
                  <c:v>21.96</c:v>
                </c:pt>
                <c:pt idx="35">
                  <c:v>22.25</c:v>
                </c:pt>
                <c:pt idx="36">
                  <c:v>23.85</c:v>
                </c:pt>
                <c:pt idx="37">
                  <c:v>24.51</c:v>
                </c:pt>
                <c:pt idx="38">
                  <c:v>23.63</c:v>
                </c:pt>
                <c:pt idx="39">
                  <c:v>24.6</c:v>
                </c:pt>
                <c:pt idx="40">
                  <c:v>24.73</c:v>
                </c:pt>
                <c:pt idx="41">
                  <c:v>24.66</c:v>
                </c:pt>
                <c:pt idx="42">
                  <c:v>25.79</c:v>
                </c:pt>
                <c:pt idx="43">
                  <c:v>24.86</c:v>
                </c:pt>
                <c:pt idx="44">
                  <c:v>23.03</c:v>
                </c:pt>
                <c:pt idx="45">
                  <c:v>23.59</c:v>
                </c:pt>
                <c:pt idx="46">
                  <c:v>24.17</c:v>
                </c:pt>
                <c:pt idx="47">
                  <c:v>23.75</c:v>
                </c:pt>
                <c:pt idx="48">
                  <c:v>23.75</c:v>
                </c:pt>
                <c:pt idx="49">
                  <c:v>25.62</c:v>
                </c:pt>
                <c:pt idx="50">
                  <c:v>24.47</c:v>
                </c:pt>
                <c:pt idx="51">
                  <c:v>25.08</c:v>
                </c:pt>
                <c:pt idx="52">
                  <c:v>25.22</c:v>
                </c:pt>
                <c:pt idx="53">
                  <c:v>25.59</c:v>
                </c:pt>
                <c:pt idx="54">
                  <c:v>26.09</c:v>
                </c:pt>
                <c:pt idx="55">
                  <c:v>25.41</c:v>
                </c:pt>
                <c:pt idx="56">
                  <c:v>24.05</c:v>
                </c:pt>
                <c:pt idx="57">
                  <c:v>24.15</c:v>
                </c:pt>
                <c:pt idx="58">
                  <c:v>22.23</c:v>
                </c:pt>
                <c:pt idx="59">
                  <c:v>22.41</c:v>
                </c:pt>
                <c:pt idx="60">
                  <c:v>21.39</c:v>
                </c:pt>
                <c:pt idx="61">
                  <c:v>20.3</c:v>
                </c:pt>
                <c:pt idx="62">
                  <c:v>21.28</c:v>
                </c:pt>
                <c:pt idx="63">
                  <c:v>21.29</c:v>
                </c:pt>
                <c:pt idx="64">
                  <c:v>21.51</c:v>
                </c:pt>
                <c:pt idx="65">
                  <c:v>20.7</c:v>
                </c:pt>
                <c:pt idx="66">
                  <c:v>19.12</c:v>
                </c:pt>
                <c:pt idx="67">
                  <c:v>19.53</c:v>
                </c:pt>
                <c:pt idx="68">
                  <c:v>19.91</c:v>
                </c:pt>
                <c:pt idx="69">
                  <c:v>19.989999999999998</c:v>
                </c:pt>
                <c:pt idx="70">
                  <c:v>19.600000000000001</c:v>
                </c:pt>
                <c:pt idx="71">
                  <c:v>20.43</c:v>
                </c:pt>
                <c:pt idx="72">
                  <c:v>22.12</c:v>
                </c:pt>
                <c:pt idx="73">
                  <c:v>21.63</c:v>
                </c:pt>
                <c:pt idx="74">
                  <c:v>20.88</c:v>
                </c:pt>
                <c:pt idx="75">
                  <c:v>18.79</c:v>
                </c:pt>
                <c:pt idx="76">
                  <c:v>18.829999999999998</c:v>
                </c:pt>
                <c:pt idx="77">
                  <c:v>18.55</c:v>
                </c:pt>
                <c:pt idx="78">
                  <c:v>19.46</c:v>
                </c:pt>
                <c:pt idx="79">
                  <c:v>19.559999999999999</c:v>
                </c:pt>
                <c:pt idx="80">
                  <c:v>19.329999999999998</c:v>
                </c:pt>
                <c:pt idx="81">
                  <c:v>19.27</c:v>
                </c:pt>
                <c:pt idx="82">
                  <c:v>19.89</c:v>
                </c:pt>
                <c:pt idx="83">
                  <c:v>20.28</c:v>
                </c:pt>
                <c:pt idx="84">
                  <c:v>19.54</c:v>
                </c:pt>
                <c:pt idx="85">
                  <c:v>20.07</c:v>
                </c:pt>
                <c:pt idx="86">
                  <c:v>19.7</c:v>
                </c:pt>
                <c:pt idx="87">
                  <c:v>19.61</c:v>
                </c:pt>
                <c:pt idx="88">
                  <c:v>19.63</c:v>
                </c:pt>
                <c:pt idx="89">
                  <c:v>19.32</c:v>
                </c:pt>
                <c:pt idx="90">
                  <c:v>19.350000000000001</c:v>
                </c:pt>
                <c:pt idx="91">
                  <c:v>20.87</c:v>
                </c:pt>
                <c:pt idx="92">
                  <c:v>22.76</c:v>
                </c:pt>
                <c:pt idx="93">
                  <c:v>22.1</c:v>
                </c:pt>
                <c:pt idx="94">
                  <c:v>20.59</c:v>
                </c:pt>
                <c:pt idx="95">
                  <c:v>20.97</c:v>
                </c:pt>
                <c:pt idx="96">
                  <c:v>21.08</c:v>
                </c:pt>
                <c:pt idx="97">
                  <c:v>20.77</c:v>
                </c:pt>
                <c:pt idx="98">
                  <c:v>21</c:v>
                </c:pt>
                <c:pt idx="99">
                  <c:v>19.760000000000002</c:v>
                </c:pt>
                <c:pt idx="100">
                  <c:v>19.149999999999999</c:v>
                </c:pt>
                <c:pt idx="101">
                  <c:v>18.71</c:v>
                </c:pt>
                <c:pt idx="102">
                  <c:v>18.21</c:v>
                </c:pt>
                <c:pt idx="103">
                  <c:v>18.39</c:v>
                </c:pt>
                <c:pt idx="104">
                  <c:v>18.2</c:v>
                </c:pt>
                <c:pt idx="105">
                  <c:v>17.43</c:v>
                </c:pt>
                <c:pt idx="106">
                  <c:v>16.63</c:v>
                </c:pt>
                <c:pt idx="107">
                  <c:v>16.510000000000002</c:v>
                </c:pt>
                <c:pt idx="108">
                  <c:v>15.74</c:v>
                </c:pt>
                <c:pt idx="109">
                  <c:v>17.21</c:v>
                </c:pt>
                <c:pt idx="110">
                  <c:v>16.7</c:v>
                </c:pt>
                <c:pt idx="111">
                  <c:v>16.02</c:v>
                </c:pt>
                <c:pt idx="112">
                  <c:v>16.149999999999999</c:v>
                </c:pt>
                <c:pt idx="113">
                  <c:v>15.44</c:v>
                </c:pt>
                <c:pt idx="114">
                  <c:v>14.91</c:v>
                </c:pt>
                <c:pt idx="115">
                  <c:v>14.06</c:v>
                </c:pt>
                <c:pt idx="116">
                  <c:v>14.32</c:v>
                </c:pt>
                <c:pt idx="117">
                  <c:v>16.760000000000002</c:v>
                </c:pt>
                <c:pt idx="118">
                  <c:v>15.99</c:v>
                </c:pt>
                <c:pt idx="119">
                  <c:v>15.56</c:v>
                </c:pt>
                <c:pt idx="120">
                  <c:v>15.46</c:v>
                </c:pt>
                <c:pt idx="121">
                  <c:v>15.09</c:v>
                </c:pt>
                <c:pt idx="122">
                  <c:v>16.13</c:v>
                </c:pt>
                <c:pt idx="123">
                  <c:v>15.13</c:v>
                </c:pt>
                <c:pt idx="124">
                  <c:v>14.47</c:v>
                </c:pt>
                <c:pt idx="125">
                  <c:v>14.78</c:v>
                </c:pt>
                <c:pt idx="126">
                  <c:v>15.2</c:v>
                </c:pt>
                <c:pt idx="127">
                  <c:v>15.07</c:v>
                </c:pt>
                <c:pt idx="128">
                  <c:v>12.59</c:v>
                </c:pt>
                <c:pt idx="129">
                  <c:v>11.84</c:v>
                </c:pt>
                <c:pt idx="130">
                  <c:v>14.13</c:v>
                </c:pt>
                <c:pt idx="131">
                  <c:v>14.5</c:v>
                </c:pt>
                <c:pt idx="132">
                  <c:v>13.87</c:v>
                </c:pt>
                <c:pt idx="133">
                  <c:v>13.98</c:v>
                </c:pt>
                <c:pt idx="134">
                  <c:v>13.87</c:v>
                </c:pt>
                <c:pt idx="135">
                  <c:v>14.21</c:v>
                </c:pt>
                <c:pt idx="136">
                  <c:v>13.8</c:v>
                </c:pt>
                <c:pt idx="137">
                  <c:v>13.35</c:v>
                </c:pt>
                <c:pt idx="138">
                  <c:v>13.37</c:v>
                </c:pt>
                <c:pt idx="139">
                  <c:v>13.5</c:v>
                </c:pt>
                <c:pt idx="140">
                  <c:v>14.59</c:v>
                </c:pt>
                <c:pt idx="141">
                  <c:v>14.34</c:v>
                </c:pt>
                <c:pt idx="142">
                  <c:v>15.49</c:v>
                </c:pt>
                <c:pt idx="143">
                  <c:v>15.75</c:v>
                </c:pt>
                <c:pt idx="144">
                  <c:v>15.64</c:v>
                </c:pt>
                <c:pt idx="145">
                  <c:v>14.58</c:v>
                </c:pt>
                <c:pt idx="146">
                  <c:v>14.15</c:v>
                </c:pt>
                <c:pt idx="147">
                  <c:v>14.05</c:v>
                </c:pt>
                <c:pt idx="148">
                  <c:v>14.42</c:v>
                </c:pt>
                <c:pt idx="149">
                  <c:v>13.87</c:v>
                </c:pt>
                <c:pt idx="150">
                  <c:v>13.57</c:v>
                </c:pt>
                <c:pt idx="151">
                  <c:v>12.14</c:v>
                </c:pt>
                <c:pt idx="152">
                  <c:v>11.86</c:v>
                </c:pt>
                <c:pt idx="153">
                  <c:v>11.17</c:v>
                </c:pt>
                <c:pt idx="154">
                  <c:v>10.79</c:v>
                </c:pt>
                <c:pt idx="155">
                  <c:v>10.95</c:v>
                </c:pt>
                <c:pt idx="156">
                  <c:v>11.23</c:v>
                </c:pt>
                <c:pt idx="157">
                  <c:v>12.05</c:v>
                </c:pt>
                <c:pt idx="158">
                  <c:v>13.07</c:v>
                </c:pt>
                <c:pt idx="159">
                  <c:v>12.11</c:v>
                </c:pt>
                <c:pt idx="160">
                  <c:v>12.69</c:v>
                </c:pt>
                <c:pt idx="161">
                  <c:v>12.75</c:v>
                </c:pt>
                <c:pt idx="162">
                  <c:v>11.8</c:v>
                </c:pt>
                <c:pt idx="163">
                  <c:v>11.88</c:v>
                </c:pt>
                <c:pt idx="164">
                  <c:v>11.76</c:v>
                </c:pt>
                <c:pt idx="165">
                  <c:v>12.27</c:v>
                </c:pt>
                <c:pt idx="166">
                  <c:v>13.3</c:v>
                </c:pt>
                <c:pt idx="167">
                  <c:v>14.49</c:v>
                </c:pt>
                <c:pt idx="168">
                  <c:v>15.24</c:v>
                </c:pt>
                <c:pt idx="169">
                  <c:v>16.170000000000002</c:v>
                </c:pt>
                <c:pt idx="170">
                  <c:v>16.64</c:v>
                </c:pt>
                <c:pt idx="171">
                  <c:v>16.57</c:v>
                </c:pt>
                <c:pt idx="172">
                  <c:v>17.329999999999998</c:v>
                </c:pt>
                <c:pt idx="173">
                  <c:v>17.940000000000001</c:v>
                </c:pt>
                <c:pt idx="174">
                  <c:v>18.66</c:v>
                </c:pt>
                <c:pt idx="175">
                  <c:v>18.22</c:v>
                </c:pt>
                <c:pt idx="176">
                  <c:v>18.04</c:v>
                </c:pt>
                <c:pt idx="177">
                  <c:v>17.41</c:v>
                </c:pt>
                <c:pt idx="178">
                  <c:v>16.84</c:v>
                </c:pt>
                <c:pt idx="179">
                  <c:v>17.32</c:v>
                </c:pt>
                <c:pt idx="180">
                  <c:v>18.43</c:v>
                </c:pt>
                <c:pt idx="181">
                  <c:v>17.989999999999998</c:v>
                </c:pt>
                <c:pt idx="182">
                  <c:v>18.39</c:v>
                </c:pt>
                <c:pt idx="183">
                  <c:v>19.690000000000001</c:v>
                </c:pt>
                <c:pt idx="184">
                  <c:v>19.940000000000001</c:v>
                </c:pt>
                <c:pt idx="185">
                  <c:v>20.62</c:v>
                </c:pt>
                <c:pt idx="186">
                  <c:v>20.63</c:v>
                </c:pt>
                <c:pt idx="187">
                  <c:v>20.53</c:v>
                </c:pt>
                <c:pt idx="188">
                  <c:v>20.88</c:v>
                </c:pt>
                <c:pt idx="189">
                  <c:v>21.67</c:v>
                </c:pt>
                <c:pt idx="190">
                  <c:v>21.65</c:v>
                </c:pt>
                <c:pt idx="191">
                  <c:v>21.27</c:v>
                </c:pt>
                <c:pt idx="192">
                  <c:v>22</c:v>
                </c:pt>
                <c:pt idx="193">
                  <c:v>23.55</c:v>
                </c:pt>
                <c:pt idx="194">
                  <c:v>24.72</c:v>
                </c:pt>
                <c:pt idx="195">
                  <c:v>24.76</c:v>
                </c:pt>
                <c:pt idx="196">
                  <c:v>24.54</c:v>
                </c:pt>
                <c:pt idx="197">
                  <c:v>20.9</c:v>
                </c:pt>
                <c:pt idx="198">
                  <c:v>22.82</c:v>
                </c:pt>
                <c:pt idx="199">
                  <c:v>23.33</c:v>
                </c:pt>
                <c:pt idx="200">
                  <c:v>21.76</c:v>
                </c:pt>
                <c:pt idx="201">
                  <c:v>22.88</c:v>
                </c:pt>
                <c:pt idx="202">
                  <c:v>24.77</c:v>
                </c:pt>
                <c:pt idx="203">
                  <c:v>26.14</c:v>
                </c:pt>
                <c:pt idx="204">
                  <c:v>26.87</c:v>
                </c:pt>
                <c:pt idx="205">
                  <c:v>25.81</c:v>
                </c:pt>
                <c:pt idx="206">
                  <c:v>25.23</c:v>
                </c:pt>
                <c:pt idx="207">
                  <c:v>26.74</c:v>
                </c:pt>
                <c:pt idx="208">
                  <c:v>25.87</c:v>
                </c:pt>
                <c:pt idx="209">
                  <c:v>25.6</c:v>
                </c:pt>
                <c:pt idx="210">
                  <c:v>24.22</c:v>
                </c:pt>
                <c:pt idx="211">
                  <c:v>28.02</c:v>
                </c:pt>
                <c:pt idx="212">
                  <c:v>28.2</c:v>
                </c:pt>
                <c:pt idx="213">
                  <c:v>27.22</c:v>
                </c:pt>
                <c:pt idx="214">
                  <c:v>28.82</c:v>
                </c:pt>
                <c:pt idx="215">
                  <c:v>29.44</c:v>
                </c:pt>
                <c:pt idx="216">
                  <c:v>29.51</c:v>
                </c:pt>
                <c:pt idx="217">
                  <c:v>30.35</c:v>
                </c:pt>
                <c:pt idx="218">
                  <c:v>31.51</c:v>
                </c:pt>
                <c:pt idx="219">
                  <c:v>31.76</c:v>
                </c:pt>
                <c:pt idx="220">
                  <c:v>30.91</c:v>
                </c:pt>
                <c:pt idx="221">
                  <c:v>28.02</c:v>
                </c:pt>
                <c:pt idx="222">
                  <c:v>26.9</c:v>
                </c:pt>
                <c:pt idx="223">
                  <c:v>25.04</c:v>
                </c:pt>
                <c:pt idx="224">
                  <c:v>25.57</c:v>
                </c:pt>
                <c:pt idx="225">
                  <c:v>25.88</c:v>
                </c:pt>
                <c:pt idx="226">
                  <c:v>25.74</c:v>
                </c:pt>
                <c:pt idx="227">
                  <c:v>27.29</c:v>
                </c:pt>
                <c:pt idx="228">
                  <c:v>29.62</c:v>
                </c:pt>
                <c:pt idx="229">
                  <c:v>29.89</c:v>
                </c:pt>
                <c:pt idx="230">
                  <c:v>30</c:v>
                </c:pt>
                <c:pt idx="231">
                  <c:v>30.35</c:v>
                </c:pt>
                <c:pt idx="232">
                  <c:v>30.2</c:v>
                </c:pt>
                <c:pt idx="233">
                  <c:v>32.33</c:v>
                </c:pt>
                <c:pt idx="234">
                  <c:v>32.25</c:v>
                </c:pt>
                <c:pt idx="235">
                  <c:v>32.5</c:v>
                </c:pt>
                <c:pt idx="236">
                  <c:v>30.28</c:v>
                </c:pt>
                <c:pt idx="237">
                  <c:v>31.4</c:v>
                </c:pt>
                <c:pt idx="238">
                  <c:v>28.56</c:v>
                </c:pt>
                <c:pt idx="239">
                  <c:v>28.18</c:v>
                </c:pt>
                <c:pt idx="240">
                  <c:v>29.96</c:v>
                </c:pt>
                <c:pt idx="241">
                  <c:v>31.02</c:v>
                </c:pt>
                <c:pt idx="242">
                  <c:v>31.99</c:v>
                </c:pt>
                <c:pt idx="243">
                  <c:v>32.03</c:v>
                </c:pt>
                <c:pt idx="244">
                  <c:v>33.380000000000003</c:v>
                </c:pt>
                <c:pt idx="245">
                  <c:v>33.630000000000003</c:v>
                </c:pt>
                <c:pt idx="246">
                  <c:v>35.92</c:v>
                </c:pt>
                <c:pt idx="247">
                  <c:v>32.68</c:v>
                </c:pt>
                <c:pt idx="248">
                  <c:v>30.84</c:v>
                </c:pt>
                <c:pt idx="249">
                  <c:v>30.86</c:v>
                </c:pt>
                <c:pt idx="250">
                  <c:v>34.99</c:v>
                </c:pt>
                <c:pt idx="251">
                  <c:v>33.75</c:v>
                </c:pt>
                <c:pt idx="252">
                  <c:v>32.74</c:v>
                </c:pt>
                <c:pt idx="253">
                  <c:v>32.71</c:v>
                </c:pt>
                <c:pt idx="254">
                  <c:v>34.020000000000003</c:v>
                </c:pt>
                <c:pt idx="255">
                  <c:v>35.450000000000003</c:v>
                </c:pt>
                <c:pt idx="256">
                  <c:v>35.4</c:v>
                </c:pt>
                <c:pt idx="257">
                  <c:v>32.020000000000003</c:v>
                </c:pt>
                <c:pt idx="258">
                  <c:v>28.44</c:v>
                </c:pt>
                <c:pt idx="259">
                  <c:v>28.87</c:v>
                </c:pt>
                <c:pt idx="260">
                  <c:v>26.18</c:v>
                </c:pt>
                <c:pt idx="261">
                  <c:v>26.8</c:v>
                </c:pt>
                <c:pt idx="262">
                  <c:v>27.95</c:v>
                </c:pt>
                <c:pt idx="263">
                  <c:v>30.05</c:v>
                </c:pt>
                <c:pt idx="264">
                  <c:v>32.19</c:v>
                </c:pt>
                <c:pt idx="265">
                  <c:v>29.77</c:v>
                </c:pt>
                <c:pt idx="266">
                  <c:v>31.19</c:v>
                </c:pt>
                <c:pt idx="267">
                  <c:v>31.03</c:v>
                </c:pt>
                <c:pt idx="268">
                  <c:v>29.16</c:v>
                </c:pt>
                <c:pt idx="269">
                  <c:v>29.04</c:v>
                </c:pt>
                <c:pt idx="270">
                  <c:v>27.84</c:v>
                </c:pt>
                <c:pt idx="271">
                  <c:v>28.01</c:v>
                </c:pt>
                <c:pt idx="272">
                  <c:v>26.74</c:v>
                </c:pt>
                <c:pt idx="273">
                  <c:v>27.3</c:v>
                </c:pt>
                <c:pt idx="274">
                  <c:v>26.29</c:v>
                </c:pt>
                <c:pt idx="275">
                  <c:v>27.06</c:v>
                </c:pt>
                <c:pt idx="276">
                  <c:v>28.25</c:v>
                </c:pt>
                <c:pt idx="277">
                  <c:v>27.28</c:v>
                </c:pt>
                <c:pt idx="278">
                  <c:v>28.27</c:v>
                </c:pt>
                <c:pt idx="279">
                  <c:v>28.36</c:v>
                </c:pt>
                <c:pt idx="280">
                  <c:v>28.55</c:v>
                </c:pt>
                <c:pt idx="281">
                  <c:v>29.91</c:v>
                </c:pt>
                <c:pt idx="282">
                  <c:v>28.38</c:v>
                </c:pt>
                <c:pt idx="283">
                  <c:v>27.93</c:v>
                </c:pt>
                <c:pt idx="284">
                  <c:v>28.33</c:v>
                </c:pt>
                <c:pt idx="285">
                  <c:v>28.51</c:v>
                </c:pt>
                <c:pt idx="286">
                  <c:v>26.83</c:v>
                </c:pt>
                <c:pt idx="287">
                  <c:v>26.25</c:v>
                </c:pt>
                <c:pt idx="288">
                  <c:v>28.21</c:v>
                </c:pt>
                <c:pt idx="289">
                  <c:v>26.59</c:v>
                </c:pt>
                <c:pt idx="290">
                  <c:v>25.59</c:v>
                </c:pt>
                <c:pt idx="291">
                  <c:v>27.02</c:v>
                </c:pt>
                <c:pt idx="292">
                  <c:v>27.62</c:v>
                </c:pt>
                <c:pt idx="293">
                  <c:v>28.05</c:v>
                </c:pt>
                <c:pt idx="294">
                  <c:v>26.68</c:v>
                </c:pt>
                <c:pt idx="295">
                  <c:v>26.9</c:v>
                </c:pt>
                <c:pt idx="296">
                  <c:v>27.2</c:v>
                </c:pt>
                <c:pt idx="297">
                  <c:v>28.03</c:v>
                </c:pt>
                <c:pt idx="298">
                  <c:v>27.63</c:v>
                </c:pt>
                <c:pt idx="299">
                  <c:v>25.97</c:v>
                </c:pt>
                <c:pt idx="300">
                  <c:v>23.43</c:v>
                </c:pt>
                <c:pt idx="301">
                  <c:v>22.39</c:v>
                </c:pt>
                <c:pt idx="302">
                  <c:v>22.5</c:v>
                </c:pt>
                <c:pt idx="303">
                  <c:v>21.83</c:v>
                </c:pt>
                <c:pt idx="304">
                  <c:v>22.03</c:v>
                </c:pt>
                <c:pt idx="305">
                  <c:v>20.18</c:v>
                </c:pt>
                <c:pt idx="306">
                  <c:v>22.22</c:v>
                </c:pt>
                <c:pt idx="307">
                  <c:v>18.03</c:v>
                </c:pt>
                <c:pt idx="308">
                  <c:v>18.96</c:v>
                </c:pt>
                <c:pt idx="309">
                  <c:v>19.440000000000001</c:v>
                </c:pt>
                <c:pt idx="310">
                  <c:v>19.04</c:v>
                </c:pt>
                <c:pt idx="311">
                  <c:v>19.23</c:v>
                </c:pt>
                <c:pt idx="312">
                  <c:v>19.62</c:v>
                </c:pt>
                <c:pt idx="313">
                  <c:v>20.41</c:v>
                </c:pt>
                <c:pt idx="314">
                  <c:v>21.62</c:v>
                </c:pt>
                <c:pt idx="315">
                  <c:v>19.68</c:v>
                </c:pt>
                <c:pt idx="316">
                  <c:v>18</c:v>
                </c:pt>
                <c:pt idx="317">
                  <c:v>19.989999999999998</c:v>
                </c:pt>
                <c:pt idx="318">
                  <c:v>20.38</c:v>
                </c:pt>
                <c:pt idx="319">
                  <c:v>20.260000000000002</c:v>
                </c:pt>
                <c:pt idx="320">
                  <c:v>21.5</c:v>
                </c:pt>
                <c:pt idx="321">
                  <c:v>21.07</c:v>
                </c:pt>
                <c:pt idx="322">
                  <c:v>22.4</c:v>
                </c:pt>
                <c:pt idx="323">
                  <c:v>23.84</c:v>
                </c:pt>
                <c:pt idx="324">
                  <c:v>24.51</c:v>
                </c:pt>
                <c:pt idx="325">
                  <c:v>25.35</c:v>
                </c:pt>
                <c:pt idx="326">
                  <c:v>26.31</c:v>
                </c:pt>
                <c:pt idx="327">
                  <c:v>26.21</c:v>
                </c:pt>
                <c:pt idx="328">
                  <c:v>23.47</c:v>
                </c:pt>
                <c:pt idx="329">
                  <c:v>26.38</c:v>
                </c:pt>
                <c:pt idx="330">
                  <c:v>27.11</c:v>
                </c:pt>
                <c:pt idx="331">
                  <c:v>26.62</c:v>
                </c:pt>
                <c:pt idx="332">
                  <c:v>27.99</c:v>
                </c:pt>
                <c:pt idx="333">
                  <c:v>28.18</c:v>
                </c:pt>
                <c:pt idx="334">
                  <c:v>25.88</c:v>
                </c:pt>
                <c:pt idx="335">
                  <c:v>25.31</c:v>
                </c:pt>
                <c:pt idx="336">
                  <c:v>24.75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16160"/>
        <c:axId val="143516720"/>
      </c:lineChart>
      <c:dateAx>
        <c:axId val="143515040"/>
        <c:scaling>
          <c:orientation val="minMax"/>
          <c:max val="37345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15600"/>
        <c:crosses val="autoZero"/>
        <c:auto val="0"/>
        <c:lblOffset val="100"/>
        <c:baseTimeUnit val="days"/>
        <c:majorUnit val="4"/>
        <c:majorTimeUnit val="months"/>
        <c:minorUnit val="2"/>
        <c:minorTimeUnit val="months"/>
      </c:dateAx>
      <c:valAx>
        <c:axId val="143515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Open Interest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3833605220228384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15040"/>
        <c:crosses val="autoZero"/>
        <c:crossBetween val="between"/>
      </c:valAx>
      <c:dateAx>
        <c:axId val="1435161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3516720"/>
        <c:crosses val="autoZero"/>
        <c:auto val="0"/>
        <c:lblOffset val="100"/>
        <c:baseTimeUnit val="days"/>
      </c:dateAx>
      <c:valAx>
        <c:axId val="143516720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Prompt Month Crude Oil ($/bbl)</a:t>
                </a:r>
              </a:p>
            </c:rich>
          </c:tx>
          <c:layout>
            <c:manualLayout>
              <c:xMode val="edge"/>
              <c:yMode val="edge"/>
              <c:x val="0.95338512763596006"/>
              <c:y val="0.2512234910277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16160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873473917869034"/>
          <c:y val="0.96411092985318103"/>
          <c:w val="0.76803551609322973"/>
          <c:h val="3.42577487765089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Natural Gas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Net Market Position vs. Price</a:t>
            </a:r>
          </a:p>
        </c:rich>
      </c:tx>
      <c:layout>
        <c:manualLayout>
          <c:xMode val="edge"/>
          <c:yMode val="edge"/>
          <c:x val="0.3418423973362930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503884572697"/>
          <c:y val="0.16639477977161501"/>
          <c:w val="0.76248612652608216"/>
          <c:h val="0.64600326264274066"/>
        </c:manualLayout>
      </c:layout>
      <c:lineChart>
        <c:grouping val="standard"/>
        <c:varyColors val="0"/>
        <c:ser>
          <c:idx val="1"/>
          <c:order val="0"/>
          <c:tx>
            <c:v>Net Position of Market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Data!$AK$11:$AK$400</c:f>
              <c:numCache>
                <c:formatCode>#,##0_);\(#,##0\)</c:formatCode>
                <c:ptCount val="390"/>
                <c:pt idx="0">
                  <c:v>-21373</c:v>
                </c:pt>
                <c:pt idx="1">
                  <c:v>-19684</c:v>
                </c:pt>
                <c:pt idx="2">
                  <c:v>-17980</c:v>
                </c:pt>
                <c:pt idx="3">
                  <c:v>-15522</c:v>
                </c:pt>
                <c:pt idx="4">
                  <c:v>-13619</c:v>
                </c:pt>
                <c:pt idx="5">
                  <c:v>-12040</c:v>
                </c:pt>
                <c:pt idx="6">
                  <c:v>-12201</c:v>
                </c:pt>
                <c:pt idx="7">
                  <c:v>-12180</c:v>
                </c:pt>
                <c:pt idx="8">
                  <c:v>-9788</c:v>
                </c:pt>
                <c:pt idx="9">
                  <c:v>-11417</c:v>
                </c:pt>
                <c:pt idx="10">
                  <c:v>-13324</c:v>
                </c:pt>
                <c:pt idx="11">
                  <c:v>-15937</c:v>
                </c:pt>
                <c:pt idx="12">
                  <c:v>-14474</c:v>
                </c:pt>
                <c:pt idx="13">
                  <c:v>-14642</c:v>
                </c:pt>
                <c:pt idx="14">
                  <c:v>-13442</c:v>
                </c:pt>
                <c:pt idx="15">
                  <c:v>-14087</c:v>
                </c:pt>
                <c:pt idx="16">
                  <c:v>-11672</c:v>
                </c:pt>
                <c:pt idx="17">
                  <c:v>-8894</c:v>
                </c:pt>
                <c:pt idx="18">
                  <c:v>-9002</c:v>
                </c:pt>
                <c:pt idx="19">
                  <c:v>-9465</c:v>
                </c:pt>
                <c:pt idx="20">
                  <c:v>-11837</c:v>
                </c:pt>
                <c:pt idx="21">
                  <c:v>-12084</c:v>
                </c:pt>
                <c:pt idx="22">
                  <c:v>-11266</c:v>
                </c:pt>
                <c:pt idx="23">
                  <c:v>-14314</c:v>
                </c:pt>
                <c:pt idx="24">
                  <c:v>-18077</c:v>
                </c:pt>
                <c:pt idx="25">
                  <c:v>-16738</c:v>
                </c:pt>
                <c:pt idx="26">
                  <c:v>-18431</c:v>
                </c:pt>
                <c:pt idx="27">
                  <c:v>-19017</c:v>
                </c:pt>
                <c:pt idx="28">
                  <c:v>-17518</c:v>
                </c:pt>
                <c:pt idx="29">
                  <c:v>-16818</c:v>
                </c:pt>
                <c:pt idx="30">
                  <c:v>-14879</c:v>
                </c:pt>
                <c:pt idx="31">
                  <c:v>-12339</c:v>
                </c:pt>
                <c:pt idx="32">
                  <c:v>-15759</c:v>
                </c:pt>
                <c:pt idx="33">
                  <c:v>-18114</c:v>
                </c:pt>
                <c:pt idx="34">
                  <c:v>-15420</c:v>
                </c:pt>
                <c:pt idx="35">
                  <c:v>-15812</c:v>
                </c:pt>
                <c:pt idx="36">
                  <c:v>-16349</c:v>
                </c:pt>
                <c:pt idx="37">
                  <c:v>-19223</c:v>
                </c:pt>
                <c:pt idx="38">
                  <c:v>-18515</c:v>
                </c:pt>
                <c:pt idx="39">
                  <c:v>-18874</c:v>
                </c:pt>
                <c:pt idx="40">
                  <c:v>-20699</c:v>
                </c:pt>
                <c:pt idx="41">
                  <c:v>-22633</c:v>
                </c:pt>
                <c:pt idx="42">
                  <c:v>-24709</c:v>
                </c:pt>
                <c:pt idx="43">
                  <c:v>-23305</c:v>
                </c:pt>
                <c:pt idx="44">
                  <c:v>-25062</c:v>
                </c:pt>
                <c:pt idx="45">
                  <c:v>-25740</c:v>
                </c:pt>
                <c:pt idx="46">
                  <c:v>-27670</c:v>
                </c:pt>
                <c:pt idx="47">
                  <c:v>-28482</c:v>
                </c:pt>
                <c:pt idx="48">
                  <c:v>-25191</c:v>
                </c:pt>
                <c:pt idx="49">
                  <c:v>-23150</c:v>
                </c:pt>
                <c:pt idx="50">
                  <c:v>-23325</c:v>
                </c:pt>
                <c:pt idx="51">
                  <c:v>-19148</c:v>
                </c:pt>
                <c:pt idx="52">
                  <c:v>-17585</c:v>
                </c:pt>
                <c:pt idx="53">
                  <c:v>-18941</c:v>
                </c:pt>
                <c:pt idx="54">
                  <c:v>-17450</c:v>
                </c:pt>
                <c:pt idx="55">
                  <c:v>-14795</c:v>
                </c:pt>
                <c:pt idx="56">
                  <c:v>-13332</c:v>
                </c:pt>
                <c:pt idx="57">
                  <c:v>-13908</c:v>
                </c:pt>
                <c:pt idx="58">
                  <c:v>-13069</c:v>
                </c:pt>
                <c:pt idx="59">
                  <c:v>-14559</c:v>
                </c:pt>
                <c:pt idx="60">
                  <c:v>-10673</c:v>
                </c:pt>
                <c:pt idx="61">
                  <c:v>-12321</c:v>
                </c:pt>
                <c:pt idx="62">
                  <c:v>-13046</c:v>
                </c:pt>
                <c:pt idx="63">
                  <c:v>-13530</c:v>
                </c:pt>
                <c:pt idx="64">
                  <c:v>-10536</c:v>
                </c:pt>
                <c:pt idx="65">
                  <c:v>-8939</c:v>
                </c:pt>
                <c:pt idx="66">
                  <c:v>-11230</c:v>
                </c:pt>
                <c:pt idx="67">
                  <c:v>-12271</c:v>
                </c:pt>
                <c:pt idx="68">
                  <c:v>-15582</c:v>
                </c:pt>
                <c:pt idx="69">
                  <c:v>-14726</c:v>
                </c:pt>
                <c:pt idx="70">
                  <c:v>-12575</c:v>
                </c:pt>
                <c:pt idx="71">
                  <c:v>-15367</c:v>
                </c:pt>
                <c:pt idx="72">
                  <c:v>-18500</c:v>
                </c:pt>
                <c:pt idx="73">
                  <c:v>-16274</c:v>
                </c:pt>
                <c:pt idx="74">
                  <c:v>-12448</c:v>
                </c:pt>
                <c:pt idx="75">
                  <c:v>-12050</c:v>
                </c:pt>
                <c:pt idx="76">
                  <c:v>-10514</c:v>
                </c:pt>
                <c:pt idx="77">
                  <c:v>-13544</c:v>
                </c:pt>
                <c:pt idx="78">
                  <c:v>-8598</c:v>
                </c:pt>
                <c:pt idx="79">
                  <c:v>-9536</c:v>
                </c:pt>
                <c:pt idx="80">
                  <c:v>-10891</c:v>
                </c:pt>
                <c:pt idx="81">
                  <c:v>-8864</c:v>
                </c:pt>
                <c:pt idx="82">
                  <c:v>-8779</c:v>
                </c:pt>
                <c:pt idx="83">
                  <c:v>-18529</c:v>
                </c:pt>
                <c:pt idx="84">
                  <c:v>-21606</c:v>
                </c:pt>
                <c:pt idx="85">
                  <c:v>-24041</c:v>
                </c:pt>
                <c:pt idx="86">
                  <c:v>-21260</c:v>
                </c:pt>
                <c:pt idx="87">
                  <c:v>-26127</c:v>
                </c:pt>
                <c:pt idx="88">
                  <c:v>-24350</c:v>
                </c:pt>
                <c:pt idx="89">
                  <c:v>-24136</c:v>
                </c:pt>
                <c:pt idx="90">
                  <c:v>-25366</c:v>
                </c:pt>
                <c:pt idx="91">
                  <c:v>-23597</c:v>
                </c:pt>
                <c:pt idx="92">
                  <c:v>-19848</c:v>
                </c:pt>
                <c:pt idx="93">
                  <c:v>-22756</c:v>
                </c:pt>
                <c:pt idx="94">
                  <c:v>-17930</c:v>
                </c:pt>
                <c:pt idx="95">
                  <c:v>-17962</c:v>
                </c:pt>
                <c:pt idx="96">
                  <c:v>-20081</c:v>
                </c:pt>
                <c:pt idx="97">
                  <c:v>-18437</c:v>
                </c:pt>
                <c:pt idx="98">
                  <c:v>-18401</c:v>
                </c:pt>
                <c:pt idx="99">
                  <c:v>-14247</c:v>
                </c:pt>
                <c:pt idx="100">
                  <c:v>-12103</c:v>
                </c:pt>
                <c:pt idx="101">
                  <c:v>-12343</c:v>
                </c:pt>
                <c:pt idx="102">
                  <c:v>-13532</c:v>
                </c:pt>
                <c:pt idx="103">
                  <c:v>-12404</c:v>
                </c:pt>
                <c:pt idx="104">
                  <c:v>-12005</c:v>
                </c:pt>
                <c:pt idx="105">
                  <c:v>-12516</c:v>
                </c:pt>
                <c:pt idx="106">
                  <c:v>-14653</c:v>
                </c:pt>
                <c:pt idx="107">
                  <c:v>-14076</c:v>
                </c:pt>
                <c:pt idx="108">
                  <c:v>-12973</c:v>
                </c:pt>
                <c:pt idx="109">
                  <c:v>-20550</c:v>
                </c:pt>
                <c:pt idx="110">
                  <c:v>-19882</c:v>
                </c:pt>
                <c:pt idx="111">
                  <c:v>-19389</c:v>
                </c:pt>
                <c:pt idx="112">
                  <c:v>-21981</c:v>
                </c:pt>
                <c:pt idx="113">
                  <c:v>-19274</c:v>
                </c:pt>
                <c:pt idx="114">
                  <c:v>-17840</c:v>
                </c:pt>
                <c:pt idx="115">
                  <c:v>-17918</c:v>
                </c:pt>
                <c:pt idx="116">
                  <c:v>-22591</c:v>
                </c:pt>
                <c:pt idx="117">
                  <c:v>-23361</c:v>
                </c:pt>
                <c:pt idx="118">
                  <c:v>-27418</c:v>
                </c:pt>
                <c:pt idx="119">
                  <c:v>-23587</c:v>
                </c:pt>
                <c:pt idx="120">
                  <c:v>-27391</c:v>
                </c:pt>
                <c:pt idx="121">
                  <c:v>-20797</c:v>
                </c:pt>
                <c:pt idx="122">
                  <c:v>-17803</c:v>
                </c:pt>
                <c:pt idx="123">
                  <c:v>-16857</c:v>
                </c:pt>
                <c:pt idx="124">
                  <c:v>-16889</c:v>
                </c:pt>
                <c:pt idx="125">
                  <c:v>-14722</c:v>
                </c:pt>
                <c:pt idx="126">
                  <c:v>-16190</c:v>
                </c:pt>
                <c:pt idx="127">
                  <c:v>-18626</c:v>
                </c:pt>
                <c:pt idx="128">
                  <c:v>-16388</c:v>
                </c:pt>
                <c:pt idx="129">
                  <c:v>-24537</c:v>
                </c:pt>
                <c:pt idx="130">
                  <c:v>-23521</c:v>
                </c:pt>
                <c:pt idx="131">
                  <c:v>-24729</c:v>
                </c:pt>
                <c:pt idx="132">
                  <c:v>-21251</c:v>
                </c:pt>
                <c:pt idx="133">
                  <c:v>-15306</c:v>
                </c:pt>
                <c:pt idx="134">
                  <c:v>-12205</c:v>
                </c:pt>
                <c:pt idx="135">
                  <c:v>-15902</c:v>
                </c:pt>
                <c:pt idx="136">
                  <c:v>-14350</c:v>
                </c:pt>
                <c:pt idx="137">
                  <c:v>-18140</c:v>
                </c:pt>
                <c:pt idx="138">
                  <c:v>-14696</c:v>
                </c:pt>
                <c:pt idx="139">
                  <c:v>-14894</c:v>
                </c:pt>
                <c:pt idx="140">
                  <c:v>-18994</c:v>
                </c:pt>
                <c:pt idx="141">
                  <c:v>-24594</c:v>
                </c:pt>
                <c:pt idx="142">
                  <c:v>-28671</c:v>
                </c:pt>
                <c:pt idx="143">
                  <c:v>-28523</c:v>
                </c:pt>
                <c:pt idx="144">
                  <c:v>-28672</c:v>
                </c:pt>
                <c:pt idx="145">
                  <c:v>-26649</c:v>
                </c:pt>
                <c:pt idx="146">
                  <c:v>-25651</c:v>
                </c:pt>
                <c:pt idx="147">
                  <c:v>-29252</c:v>
                </c:pt>
                <c:pt idx="148">
                  <c:v>-24635</c:v>
                </c:pt>
                <c:pt idx="149">
                  <c:v>-26069</c:v>
                </c:pt>
                <c:pt idx="150">
                  <c:v>-23111</c:v>
                </c:pt>
                <c:pt idx="151">
                  <c:v>-22190</c:v>
                </c:pt>
                <c:pt idx="152">
                  <c:v>-23026</c:v>
                </c:pt>
                <c:pt idx="153">
                  <c:v>-22605</c:v>
                </c:pt>
                <c:pt idx="154">
                  <c:v>-22880</c:v>
                </c:pt>
                <c:pt idx="155">
                  <c:v>-23509</c:v>
                </c:pt>
                <c:pt idx="156">
                  <c:v>-23980</c:v>
                </c:pt>
                <c:pt idx="157">
                  <c:v>-22433</c:v>
                </c:pt>
                <c:pt idx="158">
                  <c:v>-23390</c:v>
                </c:pt>
                <c:pt idx="159">
                  <c:v>-23518</c:v>
                </c:pt>
                <c:pt idx="160">
                  <c:v>-18925</c:v>
                </c:pt>
                <c:pt idx="161">
                  <c:v>-19241</c:v>
                </c:pt>
                <c:pt idx="162">
                  <c:v>-19244</c:v>
                </c:pt>
                <c:pt idx="163">
                  <c:v>-18794</c:v>
                </c:pt>
                <c:pt idx="164">
                  <c:v>-13997</c:v>
                </c:pt>
                <c:pt idx="165">
                  <c:v>-14529</c:v>
                </c:pt>
                <c:pt idx="166">
                  <c:v>-21725</c:v>
                </c:pt>
                <c:pt idx="167">
                  <c:v>-20833</c:v>
                </c:pt>
                <c:pt idx="168">
                  <c:v>-21157</c:v>
                </c:pt>
                <c:pt idx="169">
                  <c:v>-24246</c:v>
                </c:pt>
                <c:pt idx="170">
                  <c:v>-26465</c:v>
                </c:pt>
                <c:pt idx="171">
                  <c:v>-26905</c:v>
                </c:pt>
                <c:pt idx="172">
                  <c:v>-24467</c:v>
                </c:pt>
                <c:pt idx="173">
                  <c:v>-31597</c:v>
                </c:pt>
                <c:pt idx="174">
                  <c:v>-26779</c:v>
                </c:pt>
                <c:pt idx="175">
                  <c:v>-26210</c:v>
                </c:pt>
                <c:pt idx="176">
                  <c:v>-25529</c:v>
                </c:pt>
                <c:pt idx="177">
                  <c:v>-24658</c:v>
                </c:pt>
                <c:pt idx="178">
                  <c:v>-26733</c:v>
                </c:pt>
                <c:pt idx="179">
                  <c:v>-27794</c:v>
                </c:pt>
                <c:pt idx="180">
                  <c:v>-27607</c:v>
                </c:pt>
                <c:pt idx="181">
                  <c:v>-23088</c:v>
                </c:pt>
                <c:pt idx="182">
                  <c:v>-23400</c:v>
                </c:pt>
                <c:pt idx="183">
                  <c:v>-16744</c:v>
                </c:pt>
                <c:pt idx="184">
                  <c:v>-15389</c:v>
                </c:pt>
                <c:pt idx="185">
                  <c:v>-14543</c:v>
                </c:pt>
                <c:pt idx="186">
                  <c:v>-21275</c:v>
                </c:pt>
                <c:pt idx="187">
                  <c:v>-23690</c:v>
                </c:pt>
                <c:pt idx="188">
                  <c:v>-25311</c:v>
                </c:pt>
                <c:pt idx="189">
                  <c:v>-23966</c:v>
                </c:pt>
                <c:pt idx="190">
                  <c:v>-24330</c:v>
                </c:pt>
                <c:pt idx="191">
                  <c:v>-21813</c:v>
                </c:pt>
                <c:pt idx="192">
                  <c:v>-19086</c:v>
                </c:pt>
                <c:pt idx="193">
                  <c:v>-17750</c:v>
                </c:pt>
                <c:pt idx="194">
                  <c:v>-19487</c:v>
                </c:pt>
                <c:pt idx="195">
                  <c:v>-16267</c:v>
                </c:pt>
                <c:pt idx="196">
                  <c:v>-12686</c:v>
                </c:pt>
                <c:pt idx="197">
                  <c:v>-12097</c:v>
                </c:pt>
                <c:pt idx="198">
                  <c:v>-16690</c:v>
                </c:pt>
                <c:pt idx="199">
                  <c:v>-17135</c:v>
                </c:pt>
                <c:pt idx="200">
                  <c:v>-15784</c:v>
                </c:pt>
                <c:pt idx="201">
                  <c:v>-14356</c:v>
                </c:pt>
                <c:pt idx="202">
                  <c:v>-13444</c:v>
                </c:pt>
                <c:pt idx="203">
                  <c:v>-10186</c:v>
                </c:pt>
                <c:pt idx="204">
                  <c:v>-9959</c:v>
                </c:pt>
                <c:pt idx="205">
                  <c:v>-9239</c:v>
                </c:pt>
                <c:pt idx="206">
                  <c:v>-11891</c:v>
                </c:pt>
                <c:pt idx="207">
                  <c:v>-1694</c:v>
                </c:pt>
                <c:pt idx="208">
                  <c:v>-2535</c:v>
                </c:pt>
                <c:pt idx="209">
                  <c:v>-10031</c:v>
                </c:pt>
                <c:pt idx="210">
                  <c:v>-3386</c:v>
                </c:pt>
                <c:pt idx="211">
                  <c:v>-3103</c:v>
                </c:pt>
                <c:pt idx="212">
                  <c:v>-7596</c:v>
                </c:pt>
                <c:pt idx="213">
                  <c:v>-10541</c:v>
                </c:pt>
                <c:pt idx="214">
                  <c:v>-10257</c:v>
                </c:pt>
                <c:pt idx="215">
                  <c:v>-12416</c:v>
                </c:pt>
                <c:pt idx="216">
                  <c:v>-7580</c:v>
                </c:pt>
                <c:pt idx="217">
                  <c:v>-11678</c:v>
                </c:pt>
                <c:pt idx="218">
                  <c:v>-12785</c:v>
                </c:pt>
                <c:pt idx="219">
                  <c:v>-12207</c:v>
                </c:pt>
                <c:pt idx="220">
                  <c:v>-11796</c:v>
                </c:pt>
                <c:pt idx="221">
                  <c:v>-14398</c:v>
                </c:pt>
                <c:pt idx="222">
                  <c:v>-13437</c:v>
                </c:pt>
                <c:pt idx="223">
                  <c:v>-13198</c:v>
                </c:pt>
                <c:pt idx="224">
                  <c:v>-9376</c:v>
                </c:pt>
                <c:pt idx="225">
                  <c:v>-11178</c:v>
                </c:pt>
                <c:pt idx="226">
                  <c:v>-12884</c:v>
                </c:pt>
                <c:pt idx="227">
                  <c:v>-13459</c:v>
                </c:pt>
                <c:pt idx="228">
                  <c:v>-17916</c:v>
                </c:pt>
                <c:pt idx="229">
                  <c:v>-20941</c:v>
                </c:pt>
                <c:pt idx="230">
                  <c:v>-19886</c:v>
                </c:pt>
                <c:pt idx="231">
                  <c:v>-21671</c:v>
                </c:pt>
                <c:pt idx="232">
                  <c:v>-19011</c:v>
                </c:pt>
                <c:pt idx="233">
                  <c:v>-22190</c:v>
                </c:pt>
                <c:pt idx="234">
                  <c:v>-19407</c:v>
                </c:pt>
                <c:pt idx="235">
                  <c:v>-19713</c:v>
                </c:pt>
                <c:pt idx="236">
                  <c:v>-23792</c:v>
                </c:pt>
                <c:pt idx="237">
                  <c:v>-20498</c:v>
                </c:pt>
                <c:pt idx="238">
                  <c:v>-12902</c:v>
                </c:pt>
                <c:pt idx="239">
                  <c:v>-14155</c:v>
                </c:pt>
                <c:pt idx="240">
                  <c:v>-16483</c:v>
                </c:pt>
                <c:pt idx="241">
                  <c:v>-7339</c:v>
                </c:pt>
                <c:pt idx="242">
                  <c:v>-15620</c:v>
                </c:pt>
                <c:pt idx="243">
                  <c:v>-19043</c:v>
                </c:pt>
                <c:pt idx="244">
                  <c:v>-20656</c:v>
                </c:pt>
                <c:pt idx="245">
                  <c:v>-22298</c:v>
                </c:pt>
                <c:pt idx="246">
                  <c:v>-21859</c:v>
                </c:pt>
                <c:pt idx="247">
                  <c:v>-22981</c:v>
                </c:pt>
                <c:pt idx="248">
                  <c:v>-16610</c:v>
                </c:pt>
                <c:pt idx="249">
                  <c:v>-16285</c:v>
                </c:pt>
                <c:pt idx="250">
                  <c:v>-15737</c:v>
                </c:pt>
                <c:pt idx="251">
                  <c:v>-16165</c:v>
                </c:pt>
                <c:pt idx="252">
                  <c:v>-14907</c:v>
                </c:pt>
                <c:pt idx="253">
                  <c:v>-14215</c:v>
                </c:pt>
                <c:pt idx="254">
                  <c:v>-18598</c:v>
                </c:pt>
                <c:pt idx="255">
                  <c:v>-20109</c:v>
                </c:pt>
                <c:pt idx="256">
                  <c:v>-17197</c:v>
                </c:pt>
                <c:pt idx="257">
                  <c:v>-15879</c:v>
                </c:pt>
                <c:pt idx="258">
                  <c:v>-18577</c:v>
                </c:pt>
                <c:pt idx="259">
                  <c:v>-9873</c:v>
                </c:pt>
                <c:pt idx="260">
                  <c:v>-9873</c:v>
                </c:pt>
                <c:pt idx="261">
                  <c:v>-15101</c:v>
                </c:pt>
                <c:pt idx="262">
                  <c:v>-7029</c:v>
                </c:pt>
                <c:pt idx="263">
                  <c:v>-14267</c:v>
                </c:pt>
                <c:pt idx="264">
                  <c:v>-11209</c:v>
                </c:pt>
                <c:pt idx="265">
                  <c:v>-11754</c:v>
                </c:pt>
                <c:pt idx="266">
                  <c:v>-12782</c:v>
                </c:pt>
                <c:pt idx="267">
                  <c:v>-11618</c:v>
                </c:pt>
                <c:pt idx="268">
                  <c:v>-12880</c:v>
                </c:pt>
                <c:pt idx="269">
                  <c:v>-9084</c:v>
                </c:pt>
                <c:pt idx="270">
                  <c:v>-7960</c:v>
                </c:pt>
                <c:pt idx="271">
                  <c:v>-13236</c:v>
                </c:pt>
                <c:pt idx="272">
                  <c:v>-13463</c:v>
                </c:pt>
                <c:pt idx="273">
                  <c:v>-15817</c:v>
                </c:pt>
                <c:pt idx="274">
                  <c:v>-18006</c:v>
                </c:pt>
                <c:pt idx="275">
                  <c:v>-19919</c:v>
                </c:pt>
                <c:pt idx="276">
                  <c:v>-18249</c:v>
                </c:pt>
                <c:pt idx="277">
                  <c:v>-16755</c:v>
                </c:pt>
                <c:pt idx="278">
                  <c:v>-16399</c:v>
                </c:pt>
                <c:pt idx="279">
                  <c:v>-16685</c:v>
                </c:pt>
                <c:pt idx="280">
                  <c:v>-17229</c:v>
                </c:pt>
                <c:pt idx="281">
                  <c:v>-14387</c:v>
                </c:pt>
                <c:pt idx="282">
                  <c:v>-10803</c:v>
                </c:pt>
                <c:pt idx="283">
                  <c:v>-12052</c:v>
                </c:pt>
                <c:pt idx="284">
                  <c:v>-15816</c:v>
                </c:pt>
                <c:pt idx="285">
                  <c:v>-17809</c:v>
                </c:pt>
                <c:pt idx="286">
                  <c:v>-23131</c:v>
                </c:pt>
                <c:pt idx="287">
                  <c:v>-18267</c:v>
                </c:pt>
                <c:pt idx="288">
                  <c:v>-14184</c:v>
                </c:pt>
                <c:pt idx="289">
                  <c:v>-6495</c:v>
                </c:pt>
                <c:pt idx="290">
                  <c:v>-19561</c:v>
                </c:pt>
                <c:pt idx="291">
                  <c:v>-20459</c:v>
                </c:pt>
                <c:pt idx="292">
                  <c:v>-18870</c:v>
                </c:pt>
                <c:pt idx="293">
                  <c:v>-22243</c:v>
                </c:pt>
                <c:pt idx="294">
                  <c:v>-23080</c:v>
                </c:pt>
                <c:pt idx="295">
                  <c:v>-20016</c:v>
                </c:pt>
                <c:pt idx="296">
                  <c:v>-20021</c:v>
                </c:pt>
                <c:pt idx="297">
                  <c:v>-20021</c:v>
                </c:pt>
                <c:pt idx="298">
                  <c:v>-14860</c:v>
                </c:pt>
                <c:pt idx="299">
                  <c:v>-18159</c:v>
                </c:pt>
                <c:pt idx="300">
                  <c:v>-12461</c:v>
                </c:pt>
                <c:pt idx="301">
                  <c:v>-18631</c:v>
                </c:pt>
                <c:pt idx="302">
                  <c:v>-18009</c:v>
                </c:pt>
                <c:pt idx="303">
                  <c:v>-18190</c:v>
                </c:pt>
                <c:pt idx="304">
                  <c:v>-23183</c:v>
                </c:pt>
                <c:pt idx="305">
                  <c:v>-23465</c:v>
                </c:pt>
                <c:pt idx="306">
                  <c:v>-21206</c:v>
                </c:pt>
                <c:pt idx="307">
                  <c:v>-12220</c:v>
                </c:pt>
                <c:pt idx="308">
                  <c:v>3961</c:v>
                </c:pt>
                <c:pt idx="309">
                  <c:v>-11298</c:v>
                </c:pt>
                <c:pt idx="310">
                  <c:v>-10612</c:v>
                </c:pt>
                <c:pt idx="311">
                  <c:v>-3498</c:v>
                </c:pt>
                <c:pt idx="312">
                  <c:v>-5516</c:v>
                </c:pt>
                <c:pt idx="313">
                  <c:v>-5736</c:v>
                </c:pt>
                <c:pt idx="314">
                  <c:v>-7508</c:v>
                </c:pt>
                <c:pt idx="315">
                  <c:v>-7520</c:v>
                </c:pt>
                <c:pt idx="316">
                  <c:v>-4469</c:v>
                </c:pt>
                <c:pt idx="317">
                  <c:v>-4644</c:v>
                </c:pt>
                <c:pt idx="318">
                  <c:v>-4172</c:v>
                </c:pt>
                <c:pt idx="319">
                  <c:v>-6116</c:v>
                </c:pt>
                <c:pt idx="320">
                  <c:v>-9838</c:v>
                </c:pt>
                <c:pt idx="321">
                  <c:v>-8976</c:v>
                </c:pt>
                <c:pt idx="322">
                  <c:v>-12511</c:v>
                </c:pt>
                <c:pt idx="323">
                  <c:v>-16515</c:v>
                </c:pt>
                <c:pt idx="324">
                  <c:v>-16786</c:v>
                </c:pt>
                <c:pt idx="325">
                  <c:v>-19535</c:v>
                </c:pt>
                <c:pt idx="326">
                  <c:v>-22733</c:v>
                </c:pt>
                <c:pt idx="327">
                  <c:v>-20485</c:v>
                </c:pt>
                <c:pt idx="328">
                  <c:v>-24740</c:v>
                </c:pt>
                <c:pt idx="329">
                  <c:v>-23082</c:v>
                </c:pt>
                <c:pt idx="330">
                  <c:v>-23963</c:v>
                </c:pt>
                <c:pt idx="331">
                  <c:v>-26074</c:v>
                </c:pt>
                <c:pt idx="332">
                  <c:v>-17693</c:v>
                </c:pt>
                <c:pt idx="333">
                  <c:v>-22915</c:v>
                </c:pt>
                <c:pt idx="334">
                  <c:v>-21732</c:v>
                </c:pt>
                <c:pt idx="335">
                  <c:v>-16003</c:v>
                </c:pt>
                <c:pt idx="336">
                  <c:v>-14585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840320"/>
        <c:axId val="241840880"/>
      </c:lineChart>
      <c:lineChart>
        <c:grouping val="standard"/>
        <c:varyColors val="0"/>
        <c:ser>
          <c:idx val="0"/>
          <c:order val="1"/>
          <c:tx>
            <c:v>Prompt Month Natural Gas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Data!$E$11:$E$400</c:f>
              <c:numCache>
                <c:formatCode>General</c:formatCode>
                <c:ptCount val="390"/>
                <c:pt idx="0">
                  <c:v>2.6190000000000002</c:v>
                </c:pt>
                <c:pt idx="1">
                  <c:v>2.9159999999999999</c:v>
                </c:pt>
                <c:pt idx="2">
                  <c:v>2.3170000000000002</c:v>
                </c:pt>
                <c:pt idx="3">
                  <c:v>2.1680000000000001</c:v>
                </c:pt>
                <c:pt idx="4">
                  <c:v>2.1259999999999999</c:v>
                </c:pt>
                <c:pt idx="5">
                  <c:v>2.4670000000000001</c:v>
                </c:pt>
                <c:pt idx="6">
                  <c:v>2.5510000000000002</c:v>
                </c:pt>
                <c:pt idx="7">
                  <c:v>2.4409999999999998</c:v>
                </c:pt>
                <c:pt idx="8">
                  <c:v>2.746</c:v>
                </c:pt>
                <c:pt idx="9">
                  <c:v>2.1560000000000001</c:v>
                </c:pt>
                <c:pt idx="10">
                  <c:v>2.0950000000000002</c:v>
                </c:pt>
                <c:pt idx="11">
                  <c:v>2.3330000000000002</c:v>
                </c:pt>
                <c:pt idx="12">
                  <c:v>2.863</c:v>
                </c:pt>
                <c:pt idx="13">
                  <c:v>2.3359999999999999</c:v>
                </c:pt>
                <c:pt idx="14">
                  <c:v>2.335</c:v>
                </c:pt>
                <c:pt idx="15">
                  <c:v>2.411</c:v>
                </c:pt>
                <c:pt idx="16">
                  <c:v>2.3610000000000002</c:v>
                </c:pt>
                <c:pt idx="17">
                  <c:v>2.2069999999999999</c:v>
                </c:pt>
                <c:pt idx="18">
                  <c:v>2.1309999999999998</c:v>
                </c:pt>
                <c:pt idx="19">
                  <c:v>2.2040000000000002</c:v>
                </c:pt>
                <c:pt idx="20">
                  <c:v>2.2839999999999998</c:v>
                </c:pt>
                <c:pt idx="21">
                  <c:v>2.3610000000000002</c:v>
                </c:pt>
                <c:pt idx="22">
                  <c:v>2.4060000000000001</c:v>
                </c:pt>
                <c:pt idx="23">
                  <c:v>2.395</c:v>
                </c:pt>
                <c:pt idx="24">
                  <c:v>2.5089999999999999</c:v>
                </c:pt>
                <c:pt idx="25">
                  <c:v>2.64</c:v>
                </c:pt>
                <c:pt idx="26">
                  <c:v>2.911</c:v>
                </c:pt>
                <c:pt idx="27">
                  <c:v>2.8410000000000002</c:v>
                </c:pt>
                <c:pt idx="28">
                  <c:v>2.7610000000000001</c:v>
                </c:pt>
                <c:pt idx="29">
                  <c:v>2.359</c:v>
                </c:pt>
                <c:pt idx="30">
                  <c:v>2.1920000000000002</c:v>
                </c:pt>
                <c:pt idx="31">
                  <c:v>2.3149999999999999</c:v>
                </c:pt>
                <c:pt idx="32">
                  <c:v>2.1030000000000002</c:v>
                </c:pt>
                <c:pt idx="33">
                  <c:v>2.14</c:v>
                </c:pt>
                <c:pt idx="34">
                  <c:v>1.95</c:v>
                </c:pt>
                <c:pt idx="35">
                  <c:v>1.859</c:v>
                </c:pt>
                <c:pt idx="36">
                  <c:v>1.863</c:v>
                </c:pt>
                <c:pt idx="37">
                  <c:v>1.8640000000000001</c:v>
                </c:pt>
                <c:pt idx="38">
                  <c:v>1.9650000000000001</c:v>
                </c:pt>
                <c:pt idx="39">
                  <c:v>2.181</c:v>
                </c:pt>
                <c:pt idx="40">
                  <c:v>2.3959999999999999</c:v>
                </c:pt>
                <c:pt idx="41">
                  <c:v>2.347</c:v>
                </c:pt>
                <c:pt idx="42">
                  <c:v>2.4</c:v>
                </c:pt>
                <c:pt idx="43">
                  <c:v>2.6520000000000001</c:v>
                </c:pt>
                <c:pt idx="44">
                  <c:v>2.6619999999999999</c:v>
                </c:pt>
                <c:pt idx="45">
                  <c:v>2.669</c:v>
                </c:pt>
                <c:pt idx="46">
                  <c:v>2.9079999999999999</c:v>
                </c:pt>
                <c:pt idx="47">
                  <c:v>3.4369999999999998</c:v>
                </c:pt>
                <c:pt idx="48">
                  <c:v>3.4969999999999999</c:v>
                </c:pt>
                <c:pt idx="49">
                  <c:v>3.4870000000000001</c:v>
                </c:pt>
                <c:pt idx="50">
                  <c:v>3.851</c:v>
                </c:pt>
                <c:pt idx="51">
                  <c:v>4.5730000000000004</c:v>
                </c:pt>
                <c:pt idx="52">
                  <c:v>2.984</c:v>
                </c:pt>
                <c:pt idx="53">
                  <c:v>3.1059999999999999</c:v>
                </c:pt>
                <c:pt idx="54">
                  <c:v>3.3159999999999998</c:v>
                </c:pt>
                <c:pt idx="55">
                  <c:v>3.2570000000000001</c:v>
                </c:pt>
                <c:pt idx="56">
                  <c:v>2.8239999999999998</c:v>
                </c:pt>
                <c:pt idx="57">
                  <c:v>2.3849999999999998</c:v>
                </c:pt>
                <c:pt idx="58">
                  <c:v>2.1819999999999999</c:v>
                </c:pt>
                <c:pt idx="59">
                  <c:v>1.966</c:v>
                </c:pt>
                <c:pt idx="60">
                  <c:v>1.9359999999999999</c:v>
                </c:pt>
                <c:pt idx="61">
                  <c:v>1.821</c:v>
                </c:pt>
                <c:pt idx="62">
                  <c:v>1.9470000000000001</c:v>
                </c:pt>
                <c:pt idx="63">
                  <c:v>1.96</c:v>
                </c:pt>
                <c:pt idx="64">
                  <c:v>1.84</c:v>
                </c:pt>
                <c:pt idx="65">
                  <c:v>1.9279999999999999</c:v>
                </c:pt>
                <c:pt idx="66">
                  <c:v>1.9419999999999999</c:v>
                </c:pt>
                <c:pt idx="67">
                  <c:v>1.9330000000000001</c:v>
                </c:pt>
                <c:pt idx="68">
                  <c:v>2.081</c:v>
                </c:pt>
                <c:pt idx="69">
                  <c:v>2.1259999999999999</c:v>
                </c:pt>
                <c:pt idx="70">
                  <c:v>2.2669999999999999</c:v>
                </c:pt>
                <c:pt idx="71">
                  <c:v>2.242</c:v>
                </c:pt>
                <c:pt idx="72">
                  <c:v>2.2490000000000001</c:v>
                </c:pt>
                <c:pt idx="73">
                  <c:v>2.2850000000000001</c:v>
                </c:pt>
                <c:pt idx="74">
                  <c:v>2.2389999999999999</c:v>
                </c:pt>
                <c:pt idx="75">
                  <c:v>2.1880000000000002</c:v>
                </c:pt>
                <c:pt idx="76">
                  <c:v>2.149</c:v>
                </c:pt>
                <c:pt idx="77">
                  <c:v>2.2349999999999999</c:v>
                </c:pt>
                <c:pt idx="78">
                  <c:v>2.1389999999999998</c:v>
                </c:pt>
                <c:pt idx="79">
                  <c:v>2.1030000000000002</c:v>
                </c:pt>
                <c:pt idx="80">
                  <c:v>2.0939999999999999</c:v>
                </c:pt>
                <c:pt idx="81">
                  <c:v>2.1680000000000001</c:v>
                </c:pt>
                <c:pt idx="82">
                  <c:v>2.1459999999999999</c:v>
                </c:pt>
                <c:pt idx="83">
                  <c:v>2.2389999999999999</c:v>
                </c:pt>
                <c:pt idx="84">
                  <c:v>2.5030000000000001</c:v>
                </c:pt>
                <c:pt idx="85">
                  <c:v>2.4319999999999999</c:v>
                </c:pt>
                <c:pt idx="86">
                  <c:v>2.4529999999999998</c:v>
                </c:pt>
                <c:pt idx="87">
                  <c:v>2.714</c:v>
                </c:pt>
                <c:pt idx="88">
                  <c:v>2.6970000000000001</c:v>
                </c:pt>
                <c:pt idx="89">
                  <c:v>2.7949999999999999</c:v>
                </c:pt>
                <c:pt idx="90">
                  <c:v>2.8370000000000002</c:v>
                </c:pt>
                <c:pt idx="91">
                  <c:v>3.3460000000000001</c:v>
                </c:pt>
                <c:pt idx="92">
                  <c:v>3.125</c:v>
                </c:pt>
                <c:pt idx="93">
                  <c:v>3.0819999999999999</c:v>
                </c:pt>
                <c:pt idx="94">
                  <c:v>3.2879999999999998</c:v>
                </c:pt>
                <c:pt idx="95">
                  <c:v>3.548</c:v>
                </c:pt>
                <c:pt idx="96">
                  <c:v>3.552</c:v>
                </c:pt>
                <c:pt idx="97">
                  <c:v>3.2559999999999998</c:v>
                </c:pt>
                <c:pt idx="98">
                  <c:v>3.0289999999999999</c:v>
                </c:pt>
                <c:pt idx="99">
                  <c:v>2.762</c:v>
                </c:pt>
                <c:pt idx="100">
                  <c:v>2.5779999999999998</c:v>
                </c:pt>
                <c:pt idx="101">
                  <c:v>2.4529999999999998</c:v>
                </c:pt>
                <c:pt idx="102">
                  <c:v>2.3570000000000002</c:v>
                </c:pt>
                <c:pt idx="103">
                  <c:v>2.4710000000000001</c:v>
                </c:pt>
                <c:pt idx="104">
                  <c:v>2.2519999999999998</c:v>
                </c:pt>
                <c:pt idx="105">
                  <c:v>2.153</c:v>
                </c:pt>
                <c:pt idx="106">
                  <c:v>2.0459999999999998</c:v>
                </c:pt>
                <c:pt idx="107">
                  <c:v>2.1760000000000002</c:v>
                </c:pt>
                <c:pt idx="108">
                  <c:v>2.117</c:v>
                </c:pt>
                <c:pt idx="109">
                  <c:v>2.2570000000000001</c:v>
                </c:pt>
                <c:pt idx="110">
                  <c:v>2.359</c:v>
                </c:pt>
                <c:pt idx="111">
                  <c:v>2.2080000000000002</c:v>
                </c:pt>
                <c:pt idx="112">
                  <c:v>2.198</c:v>
                </c:pt>
                <c:pt idx="113">
                  <c:v>2.3210000000000002</c:v>
                </c:pt>
                <c:pt idx="114">
                  <c:v>2.129</c:v>
                </c:pt>
                <c:pt idx="115">
                  <c:v>2.137</c:v>
                </c:pt>
                <c:pt idx="116">
                  <c:v>2.343</c:v>
                </c:pt>
                <c:pt idx="117">
                  <c:v>2.2999999999999998</c:v>
                </c:pt>
                <c:pt idx="118">
                  <c:v>2.556</c:v>
                </c:pt>
                <c:pt idx="119">
                  <c:v>2.657</c:v>
                </c:pt>
                <c:pt idx="120">
                  <c:v>2.4750000000000001</c:v>
                </c:pt>
                <c:pt idx="121">
                  <c:v>2.3420000000000001</c:v>
                </c:pt>
                <c:pt idx="122">
                  <c:v>2.202</c:v>
                </c:pt>
                <c:pt idx="123">
                  <c:v>2.1669999999999998</c:v>
                </c:pt>
                <c:pt idx="124">
                  <c:v>2.1779999999999999</c:v>
                </c:pt>
                <c:pt idx="125">
                  <c:v>2.0939999999999999</c:v>
                </c:pt>
                <c:pt idx="126">
                  <c:v>2.17</c:v>
                </c:pt>
                <c:pt idx="127">
                  <c:v>2.0270000000000001</c:v>
                </c:pt>
                <c:pt idx="128">
                  <c:v>2.0350000000000001</c:v>
                </c:pt>
                <c:pt idx="129">
                  <c:v>2.2839999999999998</c:v>
                </c:pt>
                <c:pt idx="130">
                  <c:v>2.3580000000000001</c:v>
                </c:pt>
                <c:pt idx="131">
                  <c:v>2.4390000000000001</c:v>
                </c:pt>
                <c:pt idx="132">
                  <c:v>2.3090000000000002</c:v>
                </c:pt>
                <c:pt idx="133">
                  <c:v>2.165</c:v>
                </c:pt>
                <c:pt idx="134">
                  <c:v>2.0310000000000001</c:v>
                </c:pt>
                <c:pt idx="135">
                  <c:v>1.8440000000000001</c:v>
                </c:pt>
                <c:pt idx="136">
                  <c:v>1.833</c:v>
                </c:pt>
                <c:pt idx="137">
                  <c:v>1.877</c:v>
                </c:pt>
                <c:pt idx="138">
                  <c:v>1.9470000000000001</c:v>
                </c:pt>
                <c:pt idx="139">
                  <c:v>1.6639999999999999</c:v>
                </c:pt>
                <c:pt idx="140">
                  <c:v>1.7829999999999999</c:v>
                </c:pt>
                <c:pt idx="141">
                  <c:v>1.8779999999999999</c:v>
                </c:pt>
                <c:pt idx="142">
                  <c:v>2.2599999999999998</c:v>
                </c:pt>
                <c:pt idx="143">
                  <c:v>2.181</c:v>
                </c:pt>
                <c:pt idx="144">
                  <c:v>2.4319999999999999</c:v>
                </c:pt>
                <c:pt idx="145">
                  <c:v>2.1909999999999998</c:v>
                </c:pt>
                <c:pt idx="146">
                  <c:v>2.109</c:v>
                </c:pt>
                <c:pt idx="147">
                  <c:v>2.1640000000000001</c:v>
                </c:pt>
                <c:pt idx="148">
                  <c:v>2.2749999999999999</c:v>
                </c:pt>
                <c:pt idx="149">
                  <c:v>2.5529999999999999</c:v>
                </c:pt>
                <c:pt idx="150">
                  <c:v>2.4590000000000001</c:v>
                </c:pt>
                <c:pt idx="151">
                  <c:v>2.1629999999999998</c:v>
                </c:pt>
                <c:pt idx="152">
                  <c:v>2.1960000000000002</c:v>
                </c:pt>
                <c:pt idx="153">
                  <c:v>1.978</c:v>
                </c:pt>
                <c:pt idx="154">
                  <c:v>1.8580000000000001</c:v>
                </c:pt>
                <c:pt idx="155">
                  <c:v>2.0739999999999998</c:v>
                </c:pt>
                <c:pt idx="156">
                  <c:v>1.881</c:v>
                </c:pt>
                <c:pt idx="157">
                  <c:v>1.9450000000000001</c:v>
                </c:pt>
                <c:pt idx="158">
                  <c:v>1.83</c:v>
                </c:pt>
                <c:pt idx="159">
                  <c:v>1.796</c:v>
                </c:pt>
                <c:pt idx="160">
                  <c:v>1.778</c:v>
                </c:pt>
                <c:pt idx="161">
                  <c:v>1.7769999999999999</c:v>
                </c:pt>
                <c:pt idx="162">
                  <c:v>1.8</c:v>
                </c:pt>
                <c:pt idx="163">
                  <c:v>1.8069999999999999</c:v>
                </c:pt>
                <c:pt idx="164">
                  <c:v>1.7450000000000001</c:v>
                </c:pt>
                <c:pt idx="165">
                  <c:v>1.6279999999999999</c:v>
                </c:pt>
                <c:pt idx="166">
                  <c:v>1.853</c:v>
                </c:pt>
                <c:pt idx="167">
                  <c:v>1.7589999999999999</c:v>
                </c:pt>
                <c:pt idx="168">
                  <c:v>1.6990000000000001</c:v>
                </c:pt>
                <c:pt idx="169">
                  <c:v>1.8540000000000001</c:v>
                </c:pt>
                <c:pt idx="170">
                  <c:v>2.0379999999999998</c:v>
                </c:pt>
                <c:pt idx="171">
                  <c:v>2.0960000000000001</c:v>
                </c:pt>
                <c:pt idx="172">
                  <c:v>2.1240000000000001</c:v>
                </c:pt>
                <c:pt idx="173">
                  <c:v>2.226</c:v>
                </c:pt>
                <c:pt idx="174">
                  <c:v>2.2530000000000001</c:v>
                </c:pt>
                <c:pt idx="175">
                  <c:v>2.2730000000000001</c:v>
                </c:pt>
                <c:pt idx="176">
                  <c:v>2.2879999999999998</c:v>
                </c:pt>
                <c:pt idx="177">
                  <c:v>2.2250000000000001</c:v>
                </c:pt>
                <c:pt idx="178">
                  <c:v>2.3580000000000001</c:v>
                </c:pt>
                <c:pt idx="179">
                  <c:v>2.4369999999999998</c:v>
                </c:pt>
                <c:pt idx="180">
                  <c:v>2.3780000000000001</c:v>
                </c:pt>
                <c:pt idx="181">
                  <c:v>2.3079999999999998</c:v>
                </c:pt>
                <c:pt idx="182">
                  <c:v>2.258</c:v>
                </c:pt>
                <c:pt idx="183">
                  <c:v>2.2869999999999999</c:v>
                </c:pt>
                <c:pt idx="184">
                  <c:v>2.1629999999999998</c:v>
                </c:pt>
                <c:pt idx="185">
                  <c:v>2.1869999999999998</c:v>
                </c:pt>
                <c:pt idx="186">
                  <c:v>2.528</c:v>
                </c:pt>
                <c:pt idx="187">
                  <c:v>2.5430000000000001</c:v>
                </c:pt>
                <c:pt idx="188">
                  <c:v>2.698</c:v>
                </c:pt>
                <c:pt idx="189">
                  <c:v>2.7450000000000001</c:v>
                </c:pt>
                <c:pt idx="190">
                  <c:v>2.9380000000000002</c:v>
                </c:pt>
                <c:pt idx="191">
                  <c:v>2.9119999999999999</c:v>
                </c:pt>
                <c:pt idx="192">
                  <c:v>2.5609999999999999</c:v>
                </c:pt>
                <c:pt idx="193">
                  <c:v>2.8010000000000002</c:v>
                </c:pt>
                <c:pt idx="194">
                  <c:v>2.6080000000000001</c:v>
                </c:pt>
                <c:pt idx="195">
                  <c:v>2.63</c:v>
                </c:pt>
                <c:pt idx="196">
                  <c:v>2.7930000000000001</c:v>
                </c:pt>
                <c:pt idx="197">
                  <c:v>2.6920000000000002</c:v>
                </c:pt>
                <c:pt idx="198">
                  <c:v>2.9750000000000001</c:v>
                </c:pt>
                <c:pt idx="199">
                  <c:v>3.0720000000000001</c:v>
                </c:pt>
                <c:pt idx="200">
                  <c:v>2.9609999999999999</c:v>
                </c:pt>
                <c:pt idx="201">
                  <c:v>2.8839999999999999</c:v>
                </c:pt>
                <c:pt idx="202">
                  <c:v>2.649</c:v>
                </c:pt>
                <c:pt idx="203">
                  <c:v>2.4340000000000002</c:v>
                </c:pt>
                <c:pt idx="204">
                  <c:v>2.12</c:v>
                </c:pt>
                <c:pt idx="205">
                  <c:v>2.331</c:v>
                </c:pt>
                <c:pt idx="206">
                  <c:v>2.4460000000000002</c:v>
                </c:pt>
                <c:pt idx="207">
                  <c:v>2.6549999999999998</c:v>
                </c:pt>
                <c:pt idx="208">
                  <c:v>2.399</c:v>
                </c:pt>
                <c:pt idx="209">
                  <c:v>2.3290000000000002</c:v>
                </c:pt>
                <c:pt idx="210">
                  <c:v>2.173</c:v>
                </c:pt>
                <c:pt idx="211">
                  <c:v>2.3220000000000001</c:v>
                </c:pt>
                <c:pt idx="212">
                  <c:v>2.4849999999999999</c:v>
                </c:pt>
                <c:pt idx="213">
                  <c:v>2.532</c:v>
                </c:pt>
                <c:pt idx="214">
                  <c:v>2.742</c:v>
                </c:pt>
                <c:pt idx="215">
                  <c:v>2.57</c:v>
                </c:pt>
                <c:pt idx="216">
                  <c:v>2.633</c:v>
                </c:pt>
                <c:pt idx="217">
                  <c:v>2.6030000000000002</c:v>
                </c:pt>
                <c:pt idx="218">
                  <c:v>2.8250000000000002</c:v>
                </c:pt>
                <c:pt idx="219">
                  <c:v>2.774</c:v>
                </c:pt>
                <c:pt idx="220">
                  <c:v>2.7850000000000001</c:v>
                </c:pt>
                <c:pt idx="221">
                  <c:v>2.8359999999999999</c:v>
                </c:pt>
                <c:pt idx="222">
                  <c:v>2.9449999999999998</c:v>
                </c:pt>
                <c:pt idx="223">
                  <c:v>2.9710000000000001</c:v>
                </c:pt>
                <c:pt idx="224">
                  <c:v>3.0779999999999998</c:v>
                </c:pt>
                <c:pt idx="225">
                  <c:v>3.073</c:v>
                </c:pt>
                <c:pt idx="226">
                  <c:v>3.141</c:v>
                </c:pt>
                <c:pt idx="227">
                  <c:v>3.0249999999999999</c:v>
                </c:pt>
                <c:pt idx="228">
                  <c:v>3.3540000000000001</c:v>
                </c:pt>
                <c:pt idx="229">
                  <c:v>3.8250000000000002</c:v>
                </c:pt>
                <c:pt idx="230">
                  <c:v>4.4059999999999997</c:v>
                </c:pt>
                <c:pt idx="231">
                  <c:v>4.0430000000000001</c:v>
                </c:pt>
                <c:pt idx="232">
                  <c:v>4.16</c:v>
                </c:pt>
                <c:pt idx="233">
                  <c:v>4.4880000000000004</c:v>
                </c:pt>
                <c:pt idx="234">
                  <c:v>4.4480000000000004</c:v>
                </c:pt>
                <c:pt idx="235">
                  <c:v>4.476</c:v>
                </c:pt>
                <c:pt idx="236">
                  <c:v>4.2619999999999996</c:v>
                </c:pt>
                <c:pt idx="237">
                  <c:v>4.1500000000000004</c:v>
                </c:pt>
                <c:pt idx="238">
                  <c:v>3.8340000000000001</c:v>
                </c:pt>
                <c:pt idx="239">
                  <c:v>3.8450000000000002</c:v>
                </c:pt>
                <c:pt idx="240">
                  <c:v>4.2960000000000003</c:v>
                </c:pt>
                <c:pt idx="241">
                  <c:v>4.4749999999999996</c:v>
                </c:pt>
                <c:pt idx="242">
                  <c:v>4.4359999999999999</c:v>
                </c:pt>
                <c:pt idx="243">
                  <c:v>4.6280000000000001</c:v>
                </c:pt>
                <c:pt idx="244">
                  <c:v>4.835</c:v>
                </c:pt>
                <c:pt idx="245">
                  <c:v>4.88</c:v>
                </c:pt>
                <c:pt idx="246">
                  <c:v>5.2060000000000004</c:v>
                </c:pt>
                <c:pt idx="247">
                  <c:v>5.1310000000000002</c:v>
                </c:pt>
                <c:pt idx="248">
                  <c:v>5.1859999999999999</c:v>
                </c:pt>
                <c:pt idx="249">
                  <c:v>5.008</c:v>
                </c:pt>
                <c:pt idx="250">
                  <c:v>5.5369999999999999</c:v>
                </c:pt>
                <c:pt idx="251">
                  <c:v>4.9370000000000003</c:v>
                </c:pt>
                <c:pt idx="252">
                  <c:v>4.5410000000000004</c:v>
                </c:pt>
                <c:pt idx="253">
                  <c:v>4.931</c:v>
                </c:pt>
                <c:pt idx="254">
                  <c:v>5.4560000000000004</c:v>
                </c:pt>
                <c:pt idx="255">
                  <c:v>6.1</c:v>
                </c:pt>
                <c:pt idx="256">
                  <c:v>6.577</c:v>
                </c:pt>
                <c:pt idx="257">
                  <c:v>6.673</c:v>
                </c:pt>
                <c:pt idx="258">
                  <c:v>8.5839999999999996</c:v>
                </c:pt>
                <c:pt idx="259">
                  <c:v>8.3960000000000008</c:v>
                </c:pt>
                <c:pt idx="260">
                  <c:v>9.5790000000000006</c:v>
                </c:pt>
                <c:pt idx="261">
                  <c:v>9.7750000000000004</c:v>
                </c:pt>
                <c:pt idx="262">
                  <c:v>9.2609999999999992</c:v>
                </c:pt>
                <c:pt idx="263">
                  <c:v>8.4719999999999995</c:v>
                </c:pt>
                <c:pt idx="264">
                  <c:v>7.4589999999999996</c:v>
                </c:pt>
                <c:pt idx="265">
                  <c:v>7.2560000000000002</c:v>
                </c:pt>
                <c:pt idx="266">
                  <c:v>6.7430000000000003</c:v>
                </c:pt>
                <c:pt idx="267">
                  <c:v>6.21</c:v>
                </c:pt>
                <c:pt idx="268">
                  <c:v>5.5679999999999996</c:v>
                </c:pt>
                <c:pt idx="269">
                  <c:v>5.1310000000000002</c:v>
                </c:pt>
                <c:pt idx="270">
                  <c:v>5.27</c:v>
                </c:pt>
                <c:pt idx="271">
                  <c:v>5.0720000000000001</c:v>
                </c:pt>
                <c:pt idx="272">
                  <c:v>5.0350000000000001</c:v>
                </c:pt>
                <c:pt idx="273">
                  <c:v>5.2729999999999997</c:v>
                </c:pt>
                <c:pt idx="274">
                  <c:v>5.0250000000000004</c:v>
                </c:pt>
                <c:pt idx="275">
                  <c:v>5.3879999999999999</c:v>
                </c:pt>
                <c:pt idx="276">
                  <c:v>5.3810000000000002</c:v>
                </c:pt>
                <c:pt idx="277">
                  <c:v>5.1280000000000001</c:v>
                </c:pt>
                <c:pt idx="278">
                  <c:v>4.867</c:v>
                </c:pt>
                <c:pt idx="279">
                  <c:v>4.49</c:v>
                </c:pt>
                <c:pt idx="280">
                  <c:v>4.2779999999999996</c:v>
                </c:pt>
                <c:pt idx="281">
                  <c:v>4.2910000000000004</c:v>
                </c:pt>
                <c:pt idx="282">
                  <c:v>3.9729999999999999</c:v>
                </c:pt>
                <c:pt idx="283">
                  <c:v>3.93</c:v>
                </c:pt>
                <c:pt idx="284">
                  <c:v>3.9220000000000002</c:v>
                </c:pt>
                <c:pt idx="285">
                  <c:v>3.9790000000000001</c:v>
                </c:pt>
                <c:pt idx="286">
                  <c:v>3.742</c:v>
                </c:pt>
                <c:pt idx="287">
                  <c:v>3.0960000000000001</c:v>
                </c:pt>
                <c:pt idx="288">
                  <c:v>3.218</c:v>
                </c:pt>
                <c:pt idx="289">
                  <c:v>3.25</c:v>
                </c:pt>
                <c:pt idx="290">
                  <c:v>2.9550000000000001</c:v>
                </c:pt>
                <c:pt idx="291">
                  <c:v>3.1669999999999998</c:v>
                </c:pt>
                <c:pt idx="292">
                  <c:v>2.9710000000000001</c:v>
                </c:pt>
                <c:pt idx="293">
                  <c:v>3.04</c:v>
                </c:pt>
                <c:pt idx="294">
                  <c:v>3.3029999999999999</c:v>
                </c:pt>
                <c:pt idx="295">
                  <c:v>2.706</c:v>
                </c:pt>
                <c:pt idx="296">
                  <c:v>2.38</c:v>
                </c:pt>
                <c:pt idx="297">
                  <c:v>2.5</c:v>
                </c:pt>
                <c:pt idx="298">
                  <c:v>2.3919999999999999</c:v>
                </c:pt>
                <c:pt idx="299">
                  <c:v>2.1030000000000002</c:v>
                </c:pt>
                <c:pt idx="300">
                  <c:v>2.2440000000000002</c:v>
                </c:pt>
                <c:pt idx="301">
                  <c:v>2.2269999999999999</c:v>
                </c:pt>
                <c:pt idx="302">
                  <c:v>2.4300000000000002</c:v>
                </c:pt>
                <c:pt idx="303">
                  <c:v>2.681</c:v>
                </c:pt>
                <c:pt idx="304">
                  <c:v>3.0409999999999999</c:v>
                </c:pt>
                <c:pt idx="305">
                  <c:v>3.2480000000000002</c:v>
                </c:pt>
                <c:pt idx="306">
                  <c:v>2.9249999999999998</c:v>
                </c:pt>
                <c:pt idx="307">
                  <c:v>2.637</c:v>
                </c:pt>
                <c:pt idx="308">
                  <c:v>2.8130000000000002</c:v>
                </c:pt>
                <c:pt idx="309">
                  <c:v>2.7010000000000001</c:v>
                </c:pt>
                <c:pt idx="310">
                  <c:v>2.5680000000000001</c:v>
                </c:pt>
                <c:pt idx="311">
                  <c:v>2.8460000000000001</c:v>
                </c:pt>
                <c:pt idx="312">
                  <c:v>2.895</c:v>
                </c:pt>
                <c:pt idx="313">
                  <c:v>2.774</c:v>
                </c:pt>
                <c:pt idx="314">
                  <c:v>2.2749999999999999</c:v>
                </c:pt>
                <c:pt idx="315">
                  <c:v>2.2040000000000002</c:v>
                </c:pt>
                <c:pt idx="316">
                  <c:v>2.2360000000000002</c:v>
                </c:pt>
                <c:pt idx="317">
                  <c:v>2.0369999999999999</c:v>
                </c:pt>
                <c:pt idx="318">
                  <c:v>2.1379999999999999</c:v>
                </c:pt>
                <c:pt idx="319">
                  <c:v>2.1909999999999998</c:v>
                </c:pt>
                <c:pt idx="320">
                  <c:v>2.206</c:v>
                </c:pt>
                <c:pt idx="321">
                  <c:v>2.4489999999999998</c:v>
                </c:pt>
                <c:pt idx="322">
                  <c:v>2.359</c:v>
                </c:pt>
                <c:pt idx="323">
                  <c:v>2.8</c:v>
                </c:pt>
                <c:pt idx="324">
                  <c:v>3.0760000000000001</c:v>
                </c:pt>
                <c:pt idx="325">
                  <c:v>3.3260000000000001</c:v>
                </c:pt>
                <c:pt idx="326">
                  <c:v>3.2829999999999999</c:v>
                </c:pt>
                <c:pt idx="327">
                  <c:v>3.2749999999999999</c:v>
                </c:pt>
                <c:pt idx="328">
                  <c:v>3.125</c:v>
                </c:pt>
                <c:pt idx="329">
                  <c:v>3.5270000000000001</c:v>
                </c:pt>
                <c:pt idx="330">
                  <c:v>3.319</c:v>
                </c:pt>
                <c:pt idx="331">
                  <c:v>3.7450000000000001</c:v>
                </c:pt>
                <c:pt idx="332">
                  <c:v>3.7490000000000001</c:v>
                </c:pt>
                <c:pt idx="333">
                  <c:v>3.5979999999999999</c:v>
                </c:pt>
                <c:pt idx="334">
                  <c:v>3.347</c:v>
                </c:pt>
                <c:pt idx="335">
                  <c:v>3.2170000000000001</c:v>
                </c:pt>
                <c:pt idx="336">
                  <c:v>3.2040000000000002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841440"/>
        <c:axId val="241842000"/>
      </c:lineChart>
      <c:dateAx>
        <c:axId val="241840320"/>
        <c:scaling>
          <c:orientation val="minMax"/>
          <c:max val="37345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840880"/>
        <c:crosses val="autoZero"/>
        <c:auto val="0"/>
        <c:lblOffset val="100"/>
        <c:baseTimeUnit val="days"/>
        <c:majorUnit val="4"/>
        <c:majorTimeUnit val="months"/>
        <c:minorUnit val="2"/>
        <c:minorTimeUnit val="months"/>
      </c:dateAx>
      <c:valAx>
        <c:axId val="241840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Position of Market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3197389885807503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840320"/>
        <c:crosses val="autoZero"/>
        <c:crossBetween val="between"/>
      </c:valAx>
      <c:dateAx>
        <c:axId val="2418414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41842000"/>
        <c:crosses val="autoZero"/>
        <c:auto val="0"/>
        <c:lblOffset val="100"/>
        <c:baseTimeUnit val="days"/>
      </c:dateAx>
      <c:valAx>
        <c:axId val="241842000"/>
        <c:scaling>
          <c:orientation val="minMax"/>
          <c:max val="10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Prompt Month Natural Gas ($/Mcf)</a:t>
                </a:r>
              </a:p>
            </c:rich>
          </c:tx>
          <c:layout>
            <c:manualLayout>
              <c:xMode val="edge"/>
              <c:yMode val="edge"/>
              <c:x val="0.95338512763596006"/>
              <c:y val="0.230016313213703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841440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206437291897892"/>
          <c:y val="0.96411092985318103"/>
          <c:w val="0.76803551609322973"/>
          <c:h val="3.42577487765089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Natural Gas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Net Non-Commercial Position vs. Price</a:t>
            </a:r>
          </a:p>
        </c:rich>
      </c:tx>
      <c:layout>
        <c:manualLayout>
          <c:xMode val="edge"/>
          <c:yMode val="edge"/>
          <c:x val="0.2896781354051054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503884572697"/>
          <c:y val="0.16639477977161501"/>
          <c:w val="0.76248612652608216"/>
          <c:h val="0.64600326264274066"/>
        </c:manualLayout>
      </c:layout>
      <c:lineChart>
        <c:grouping val="standard"/>
        <c:varyColors val="0"/>
        <c:ser>
          <c:idx val="1"/>
          <c:order val="0"/>
          <c:tx>
            <c:v>Net Position of Non-Commercials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Data!$AC$11:$AC$400</c:f>
              <c:numCache>
                <c:formatCode>#,##0_);\(#,##0\)</c:formatCode>
                <c:ptCount val="390"/>
                <c:pt idx="0">
                  <c:v>17914</c:v>
                </c:pt>
                <c:pt idx="1">
                  <c:v>17175</c:v>
                </c:pt>
                <c:pt idx="2">
                  <c:v>8804</c:v>
                </c:pt>
                <c:pt idx="3">
                  <c:v>7105</c:v>
                </c:pt>
                <c:pt idx="4">
                  <c:v>8904</c:v>
                </c:pt>
                <c:pt idx="5">
                  <c:v>10249</c:v>
                </c:pt>
                <c:pt idx="6">
                  <c:v>12640</c:v>
                </c:pt>
                <c:pt idx="7">
                  <c:v>11872</c:v>
                </c:pt>
                <c:pt idx="8">
                  <c:v>13180</c:v>
                </c:pt>
                <c:pt idx="9">
                  <c:v>11779</c:v>
                </c:pt>
                <c:pt idx="10">
                  <c:v>9738</c:v>
                </c:pt>
                <c:pt idx="11">
                  <c:v>14822</c:v>
                </c:pt>
                <c:pt idx="12">
                  <c:v>17061</c:v>
                </c:pt>
                <c:pt idx="13">
                  <c:v>15885</c:v>
                </c:pt>
                <c:pt idx="14">
                  <c:v>18263</c:v>
                </c:pt>
                <c:pt idx="15">
                  <c:v>18091</c:v>
                </c:pt>
                <c:pt idx="16">
                  <c:v>17621</c:v>
                </c:pt>
                <c:pt idx="17">
                  <c:v>11825</c:v>
                </c:pt>
                <c:pt idx="18">
                  <c:v>10294</c:v>
                </c:pt>
                <c:pt idx="19">
                  <c:v>11040</c:v>
                </c:pt>
                <c:pt idx="20">
                  <c:v>17388</c:v>
                </c:pt>
                <c:pt idx="21">
                  <c:v>21104</c:v>
                </c:pt>
                <c:pt idx="22">
                  <c:v>17858</c:v>
                </c:pt>
                <c:pt idx="23">
                  <c:v>21231</c:v>
                </c:pt>
                <c:pt idx="24">
                  <c:v>22789</c:v>
                </c:pt>
                <c:pt idx="25">
                  <c:v>20636</c:v>
                </c:pt>
                <c:pt idx="26">
                  <c:v>23211</c:v>
                </c:pt>
                <c:pt idx="27">
                  <c:v>22129</c:v>
                </c:pt>
                <c:pt idx="28">
                  <c:v>21368</c:v>
                </c:pt>
                <c:pt idx="29">
                  <c:v>3669</c:v>
                </c:pt>
                <c:pt idx="30">
                  <c:v>-604</c:v>
                </c:pt>
                <c:pt idx="31">
                  <c:v>-392</c:v>
                </c:pt>
                <c:pt idx="32">
                  <c:v>110</c:v>
                </c:pt>
                <c:pt idx="33">
                  <c:v>1100</c:v>
                </c:pt>
                <c:pt idx="34">
                  <c:v>-349</c:v>
                </c:pt>
                <c:pt idx="35">
                  <c:v>-1394</c:v>
                </c:pt>
                <c:pt idx="36">
                  <c:v>-2047</c:v>
                </c:pt>
                <c:pt idx="37">
                  <c:v>-1909</c:v>
                </c:pt>
                <c:pt idx="38">
                  <c:v>2358</c:v>
                </c:pt>
                <c:pt idx="39">
                  <c:v>3206</c:v>
                </c:pt>
                <c:pt idx="40">
                  <c:v>6676</c:v>
                </c:pt>
                <c:pt idx="41">
                  <c:v>5774</c:v>
                </c:pt>
                <c:pt idx="42">
                  <c:v>7053</c:v>
                </c:pt>
                <c:pt idx="43">
                  <c:v>10631</c:v>
                </c:pt>
                <c:pt idx="44">
                  <c:v>7787</c:v>
                </c:pt>
                <c:pt idx="45">
                  <c:v>4453</c:v>
                </c:pt>
                <c:pt idx="46">
                  <c:v>10244</c:v>
                </c:pt>
                <c:pt idx="47">
                  <c:v>9161</c:v>
                </c:pt>
                <c:pt idx="48">
                  <c:v>13150</c:v>
                </c:pt>
                <c:pt idx="49">
                  <c:v>13029</c:v>
                </c:pt>
                <c:pt idx="50">
                  <c:v>12869</c:v>
                </c:pt>
                <c:pt idx="51">
                  <c:v>11192</c:v>
                </c:pt>
                <c:pt idx="52">
                  <c:v>7580</c:v>
                </c:pt>
                <c:pt idx="53">
                  <c:v>7204</c:v>
                </c:pt>
                <c:pt idx="54">
                  <c:v>8218</c:v>
                </c:pt>
                <c:pt idx="55">
                  <c:v>8005</c:v>
                </c:pt>
                <c:pt idx="56">
                  <c:v>4363</c:v>
                </c:pt>
                <c:pt idx="57">
                  <c:v>2589</c:v>
                </c:pt>
                <c:pt idx="58">
                  <c:v>840</c:v>
                </c:pt>
                <c:pt idx="59">
                  <c:v>2474</c:v>
                </c:pt>
                <c:pt idx="60">
                  <c:v>1712</c:v>
                </c:pt>
                <c:pt idx="61">
                  <c:v>2007</c:v>
                </c:pt>
                <c:pt idx="62">
                  <c:v>-932</c:v>
                </c:pt>
                <c:pt idx="63">
                  <c:v>-413</c:v>
                </c:pt>
                <c:pt idx="64">
                  <c:v>-216</c:v>
                </c:pt>
                <c:pt idx="65">
                  <c:v>-2523</c:v>
                </c:pt>
                <c:pt idx="66">
                  <c:v>-4309</c:v>
                </c:pt>
                <c:pt idx="67">
                  <c:v>-3042</c:v>
                </c:pt>
                <c:pt idx="68">
                  <c:v>13212</c:v>
                </c:pt>
                <c:pt idx="69">
                  <c:v>13261</c:v>
                </c:pt>
                <c:pt idx="70">
                  <c:v>17833</c:v>
                </c:pt>
                <c:pt idx="71">
                  <c:v>15960</c:v>
                </c:pt>
                <c:pt idx="72">
                  <c:v>16033</c:v>
                </c:pt>
                <c:pt idx="73">
                  <c:v>17784</c:v>
                </c:pt>
                <c:pt idx="74">
                  <c:v>10688</c:v>
                </c:pt>
                <c:pt idx="75">
                  <c:v>8138</c:v>
                </c:pt>
                <c:pt idx="76">
                  <c:v>5085</c:v>
                </c:pt>
                <c:pt idx="77">
                  <c:v>8313</c:v>
                </c:pt>
                <c:pt idx="78">
                  <c:v>1687</c:v>
                </c:pt>
                <c:pt idx="79">
                  <c:v>-2739</c:v>
                </c:pt>
                <c:pt idx="80">
                  <c:v>-2631</c:v>
                </c:pt>
                <c:pt idx="81">
                  <c:v>-11174</c:v>
                </c:pt>
                <c:pt idx="82">
                  <c:v>-6139</c:v>
                </c:pt>
                <c:pt idx="83">
                  <c:v>19643</c:v>
                </c:pt>
                <c:pt idx="84">
                  <c:v>29750</c:v>
                </c:pt>
                <c:pt idx="85">
                  <c:v>32585</c:v>
                </c:pt>
                <c:pt idx="86">
                  <c:v>31416</c:v>
                </c:pt>
                <c:pt idx="87">
                  <c:v>30211</c:v>
                </c:pt>
                <c:pt idx="88">
                  <c:v>28824</c:v>
                </c:pt>
                <c:pt idx="89">
                  <c:v>29356</c:v>
                </c:pt>
                <c:pt idx="90">
                  <c:v>29830</c:v>
                </c:pt>
                <c:pt idx="91">
                  <c:v>20524</c:v>
                </c:pt>
                <c:pt idx="92">
                  <c:v>19303</c:v>
                </c:pt>
                <c:pt idx="93">
                  <c:v>18820</c:v>
                </c:pt>
                <c:pt idx="94">
                  <c:v>24966</c:v>
                </c:pt>
                <c:pt idx="95">
                  <c:v>19786</c:v>
                </c:pt>
                <c:pt idx="96">
                  <c:v>20911</c:v>
                </c:pt>
                <c:pt idx="97">
                  <c:v>17811</c:v>
                </c:pt>
                <c:pt idx="98">
                  <c:v>12962</c:v>
                </c:pt>
                <c:pt idx="99">
                  <c:v>4819</c:v>
                </c:pt>
                <c:pt idx="100">
                  <c:v>-1337</c:v>
                </c:pt>
                <c:pt idx="101">
                  <c:v>-3630</c:v>
                </c:pt>
                <c:pt idx="102">
                  <c:v>-7135</c:v>
                </c:pt>
                <c:pt idx="103">
                  <c:v>-16265</c:v>
                </c:pt>
                <c:pt idx="104">
                  <c:v>-12732</c:v>
                </c:pt>
                <c:pt idx="105">
                  <c:v>-14458</c:v>
                </c:pt>
                <c:pt idx="106">
                  <c:v>-15242</c:v>
                </c:pt>
                <c:pt idx="107">
                  <c:v>-19179</c:v>
                </c:pt>
                <c:pt idx="108">
                  <c:v>-15700</c:v>
                </c:pt>
                <c:pt idx="109">
                  <c:v>-3255</c:v>
                </c:pt>
                <c:pt idx="110">
                  <c:v>4213</c:v>
                </c:pt>
                <c:pt idx="111">
                  <c:v>1894</c:v>
                </c:pt>
                <c:pt idx="112">
                  <c:v>9543</c:v>
                </c:pt>
                <c:pt idx="113">
                  <c:v>8650</c:v>
                </c:pt>
                <c:pt idx="114">
                  <c:v>-4589</c:v>
                </c:pt>
                <c:pt idx="115">
                  <c:v>-7069</c:v>
                </c:pt>
                <c:pt idx="116">
                  <c:v>16631</c:v>
                </c:pt>
                <c:pt idx="117">
                  <c:v>26733</c:v>
                </c:pt>
                <c:pt idx="118">
                  <c:v>35331</c:v>
                </c:pt>
                <c:pt idx="119">
                  <c:v>31527</c:v>
                </c:pt>
                <c:pt idx="120">
                  <c:v>34684</c:v>
                </c:pt>
                <c:pt idx="121">
                  <c:v>13132</c:v>
                </c:pt>
                <c:pt idx="122">
                  <c:v>183</c:v>
                </c:pt>
                <c:pt idx="123">
                  <c:v>-2895</c:v>
                </c:pt>
                <c:pt idx="124">
                  <c:v>-12665</c:v>
                </c:pt>
                <c:pt idx="125">
                  <c:v>-19409</c:v>
                </c:pt>
                <c:pt idx="126">
                  <c:v>-17217</c:v>
                </c:pt>
                <c:pt idx="127">
                  <c:v>-25470</c:v>
                </c:pt>
                <c:pt idx="128">
                  <c:v>-28235</c:v>
                </c:pt>
                <c:pt idx="129">
                  <c:v>-1469</c:v>
                </c:pt>
                <c:pt idx="130">
                  <c:v>9662</c:v>
                </c:pt>
                <c:pt idx="131">
                  <c:v>12453</c:v>
                </c:pt>
                <c:pt idx="132">
                  <c:v>8347</c:v>
                </c:pt>
                <c:pt idx="133">
                  <c:v>-8715</c:v>
                </c:pt>
                <c:pt idx="134">
                  <c:v>-25164</c:v>
                </c:pt>
                <c:pt idx="135">
                  <c:v>-33144</c:v>
                </c:pt>
                <c:pt idx="136">
                  <c:v>-38343</c:v>
                </c:pt>
                <c:pt idx="137">
                  <c:v>-27657</c:v>
                </c:pt>
                <c:pt idx="138">
                  <c:v>-34671</c:v>
                </c:pt>
                <c:pt idx="139">
                  <c:v>-33725</c:v>
                </c:pt>
                <c:pt idx="140">
                  <c:v>-29961</c:v>
                </c:pt>
                <c:pt idx="141">
                  <c:v>-15362</c:v>
                </c:pt>
                <c:pt idx="142">
                  <c:v>2940</c:v>
                </c:pt>
                <c:pt idx="143">
                  <c:v>5022</c:v>
                </c:pt>
                <c:pt idx="144">
                  <c:v>8194</c:v>
                </c:pt>
                <c:pt idx="145">
                  <c:v>-1111</c:v>
                </c:pt>
                <c:pt idx="146">
                  <c:v>-12032</c:v>
                </c:pt>
                <c:pt idx="147">
                  <c:v>-5072</c:v>
                </c:pt>
                <c:pt idx="148">
                  <c:v>-10560</c:v>
                </c:pt>
                <c:pt idx="149">
                  <c:v>-1457</c:v>
                </c:pt>
                <c:pt idx="150">
                  <c:v>-11814</c:v>
                </c:pt>
                <c:pt idx="151">
                  <c:v>-18237</c:v>
                </c:pt>
                <c:pt idx="152">
                  <c:v>-19371</c:v>
                </c:pt>
                <c:pt idx="153">
                  <c:v>-24121</c:v>
                </c:pt>
                <c:pt idx="154">
                  <c:v>-23151</c:v>
                </c:pt>
                <c:pt idx="155">
                  <c:v>-24763</c:v>
                </c:pt>
                <c:pt idx="156">
                  <c:v>-23591</c:v>
                </c:pt>
                <c:pt idx="157">
                  <c:v>-17628</c:v>
                </c:pt>
                <c:pt idx="158">
                  <c:v>-19601</c:v>
                </c:pt>
                <c:pt idx="159">
                  <c:v>-24110</c:v>
                </c:pt>
                <c:pt idx="160">
                  <c:v>-24101</c:v>
                </c:pt>
                <c:pt idx="161">
                  <c:v>-18543</c:v>
                </c:pt>
                <c:pt idx="162">
                  <c:v>-19867</c:v>
                </c:pt>
                <c:pt idx="163">
                  <c:v>-26263</c:v>
                </c:pt>
                <c:pt idx="164">
                  <c:v>-30168</c:v>
                </c:pt>
                <c:pt idx="165">
                  <c:v>-30732</c:v>
                </c:pt>
                <c:pt idx="166">
                  <c:v>-585</c:v>
                </c:pt>
                <c:pt idx="167">
                  <c:v>-5104</c:v>
                </c:pt>
                <c:pt idx="168">
                  <c:v>-12865</c:v>
                </c:pt>
                <c:pt idx="169">
                  <c:v>-1708</c:v>
                </c:pt>
                <c:pt idx="170">
                  <c:v>15739</c:v>
                </c:pt>
                <c:pt idx="171">
                  <c:v>29558</c:v>
                </c:pt>
                <c:pt idx="172">
                  <c:v>33582</c:v>
                </c:pt>
                <c:pt idx="173">
                  <c:v>40197</c:v>
                </c:pt>
                <c:pt idx="174">
                  <c:v>48029</c:v>
                </c:pt>
                <c:pt idx="175">
                  <c:v>37392</c:v>
                </c:pt>
                <c:pt idx="176">
                  <c:v>40109</c:v>
                </c:pt>
                <c:pt idx="177">
                  <c:v>28595</c:v>
                </c:pt>
                <c:pt idx="178">
                  <c:v>36379</c:v>
                </c:pt>
                <c:pt idx="179">
                  <c:v>50416</c:v>
                </c:pt>
                <c:pt idx="180">
                  <c:v>51036</c:v>
                </c:pt>
                <c:pt idx="181">
                  <c:v>33992</c:v>
                </c:pt>
                <c:pt idx="182">
                  <c:v>40152</c:v>
                </c:pt>
                <c:pt idx="183">
                  <c:v>13153</c:v>
                </c:pt>
                <c:pt idx="184">
                  <c:v>-10164</c:v>
                </c:pt>
                <c:pt idx="185">
                  <c:v>-9882</c:v>
                </c:pt>
                <c:pt idx="186">
                  <c:v>34757</c:v>
                </c:pt>
                <c:pt idx="187">
                  <c:v>47446</c:v>
                </c:pt>
                <c:pt idx="188">
                  <c:v>49931</c:v>
                </c:pt>
                <c:pt idx="189">
                  <c:v>55127</c:v>
                </c:pt>
                <c:pt idx="190">
                  <c:v>55495</c:v>
                </c:pt>
                <c:pt idx="191">
                  <c:v>46382</c:v>
                </c:pt>
                <c:pt idx="192">
                  <c:v>23036</c:v>
                </c:pt>
                <c:pt idx="193">
                  <c:v>23915</c:v>
                </c:pt>
                <c:pt idx="194">
                  <c:v>18120</c:v>
                </c:pt>
                <c:pt idx="195">
                  <c:v>23051</c:v>
                </c:pt>
                <c:pt idx="196">
                  <c:v>10686</c:v>
                </c:pt>
                <c:pt idx="197">
                  <c:v>14721</c:v>
                </c:pt>
                <c:pt idx="198">
                  <c:v>21921</c:v>
                </c:pt>
                <c:pt idx="199">
                  <c:v>27715</c:v>
                </c:pt>
                <c:pt idx="200">
                  <c:v>13718</c:v>
                </c:pt>
                <c:pt idx="201">
                  <c:v>2439</c:v>
                </c:pt>
                <c:pt idx="202">
                  <c:v>-6686</c:v>
                </c:pt>
                <c:pt idx="203">
                  <c:v>-9823</c:v>
                </c:pt>
                <c:pt idx="204">
                  <c:v>-12610</c:v>
                </c:pt>
                <c:pt idx="205">
                  <c:v>-8919</c:v>
                </c:pt>
                <c:pt idx="206">
                  <c:v>-7146</c:v>
                </c:pt>
                <c:pt idx="207">
                  <c:v>1155</c:v>
                </c:pt>
                <c:pt idx="208">
                  <c:v>-2371</c:v>
                </c:pt>
                <c:pt idx="209">
                  <c:v>-11460</c:v>
                </c:pt>
                <c:pt idx="210">
                  <c:v>-18159</c:v>
                </c:pt>
                <c:pt idx="211">
                  <c:v>-17585</c:v>
                </c:pt>
                <c:pt idx="212">
                  <c:v>-5758</c:v>
                </c:pt>
                <c:pt idx="213">
                  <c:v>11529</c:v>
                </c:pt>
                <c:pt idx="214">
                  <c:v>14303</c:v>
                </c:pt>
                <c:pt idx="215">
                  <c:v>12307</c:v>
                </c:pt>
                <c:pt idx="216">
                  <c:v>10002</c:v>
                </c:pt>
                <c:pt idx="217">
                  <c:v>22868</c:v>
                </c:pt>
                <c:pt idx="218">
                  <c:v>23213</c:v>
                </c:pt>
                <c:pt idx="219">
                  <c:v>27325</c:v>
                </c:pt>
                <c:pt idx="220">
                  <c:v>20179</c:v>
                </c:pt>
                <c:pt idx="221">
                  <c:v>32191</c:v>
                </c:pt>
                <c:pt idx="222">
                  <c:v>24436</c:v>
                </c:pt>
                <c:pt idx="223">
                  <c:v>31788</c:v>
                </c:pt>
                <c:pt idx="224">
                  <c:v>38081</c:v>
                </c:pt>
                <c:pt idx="225">
                  <c:v>36093</c:v>
                </c:pt>
                <c:pt idx="226">
                  <c:v>43601</c:v>
                </c:pt>
                <c:pt idx="227">
                  <c:v>36573</c:v>
                </c:pt>
                <c:pt idx="228">
                  <c:v>37864</c:v>
                </c:pt>
                <c:pt idx="229">
                  <c:v>28585</c:v>
                </c:pt>
                <c:pt idx="230">
                  <c:v>16852</c:v>
                </c:pt>
                <c:pt idx="231">
                  <c:v>11772</c:v>
                </c:pt>
                <c:pt idx="232">
                  <c:v>12696</c:v>
                </c:pt>
                <c:pt idx="233">
                  <c:v>12781</c:v>
                </c:pt>
                <c:pt idx="234">
                  <c:v>14014</c:v>
                </c:pt>
                <c:pt idx="235">
                  <c:v>16218</c:v>
                </c:pt>
                <c:pt idx="236">
                  <c:v>12782</c:v>
                </c:pt>
                <c:pt idx="237">
                  <c:v>13171</c:v>
                </c:pt>
                <c:pt idx="238">
                  <c:v>10358</c:v>
                </c:pt>
                <c:pt idx="239">
                  <c:v>10168</c:v>
                </c:pt>
                <c:pt idx="240">
                  <c:v>8504</c:v>
                </c:pt>
                <c:pt idx="241">
                  <c:v>16101</c:v>
                </c:pt>
                <c:pt idx="242">
                  <c:v>19579</c:v>
                </c:pt>
                <c:pt idx="243">
                  <c:v>17664</c:v>
                </c:pt>
                <c:pt idx="244">
                  <c:v>20471</c:v>
                </c:pt>
                <c:pt idx="245">
                  <c:v>21569</c:v>
                </c:pt>
                <c:pt idx="246">
                  <c:v>24809</c:v>
                </c:pt>
                <c:pt idx="247">
                  <c:v>21554</c:v>
                </c:pt>
                <c:pt idx="248">
                  <c:v>16364</c:v>
                </c:pt>
                <c:pt idx="249">
                  <c:v>9882</c:v>
                </c:pt>
                <c:pt idx="250">
                  <c:v>15100</c:v>
                </c:pt>
                <c:pt idx="251">
                  <c:v>8494</c:v>
                </c:pt>
                <c:pt idx="252">
                  <c:v>3099</c:v>
                </c:pt>
                <c:pt idx="253">
                  <c:v>4657</c:v>
                </c:pt>
                <c:pt idx="254">
                  <c:v>14017</c:v>
                </c:pt>
                <c:pt idx="255">
                  <c:v>17252</c:v>
                </c:pt>
                <c:pt idx="256">
                  <c:v>13233</c:v>
                </c:pt>
                <c:pt idx="257">
                  <c:v>7363</c:v>
                </c:pt>
                <c:pt idx="258">
                  <c:v>1866</c:v>
                </c:pt>
                <c:pt idx="259">
                  <c:v>2496</c:v>
                </c:pt>
                <c:pt idx="260">
                  <c:v>2496</c:v>
                </c:pt>
                <c:pt idx="261">
                  <c:v>-2073</c:v>
                </c:pt>
                <c:pt idx="262">
                  <c:v>2389</c:v>
                </c:pt>
                <c:pt idx="263">
                  <c:v>1195</c:v>
                </c:pt>
                <c:pt idx="264">
                  <c:v>-2883</c:v>
                </c:pt>
                <c:pt idx="265">
                  <c:v>-1491</c:v>
                </c:pt>
                <c:pt idx="266">
                  <c:v>-27</c:v>
                </c:pt>
                <c:pt idx="267">
                  <c:v>2068</c:v>
                </c:pt>
                <c:pt idx="268">
                  <c:v>-3946</c:v>
                </c:pt>
                <c:pt idx="269">
                  <c:v>1106</c:v>
                </c:pt>
                <c:pt idx="270">
                  <c:v>-2261</c:v>
                </c:pt>
                <c:pt idx="271">
                  <c:v>-9675</c:v>
                </c:pt>
                <c:pt idx="272">
                  <c:v>-2974</c:v>
                </c:pt>
                <c:pt idx="273">
                  <c:v>3199</c:v>
                </c:pt>
                <c:pt idx="274">
                  <c:v>-900</c:v>
                </c:pt>
                <c:pt idx="275">
                  <c:v>-1785</c:v>
                </c:pt>
                <c:pt idx="276">
                  <c:v>-6334</c:v>
                </c:pt>
                <c:pt idx="277">
                  <c:v>-10094</c:v>
                </c:pt>
                <c:pt idx="278">
                  <c:v>-15077</c:v>
                </c:pt>
                <c:pt idx="279">
                  <c:v>-21925</c:v>
                </c:pt>
                <c:pt idx="280">
                  <c:v>-21442</c:v>
                </c:pt>
                <c:pt idx="281">
                  <c:v>-27303</c:v>
                </c:pt>
                <c:pt idx="282">
                  <c:v>-24081</c:v>
                </c:pt>
                <c:pt idx="283">
                  <c:v>-26129</c:v>
                </c:pt>
                <c:pt idx="284">
                  <c:v>-23090</c:v>
                </c:pt>
                <c:pt idx="285">
                  <c:v>-19427</c:v>
                </c:pt>
                <c:pt idx="286">
                  <c:v>-23794</c:v>
                </c:pt>
                <c:pt idx="287">
                  <c:v>-23446</c:v>
                </c:pt>
                <c:pt idx="288">
                  <c:v>-25521</c:v>
                </c:pt>
                <c:pt idx="289">
                  <c:v>-28438</c:v>
                </c:pt>
                <c:pt idx="290">
                  <c:v>-29166</c:v>
                </c:pt>
                <c:pt idx="291">
                  <c:v>-21831</c:v>
                </c:pt>
                <c:pt idx="292">
                  <c:v>-27565</c:v>
                </c:pt>
                <c:pt idx="293">
                  <c:v>-28536</c:v>
                </c:pt>
                <c:pt idx="294">
                  <c:v>-21034</c:v>
                </c:pt>
                <c:pt idx="295">
                  <c:v>-34134</c:v>
                </c:pt>
                <c:pt idx="296">
                  <c:v>-31574</c:v>
                </c:pt>
                <c:pt idx="297">
                  <c:v>-31574</c:v>
                </c:pt>
                <c:pt idx="298">
                  <c:v>-35278</c:v>
                </c:pt>
                <c:pt idx="299">
                  <c:v>-27072</c:v>
                </c:pt>
                <c:pt idx="300">
                  <c:v>-23344</c:v>
                </c:pt>
                <c:pt idx="301">
                  <c:v>-25383</c:v>
                </c:pt>
                <c:pt idx="302">
                  <c:v>-16360</c:v>
                </c:pt>
                <c:pt idx="303">
                  <c:v>-18589</c:v>
                </c:pt>
                <c:pt idx="304">
                  <c:v>-14348</c:v>
                </c:pt>
                <c:pt idx="305">
                  <c:v>-15243</c:v>
                </c:pt>
                <c:pt idx="306">
                  <c:v>-17471</c:v>
                </c:pt>
                <c:pt idx="307">
                  <c:v>-27014</c:v>
                </c:pt>
                <c:pt idx="308">
                  <c:v>-23009</c:v>
                </c:pt>
                <c:pt idx="309">
                  <c:v>-31891</c:v>
                </c:pt>
                <c:pt idx="310">
                  <c:v>-32902</c:v>
                </c:pt>
                <c:pt idx="311">
                  <c:v>-31807</c:v>
                </c:pt>
                <c:pt idx="312">
                  <c:v>-26874</c:v>
                </c:pt>
                <c:pt idx="313">
                  <c:v>-33103</c:v>
                </c:pt>
                <c:pt idx="314">
                  <c:v>-47104</c:v>
                </c:pt>
                <c:pt idx="315">
                  <c:v>-53220</c:v>
                </c:pt>
                <c:pt idx="316">
                  <c:v>-62643</c:v>
                </c:pt>
                <c:pt idx="317">
                  <c:v>-48430</c:v>
                </c:pt>
                <c:pt idx="318">
                  <c:v>-53305</c:v>
                </c:pt>
                <c:pt idx="319">
                  <c:v>-40442</c:v>
                </c:pt>
                <c:pt idx="320">
                  <c:v>-27687</c:v>
                </c:pt>
                <c:pt idx="321">
                  <c:v>-23876</c:v>
                </c:pt>
                <c:pt idx="322">
                  <c:v>-25981</c:v>
                </c:pt>
                <c:pt idx="323">
                  <c:v>-17140</c:v>
                </c:pt>
                <c:pt idx="324">
                  <c:v>-7074</c:v>
                </c:pt>
                <c:pt idx="325">
                  <c:v>12022</c:v>
                </c:pt>
                <c:pt idx="326">
                  <c:v>18734</c:v>
                </c:pt>
                <c:pt idx="327">
                  <c:v>13368</c:v>
                </c:pt>
                <c:pt idx="328">
                  <c:v>14829</c:v>
                </c:pt>
                <c:pt idx="329">
                  <c:v>23510</c:v>
                </c:pt>
                <c:pt idx="330">
                  <c:v>24708</c:v>
                </c:pt>
                <c:pt idx="331">
                  <c:v>21479</c:v>
                </c:pt>
                <c:pt idx="332">
                  <c:v>22618</c:v>
                </c:pt>
                <c:pt idx="333">
                  <c:v>16848</c:v>
                </c:pt>
                <c:pt idx="334">
                  <c:v>7236</c:v>
                </c:pt>
                <c:pt idx="335">
                  <c:v>-1056</c:v>
                </c:pt>
                <c:pt idx="336">
                  <c:v>-6151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845360"/>
        <c:axId val="241845920"/>
      </c:lineChart>
      <c:lineChart>
        <c:grouping val="standard"/>
        <c:varyColors val="0"/>
        <c:ser>
          <c:idx val="0"/>
          <c:order val="1"/>
          <c:tx>
            <c:v>Prompt Month Natural Gas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Data!$E$11:$E$400</c:f>
              <c:numCache>
                <c:formatCode>General</c:formatCode>
                <c:ptCount val="390"/>
                <c:pt idx="0">
                  <c:v>2.6190000000000002</c:v>
                </c:pt>
                <c:pt idx="1">
                  <c:v>2.9159999999999999</c:v>
                </c:pt>
                <c:pt idx="2">
                  <c:v>2.3170000000000002</c:v>
                </c:pt>
                <c:pt idx="3">
                  <c:v>2.1680000000000001</c:v>
                </c:pt>
                <c:pt idx="4">
                  <c:v>2.1259999999999999</c:v>
                </c:pt>
                <c:pt idx="5">
                  <c:v>2.4670000000000001</c:v>
                </c:pt>
                <c:pt idx="6">
                  <c:v>2.5510000000000002</c:v>
                </c:pt>
                <c:pt idx="7">
                  <c:v>2.4409999999999998</c:v>
                </c:pt>
                <c:pt idx="8">
                  <c:v>2.746</c:v>
                </c:pt>
                <c:pt idx="9">
                  <c:v>2.1560000000000001</c:v>
                </c:pt>
                <c:pt idx="10">
                  <c:v>2.0950000000000002</c:v>
                </c:pt>
                <c:pt idx="11">
                  <c:v>2.3330000000000002</c:v>
                </c:pt>
                <c:pt idx="12">
                  <c:v>2.863</c:v>
                </c:pt>
                <c:pt idx="13">
                  <c:v>2.3359999999999999</c:v>
                </c:pt>
                <c:pt idx="14">
                  <c:v>2.335</c:v>
                </c:pt>
                <c:pt idx="15">
                  <c:v>2.411</c:v>
                </c:pt>
                <c:pt idx="16">
                  <c:v>2.3610000000000002</c:v>
                </c:pt>
                <c:pt idx="17">
                  <c:v>2.2069999999999999</c:v>
                </c:pt>
                <c:pt idx="18">
                  <c:v>2.1309999999999998</c:v>
                </c:pt>
                <c:pt idx="19">
                  <c:v>2.2040000000000002</c:v>
                </c:pt>
                <c:pt idx="20">
                  <c:v>2.2839999999999998</c:v>
                </c:pt>
                <c:pt idx="21">
                  <c:v>2.3610000000000002</c:v>
                </c:pt>
                <c:pt idx="22">
                  <c:v>2.4060000000000001</c:v>
                </c:pt>
                <c:pt idx="23">
                  <c:v>2.395</c:v>
                </c:pt>
                <c:pt idx="24">
                  <c:v>2.5089999999999999</c:v>
                </c:pt>
                <c:pt idx="25">
                  <c:v>2.64</c:v>
                </c:pt>
                <c:pt idx="26">
                  <c:v>2.911</c:v>
                </c:pt>
                <c:pt idx="27">
                  <c:v>2.8410000000000002</c:v>
                </c:pt>
                <c:pt idx="28">
                  <c:v>2.7610000000000001</c:v>
                </c:pt>
                <c:pt idx="29">
                  <c:v>2.359</c:v>
                </c:pt>
                <c:pt idx="30">
                  <c:v>2.1920000000000002</c:v>
                </c:pt>
                <c:pt idx="31">
                  <c:v>2.3149999999999999</c:v>
                </c:pt>
                <c:pt idx="32">
                  <c:v>2.1030000000000002</c:v>
                </c:pt>
                <c:pt idx="33">
                  <c:v>2.14</c:v>
                </c:pt>
                <c:pt idx="34">
                  <c:v>1.95</c:v>
                </c:pt>
                <c:pt idx="35">
                  <c:v>1.859</c:v>
                </c:pt>
                <c:pt idx="36">
                  <c:v>1.863</c:v>
                </c:pt>
                <c:pt idx="37">
                  <c:v>1.8640000000000001</c:v>
                </c:pt>
                <c:pt idx="38">
                  <c:v>1.9650000000000001</c:v>
                </c:pt>
                <c:pt idx="39">
                  <c:v>2.181</c:v>
                </c:pt>
                <c:pt idx="40">
                  <c:v>2.3959999999999999</c:v>
                </c:pt>
                <c:pt idx="41">
                  <c:v>2.347</c:v>
                </c:pt>
                <c:pt idx="42">
                  <c:v>2.4</c:v>
                </c:pt>
                <c:pt idx="43">
                  <c:v>2.6520000000000001</c:v>
                </c:pt>
                <c:pt idx="44">
                  <c:v>2.6619999999999999</c:v>
                </c:pt>
                <c:pt idx="45">
                  <c:v>2.669</c:v>
                </c:pt>
                <c:pt idx="46">
                  <c:v>2.9079999999999999</c:v>
                </c:pt>
                <c:pt idx="47">
                  <c:v>3.4369999999999998</c:v>
                </c:pt>
                <c:pt idx="48">
                  <c:v>3.4969999999999999</c:v>
                </c:pt>
                <c:pt idx="49">
                  <c:v>3.4870000000000001</c:v>
                </c:pt>
                <c:pt idx="50">
                  <c:v>3.851</c:v>
                </c:pt>
                <c:pt idx="51">
                  <c:v>4.5730000000000004</c:v>
                </c:pt>
                <c:pt idx="52">
                  <c:v>2.984</c:v>
                </c:pt>
                <c:pt idx="53">
                  <c:v>3.1059999999999999</c:v>
                </c:pt>
                <c:pt idx="54">
                  <c:v>3.3159999999999998</c:v>
                </c:pt>
                <c:pt idx="55">
                  <c:v>3.2570000000000001</c:v>
                </c:pt>
                <c:pt idx="56">
                  <c:v>2.8239999999999998</c:v>
                </c:pt>
                <c:pt idx="57">
                  <c:v>2.3849999999999998</c:v>
                </c:pt>
                <c:pt idx="58">
                  <c:v>2.1819999999999999</c:v>
                </c:pt>
                <c:pt idx="59">
                  <c:v>1.966</c:v>
                </c:pt>
                <c:pt idx="60">
                  <c:v>1.9359999999999999</c:v>
                </c:pt>
                <c:pt idx="61">
                  <c:v>1.821</c:v>
                </c:pt>
                <c:pt idx="62">
                  <c:v>1.9470000000000001</c:v>
                </c:pt>
                <c:pt idx="63">
                  <c:v>1.96</c:v>
                </c:pt>
                <c:pt idx="64">
                  <c:v>1.84</c:v>
                </c:pt>
                <c:pt idx="65">
                  <c:v>1.9279999999999999</c:v>
                </c:pt>
                <c:pt idx="66">
                  <c:v>1.9419999999999999</c:v>
                </c:pt>
                <c:pt idx="67">
                  <c:v>1.9330000000000001</c:v>
                </c:pt>
                <c:pt idx="68">
                  <c:v>2.081</c:v>
                </c:pt>
                <c:pt idx="69">
                  <c:v>2.1259999999999999</c:v>
                </c:pt>
                <c:pt idx="70">
                  <c:v>2.2669999999999999</c:v>
                </c:pt>
                <c:pt idx="71">
                  <c:v>2.242</c:v>
                </c:pt>
                <c:pt idx="72">
                  <c:v>2.2490000000000001</c:v>
                </c:pt>
                <c:pt idx="73">
                  <c:v>2.2850000000000001</c:v>
                </c:pt>
                <c:pt idx="74">
                  <c:v>2.2389999999999999</c:v>
                </c:pt>
                <c:pt idx="75">
                  <c:v>2.1880000000000002</c:v>
                </c:pt>
                <c:pt idx="76">
                  <c:v>2.149</c:v>
                </c:pt>
                <c:pt idx="77">
                  <c:v>2.2349999999999999</c:v>
                </c:pt>
                <c:pt idx="78">
                  <c:v>2.1389999999999998</c:v>
                </c:pt>
                <c:pt idx="79">
                  <c:v>2.1030000000000002</c:v>
                </c:pt>
                <c:pt idx="80">
                  <c:v>2.0939999999999999</c:v>
                </c:pt>
                <c:pt idx="81">
                  <c:v>2.1680000000000001</c:v>
                </c:pt>
                <c:pt idx="82">
                  <c:v>2.1459999999999999</c:v>
                </c:pt>
                <c:pt idx="83">
                  <c:v>2.2389999999999999</c:v>
                </c:pt>
                <c:pt idx="84">
                  <c:v>2.5030000000000001</c:v>
                </c:pt>
                <c:pt idx="85">
                  <c:v>2.4319999999999999</c:v>
                </c:pt>
                <c:pt idx="86">
                  <c:v>2.4529999999999998</c:v>
                </c:pt>
                <c:pt idx="87">
                  <c:v>2.714</c:v>
                </c:pt>
                <c:pt idx="88">
                  <c:v>2.6970000000000001</c:v>
                </c:pt>
                <c:pt idx="89">
                  <c:v>2.7949999999999999</c:v>
                </c:pt>
                <c:pt idx="90">
                  <c:v>2.8370000000000002</c:v>
                </c:pt>
                <c:pt idx="91">
                  <c:v>3.3460000000000001</c:v>
                </c:pt>
                <c:pt idx="92">
                  <c:v>3.125</c:v>
                </c:pt>
                <c:pt idx="93">
                  <c:v>3.0819999999999999</c:v>
                </c:pt>
                <c:pt idx="94">
                  <c:v>3.2879999999999998</c:v>
                </c:pt>
                <c:pt idx="95">
                  <c:v>3.548</c:v>
                </c:pt>
                <c:pt idx="96">
                  <c:v>3.552</c:v>
                </c:pt>
                <c:pt idx="97">
                  <c:v>3.2559999999999998</c:v>
                </c:pt>
                <c:pt idx="98">
                  <c:v>3.0289999999999999</c:v>
                </c:pt>
                <c:pt idx="99">
                  <c:v>2.762</c:v>
                </c:pt>
                <c:pt idx="100">
                  <c:v>2.5779999999999998</c:v>
                </c:pt>
                <c:pt idx="101">
                  <c:v>2.4529999999999998</c:v>
                </c:pt>
                <c:pt idx="102">
                  <c:v>2.3570000000000002</c:v>
                </c:pt>
                <c:pt idx="103">
                  <c:v>2.4710000000000001</c:v>
                </c:pt>
                <c:pt idx="104">
                  <c:v>2.2519999999999998</c:v>
                </c:pt>
                <c:pt idx="105">
                  <c:v>2.153</c:v>
                </c:pt>
                <c:pt idx="106">
                  <c:v>2.0459999999999998</c:v>
                </c:pt>
                <c:pt idx="107">
                  <c:v>2.1760000000000002</c:v>
                </c:pt>
                <c:pt idx="108">
                  <c:v>2.117</c:v>
                </c:pt>
                <c:pt idx="109">
                  <c:v>2.2570000000000001</c:v>
                </c:pt>
                <c:pt idx="110">
                  <c:v>2.359</c:v>
                </c:pt>
                <c:pt idx="111">
                  <c:v>2.2080000000000002</c:v>
                </c:pt>
                <c:pt idx="112">
                  <c:v>2.198</c:v>
                </c:pt>
                <c:pt idx="113">
                  <c:v>2.3210000000000002</c:v>
                </c:pt>
                <c:pt idx="114">
                  <c:v>2.129</c:v>
                </c:pt>
                <c:pt idx="115">
                  <c:v>2.137</c:v>
                </c:pt>
                <c:pt idx="116">
                  <c:v>2.343</c:v>
                </c:pt>
                <c:pt idx="117">
                  <c:v>2.2999999999999998</c:v>
                </c:pt>
                <c:pt idx="118">
                  <c:v>2.556</c:v>
                </c:pt>
                <c:pt idx="119">
                  <c:v>2.657</c:v>
                </c:pt>
                <c:pt idx="120">
                  <c:v>2.4750000000000001</c:v>
                </c:pt>
                <c:pt idx="121">
                  <c:v>2.3420000000000001</c:v>
                </c:pt>
                <c:pt idx="122">
                  <c:v>2.202</c:v>
                </c:pt>
                <c:pt idx="123">
                  <c:v>2.1669999999999998</c:v>
                </c:pt>
                <c:pt idx="124">
                  <c:v>2.1779999999999999</c:v>
                </c:pt>
                <c:pt idx="125">
                  <c:v>2.0939999999999999</c:v>
                </c:pt>
                <c:pt idx="126">
                  <c:v>2.17</c:v>
                </c:pt>
                <c:pt idx="127">
                  <c:v>2.0270000000000001</c:v>
                </c:pt>
                <c:pt idx="128">
                  <c:v>2.0350000000000001</c:v>
                </c:pt>
                <c:pt idx="129">
                  <c:v>2.2839999999999998</c:v>
                </c:pt>
                <c:pt idx="130">
                  <c:v>2.3580000000000001</c:v>
                </c:pt>
                <c:pt idx="131">
                  <c:v>2.4390000000000001</c:v>
                </c:pt>
                <c:pt idx="132">
                  <c:v>2.3090000000000002</c:v>
                </c:pt>
                <c:pt idx="133">
                  <c:v>2.165</c:v>
                </c:pt>
                <c:pt idx="134">
                  <c:v>2.0310000000000001</c:v>
                </c:pt>
                <c:pt idx="135">
                  <c:v>1.8440000000000001</c:v>
                </c:pt>
                <c:pt idx="136">
                  <c:v>1.833</c:v>
                </c:pt>
                <c:pt idx="137">
                  <c:v>1.877</c:v>
                </c:pt>
                <c:pt idx="138">
                  <c:v>1.9470000000000001</c:v>
                </c:pt>
                <c:pt idx="139">
                  <c:v>1.6639999999999999</c:v>
                </c:pt>
                <c:pt idx="140">
                  <c:v>1.7829999999999999</c:v>
                </c:pt>
                <c:pt idx="141">
                  <c:v>1.8779999999999999</c:v>
                </c:pt>
                <c:pt idx="142">
                  <c:v>2.2599999999999998</c:v>
                </c:pt>
                <c:pt idx="143">
                  <c:v>2.181</c:v>
                </c:pt>
                <c:pt idx="144">
                  <c:v>2.4319999999999999</c:v>
                </c:pt>
                <c:pt idx="145">
                  <c:v>2.1909999999999998</c:v>
                </c:pt>
                <c:pt idx="146">
                  <c:v>2.109</c:v>
                </c:pt>
                <c:pt idx="147">
                  <c:v>2.1640000000000001</c:v>
                </c:pt>
                <c:pt idx="148">
                  <c:v>2.2749999999999999</c:v>
                </c:pt>
                <c:pt idx="149">
                  <c:v>2.5529999999999999</c:v>
                </c:pt>
                <c:pt idx="150">
                  <c:v>2.4590000000000001</c:v>
                </c:pt>
                <c:pt idx="151">
                  <c:v>2.1629999999999998</c:v>
                </c:pt>
                <c:pt idx="152">
                  <c:v>2.1960000000000002</c:v>
                </c:pt>
                <c:pt idx="153">
                  <c:v>1.978</c:v>
                </c:pt>
                <c:pt idx="154">
                  <c:v>1.8580000000000001</c:v>
                </c:pt>
                <c:pt idx="155">
                  <c:v>2.0739999999999998</c:v>
                </c:pt>
                <c:pt idx="156">
                  <c:v>1.881</c:v>
                </c:pt>
                <c:pt idx="157">
                  <c:v>1.9450000000000001</c:v>
                </c:pt>
                <c:pt idx="158">
                  <c:v>1.83</c:v>
                </c:pt>
                <c:pt idx="159">
                  <c:v>1.796</c:v>
                </c:pt>
                <c:pt idx="160">
                  <c:v>1.778</c:v>
                </c:pt>
                <c:pt idx="161">
                  <c:v>1.7769999999999999</c:v>
                </c:pt>
                <c:pt idx="162">
                  <c:v>1.8</c:v>
                </c:pt>
                <c:pt idx="163">
                  <c:v>1.8069999999999999</c:v>
                </c:pt>
                <c:pt idx="164">
                  <c:v>1.7450000000000001</c:v>
                </c:pt>
                <c:pt idx="165">
                  <c:v>1.6279999999999999</c:v>
                </c:pt>
                <c:pt idx="166">
                  <c:v>1.853</c:v>
                </c:pt>
                <c:pt idx="167">
                  <c:v>1.7589999999999999</c:v>
                </c:pt>
                <c:pt idx="168">
                  <c:v>1.6990000000000001</c:v>
                </c:pt>
                <c:pt idx="169">
                  <c:v>1.8540000000000001</c:v>
                </c:pt>
                <c:pt idx="170">
                  <c:v>2.0379999999999998</c:v>
                </c:pt>
                <c:pt idx="171">
                  <c:v>2.0960000000000001</c:v>
                </c:pt>
                <c:pt idx="172">
                  <c:v>2.1240000000000001</c:v>
                </c:pt>
                <c:pt idx="173">
                  <c:v>2.226</c:v>
                </c:pt>
                <c:pt idx="174">
                  <c:v>2.2530000000000001</c:v>
                </c:pt>
                <c:pt idx="175">
                  <c:v>2.2730000000000001</c:v>
                </c:pt>
                <c:pt idx="176">
                  <c:v>2.2879999999999998</c:v>
                </c:pt>
                <c:pt idx="177">
                  <c:v>2.2250000000000001</c:v>
                </c:pt>
                <c:pt idx="178">
                  <c:v>2.3580000000000001</c:v>
                </c:pt>
                <c:pt idx="179">
                  <c:v>2.4369999999999998</c:v>
                </c:pt>
                <c:pt idx="180">
                  <c:v>2.3780000000000001</c:v>
                </c:pt>
                <c:pt idx="181">
                  <c:v>2.3079999999999998</c:v>
                </c:pt>
                <c:pt idx="182">
                  <c:v>2.258</c:v>
                </c:pt>
                <c:pt idx="183">
                  <c:v>2.2869999999999999</c:v>
                </c:pt>
                <c:pt idx="184">
                  <c:v>2.1629999999999998</c:v>
                </c:pt>
                <c:pt idx="185">
                  <c:v>2.1869999999999998</c:v>
                </c:pt>
                <c:pt idx="186">
                  <c:v>2.528</c:v>
                </c:pt>
                <c:pt idx="187">
                  <c:v>2.5430000000000001</c:v>
                </c:pt>
                <c:pt idx="188">
                  <c:v>2.698</c:v>
                </c:pt>
                <c:pt idx="189">
                  <c:v>2.7450000000000001</c:v>
                </c:pt>
                <c:pt idx="190">
                  <c:v>2.9380000000000002</c:v>
                </c:pt>
                <c:pt idx="191">
                  <c:v>2.9119999999999999</c:v>
                </c:pt>
                <c:pt idx="192">
                  <c:v>2.5609999999999999</c:v>
                </c:pt>
                <c:pt idx="193">
                  <c:v>2.8010000000000002</c:v>
                </c:pt>
                <c:pt idx="194">
                  <c:v>2.6080000000000001</c:v>
                </c:pt>
                <c:pt idx="195">
                  <c:v>2.63</c:v>
                </c:pt>
                <c:pt idx="196">
                  <c:v>2.7930000000000001</c:v>
                </c:pt>
                <c:pt idx="197">
                  <c:v>2.6920000000000002</c:v>
                </c:pt>
                <c:pt idx="198">
                  <c:v>2.9750000000000001</c:v>
                </c:pt>
                <c:pt idx="199">
                  <c:v>3.0720000000000001</c:v>
                </c:pt>
                <c:pt idx="200">
                  <c:v>2.9609999999999999</c:v>
                </c:pt>
                <c:pt idx="201">
                  <c:v>2.8839999999999999</c:v>
                </c:pt>
                <c:pt idx="202">
                  <c:v>2.649</c:v>
                </c:pt>
                <c:pt idx="203">
                  <c:v>2.4340000000000002</c:v>
                </c:pt>
                <c:pt idx="204">
                  <c:v>2.12</c:v>
                </c:pt>
                <c:pt idx="205">
                  <c:v>2.331</c:v>
                </c:pt>
                <c:pt idx="206">
                  <c:v>2.4460000000000002</c:v>
                </c:pt>
                <c:pt idx="207">
                  <c:v>2.6549999999999998</c:v>
                </c:pt>
                <c:pt idx="208">
                  <c:v>2.399</c:v>
                </c:pt>
                <c:pt idx="209">
                  <c:v>2.3290000000000002</c:v>
                </c:pt>
                <c:pt idx="210">
                  <c:v>2.173</c:v>
                </c:pt>
                <c:pt idx="211">
                  <c:v>2.3220000000000001</c:v>
                </c:pt>
                <c:pt idx="212">
                  <c:v>2.4849999999999999</c:v>
                </c:pt>
                <c:pt idx="213">
                  <c:v>2.532</c:v>
                </c:pt>
                <c:pt idx="214">
                  <c:v>2.742</c:v>
                </c:pt>
                <c:pt idx="215">
                  <c:v>2.57</c:v>
                </c:pt>
                <c:pt idx="216">
                  <c:v>2.633</c:v>
                </c:pt>
                <c:pt idx="217">
                  <c:v>2.6030000000000002</c:v>
                </c:pt>
                <c:pt idx="218">
                  <c:v>2.8250000000000002</c:v>
                </c:pt>
                <c:pt idx="219">
                  <c:v>2.774</c:v>
                </c:pt>
                <c:pt idx="220">
                  <c:v>2.7850000000000001</c:v>
                </c:pt>
                <c:pt idx="221">
                  <c:v>2.8359999999999999</c:v>
                </c:pt>
                <c:pt idx="222">
                  <c:v>2.9449999999999998</c:v>
                </c:pt>
                <c:pt idx="223">
                  <c:v>2.9710000000000001</c:v>
                </c:pt>
                <c:pt idx="224">
                  <c:v>3.0779999999999998</c:v>
                </c:pt>
                <c:pt idx="225">
                  <c:v>3.073</c:v>
                </c:pt>
                <c:pt idx="226">
                  <c:v>3.141</c:v>
                </c:pt>
                <c:pt idx="227">
                  <c:v>3.0249999999999999</c:v>
                </c:pt>
                <c:pt idx="228">
                  <c:v>3.3540000000000001</c:v>
                </c:pt>
                <c:pt idx="229">
                  <c:v>3.8250000000000002</c:v>
                </c:pt>
                <c:pt idx="230">
                  <c:v>4.4059999999999997</c:v>
                </c:pt>
                <c:pt idx="231">
                  <c:v>4.0430000000000001</c:v>
                </c:pt>
                <c:pt idx="232">
                  <c:v>4.16</c:v>
                </c:pt>
                <c:pt idx="233">
                  <c:v>4.4880000000000004</c:v>
                </c:pt>
                <c:pt idx="234">
                  <c:v>4.4480000000000004</c:v>
                </c:pt>
                <c:pt idx="235">
                  <c:v>4.476</c:v>
                </c:pt>
                <c:pt idx="236">
                  <c:v>4.2619999999999996</c:v>
                </c:pt>
                <c:pt idx="237">
                  <c:v>4.1500000000000004</c:v>
                </c:pt>
                <c:pt idx="238">
                  <c:v>3.8340000000000001</c:v>
                </c:pt>
                <c:pt idx="239">
                  <c:v>3.8450000000000002</c:v>
                </c:pt>
                <c:pt idx="240">
                  <c:v>4.2960000000000003</c:v>
                </c:pt>
                <c:pt idx="241">
                  <c:v>4.4749999999999996</c:v>
                </c:pt>
                <c:pt idx="242">
                  <c:v>4.4359999999999999</c:v>
                </c:pt>
                <c:pt idx="243">
                  <c:v>4.6280000000000001</c:v>
                </c:pt>
                <c:pt idx="244">
                  <c:v>4.835</c:v>
                </c:pt>
                <c:pt idx="245">
                  <c:v>4.88</c:v>
                </c:pt>
                <c:pt idx="246">
                  <c:v>5.2060000000000004</c:v>
                </c:pt>
                <c:pt idx="247">
                  <c:v>5.1310000000000002</c:v>
                </c:pt>
                <c:pt idx="248">
                  <c:v>5.1859999999999999</c:v>
                </c:pt>
                <c:pt idx="249">
                  <c:v>5.008</c:v>
                </c:pt>
                <c:pt idx="250">
                  <c:v>5.5369999999999999</c:v>
                </c:pt>
                <c:pt idx="251">
                  <c:v>4.9370000000000003</c:v>
                </c:pt>
                <c:pt idx="252">
                  <c:v>4.5410000000000004</c:v>
                </c:pt>
                <c:pt idx="253">
                  <c:v>4.931</c:v>
                </c:pt>
                <c:pt idx="254">
                  <c:v>5.4560000000000004</c:v>
                </c:pt>
                <c:pt idx="255">
                  <c:v>6.1</c:v>
                </c:pt>
                <c:pt idx="256">
                  <c:v>6.577</c:v>
                </c:pt>
                <c:pt idx="257">
                  <c:v>6.673</c:v>
                </c:pt>
                <c:pt idx="258">
                  <c:v>8.5839999999999996</c:v>
                </c:pt>
                <c:pt idx="259">
                  <c:v>8.3960000000000008</c:v>
                </c:pt>
                <c:pt idx="260">
                  <c:v>9.5790000000000006</c:v>
                </c:pt>
                <c:pt idx="261">
                  <c:v>9.7750000000000004</c:v>
                </c:pt>
                <c:pt idx="262">
                  <c:v>9.2609999999999992</c:v>
                </c:pt>
                <c:pt idx="263">
                  <c:v>8.4719999999999995</c:v>
                </c:pt>
                <c:pt idx="264">
                  <c:v>7.4589999999999996</c:v>
                </c:pt>
                <c:pt idx="265">
                  <c:v>7.2560000000000002</c:v>
                </c:pt>
                <c:pt idx="266">
                  <c:v>6.7430000000000003</c:v>
                </c:pt>
                <c:pt idx="267">
                  <c:v>6.21</c:v>
                </c:pt>
                <c:pt idx="268">
                  <c:v>5.5679999999999996</c:v>
                </c:pt>
                <c:pt idx="269">
                  <c:v>5.1310000000000002</c:v>
                </c:pt>
                <c:pt idx="270">
                  <c:v>5.27</c:v>
                </c:pt>
                <c:pt idx="271">
                  <c:v>5.0720000000000001</c:v>
                </c:pt>
                <c:pt idx="272">
                  <c:v>5.0350000000000001</c:v>
                </c:pt>
                <c:pt idx="273">
                  <c:v>5.2729999999999997</c:v>
                </c:pt>
                <c:pt idx="274">
                  <c:v>5.0250000000000004</c:v>
                </c:pt>
                <c:pt idx="275">
                  <c:v>5.3879999999999999</c:v>
                </c:pt>
                <c:pt idx="276">
                  <c:v>5.3810000000000002</c:v>
                </c:pt>
                <c:pt idx="277">
                  <c:v>5.1280000000000001</c:v>
                </c:pt>
                <c:pt idx="278">
                  <c:v>4.867</c:v>
                </c:pt>
                <c:pt idx="279">
                  <c:v>4.49</c:v>
                </c:pt>
                <c:pt idx="280">
                  <c:v>4.2779999999999996</c:v>
                </c:pt>
                <c:pt idx="281">
                  <c:v>4.2910000000000004</c:v>
                </c:pt>
                <c:pt idx="282">
                  <c:v>3.9729999999999999</c:v>
                </c:pt>
                <c:pt idx="283">
                  <c:v>3.93</c:v>
                </c:pt>
                <c:pt idx="284">
                  <c:v>3.9220000000000002</c:v>
                </c:pt>
                <c:pt idx="285">
                  <c:v>3.9790000000000001</c:v>
                </c:pt>
                <c:pt idx="286">
                  <c:v>3.742</c:v>
                </c:pt>
                <c:pt idx="287">
                  <c:v>3.0960000000000001</c:v>
                </c:pt>
                <c:pt idx="288">
                  <c:v>3.218</c:v>
                </c:pt>
                <c:pt idx="289">
                  <c:v>3.25</c:v>
                </c:pt>
                <c:pt idx="290">
                  <c:v>2.9550000000000001</c:v>
                </c:pt>
                <c:pt idx="291">
                  <c:v>3.1669999999999998</c:v>
                </c:pt>
                <c:pt idx="292">
                  <c:v>2.9710000000000001</c:v>
                </c:pt>
                <c:pt idx="293">
                  <c:v>3.04</c:v>
                </c:pt>
                <c:pt idx="294">
                  <c:v>3.3029999999999999</c:v>
                </c:pt>
                <c:pt idx="295">
                  <c:v>2.706</c:v>
                </c:pt>
                <c:pt idx="296">
                  <c:v>2.38</c:v>
                </c:pt>
                <c:pt idx="297">
                  <c:v>2.5</c:v>
                </c:pt>
                <c:pt idx="298">
                  <c:v>2.3919999999999999</c:v>
                </c:pt>
                <c:pt idx="299">
                  <c:v>2.1030000000000002</c:v>
                </c:pt>
                <c:pt idx="300">
                  <c:v>2.2440000000000002</c:v>
                </c:pt>
                <c:pt idx="301">
                  <c:v>2.2269999999999999</c:v>
                </c:pt>
                <c:pt idx="302">
                  <c:v>2.4300000000000002</c:v>
                </c:pt>
                <c:pt idx="303">
                  <c:v>2.681</c:v>
                </c:pt>
                <c:pt idx="304">
                  <c:v>3.0409999999999999</c:v>
                </c:pt>
                <c:pt idx="305">
                  <c:v>3.2480000000000002</c:v>
                </c:pt>
                <c:pt idx="306">
                  <c:v>2.9249999999999998</c:v>
                </c:pt>
                <c:pt idx="307">
                  <c:v>2.637</c:v>
                </c:pt>
                <c:pt idx="308">
                  <c:v>2.8130000000000002</c:v>
                </c:pt>
                <c:pt idx="309">
                  <c:v>2.7010000000000001</c:v>
                </c:pt>
                <c:pt idx="310">
                  <c:v>2.5680000000000001</c:v>
                </c:pt>
                <c:pt idx="311">
                  <c:v>2.8460000000000001</c:v>
                </c:pt>
                <c:pt idx="312">
                  <c:v>2.895</c:v>
                </c:pt>
                <c:pt idx="313">
                  <c:v>2.774</c:v>
                </c:pt>
                <c:pt idx="314">
                  <c:v>2.2749999999999999</c:v>
                </c:pt>
                <c:pt idx="315">
                  <c:v>2.2040000000000002</c:v>
                </c:pt>
                <c:pt idx="316">
                  <c:v>2.2360000000000002</c:v>
                </c:pt>
                <c:pt idx="317">
                  <c:v>2.0369999999999999</c:v>
                </c:pt>
                <c:pt idx="318">
                  <c:v>2.1379999999999999</c:v>
                </c:pt>
                <c:pt idx="319">
                  <c:v>2.1909999999999998</c:v>
                </c:pt>
                <c:pt idx="320">
                  <c:v>2.206</c:v>
                </c:pt>
                <c:pt idx="321">
                  <c:v>2.4489999999999998</c:v>
                </c:pt>
                <c:pt idx="322">
                  <c:v>2.359</c:v>
                </c:pt>
                <c:pt idx="323">
                  <c:v>2.8</c:v>
                </c:pt>
                <c:pt idx="324">
                  <c:v>3.0760000000000001</c:v>
                </c:pt>
                <c:pt idx="325">
                  <c:v>3.3260000000000001</c:v>
                </c:pt>
                <c:pt idx="326">
                  <c:v>3.2829999999999999</c:v>
                </c:pt>
                <c:pt idx="327">
                  <c:v>3.2749999999999999</c:v>
                </c:pt>
                <c:pt idx="328">
                  <c:v>3.125</c:v>
                </c:pt>
                <c:pt idx="329">
                  <c:v>3.5270000000000001</c:v>
                </c:pt>
                <c:pt idx="330">
                  <c:v>3.319</c:v>
                </c:pt>
                <c:pt idx="331">
                  <c:v>3.7450000000000001</c:v>
                </c:pt>
                <c:pt idx="332">
                  <c:v>3.7490000000000001</c:v>
                </c:pt>
                <c:pt idx="333">
                  <c:v>3.5979999999999999</c:v>
                </c:pt>
                <c:pt idx="334">
                  <c:v>3.347</c:v>
                </c:pt>
                <c:pt idx="335">
                  <c:v>3.2170000000000001</c:v>
                </c:pt>
                <c:pt idx="336">
                  <c:v>3.2040000000000002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846480"/>
        <c:axId val="241847040"/>
      </c:lineChart>
      <c:dateAx>
        <c:axId val="241845360"/>
        <c:scaling>
          <c:orientation val="minMax"/>
          <c:max val="37345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845920"/>
        <c:crosses val="autoZero"/>
        <c:auto val="0"/>
        <c:lblOffset val="100"/>
        <c:baseTimeUnit val="days"/>
        <c:majorUnit val="4"/>
        <c:majorTimeUnit val="months"/>
        <c:minorUnit val="2"/>
        <c:minorTimeUnit val="months"/>
      </c:dateAx>
      <c:valAx>
        <c:axId val="241845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Position of Non-Commercials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236541598694942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845360"/>
        <c:crosses val="autoZero"/>
        <c:crossBetween val="between"/>
      </c:valAx>
      <c:dateAx>
        <c:axId val="2418464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41847040"/>
        <c:crosses val="autoZero"/>
        <c:auto val="0"/>
        <c:lblOffset val="100"/>
        <c:baseTimeUnit val="days"/>
      </c:dateAx>
      <c:valAx>
        <c:axId val="241847040"/>
        <c:scaling>
          <c:orientation val="minMax"/>
          <c:max val="10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Prompt Month Natural Gas ($/Mcf)</a:t>
                </a:r>
              </a:p>
            </c:rich>
          </c:tx>
          <c:layout>
            <c:manualLayout>
              <c:xMode val="edge"/>
              <c:yMode val="edge"/>
              <c:x val="0.95338512763596006"/>
              <c:y val="0.230016313213703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846480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206437291897892"/>
          <c:y val="0.96411092985318103"/>
          <c:w val="0.76803551609322973"/>
          <c:h val="3.42577487765089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Natural Gas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Net Commercial Position vs. Price</a:t>
            </a:r>
          </a:p>
        </c:rich>
      </c:tx>
      <c:layout>
        <c:manualLayout>
          <c:xMode val="edge"/>
          <c:yMode val="edge"/>
          <c:x val="0.3152053274139844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71254162042175"/>
          <c:y val="0.16639477977161501"/>
          <c:w val="0.75027746947835738"/>
          <c:h val="0.64600326264274066"/>
        </c:manualLayout>
      </c:layout>
      <c:lineChart>
        <c:grouping val="standard"/>
        <c:varyColors val="0"/>
        <c:ser>
          <c:idx val="1"/>
          <c:order val="0"/>
          <c:tx>
            <c:v>Net Position of Commercials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Data!$AH$11:$AH$400</c:f>
              <c:numCache>
                <c:formatCode>#,##0_);\(#,##0\)</c:formatCode>
                <c:ptCount val="390"/>
                <c:pt idx="0">
                  <c:v>-39287</c:v>
                </c:pt>
                <c:pt idx="1">
                  <c:v>-36859</c:v>
                </c:pt>
                <c:pt idx="2">
                  <c:v>-26784</c:v>
                </c:pt>
                <c:pt idx="3">
                  <c:v>-22627</c:v>
                </c:pt>
                <c:pt idx="4">
                  <c:v>-22523</c:v>
                </c:pt>
                <c:pt idx="5">
                  <c:v>-22289</c:v>
                </c:pt>
                <c:pt idx="6">
                  <c:v>-24841</c:v>
                </c:pt>
                <c:pt idx="7">
                  <c:v>-24052</c:v>
                </c:pt>
                <c:pt idx="8">
                  <c:v>-22968</c:v>
                </c:pt>
                <c:pt idx="9">
                  <c:v>-23196</c:v>
                </c:pt>
                <c:pt idx="10">
                  <c:v>-23062</c:v>
                </c:pt>
                <c:pt idx="11">
                  <c:v>-30759</c:v>
                </c:pt>
                <c:pt idx="12">
                  <c:v>-31535</c:v>
                </c:pt>
                <c:pt idx="13">
                  <c:v>-30527</c:v>
                </c:pt>
                <c:pt idx="14">
                  <c:v>-31705</c:v>
                </c:pt>
                <c:pt idx="15">
                  <c:v>-32178</c:v>
                </c:pt>
                <c:pt idx="16">
                  <c:v>-29293</c:v>
                </c:pt>
                <c:pt idx="17">
                  <c:v>-20719</c:v>
                </c:pt>
                <c:pt idx="18">
                  <c:v>-19296</c:v>
                </c:pt>
                <c:pt idx="19">
                  <c:v>-20505</c:v>
                </c:pt>
                <c:pt idx="20">
                  <c:v>-29225</c:v>
                </c:pt>
                <c:pt idx="21">
                  <c:v>-33188</c:v>
                </c:pt>
                <c:pt idx="22">
                  <c:v>-29124</c:v>
                </c:pt>
                <c:pt idx="23">
                  <c:v>-35545</c:v>
                </c:pt>
                <c:pt idx="24">
                  <c:v>-40866</c:v>
                </c:pt>
                <c:pt idx="25">
                  <c:v>-37374</c:v>
                </c:pt>
                <c:pt idx="26">
                  <c:v>-41642</c:v>
                </c:pt>
                <c:pt idx="27">
                  <c:v>-41146</c:v>
                </c:pt>
                <c:pt idx="28">
                  <c:v>-38886</c:v>
                </c:pt>
                <c:pt idx="29">
                  <c:v>-20487</c:v>
                </c:pt>
                <c:pt idx="30">
                  <c:v>-14275</c:v>
                </c:pt>
                <c:pt idx="31">
                  <c:v>-11947</c:v>
                </c:pt>
                <c:pt idx="32">
                  <c:v>-15869</c:v>
                </c:pt>
                <c:pt idx="33">
                  <c:v>-19214</c:v>
                </c:pt>
                <c:pt idx="34">
                  <c:v>-15071</c:v>
                </c:pt>
                <c:pt idx="35">
                  <c:v>-14418</c:v>
                </c:pt>
                <c:pt idx="36">
                  <c:v>-14302</c:v>
                </c:pt>
                <c:pt idx="37">
                  <c:v>-17314</c:v>
                </c:pt>
                <c:pt idx="38">
                  <c:v>-20873</c:v>
                </c:pt>
                <c:pt idx="39">
                  <c:v>-22080</c:v>
                </c:pt>
                <c:pt idx="40">
                  <c:v>-27375</c:v>
                </c:pt>
                <c:pt idx="41">
                  <c:v>-28407</c:v>
                </c:pt>
                <c:pt idx="42">
                  <c:v>-31762</c:v>
                </c:pt>
                <c:pt idx="43">
                  <c:v>-33936</c:v>
                </c:pt>
                <c:pt idx="44">
                  <c:v>-32849</c:v>
                </c:pt>
                <c:pt idx="45">
                  <c:v>-30193</c:v>
                </c:pt>
                <c:pt idx="46">
                  <c:v>-37914</c:v>
                </c:pt>
                <c:pt idx="47">
                  <c:v>-37643</c:v>
                </c:pt>
                <c:pt idx="48">
                  <c:v>-38341</c:v>
                </c:pt>
                <c:pt idx="49">
                  <c:v>-36179</c:v>
                </c:pt>
                <c:pt idx="50">
                  <c:v>-36194</c:v>
                </c:pt>
                <c:pt idx="51">
                  <c:v>-30340</c:v>
                </c:pt>
                <c:pt idx="52">
                  <c:v>-25165</c:v>
                </c:pt>
                <c:pt idx="53">
                  <c:v>-26145</c:v>
                </c:pt>
                <c:pt idx="54">
                  <c:v>-25668</c:v>
                </c:pt>
                <c:pt idx="55">
                  <c:v>-22800</c:v>
                </c:pt>
                <c:pt idx="56">
                  <c:v>-17695</c:v>
                </c:pt>
                <c:pt idx="57">
                  <c:v>-16497</c:v>
                </c:pt>
                <c:pt idx="58">
                  <c:v>-13909</c:v>
                </c:pt>
                <c:pt idx="59">
                  <c:v>-17033</c:v>
                </c:pt>
                <c:pt idx="60">
                  <c:v>-12385</c:v>
                </c:pt>
                <c:pt idx="61">
                  <c:v>-14328</c:v>
                </c:pt>
                <c:pt idx="62">
                  <c:v>-12114</c:v>
                </c:pt>
                <c:pt idx="63">
                  <c:v>-13117</c:v>
                </c:pt>
                <c:pt idx="64">
                  <c:v>-10320</c:v>
                </c:pt>
                <c:pt idx="65">
                  <c:v>-6416</c:v>
                </c:pt>
                <c:pt idx="66">
                  <c:v>-6921</c:v>
                </c:pt>
                <c:pt idx="67">
                  <c:v>-9229</c:v>
                </c:pt>
                <c:pt idx="68">
                  <c:v>-28794</c:v>
                </c:pt>
                <c:pt idx="69">
                  <c:v>-27987</c:v>
                </c:pt>
                <c:pt idx="70">
                  <c:v>-30408</c:v>
                </c:pt>
                <c:pt idx="71">
                  <c:v>-31327</c:v>
                </c:pt>
                <c:pt idx="72">
                  <c:v>-34533</c:v>
                </c:pt>
                <c:pt idx="73">
                  <c:v>-34058</c:v>
                </c:pt>
                <c:pt idx="74">
                  <c:v>-23136</c:v>
                </c:pt>
                <c:pt idx="75">
                  <c:v>-20188</c:v>
                </c:pt>
                <c:pt idx="76">
                  <c:v>-15599</c:v>
                </c:pt>
                <c:pt idx="77">
                  <c:v>-21857</c:v>
                </c:pt>
                <c:pt idx="78">
                  <c:v>-10285</c:v>
                </c:pt>
                <c:pt idx="79">
                  <c:v>-6797</c:v>
                </c:pt>
                <c:pt idx="80">
                  <c:v>-8260</c:v>
                </c:pt>
                <c:pt idx="81">
                  <c:v>2310</c:v>
                </c:pt>
                <c:pt idx="82">
                  <c:v>-2640</c:v>
                </c:pt>
                <c:pt idx="83">
                  <c:v>-38172</c:v>
                </c:pt>
                <c:pt idx="84">
                  <c:v>-51356</c:v>
                </c:pt>
                <c:pt idx="85">
                  <c:v>-56626</c:v>
                </c:pt>
                <c:pt idx="86">
                  <c:v>-52676</c:v>
                </c:pt>
                <c:pt idx="87">
                  <c:v>-56338</c:v>
                </c:pt>
                <c:pt idx="88">
                  <c:v>-53174</c:v>
                </c:pt>
                <c:pt idx="89">
                  <c:v>-53492</c:v>
                </c:pt>
                <c:pt idx="90">
                  <c:v>-55196</c:v>
                </c:pt>
                <c:pt idx="91">
                  <c:v>-44121</c:v>
                </c:pt>
                <c:pt idx="92">
                  <c:v>-39151</c:v>
                </c:pt>
                <c:pt idx="93">
                  <c:v>-41576</c:v>
                </c:pt>
                <c:pt idx="94">
                  <c:v>-42896</c:v>
                </c:pt>
                <c:pt idx="95">
                  <c:v>-37748</c:v>
                </c:pt>
                <c:pt idx="96">
                  <c:v>-40992</c:v>
                </c:pt>
                <c:pt idx="97">
                  <c:v>-36248</c:v>
                </c:pt>
                <c:pt idx="98">
                  <c:v>-31363</c:v>
                </c:pt>
                <c:pt idx="99">
                  <c:v>-19066</c:v>
                </c:pt>
                <c:pt idx="100">
                  <c:v>-10766</c:v>
                </c:pt>
                <c:pt idx="101">
                  <c:v>-8713</c:v>
                </c:pt>
                <c:pt idx="102">
                  <c:v>-6397</c:v>
                </c:pt>
                <c:pt idx="103">
                  <c:v>3861</c:v>
                </c:pt>
                <c:pt idx="104">
                  <c:v>727</c:v>
                </c:pt>
                <c:pt idx="105">
                  <c:v>1942</c:v>
                </c:pt>
                <c:pt idx="106">
                  <c:v>589</c:v>
                </c:pt>
                <c:pt idx="107">
                  <c:v>5103</c:v>
                </c:pt>
                <c:pt idx="108">
                  <c:v>2727</c:v>
                </c:pt>
                <c:pt idx="109">
                  <c:v>-17295</c:v>
                </c:pt>
                <c:pt idx="110">
                  <c:v>-24095</c:v>
                </c:pt>
                <c:pt idx="111">
                  <c:v>-21283</c:v>
                </c:pt>
                <c:pt idx="112">
                  <c:v>-31524</c:v>
                </c:pt>
                <c:pt idx="113">
                  <c:v>-27924</c:v>
                </c:pt>
                <c:pt idx="114">
                  <c:v>-13251</c:v>
                </c:pt>
                <c:pt idx="115">
                  <c:v>-10849</c:v>
                </c:pt>
                <c:pt idx="116">
                  <c:v>-39222</c:v>
                </c:pt>
                <c:pt idx="117">
                  <c:v>-50094</c:v>
                </c:pt>
                <c:pt idx="118">
                  <c:v>-62749</c:v>
                </c:pt>
                <c:pt idx="119">
                  <c:v>-55114</c:v>
                </c:pt>
                <c:pt idx="120">
                  <c:v>-62075</c:v>
                </c:pt>
                <c:pt idx="121">
                  <c:v>-33929</c:v>
                </c:pt>
                <c:pt idx="122">
                  <c:v>-17986</c:v>
                </c:pt>
                <c:pt idx="123">
                  <c:v>-13962</c:v>
                </c:pt>
                <c:pt idx="124">
                  <c:v>-4224</c:v>
                </c:pt>
                <c:pt idx="125">
                  <c:v>4687</c:v>
                </c:pt>
                <c:pt idx="126">
                  <c:v>1027</c:v>
                </c:pt>
                <c:pt idx="127">
                  <c:v>6844</c:v>
                </c:pt>
                <c:pt idx="128">
                  <c:v>11847</c:v>
                </c:pt>
                <c:pt idx="129">
                  <c:v>-23068</c:v>
                </c:pt>
                <c:pt idx="130">
                  <c:v>-33183</c:v>
                </c:pt>
                <c:pt idx="131">
                  <c:v>-37182</c:v>
                </c:pt>
                <c:pt idx="132">
                  <c:v>-29598</c:v>
                </c:pt>
                <c:pt idx="133">
                  <c:v>-6591</c:v>
                </c:pt>
                <c:pt idx="134">
                  <c:v>12959</c:v>
                </c:pt>
                <c:pt idx="135">
                  <c:v>17242</c:v>
                </c:pt>
                <c:pt idx="136">
                  <c:v>23993</c:v>
                </c:pt>
                <c:pt idx="137">
                  <c:v>9517</c:v>
                </c:pt>
                <c:pt idx="138">
                  <c:v>19975</c:v>
                </c:pt>
                <c:pt idx="139">
                  <c:v>18831</c:v>
                </c:pt>
                <c:pt idx="140">
                  <c:v>10967</c:v>
                </c:pt>
                <c:pt idx="141">
                  <c:v>-9232</c:v>
                </c:pt>
                <c:pt idx="142">
                  <c:v>-31611</c:v>
                </c:pt>
                <c:pt idx="143">
                  <c:v>-33545</c:v>
                </c:pt>
                <c:pt idx="144">
                  <c:v>-36866</c:v>
                </c:pt>
                <c:pt idx="145">
                  <c:v>-25538</c:v>
                </c:pt>
                <c:pt idx="146">
                  <c:v>-13619</c:v>
                </c:pt>
                <c:pt idx="147">
                  <c:v>-24180</c:v>
                </c:pt>
                <c:pt idx="148">
                  <c:v>-14075</c:v>
                </c:pt>
                <c:pt idx="149">
                  <c:v>-24612</c:v>
                </c:pt>
                <c:pt idx="150">
                  <c:v>-11297</c:v>
                </c:pt>
                <c:pt idx="151">
                  <c:v>-3953</c:v>
                </c:pt>
                <c:pt idx="152">
                  <c:v>-3655</c:v>
                </c:pt>
                <c:pt idx="153">
                  <c:v>1516</c:v>
                </c:pt>
                <c:pt idx="154">
                  <c:v>271</c:v>
                </c:pt>
                <c:pt idx="155">
                  <c:v>1254</c:v>
                </c:pt>
                <c:pt idx="156">
                  <c:v>-389</c:v>
                </c:pt>
                <c:pt idx="157">
                  <c:v>-4805</c:v>
                </c:pt>
                <c:pt idx="158">
                  <c:v>-3789</c:v>
                </c:pt>
                <c:pt idx="159">
                  <c:v>592</c:v>
                </c:pt>
                <c:pt idx="160">
                  <c:v>5176</c:v>
                </c:pt>
                <c:pt idx="161">
                  <c:v>-698</c:v>
                </c:pt>
                <c:pt idx="162">
                  <c:v>623</c:v>
                </c:pt>
                <c:pt idx="163">
                  <c:v>7469</c:v>
                </c:pt>
                <c:pt idx="164">
                  <c:v>16171</c:v>
                </c:pt>
                <c:pt idx="165">
                  <c:v>16203</c:v>
                </c:pt>
                <c:pt idx="166">
                  <c:v>-21140</c:v>
                </c:pt>
                <c:pt idx="167">
                  <c:v>-15729</c:v>
                </c:pt>
                <c:pt idx="168">
                  <c:v>-8292</c:v>
                </c:pt>
                <c:pt idx="169">
                  <c:v>-22538</c:v>
                </c:pt>
                <c:pt idx="170">
                  <c:v>-42204</c:v>
                </c:pt>
                <c:pt idx="171">
                  <c:v>-56463</c:v>
                </c:pt>
                <c:pt idx="172">
                  <c:v>-58049</c:v>
                </c:pt>
                <c:pt idx="173">
                  <c:v>-71794</c:v>
                </c:pt>
                <c:pt idx="174">
                  <c:v>-74808</c:v>
                </c:pt>
                <c:pt idx="175">
                  <c:v>-63602</c:v>
                </c:pt>
                <c:pt idx="176">
                  <c:v>-65638</c:v>
                </c:pt>
                <c:pt idx="177">
                  <c:v>-53253</c:v>
                </c:pt>
                <c:pt idx="178">
                  <c:v>-63112</c:v>
                </c:pt>
                <c:pt idx="179">
                  <c:v>-78210</c:v>
                </c:pt>
                <c:pt idx="180">
                  <c:v>-78643</c:v>
                </c:pt>
                <c:pt idx="181">
                  <c:v>-57080</c:v>
                </c:pt>
                <c:pt idx="182">
                  <c:v>-63552</c:v>
                </c:pt>
                <c:pt idx="183">
                  <c:v>-29897</c:v>
                </c:pt>
                <c:pt idx="184">
                  <c:v>-5225</c:v>
                </c:pt>
                <c:pt idx="185">
                  <c:v>-4661</c:v>
                </c:pt>
                <c:pt idx="186">
                  <c:v>-56032</c:v>
                </c:pt>
                <c:pt idx="187">
                  <c:v>-71136</c:v>
                </c:pt>
                <c:pt idx="188">
                  <c:v>-75242</c:v>
                </c:pt>
                <c:pt idx="189">
                  <c:v>-79093</c:v>
                </c:pt>
                <c:pt idx="190">
                  <c:v>-79825</c:v>
                </c:pt>
                <c:pt idx="191">
                  <c:v>-68195</c:v>
                </c:pt>
                <c:pt idx="192">
                  <c:v>-42122</c:v>
                </c:pt>
                <c:pt idx="193">
                  <c:v>-41665</c:v>
                </c:pt>
                <c:pt idx="194">
                  <c:v>-37607</c:v>
                </c:pt>
                <c:pt idx="195">
                  <c:v>-39318</c:v>
                </c:pt>
                <c:pt idx="196">
                  <c:v>-23372</c:v>
                </c:pt>
                <c:pt idx="197">
                  <c:v>-26818</c:v>
                </c:pt>
                <c:pt idx="198">
                  <c:v>-38611</c:v>
                </c:pt>
                <c:pt idx="199">
                  <c:v>-44850</c:v>
                </c:pt>
                <c:pt idx="200">
                  <c:v>-29502</c:v>
                </c:pt>
                <c:pt idx="201">
                  <c:v>-16795</c:v>
                </c:pt>
                <c:pt idx="202">
                  <c:v>-6758</c:v>
                </c:pt>
                <c:pt idx="203">
                  <c:v>-363</c:v>
                </c:pt>
                <c:pt idx="204">
                  <c:v>2651</c:v>
                </c:pt>
                <c:pt idx="205">
                  <c:v>-320</c:v>
                </c:pt>
                <c:pt idx="206">
                  <c:v>-4745</c:v>
                </c:pt>
                <c:pt idx="207">
                  <c:v>-2849</c:v>
                </c:pt>
                <c:pt idx="208">
                  <c:v>-164</c:v>
                </c:pt>
                <c:pt idx="209">
                  <c:v>1429</c:v>
                </c:pt>
                <c:pt idx="210">
                  <c:v>14773</c:v>
                </c:pt>
                <c:pt idx="211">
                  <c:v>14482</c:v>
                </c:pt>
                <c:pt idx="212">
                  <c:v>-1838</c:v>
                </c:pt>
                <c:pt idx="213">
                  <c:v>-22070</c:v>
                </c:pt>
                <c:pt idx="214">
                  <c:v>-24560</c:v>
                </c:pt>
                <c:pt idx="215">
                  <c:v>-24723</c:v>
                </c:pt>
                <c:pt idx="216">
                  <c:v>-17582</c:v>
                </c:pt>
                <c:pt idx="217">
                  <c:v>-34546</c:v>
                </c:pt>
                <c:pt idx="218">
                  <c:v>-35998</c:v>
                </c:pt>
                <c:pt idx="219">
                  <c:v>-39532</c:v>
                </c:pt>
                <c:pt idx="220">
                  <c:v>-31975</c:v>
                </c:pt>
                <c:pt idx="221">
                  <c:v>-46589</c:v>
                </c:pt>
                <c:pt idx="222">
                  <c:v>-37873</c:v>
                </c:pt>
                <c:pt idx="223">
                  <c:v>-44986</c:v>
                </c:pt>
                <c:pt idx="224">
                  <c:v>-47457</c:v>
                </c:pt>
                <c:pt idx="225">
                  <c:v>-47271</c:v>
                </c:pt>
                <c:pt idx="226">
                  <c:v>-56485</c:v>
                </c:pt>
                <c:pt idx="227">
                  <c:v>-50032</c:v>
                </c:pt>
                <c:pt idx="228">
                  <c:v>-55780</c:v>
                </c:pt>
                <c:pt idx="229">
                  <c:v>-49526</c:v>
                </c:pt>
                <c:pt idx="230">
                  <c:v>-36738</c:v>
                </c:pt>
                <c:pt idx="231">
                  <c:v>-33443</c:v>
                </c:pt>
                <c:pt idx="232">
                  <c:v>-31707</c:v>
                </c:pt>
                <c:pt idx="233">
                  <c:v>-34971</c:v>
                </c:pt>
                <c:pt idx="234">
                  <c:v>-33421</c:v>
                </c:pt>
                <c:pt idx="235">
                  <c:v>-35931</c:v>
                </c:pt>
                <c:pt idx="236">
                  <c:v>-36574</c:v>
                </c:pt>
                <c:pt idx="237">
                  <c:v>-33669</c:v>
                </c:pt>
                <c:pt idx="238">
                  <c:v>-23260</c:v>
                </c:pt>
                <c:pt idx="239">
                  <c:v>-24323</c:v>
                </c:pt>
                <c:pt idx="240">
                  <c:v>-24987</c:v>
                </c:pt>
                <c:pt idx="241">
                  <c:v>-23440</c:v>
                </c:pt>
                <c:pt idx="242">
                  <c:v>-35199</c:v>
                </c:pt>
                <c:pt idx="243">
                  <c:v>-36707</c:v>
                </c:pt>
                <c:pt idx="244">
                  <c:v>-41127</c:v>
                </c:pt>
                <c:pt idx="245">
                  <c:v>-43867</c:v>
                </c:pt>
                <c:pt idx="246">
                  <c:v>-46668</c:v>
                </c:pt>
                <c:pt idx="247">
                  <c:v>-44535</c:v>
                </c:pt>
                <c:pt idx="248">
                  <c:v>-32974</c:v>
                </c:pt>
                <c:pt idx="249">
                  <c:v>-26167</c:v>
                </c:pt>
                <c:pt idx="250">
                  <c:v>-30837</c:v>
                </c:pt>
                <c:pt idx="251">
                  <c:v>-24659</c:v>
                </c:pt>
                <c:pt idx="252">
                  <c:v>-18006</c:v>
                </c:pt>
                <c:pt idx="253">
                  <c:v>-18872</c:v>
                </c:pt>
                <c:pt idx="254">
                  <c:v>-32615</c:v>
                </c:pt>
                <c:pt idx="255">
                  <c:v>-37361</c:v>
                </c:pt>
                <c:pt idx="256">
                  <c:v>-30430</c:v>
                </c:pt>
                <c:pt idx="257">
                  <c:v>-23242</c:v>
                </c:pt>
                <c:pt idx="258">
                  <c:v>-20443</c:v>
                </c:pt>
                <c:pt idx="259">
                  <c:v>-12369</c:v>
                </c:pt>
                <c:pt idx="260">
                  <c:v>-12369</c:v>
                </c:pt>
                <c:pt idx="261">
                  <c:v>-13028</c:v>
                </c:pt>
                <c:pt idx="262">
                  <c:v>-9418</c:v>
                </c:pt>
                <c:pt idx="263">
                  <c:v>-15462</c:v>
                </c:pt>
                <c:pt idx="264">
                  <c:v>-8326</c:v>
                </c:pt>
                <c:pt idx="265">
                  <c:v>-10263</c:v>
                </c:pt>
                <c:pt idx="266">
                  <c:v>-12755</c:v>
                </c:pt>
                <c:pt idx="267">
                  <c:v>-13686</c:v>
                </c:pt>
                <c:pt idx="268">
                  <c:v>-8934</c:v>
                </c:pt>
                <c:pt idx="269">
                  <c:v>-10190</c:v>
                </c:pt>
                <c:pt idx="270">
                  <c:v>-5699</c:v>
                </c:pt>
                <c:pt idx="271">
                  <c:v>-3561</c:v>
                </c:pt>
                <c:pt idx="272">
                  <c:v>-10489</c:v>
                </c:pt>
                <c:pt idx="273">
                  <c:v>-19016</c:v>
                </c:pt>
                <c:pt idx="274">
                  <c:v>-17106</c:v>
                </c:pt>
                <c:pt idx="275">
                  <c:v>-18134</c:v>
                </c:pt>
                <c:pt idx="276">
                  <c:v>-11915</c:v>
                </c:pt>
                <c:pt idx="277">
                  <c:v>-6661</c:v>
                </c:pt>
                <c:pt idx="278">
                  <c:v>-1322</c:v>
                </c:pt>
                <c:pt idx="279">
                  <c:v>5240</c:v>
                </c:pt>
                <c:pt idx="280">
                  <c:v>4213</c:v>
                </c:pt>
                <c:pt idx="281">
                  <c:v>12916</c:v>
                </c:pt>
                <c:pt idx="282">
                  <c:v>13278</c:v>
                </c:pt>
                <c:pt idx="283">
                  <c:v>14077</c:v>
                </c:pt>
                <c:pt idx="284">
                  <c:v>7274</c:v>
                </c:pt>
                <c:pt idx="285">
                  <c:v>1618</c:v>
                </c:pt>
                <c:pt idx="286">
                  <c:v>663</c:v>
                </c:pt>
                <c:pt idx="287">
                  <c:v>5179</c:v>
                </c:pt>
                <c:pt idx="288">
                  <c:v>11337</c:v>
                </c:pt>
                <c:pt idx="289">
                  <c:v>21943</c:v>
                </c:pt>
                <c:pt idx="290">
                  <c:v>9605</c:v>
                </c:pt>
                <c:pt idx="291">
                  <c:v>1372</c:v>
                </c:pt>
                <c:pt idx="292">
                  <c:v>8695</c:v>
                </c:pt>
                <c:pt idx="293">
                  <c:v>6293</c:v>
                </c:pt>
                <c:pt idx="294">
                  <c:v>-2046</c:v>
                </c:pt>
                <c:pt idx="295">
                  <c:v>14118</c:v>
                </c:pt>
                <c:pt idx="296">
                  <c:v>11553</c:v>
                </c:pt>
                <c:pt idx="297">
                  <c:v>11553</c:v>
                </c:pt>
                <c:pt idx="298">
                  <c:v>20418</c:v>
                </c:pt>
                <c:pt idx="299">
                  <c:v>8913</c:v>
                </c:pt>
                <c:pt idx="300">
                  <c:v>10883</c:v>
                </c:pt>
                <c:pt idx="301">
                  <c:v>6752</c:v>
                </c:pt>
                <c:pt idx="302">
                  <c:v>-1649</c:v>
                </c:pt>
                <c:pt idx="303">
                  <c:v>399</c:v>
                </c:pt>
                <c:pt idx="304">
                  <c:v>-8835</c:v>
                </c:pt>
                <c:pt idx="305">
                  <c:v>-8222</c:v>
                </c:pt>
                <c:pt idx="306">
                  <c:v>-3735</c:v>
                </c:pt>
                <c:pt idx="307">
                  <c:v>14794</c:v>
                </c:pt>
                <c:pt idx="308">
                  <c:v>26970</c:v>
                </c:pt>
                <c:pt idx="309">
                  <c:v>20593</c:v>
                </c:pt>
                <c:pt idx="310">
                  <c:v>22290</c:v>
                </c:pt>
                <c:pt idx="311">
                  <c:v>28309</c:v>
                </c:pt>
                <c:pt idx="312">
                  <c:v>21358</c:v>
                </c:pt>
                <c:pt idx="313">
                  <c:v>27367</c:v>
                </c:pt>
                <c:pt idx="314">
                  <c:v>39596</c:v>
                </c:pt>
                <c:pt idx="315">
                  <c:v>45700</c:v>
                </c:pt>
                <c:pt idx="316">
                  <c:v>58174</c:v>
                </c:pt>
                <c:pt idx="317">
                  <c:v>43786</c:v>
                </c:pt>
                <c:pt idx="318">
                  <c:v>49133</c:v>
                </c:pt>
                <c:pt idx="319">
                  <c:v>34326</c:v>
                </c:pt>
                <c:pt idx="320">
                  <c:v>17849</c:v>
                </c:pt>
                <c:pt idx="321">
                  <c:v>14900</c:v>
                </c:pt>
                <c:pt idx="322">
                  <c:v>13470</c:v>
                </c:pt>
                <c:pt idx="323">
                  <c:v>625</c:v>
                </c:pt>
                <c:pt idx="324">
                  <c:v>-9712</c:v>
                </c:pt>
                <c:pt idx="325">
                  <c:v>-31557</c:v>
                </c:pt>
                <c:pt idx="326">
                  <c:v>-41467</c:v>
                </c:pt>
                <c:pt idx="327">
                  <c:v>-33853</c:v>
                </c:pt>
                <c:pt idx="328">
                  <c:v>-39569</c:v>
                </c:pt>
                <c:pt idx="329">
                  <c:v>-46592</c:v>
                </c:pt>
                <c:pt idx="330">
                  <c:v>-48671</c:v>
                </c:pt>
                <c:pt idx="331">
                  <c:v>-47553</c:v>
                </c:pt>
                <c:pt idx="332">
                  <c:v>-40311</c:v>
                </c:pt>
                <c:pt idx="333">
                  <c:v>-39763</c:v>
                </c:pt>
                <c:pt idx="334">
                  <c:v>-28968</c:v>
                </c:pt>
                <c:pt idx="335">
                  <c:v>-14947</c:v>
                </c:pt>
                <c:pt idx="336">
                  <c:v>-8434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850400"/>
        <c:axId val="241850960"/>
      </c:lineChart>
      <c:lineChart>
        <c:grouping val="standard"/>
        <c:varyColors val="0"/>
        <c:ser>
          <c:idx val="0"/>
          <c:order val="1"/>
          <c:tx>
            <c:v>Prompt Month Natural Gas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Data!$E$11:$E$400</c:f>
              <c:numCache>
                <c:formatCode>General</c:formatCode>
                <c:ptCount val="390"/>
                <c:pt idx="0">
                  <c:v>2.6190000000000002</c:v>
                </c:pt>
                <c:pt idx="1">
                  <c:v>2.9159999999999999</c:v>
                </c:pt>
                <c:pt idx="2">
                  <c:v>2.3170000000000002</c:v>
                </c:pt>
                <c:pt idx="3">
                  <c:v>2.1680000000000001</c:v>
                </c:pt>
                <c:pt idx="4">
                  <c:v>2.1259999999999999</c:v>
                </c:pt>
                <c:pt idx="5">
                  <c:v>2.4670000000000001</c:v>
                </c:pt>
                <c:pt idx="6">
                  <c:v>2.5510000000000002</c:v>
                </c:pt>
                <c:pt idx="7">
                  <c:v>2.4409999999999998</c:v>
                </c:pt>
                <c:pt idx="8">
                  <c:v>2.746</c:v>
                </c:pt>
                <c:pt idx="9">
                  <c:v>2.1560000000000001</c:v>
                </c:pt>
                <c:pt idx="10">
                  <c:v>2.0950000000000002</c:v>
                </c:pt>
                <c:pt idx="11">
                  <c:v>2.3330000000000002</c:v>
                </c:pt>
                <c:pt idx="12">
                  <c:v>2.863</c:v>
                </c:pt>
                <c:pt idx="13">
                  <c:v>2.3359999999999999</c:v>
                </c:pt>
                <c:pt idx="14">
                  <c:v>2.335</c:v>
                </c:pt>
                <c:pt idx="15">
                  <c:v>2.411</c:v>
                </c:pt>
                <c:pt idx="16">
                  <c:v>2.3610000000000002</c:v>
                </c:pt>
                <c:pt idx="17">
                  <c:v>2.2069999999999999</c:v>
                </c:pt>
                <c:pt idx="18">
                  <c:v>2.1309999999999998</c:v>
                </c:pt>
                <c:pt idx="19">
                  <c:v>2.2040000000000002</c:v>
                </c:pt>
                <c:pt idx="20">
                  <c:v>2.2839999999999998</c:v>
                </c:pt>
                <c:pt idx="21">
                  <c:v>2.3610000000000002</c:v>
                </c:pt>
                <c:pt idx="22">
                  <c:v>2.4060000000000001</c:v>
                </c:pt>
                <c:pt idx="23">
                  <c:v>2.395</c:v>
                </c:pt>
                <c:pt idx="24">
                  <c:v>2.5089999999999999</c:v>
                </c:pt>
                <c:pt idx="25">
                  <c:v>2.64</c:v>
                </c:pt>
                <c:pt idx="26">
                  <c:v>2.911</c:v>
                </c:pt>
                <c:pt idx="27">
                  <c:v>2.8410000000000002</c:v>
                </c:pt>
                <c:pt idx="28">
                  <c:v>2.7610000000000001</c:v>
                </c:pt>
                <c:pt idx="29">
                  <c:v>2.359</c:v>
                </c:pt>
                <c:pt idx="30">
                  <c:v>2.1920000000000002</c:v>
                </c:pt>
                <c:pt idx="31">
                  <c:v>2.3149999999999999</c:v>
                </c:pt>
                <c:pt idx="32">
                  <c:v>2.1030000000000002</c:v>
                </c:pt>
                <c:pt idx="33">
                  <c:v>2.14</c:v>
                </c:pt>
                <c:pt idx="34">
                  <c:v>1.95</c:v>
                </c:pt>
                <c:pt idx="35">
                  <c:v>1.859</c:v>
                </c:pt>
                <c:pt idx="36">
                  <c:v>1.863</c:v>
                </c:pt>
                <c:pt idx="37">
                  <c:v>1.8640000000000001</c:v>
                </c:pt>
                <c:pt idx="38">
                  <c:v>1.9650000000000001</c:v>
                </c:pt>
                <c:pt idx="39">
                  <c:v>2.181</c:v>
                </c:pt>
                <c:pt idx="40">
                  <c:v>2.3959999999999999</c:v>
                </c:pt>
                <c:pt idx="41">
                  <c:v>2.347</c:v>
                </c:pt>
                <c:pt idx="42">
                  <c:v>2.4</c:v>
                </c:pt>
                <c:pt idx="43">
                  <c:v>2.6520000000000001</c:v>
                </c:pt>
                <c:pt idx="44">
                  <c:v>2.6619999999999999</c:v>
                </c:pt>
                <c:pt idx="45">
                  <c:v>2.669</c:v>
                </c:pt>
                <c:pt idx="46">
                  <c:v>2.9079999999999999</c:v>
                </c:pt>
                <c:pt idx="47">
                  <c:v>3.4369999999999998</c:v>
                </c:pt>
                <c:pt idx="48">
                  <c:v>3.4969999999999999</c:v>
                </c:pt>
                <c:pt idx="49">
                  <c:v>3.4870000000000001</c:v>
                </c:pt>
                <c:pt idx="50">
                  <c:v>3.851</c:v>
                </c:pt>
                <c:pt idx="51">
                  <c:v>4.5730000000000004</c:v>
                </c:pt>
                <c:pt idx="52">
                  <c:v>2.984</c:v>
                </c:pt>
                <c:pt idx="53">
                  <c:v>3.1059999999999999</c:v>
                </c:pt>
                <c:pt idx="54">
                  <c:v>3.3159999999999998</c:v>
                </c:pt>
                <c:pt idx="55">
                  <c:v>3.2570000000000001</c:v>
                </c:pt>
                <c:pt idx="56">
                  <c:v>2.8239999999999998</c:v>
                </c:pt>
                <c:pt idx="57">
                  <c:v>2.3849999999999998</c:v>
                </c:pt>
                <c:pt idx="58">
                  <c:v>2.1819999999999999</c:v>
                </c:pt>
                <c:pt idx="59">
                  <c:v>1.966</c:v>
                </c:pt>
                <c:pt idx="60">
                  <c:v>1.9359999999999999</c:v>
                </c:pt>
                <c:pt idx="61">
                  <c:v>1.821</c:v>
                </c:pt>
                <c:pt idx="62">
                  <c:v>1.9470000000000001</c:v>
                </c:pt>
                <c:pt idx="63">
                  <c:v>1.96</c:v>
                </c:pt>
                <c:pt idx="64">
                  <c:v>1.84</c:v>
                </c:pt>
                <c:pt idx="65">
                  <c:v>1.9279999999999999</c:v>
                </c:pt>
                <c:pt idx="66">
                  <c:v>1.9419999999999999</c:v>
                </c:pt>
                <c:pt idx="67">
                  <c:v>1.9330000000000001</c:v>
                </c:pt>
                <c:pt idx="68">
                  <c:v>2.081</c:v>
                </c:pt>
                <c:pt idx="69">
                  <c:v>2.1259999999999999</c:v>
                </c:pt>
                <c:pt idx="70">
                  <c:v>2.2669999999999999</c:v>
                </c:pt>
                <c:pt idx="71">
                  <c:v>2.242</c:v>
                </c:pt>
                <c:pt idx="72">
                  <c:v>2.2490000000000001</c:v>
                </c:pt>
                <c:pt idx="73">
                  <c:v>2.2850000000000001</c:v>
                </c:pt>
                <c:pt idx="74">
                  <c:v>2.2389999999999999</c:v>
                </c:pt>
                <c:pt idx="75">
                  <c:v>2.1880000000000002</c:v>
                </c:pt>
                <c:pt idx="76">
                  <c:v>2.149</c:v>
                </c:pt>
                <c:pt idx="77">
                  <c:v>2.2349999999999999</c:v>
                </c:pt>
                <c:pt idx="78">
                  <c:v>2.1389999999999998</c:v>
                </c:pt>
                <c:pt idx="79">
                  <c:v>2.1030000000000002</c:v>
                </c:pt>
                <c:pt idx="80">
                  <c:v>2.0939999999999999</c:v>
                </c:pt>
                <c:pt idx="81">
                  <c:v>2.1680000000000001</c:v>
                </c:pt>
                <c:pt idx="82">
                  <c:v>2.1459999999999999</c:v>
                </c:pt>
                <c:pt idx="83">
                  <c:v>2.2389999999999999</c:v>
                </c:pt>
                <c:pt idx="84">
                  <c:v>2.5030000000000001</c:v>
                </c:pt>
                <c:pt idx="85">
                  <c:v>2.4319999999999999</c:v>
                </c:pt>
                <c:pt idx="86">
                  <c:v>2.4529999999999998</c:v>
                </c:pt>
                <c:pt idx="87">
                  <c:v>2.714</c:v>
                </c:pt>
                <c:pt idx="88">
                  <c:v>2.6970000000000001</c:v>
                </c:pt>
                <c:pt idx="89">
                  <c:v>2.7949999999999999</c:v>
                </c:pt>
                <c:pt idx="90">
                  <c:v>2.8370000000000002</c:v>
                </c:pt>
                <c:pt idx="91">
                  <c:v>3.3460000000000001</c:v>
                </c:pt>
                <c:pt idx="92">
                  <c:v>3.125</c:v>
                </c:pt>
                <c:pt idx="93">
                  <c:v>3.0819999999999999</c:v>
                </c:pt>
                <c:pt idx="94">
                  <c:v>3.2879999999999998</c:v>
                </c:pt>
                <c:pt idx="95">
                  <c:v>3.548</c:v>
                </c:pt>
                <c:pt idx="96">
                  <c:v>3.552</c:v>
                </c:pt>
                <c:pt idx="97">
                  <c:v>3.2559999999999998</c:v>
                </c:pt>
                <c:pt idx="98">
                  <c:v>3.0289999999999999</c:v>
                </c:pt>
                <c:pt idx="99">
                  <c:v>2.762</c:v>
                </c:pt>
                <c:pt idx="100">
                  <c:v>2.5779999999999998</c:v>
                </c:pt>
                <c:pt idx="101">
                  <c:v>2.4529999999999998</c:v>
                </c:pt>
                <c:pt idx="102">
                  <c:v>2.3570000000000002</c:v>
                </c:pt>
                <c:pt idx="103">
                  <c:v>2.4710000000000001</c:v>
                </c:pt>
                <c:pt idx="104">
                  <c:v>2.2519999999999998</c:v>
                </c:pt>
                <c:pt idx="105">
                  <c:v>2.153</c:v>
                </c:pt>
                <c:pt idx="106">
                  <c:v>2.0459999999999998</c:v>
                </c:pt>
                <c:pt idx="107">
                  <c:v>2.1760000000000002</c:v>
                </c:pt>
                <c:pt idx="108">
                  <c:v>2.117</c:v>
                </c:pt>
                <c:pt idx="109">
                  <c:v>2.2570000000000001</c:v>
                </c:pt>
                <c:pt idx="110">
                  <c:v>2.359</c:v>
                </c:pt>
                <c:pt idx="111">
                  <c:v>2.2080000000000002</c:v>
                </c:pt>
                <c:pt idx="112">
                  <c:v>2.198</c:v>
                </c:pt>
                <c:pt idx="113">
                  <c:v>2.3210000000000002</c:v>
                </c:pt>
                <c:pt idx="114">
                  <c:v>2.129</c:v>
                </c:pt>
                <c:pt idx="115">
                  <c:v>2.137</c:v>
                </c:pt>
                <c:pt idx="116">
                  <c:v>2.343</c:v>
                </c:pt>
                <c:pt idx="117">
                  <c:v>2.2999999999999998</c:v>
                </c:pt>
                <c:pt idx="118">
                  <c:v>2.556</c:v>
                </c:pt>
                <c:pt idx="119">
                  <c:v>2.657</c:v>
                </c:pt>
                <c:pt idx="120">
                  <c:v>2.4750000000000001</c:v>
                </c:pt>
                <c:pt idx="121">
                  <c:v>2.3420000000000001</c:v>
                </c:pt>
                <c:pt idx="122">
                  <c:v>2.202</c:v>
                </c:pt>
                <c:pt idx="123">
                  <c:v>2.1669999999999998</c:v>
                </c:pt>
                <c:pt idx="124">
                  <c:v>2.1779999999999999</c:v>
                </c:pt>
                <c:pt idx="125">
                  <c:v>2.0939999999999999</c:v>
                </c:pt>
                <c:pt idx="126">
                  <c:v>2.17</c:v>
                </c:pt>
                <c:pt idx="127">
                  <c:v>2.0270000000000001</c:v>
                </c:pt>
                <c:pt idx="128">
                  <c:v>2.0350000000000001</c:v>
                </c:pt>
                <c:pt idx="129">
                  <c:v>2.2839999999999998</c:v>
                </c:pt>
                <c:pt idx="130">
                  <c:v>2.3580000000000001</c:v>
                </c:pt>
                <c:pt idx="131">
                  <c:v>2.4390000000000001</c:v>
                </c:pt>
                <c:pt idx="132">
                  <c:v>2.3090000000000002</c:v>
                </c:pt>
                <c:pt idx="133">
                  <c:v>2.165</c:v>
                </c:pt>
                <c:pt idx="134">
                  <c:v>2.0310000000000001</c:v>
                </c:pt>
                <c:pt idx="135">
                  <c:v>1.8440000000000001</c:v>
                </c:pt>
                <c:pt idx="136">
                  <c:v>1.833</c:v>
                </c:pt>
                <c:pt idx="137">
                  <c:v>1.877</c:v>
                </c:pt>
                <c:pt idx="138">
                  <c:v>1.9470000000000001</c:v>
                </c:pt>
                <c:pt idx="139">
                  <c:v>1.6639999999999999</c:v>
                </c:pt>
                <c:pt idx="140">
                  <c:v>1.7829999999999999</c:v>
                </c:pt>
                <c:pt idx="141">
                  <c:v>1.8779999999999999</c:v>
                </c:pt>
                <c:pt idx="142">
                  <c:v>2.2599999999999998</c:v>
                </c:pt>
                <c:pt idx="143">
                  <c:v>2.181</c:v>
                </c:pt>
                <c:pt idx="144">
                  <c:v>2.4319999999999999</c:v>
                </c:pt>
                <c:pt idx="145">
                  <c:v>2.1909999999999998</c:v>
                </c:pt>
                <c:pt idx="146">
                  <c:v>2.109</c:v>
                </c:pt>
                <c:pt idx="147">
                  <c:v>2.1640000000000001</c:v>
                </c:pt>
                <c:pt idx="148">
                  <c:v>2.2749999999999999</c:v>
                </c:pt>
                <c:pt idx="149">
                  <c:v>2.5529999999999999</c:v>
                </c:pt>
                <c:pt idx="150">
                  <c:v>2.4590000000000001</c:v>
                </c:pt>
                <c:pt idx="151">
                  <c:v>2.1629999999999998</c:v>
                </c:pt>
                <c:pt idx="152">
                  <c:v>2.1960000000000002</c:v>
                </c:pt>
                <c:pt idx="153">
                  <c:v>1.978</c:v>
                </c:pt>
                <c:pt idx="154">
                  <c:v>1.8580000000000001</c:v>
                </c:pt>
                <c:pt idx="155">
                  <c:v>2.0739999999999998</c:v>
                </c:pt>
                <c:pt idx="156">
                  <c:v>1.881</c:v>
                </c:pt>
                <c:pt idx="157">
                  <c:v>1.9450000000000001</c:v>
                </c:pt>
                <c:pt idx="158">
                  <c:v>1.83</c:v>
                </c:pt>
                <c:pt idx="159">
                  <c:v>1.796</c:v>
                </c:pt>
                <c:pt idx="160">
                  <c:v>1.778</c:v>
                </c:pt>
                <c:pt idx="161">
                  <c:v>1.7769999999999999</c:v>
                </c:pt>
                <c:pt idx="162">
                  <c:v>1.8</c:v>
                </c:pt>
                <c:pt idx="163">
                  <c:v>1.8069999999999999</c:v>
                </c:pt>
                <c:pt idx="164">
                  <c:v>1.7450000000000001</c:v>
                </c:pt>
                <c:pt idx="165">
                  <c:v>1.6279999999999999</c:v>
                </c:pt>
                <c:pt idx="166">
                  <c:v>1.853</c:v>
                </c:pt>
                <c:pt idx="167">
                  <c:v>1.7589999999999999</c:v>
                </c:pt>
                <c:pt idx="168">
                  <c:v>1.6990000000000001</c:v>
                </c:pt>
                <c:pt idx="169">
                  <c:v>1.8540000000000001</c:v>
                </c:pt>
                <c:pt idx="170">
                  <c:v>2.0379999999999998</c:v>
                </c:pt>
                <c:pt idx="171">
                  <c:v>2.0960000000000001</c:v>
                </c:pt>
                <c:pt idx="172">
                  <c:v>2.1240000000000001</c:v>
                </c:pt>
                <c:pt idx="173">
                  <c:v>2.226</c:v>
                </c:pt>
                <c:pt idx="174">
                  <c:v>2.2530000000000001</c:v>
                </c:pt>
                <c:pt idx="175">
                  <c:v>2.2730000000000001</c:v>
                </c:pt>
                <c:pt idx="176">
                  <c:v>2.2879999999999998</c:v>
                </c:pt>
                <c:pt idx="177">
                  <c:v>2.2250000000000001</c:v>
                </c:pt>
                <c:pt idx="178">
                  <c:v>2.3580000000000001</c:v>
                </c:pt>
                <c:pt idx="179">
                  <c:v>2.4369999999999998</c:v>
                </c:pt>
                <c:pt idx="180">
                  <c:v>2.3780000000000001</c:v>
                </c:pt>
                <c:pt idx="181">
                  <c:v>2.3079999999999998</c:v>
                </c:pt>
                <c:pt idx="182">
                  <c:v>2.258</c:v>
                </c:pt>
                <c:pt idx="183">
                  <c:v>2.2869999999999999</c:v>
                </c:pt>
                <c:pt idx="184">
                  <c:v>2.1629999999999998</c:v>
                </c:pt>
                <c:pt idx="185">
                  <c:v>2.1869999999999998</c:v>
                </c:pt>
                <c:pt idx="186">
                  <c:v>2.528</c:v>
                </c:pt>
                <c:pt idx="187">
                  <c:v>2.5430000000000001</c:v>
                </c:pt>
                <c:pt idx="188">
                  <c:v>2.698</c:v>
                </c:pt>
                <c:pt idx="189">
                  <c:v>2.7450000000000001</c:v>
                </c:pt>
                <c:pt idx="190">
                  <c:v>2.9380000000000002</c:v>
                </c:pt>
                <c:pt idx="191">
                  <c:v>2.9119999999999999</c:v>
                </c:pt>
                <c:pt idx="192">
                  <c:v>2.5609999999999999</c:v>
                </c:pt>
                <c:pt idx="193">
                  <c:v>2.8010000000000002</c:v>
                </c:pt>
                <c:pt idx="194">
                  <c:v>2.6080000000000001</c:v>
                </c:pt>
                <c:pt idx="195">
                  <c:v>2.63</c:v>
                </c:pt>
                <c:pt idx="196">
                  <c:v>2.7930000000000001</c:v>
                </c:pt>
                <c:pt idx="197">
                  <c:v>2.6920000000000002</c:v>
                </c:pt>
                <c:pt idx="198">
                  <c:v>2.9750000000000001</c:v>
                </c:pt>
                <c:pt idx="199">
                  <c:v>3.0720000000000001</c:v>
                </c:pt>
                <c:pt idx="200">
                  <c:v>2.9609999999999999</c:v>
                </c:pt>
                <c:pt idx="201">
                  <c:v>2.8839999999999999</c:v>
                </c:pt>
                <c:pt idx="202">
                  <c:v>2.649</c:v>
                </c:pt>
                <c:pt idx="203">
                  <c:v>2.4340000000000002</c:v>
                </c:pt>
                <c:pt idx="204">
                  <c:v>2.12</c:v>
                </c:pt>
                <c:pt idx="205">
                  <c:v>2.331</c:v>
                </c:pt>
                <c:pt idx="206">
                  <c:v>2.4460000000000002</c:v>
                </c:pt>
                <c:pt idx="207">
                  <c:v>2.6549999999999998</c:v>
                </c:pt>
                <c:pt idx="208">
                  <c:v>2.399</c:v>
                </c:pt>
                <c:pt idx="209">
                  <c:v>2.3290000000000002</c:v>
                </c:pt>
                <c:pt idx="210">
                  <c:v>2.173</c:v>
                </c:pt>
                <c:pt idx="211">
                  <c:v>2.3220000000000001</c:v>
                </c:pt>
                <c:pt idx="212">
                  <c:v>2.4849999999999999</c:v>
                </c:pt>
                <c:pt idx="213">
                  <c:v>2.532</c:v>
                </c:pt>
                <c:pt idx="214">
                  <c:v>2.742</c:v>
                </c:pt>
                <c:pt idx="215">
                  <c:v>2.57</c:v>
                </c:pt>
                <c:pt idx="216">
                  <c:v>2.633</c:v>
                </c:pt>
                <c:pt idx="217">
                  <c:v>2.6030000000000002</c:v>
                </c:pt>
                <c:pt idx="218">
                  <c:v>2.8250000000000002</c:v>
                </c:pt>
                <c:pt idx="219">
                  <c:v>2.774</c:v>
                </c:pt>
                <c:pt idx="220">
                  <c:v>2.7850000000000001</c:v>
                </c:pt>
                <c:pt idx="221">
                  <c:v>2.8359999999999999</c:v>
                </c:pt>
                <c:pt idx="222">
                  <c:v>2.9449999999999998</c:v>
                </c:pt>
                <c:pt idx="223">
                  <c:v>2.9710000000000001</c:v>
                </c:pt>
                <c:pt idx="224">
                  <c:v>3.0779999999999998</c:v>
                </c:pt>
                <c:pt idx="225">
                  <c:v>3.073</c:v>
                </c:pt>
                <c:pt idx="226">
                  <c:v>3.141</c:v>
                </c:pt>
                <c:pt idx="227">
                  <c:v>3.0249999999999999</c:v>
                </c:pt>
                <c:pt idx="228">
                  <c:v>3.3540000000000001</c:v>
                </c:pt>
                <c:pt idx="229">
                  <c:v>3.8250000000000002</c:v>
                </c:pt>
                <c:pt idx="230">
                  <c:v>4.4059999999999997</c:v>
                </c:pt>
                <c:pt idx="231">
                  <c:v>4.0430000000000001</c:v>
                </c:pt>
                <c:pt idx="232">
                  <c:v>4.16</c:v>
                </c:pt>
                <c:pt idx="233">
                  <c:v>4.4880000000000004</c:v>
                </c:pt>
                <c:pt idx="234">
                  <c:v>4.4480000000000004</c:v>
                </c:pt>
                <c:pt idx="235">
                  <c:v>4.476</c:v>
                </c:pt>
                <c:pt idx="236">
                  <c:v>4.2619999999999996</c:v>
                </c:pt>
                <c:pt idx="237">
                  <c:v>4.1500000000000004</c:v>
                </c:pt>
                <c:pt idx="238">
                  <c:v>3.8340000000000001</c:v>
                </c:pt>
                <c:pt idx="239">
                  <c:v>3.8450000000000002</c:v>
                </c:pt>
                <c:pt idx="240">
                  <c:v>4.2960000000000003</c:v>
                </c:pt>
                <c:pt idx="241">
                  <c:v>4.4749999999999996</c:v>
                </c:pt>
                <c:pt idx="242">
                  <c:v>4.4359999999999999</c:v>
                </c:pt>
                <c:pt idx="243">
                  <c:v>4.6280000000000001</c:v>
                </c:pt>
                <c:pt idx="244">
                  <c:v>4.835</c:v>
                </c:pt>
                <c:pt idx="245">
                  <c:v>4.88</c:v>
                </c:pt>
                <c:pt idx="246">
                  <c:v>5.2060000000000004</c:v>
                </c:pt>
                <c:pt idx="247">
                  <c:v>5.1310000000000002</c:v>
                </c:pt>
                <c:pt idx="248">
                  <c:v>5.1859999999999999</c:v>
                </c:pt>
                <c:pt idx="249">
                  <c:v>5.008</c:v>
                </c:pt>
                <c:pt idx="250">
                  <c:v>5.5369999999999999</c:v>
                </c:pt>
                <c:pt idx="251">
                  <c:v>4.9370000000000003</c:v>
                </c:pt>
                <c:pt idx="252">
                  <c:v>4.5410000000000004</c:v>
                </c:pt>
                <c:pt idx="253">
                  <c:v>4.931</c:v>
                </c:pt>
                <c:pt idx="254">
                  <c:v>5.4560000000000004</c:v>
                </c:pt>
                <c:pt idx="255">
                  <c:v>6.1</c:v>
                </c:pt>
                <c:pt idx="256">
                  <c:v>6.577</c:v>
                </c:pt>
                <c:pt idx="257">
                  <c:v>6.673</c:v>
                </c:pt>
                <c:pt idx="258">
                  <c:v>8.5839999999999996</c:v>
                </c:pt>
                <c:pt idx="259">
                  <c:v>8.3960000000000008</c:v>
                </c:pt>
                <c:pt idx="260">
                  <c:v>9.5790000000000006</c:v>
                </c:pt>
                <c:pt idx="261">
                  <c:v>9.7750000000000004</c:v>
                </c:pt>
                <c:pt idx="262">
                  <c:v>9.2609999999999992</c:v>
                </c:pt>
                <c:pt idx="263">
                  <c:v>8.4719999999999995</c:v>
                </c:pt>
                <c:pt idx="264">
                  <c:v>7.4589999999999996</c:v>
                </c:pt>
                <c:pt idx="265">
                  <c:v>7.2560000000000002</c:v>
                </c:pt>
                <c:pt idx="266">
                  <c:v>6.7430000000000003</c:v>
                </c:pt>
                <c:pt idx="267">
                  <c:v>6.21</c:v>
                </c:pt>
                <c:pt idx="268">
                  <c:v>5.5679999999999996</c:v>
                </c:pt>
                <c:pt idx="269">
                  <c:v>5.1310000000000002</c:v>
                </c:pt>
                <c:pt idx="270">
                  <c:v>5.27</c:v>
                </c:pt>
                <c:pt idx="271">
                  <c:v>5.0720000000000001</c:v>
                </c:pt>
                <c:pt idx="272">
                  <c:v>5.0350000000000001</c:v>
                </c:pt>
                <c:pt idx="273">
                  <c:v>5.2729999999999997</c:v>
                </c:pt>
                <c:pt idx="274">
                  <c:v>5.0250000000000004</c:v>
                </c:pt>
                <c:pt idx="275">
                  <c:v>5.3879999999999999</c:v>
                </c:pt>
                <c:pt idx="276">
                  <c:v>5.3810000000000002</c:v>
                </c:pt>
                <c:pt idx="277">
                  <c:v>5.1280000000000001</c:v>
                </c:pt>
                <c:pt idx="278">
                  <c:v>4.867</c:v>
                </c:pt>
                <c:pt idx="279">
                  <c:v>4.49</c:v>
                </c:pt>
                <c:pt idx="280">
                  <c:v>4.2779999999999996</c:v>
                </c:pt>
                <c:pt idx="281">
                  <c:v>4.2910000000000004</c:v>
                </c:pt>
                <c:pt idx="282">
                  <c:v>3.9729999999999999</c:v>
                </c:pt>
                <c:pt idx="283">
                  <c:v>3.93</c:v>
                </c:pt>
                <c:pt idx="284">
                  <c:v>3.9220000000000002</c:v>
                </c:pt>
                <c:pt idx="285">
                  <c:v>3.9790000000000001</c:v>
                </c:pt>
                <c:pt idx="286">
                  <c:v>3.742</c:v>
                </c:pt>
                <c:pt idx="287">
                  <c:v>3.0960000000000001</c:v>
                </c:pt>
                <c:pt idx="288">
                  <c:v>3.218</c:v>
                </c:pt>
                <c:pt idx="289">
                  <c:v>3.25</c:v>
                </c:pt>
                <c:pt idx="290">
                  <c:v>2.9550000000000001</c:v>
                </c:pt>
                <c:pt idx="291">
                  <c:v>3.1669999999999998</c:v>
                </c:pt>
                <c:pt idx="292">
                  <c:v>2.9710000000000001</c:v>
                </c:pt>
                <c:pt idx="293">
                  <c:v>3.04</c:v>
                </c:pt>
                <c:pt idx="294">
                  <c:v>3.3029999999999999</c:v>
                </c:pt>
                <c:pt idx="295">
                  <c:v>2.706</c:v>
                </c:pt>
                <c:pt idx="296">
                  <c:v>2.38</c:v>
                </c:pt>
                <c:pt idx="297">
                  <c:v>2.5</c:v>
                </c:pt>
                <c:pt idx="298">
                  <c:v>2.3919999999999999</c:v>
                </c:pt>
                <c:pt idx="299">
                  <c:v>2.1030000000000002</c:v>
                </c:pt>
                <c:pt idx="300">
                  <c:v>2.2440000000000002</c:v>
                </c:pt>
                <c:pt idx="301">
                  <c:v>2.2269999999999999</c:v>
                </c:pt>
                <c:pt idx="302">
                  <c:v>2.4300000000000002</c:v>
                </c:pt>
                <c:pt idx="303">
                  <c:v>2.681</c:v>
                </c:pt>
                <c:pt idx="304">
                  <c:v>3.0409999999999999</c:v>
                </c:pt>
                <c:pt idx="305">
                  <c:v>3.2480000000000002</c:v>
                </c:pt>
                <c:pt idx="306">
                  <c:v>2.9249999999999998</c:v>
                </c:pt>
                <c:pt idx="307">
                  <c:v>2.637</c:v>
                </c:pt>
                <c:pt idx="308">
                  <c:v>2.8130000000000002</c:v>
                </c:pt>
                <c:pt idx="309">
                  <c:v>2.7010000000000001</c:v>
                </c:pt>
                <c:pt idx="310">
                  <c:v>2.5680000000000001</c:v>
                </c:pt>
                <c:pt idx="311">
                  <c:v>2.8460000000000001</c:v>
                </c:pt>
                <c:pt idx="312">
                  <c:v>2.895</c:v>
                </c:pt>
                <c:pt idx="313">
                  <c:v>2.774</c:v>
                </c:pt>
                <c:pt idx="314">
                  <c:v>2.2749999999999999</c:v>
                </c:pt>
                <c:pt idx="315">
                  <c:v>2.2040000000000002</c:v>
                </c:pt>
                <c:pt idx="316">
                  <c:v>2.2360000000000002</c:v>
                </c:pt>
                <c:pt idx="317">
                  <c:v>2.0369999999999999</c:v>
                </c:pt>
                <c:pt idx="318">
                  <c:v>2.1379999999999999</c:v>
                </c:pt>
                <c:pt idx="319">
                  <c:v>2.1909999999999998</c:v>
                </c:pt>
                <c:pt idx="320">
                  <c:v>2.206</c:v>
                </c:pt>
                <c:pt idx="321">
                  <c:v>2.4489999999999998</c:v>
                </c:pt>
                <c:pt idx="322">
                  <c:v>2.359</c:v>
                </c:pt>
                <c:pt idx="323">
                  <c:v>2.8</c:v>
                </c:pt>
                <c:pt idx="324">
                  <c:v>3.0760000000000001</c:v>
                </c:pt>
                <c:pt idx="325">
                  <c:v>3.3260000000000001</c:v>
                </c:pt>
                <c:pt idx="326">
                  <c:v>3.2829999999999999</c:v>
                </c:pt>
                <c:pt idx="327">
                  <c:v>3.2749999999999999</c:v>
                </c:pt>
                <c:pt idx="328">
                  <c:v>3.125</c:v>
                </c:pt>
                <c:pt idx="329">
                  <c:v>3.5270000000000001</c:v>
                </c:pt>
                <c:pt idx="330">
                  <c:v>3.319</c:v>
                </c:pt>
                <c:pt idx="331">
                  <c:v>3.7450000000000001</c:v>
                </c:pt>
                <c:pt idx="332">
                  <c:v>3.7490000000000001</c:v>
                </c:pt>
                <c:pt idx="333">
                  <c:v>3.5979999999999999</c:v>
                </c:pt>
                <c:pt idx="334">
                  <c:v>3.347</c:v>
                </c:pt>
                <c:pt idx="335">
                  <c:v>3.2170000000000001</c:v>
                </c:pt>
                <c:pt idx="336">
                  <c:v>3.2040000000000002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851520"/>
        <c:axId val="241852080"/>
      </c:lineChart>
      <c:dateAx>
        <c:axId val="241850400"/>
        <c:scaling>
          <c:orientation val="minMax"/>
          <c:max val="37345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850960"/>
        <c:crosses val="autoZero"/>
        <c:auto val="0"/>
        <c:lblOffset val="100"/>
        <c:baseTimeUnit val="days"/>
        <c:majorUnit val="4"/>
        <c:majorTimeUnit val="months"/>
        <c:minorUnit val="2"/>
        <c:minorTimeUnit val="months"/>
      </c:dateAx>
      <c:valAx>
        <c:axId val="241850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Position of Commercials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2724306688417618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850400"/>
        <c:crosses val="autoZero"/>
        <c:crossBetween val="between"/>
      </c:valAx>
      <c:dateAx>
        <c:axId val="2418515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41852080"/>
        <c:crosses val="autoZero"/>
        <c:auto val="0"/>
        <c:lblOffset val="100"/>
        <c:baseTimeUnit val="days"/>
      </c:dateAx>
      <c:valAx>
        <c:axId val="241852080"/>
        <c:scaling>
          <c:orientation val="minMax"/>
          <c:max val="10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Prompt Month Natural Gas ($/Mcf)</a:t>
                </a:r>
              </a:p>
            </c:rich>
          </c:tx>
          <c:layout>
            <c:manualLayout>
              <c:xMode val="edge"/>
              <c:yMode val="edge"/>
              <c:x val="0.95338512763596006"/>
              <c:y val="0.230016313213703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851520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72364039955605"/>
          <c:y val="0.96411092985318103"/>
          <c:w val="0.76803551609322973"/>
          <c:h val="3.42577487765089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Natural Gas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Open Interest vs. Price</a:t>
            </a:r>
          </a:p>
        </c:rich>
      </c:tx>
      <c:layout>
        <c:manualLayout>
          <c:xMode val="edge"/>
          <c:yMode val="edge"/>
          <c:x val="0.3740288568257491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05327413984462"/>
          <c:y val="0.16639477977161501"/>
          <c:w val="0.75693673695893449"/>
          <c:h val="0.64600326264274066"/>
        </c:manualLayout>
      </c:layout>
      <c:lineChart>
        <c:grouping val="standard"/>
        <c:varyColors val="0"/>
        <c:ser>
          <c:idx val="1"/>
          <c:order val="0"/>
          <c:tx>
            <c:v>Open Interest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Data!$AM$11:$AM$400</c:f>
              <c:numCache>
                <c:formatCode>General</c:formatCode>
                <c:ptCount val="390"/>
                <c:pt idx="0">
                  <c:v>162763</c:v>
                </c:pt>
                <c:pt idx="1">
                  <c:v>166661</c:v>
                </c:pt>
                <c:pt idx="2">
                  <c:v>160237</c:v>
                </c:pt>
                <c:pt idx="3">
                  <c:v>150411</c:v>
                </c:pt>
                <c:pt idx="4">
                  <c:v>139416</c:v>
                </c:pt>
                <c:pt idx="5">
                  <c:v>148794</c:v>
                </c:pt>
                <c:pt idx="6">
                  <c:v>156958</c:v>
                </c:pt>
                <c:pt idx="7">
                  <c:v>156826</c:v>
                </c:pt>
                <c:pt idx="8">
                  <c:v>139615</c:v>
                </c:pt>
                <c:pt idx="9">
                  <c:v>141505</c:v>
                </c:pt>
                <c:pt idx="10">
                  <c:v>143845</c:v>
                </c:pt>
                <c:pt idx="11">
                  <c:v>164365</c:v>
                </c:pt>
                <c:pt idx="12">
                  <c:v>148250</c:v>
                </c:pt>
                <c:pt idx="13">
                  <c:v>155678</c:v>
                </c:pt>
                <c:pt idx="14">
                  <c:v>160341</c:v>
                </c:pt>
                <c:pt idx="15">
                  <c:v>167077</c:v>
                </c:pt>
                <c:pt idx="16">
                  <c:v>162211</c:v>
                </c:pt>
                <c:pt idx="17">
                  <c:v>144442</c:v>
                </c:pt>
                <c:pt idx="18">
                  <c:v>145528</c:v>
                </c:pt>
                <c:pt idx="19">
                  <c:v>147942</c:v>
                </c:pt>
                <c:pt idx="20">
                  <c:v>156437</c:v>
                </c:pt>
                <c:pt idx="21">
                  <c:v>143222</c:v>
                </c:pt>
                <c:pt idx="22">
                  <c:v>149415</c:v>
                </c:pt>
                <c:pt idx="23">
                  <c:v>151956</c:v>
                </c:pt>
                <c:pt idx="24">
                  <c:v>167036</c:v>
                </c:pt>
                <c:pt idx="25">
                  <c:v>152416</c:v>
                </c:pt>
                <c:pt idx="26">
                  <c:v>161944</c:v>
                </c:pt>
                <c:pt idx="27">
                  <c:v>163234</c:v>
                </c:pt>
                <c:pt idx="28">
                  <c:v>161130</c:v>
                </c:pt>
                <c:pt idx="29">
                  <c:v>148698</c:v>
                </c:pt>
                <c:pt idx="30">
                  <c:v>131089</c:v>
                </c:pt>
                <c:pt idx="31">
                  <c:v>132773</c:v>
                </c:pt>
                <c:pt idx="32">
                  <c:v>138051</c:v>
                </c:pt>
                <c:pt idx="33">
                  <c:v>143351</c:v>
                </c:pt>
                <c:pt idx="34">
                  <c:v>127843</c:v>
                </c:pt>
                <c:pt idx="35">
                  <c:v>130946</c:v>
                </c:pt>
                <c:pt idx="36">
                  <c:v>141226</c:v>
                </c:pt>
                <c:pt idx="37">
                  <c:v>145909</c:v>
                </c:pt>
                <c:pt idx="38">
                  <c:v>134826</c:v>
                </c:pt>
                <c:pt idx="39">
                  <c:v>130351</c:v>
                </c:pt>
                <c:pt idx="40">
                  <c:v>141976</c:v>
                </c:pt>
                <c:pt idx="41">
                  <c:v>149820</c:v>
                </c:pt>
                <c:pt idx="42">
                  <c:v>155027</c:v>
                </c:pt>
                <c:pt idx="43">
                  <c:v>141944</c:v>
                </c:pt>
                <c:pt idx="44">
                  <c:v>143674</c:v>
                </c:pt>
                <c:pt idx="45">
                  <c:v>150171</c:v>
                </c:pt>
                <c:pt idx="46">
                  <c:v>162438</c:v>
                </c:pt>
                <c:pt idx="47">
                  <c:v>139826</c:v>
                </c:pt>
                <c:pt idx="48">
                  <c:v>144067</c:v>
                </c:pt>
                <c:pt idx="49">
                  <c:v>147813</c:v>
                </c:pt>
                <c:pt idx="50">
                  <c:v>163423</c:v>
                </c:pt>
                <c:pt idx="51">
                  <c:v>150851</c:v>
                </c:pt>
                <c:pt idx="52">
                  <c:v>143846</c:v>
                </c:pt>
                <c:pt idx="53">
                  <c:v>156391</c:v>
                </c:pt>
                <c:pt idx="54">
                  <c:v>159251</c:v>
                </c:pt>
                <c:pt idx="55">
                  <c:v>161928</c:v>
                </c:pt>
                <c:pt idx="56">
                  <c:v>149738</c:v>
                </c:pt>
                <c:pt idx="57">
                  <c:v>159125</c:v>
                </c:pt>
                <c:pt idx="58">
                  <c:v>162436</c:v>
                </c:pt>
                <c:pt idx="59">
                  <c:v>172989</c:v>
                </c:pt>
                <c:pt idx="60">
                  <c:v>157726</c:v>
                </c:pt>
                <c:pt idx="61">
                  <c:v>166768</c:v>
                </c:pt>
                <c:pt idx="62">
                  <c:v>174662</c:v>
                </c:pt>
                <c:pt idx="63">
                  <c:v>181242</c:v>
                </c:pt>
                <c:pt idx="64">
                  <c:v>166131</c:v>
                </c:pt>
                <c:pt idx="65">
                  <c:v>166331</c:v>
                </c:pt>
                <c:pt idx="66">
                  <c:v>170800</c:v>
                </c:pt>
                <c:pt idx="67">
                  <c:v>179410</c:v>
                </c:pt>
                <c:pt idx="68">
                  <c:v>198416</c:v>
                </c:pt>
                <c:pt idx="69">
                  <c:v>189534</c:v>
                </c:pt>
                <c:pt idx="70">
                  <c:v>210278</c:v>
                </c:pt>
                <c:pt idx="71">
                  <c:v>205615</c:v>
                </c:pt>
                <c:pt idx="72">
                  <c:v>208220</c:v>
                </c:pt>
                <c:pt idx="73">
                  <c:v>211448</c:v>
                </c:pt>
                <c:pt idx="74">
                  <c:v>194001</c:v>
                </c:pt>
                <c:pt idx="75">
                  <c:v>196340</c:v>
                </c:pt>
                <c:pt idx="76">
                  <c:v>198827</c:v>
                </c:pt>
                <c:pt idx="77">
                  <c:v>203678</c:v>
                </c:pt>
                <c:pt idx="78">
                  <c:v>194136</c:v>
                </c:pt>
                <c:pt idx="79">
                  <c:v>200115</c:v>
                </c:pt>
                <c:pt idx="80">
                  <c:v>199165</c:v>
                </c:pt>
                <c:pt idx="81">
                  <c:v>208570</c:v>
                </c:pt>
                <c:pt idx="82">
                  <c:v>182761</c:v>
                </c:pt>
                <c:pt idx="83">
                  <c:v>198109</c:v>
                </c:pt>
                <c:pt idx="84">
                  <c:v>215587</c:v>
                </c:pt>
                <c:pt idx="85">
                  <c:v>224920</c:v>
                </c:pt>
                <c:pt idx="86">
                  <c:v>219376</c:v>
                </c:pt>
                <c:pt idx="87">
                  <c:v>217671</c:v>
                </c:pt>
                <c:pt idx="88">
                  <c:v>226729</c:v>
                </c:pt>
                <c:pt idx="89">
                  <c:v>240940</c:v>
                </c:pt>
                <c:pt idx="90">
                  <c:v>247541</c:v>
                </c:pt>
                <c:pt idx="91">
                  <c:v>229512</c:v>
                </c:pt>
                <c:pt idx="92">
                  <c:v>232736</c:v>
                </c:pt>
                <c:pt idx="93">
                  <c:v>237696</c:v>
                </c:pt>
                <c:pt idx="94">
                  <c:v>250274</c:v>
                </c:pt>
                <c:pt idx="95">
                  <c:v>252928</c:v>
                </c:pt>
                <c:pt idx="96">
                  <c:v>233025</c:v>
                </c:pt>
                <c:pt idx="97">
                  <c:v>235978</c:v>
                </c:pt>
                <c:pt idx="98">
                  <c:v>238276</c:v>
                </c:pt>
                <c:pt idx="99">
                  <c:v>209852</c:v>
                </c:pt>
                <c:pt idx="100">
                  <c:v>209356</c:v>
                </c:pt>
                <c:pt idx="101">
                  <c:v>210074</c:v>
                </c:pt>
                <c:pt idx="102">
                  <c:v>217308</c:v>
                </c:pt>
                <c:pt idx="103">
                  <c:v>215538</c:v>
                </c:pt>
                <c:pt idx="104">
                  <c:v>191643</c:v>
                </c:pt>
                <c:pt idx="105">
                  <c:v>191945</c:v>
                </c:pt>
                <c:pt idx="106">
                  <c:v>194143</c:v>
                </c:pt>
                <c:pt idx="107">
                  <c:v>196481</c:v>
                </c:pt>
                <c:pt idx="108">
                  <c:v>196274</c:v>
                </c:pt>
                <c:pt idx="109">
                  <c:v>182572</c:v>
                </c:pt>
                <c:pt idx="110">
                  <c:v>197217</c:v>
                </c:pt>
                <c:pt idx="111">
                  <c:v>205043</c:v>
                </c:pt>
                <c:pt idx="112">
                  <c:v>208096</c:v>
                </c:pt>
                <c:pt idx="113">
                  <c:v>186021</c:v>
                </c:pt>
                <c:pt idx="114">
                  <c:v>195662</c:v>
                </c:pt>
                <c:pt idx="115">
                  <c:v>202149</c:v>
                </c:pt>
                <c:pt idx="116">
                  <c:v>218079</c:v>
                </c:pt>
                <c:pt idx="117">
                  <c:v>221082</c:v>
                </c:pt>
                <c:pt idx="118">
                  <c:v>260179</c:v>
                </c:pt>
                <c:pt idx="119">
                  <c:v>255671</c:v>
                </c:pt>
                <c:pt idx="120">
                  <c:v>266747</c:v>
                </c:pt>
                <c:pt idx="121">
                  <c:v>226356</c:v>
                </c:pt>
                <c:pt idx="122">
                  <c:v>238262</c:v>
                </c:pt>
                <c:pt idx="123">
                  <c:v>259949</c:v>
                </c:pt>
                <c:pt idx="124">
                  <c:v>263285</c:v>
                </c:pt>
                <c:pt idx="125">
                  <c:v>266180</c:v>
                </c:pt>
                <c:pt idx="126">
                  <c:v>253696</c:v>
                </c:pt>
                <c:pt idx="127">
                  <c:v>267518</c:v>
                </c:pt>
                <c:pt idx="128">
                  <c:v>271234</c:v>
                </c:pt>
                <c:pt idx="129">
                  <c:v>271431</c:v>
                </c:pt>
                <c:pt idx="130">
                  <c:v>246008</c:v>
                </c:pt>
                <c:pt idx="131">
                  <c:v>251159</c:v>
                </c:pt>
                <c:pt idx="132">
                  <c:v>248999</c:v>
                </c:pt>
                <c:pt idx="133">
                  <c:v>263012</c:v>
                </c:pt>
                <c:pt idx="134">
                  <c:v>268620</c:v>
                </c:pt>
                <c:pt idx="135">
                  <c:v>263286</c:v>
                </c:pt>
                <c:pt idx="136">
                  <c:v>273106</c:v>
                </c:pt>
                <c:pt idx="137">
                  <c:v>279362</c:v>
                </c:pt>
                <c:pt idx="138">
                  <c:v>282152</c:v>
                </c:pt>
                <c:pt idx="139">
                  <c:v>274662</c:v>
                </c:pt>
                <c:pt idx="140">
                  <c:v>281816</c:v>
                </c:pt>
                <c:pt idx="141">
                  <c:v>283005</c:v>
                </c:pt>
                <c:pt idx="142">
                  <c:v>280570</c:v>
                </c:pt>
                <c:pt idx="143">
                  <c:v>249524</c:v>
                </c:pt>
                <c:pt idx="144">
                  <c:v>252167</c:v>
                </c:pt>
                <c:pt idx="145">
                  <c:v>251753</c:v>
                </c:pt>
                <c:pt idx="146">
                  <c:v>261369</c:v>
                </c:pt>
                <c:pt idx="147">
                  <c:v>251413</c:v>
                </c:pt>
                <c:pt idx="148">
                  <c:v>235127</c:v>
                </c:pt>
                <c:pt idx="149">
                  <c:v>239124</c:v>
                </c:pt>
                <c:pt idx="150">
                  <c:v>241593</c:v>
                </c:pt>
                <c:pt idx="151">
                  <c:v>220633</c:v>
                </c:pt>
                <c:pt idx="152">
                  <c:v>230510</c:v>
                </c:pt>
                <c:pt idx="153">
                  <c:v>240439</c:v>
                </c:pt>
                <c:pt idx="154">
                  <c:v>246574</c:v>
                </c:pt>
                <c:pt idx="155">
                  <c:v>252206</c:v>
                </c:pt>
                <c:pt idx="156">
                  <c:v>220905</c:v>
                </c:pt>
                <c:pt idx="157">
                  <c:v>223186</c:v>
                </c:pt>
                <c:pt idx="158">
                  <c:v>245582</c:v>
                </c:pt>
                <c:pt idx="159">
                  <c:v>252322</c:v>
                </c:pt>
                <c:pt idx="160">
                  <c:v>256038</c:v>
                </c:pt>
                <c:pt idx="161">
                  <c:v>248124</c:v>
                </c:pt>
                <c:pt idx="162">
                  <c:v>262100</c:v>
                </c:pt>
                <c:pt idx="163">
                  <c:v>274574</c:v>
                </c:pt>
                <c:pt idx="164">
                  <c:v>287213</c:v>
                </c:pt>
                <c:pt idx="165">
                  <c:v>284006</c:v>
                </c:pt>
                <c:pt idx="166">
                  <c:v>282804</c:v>
                </c:pt>
                <c:pt idx="167">
                  <c:v>284703</c:v>
                </c:pt>
                <c:pt idx="168">
                  <c:v>287811</c:v>
                </c:pt>
                <c:pt idx="169">
                  <c:v>272929</c:v>
                </c:pt>
                <c:pt idx="170">
                  <c:v>289831</c:v>
                </c:pt>
                <c:pt idx="171">
                  <c:v>304587</c:v>
                </c:pt>
                <c:pt idx="172">
                  <c:v>326432</c:v>
                </c:pt>
                <c:pt idx="173">
                  <c:v>337718</c:v>
                </c:pt>
                <c:pt idx="174">
                  <c:v>334009</c:v>
                </c:pt>
                <c:pt idx="175">
                  <c:v>334873</c:v>
                </c:pt>
                <c:pt idx="176">
                  <c:v>337816</c:v>
                </c:pt>
                <c:pt idx="177">
                  <c:v>327859</c:v>
                </c:pt>
                <c:pt idx="178">
                  <c:v>317912</c:v>
                </c:pt>
                <c:pt idx="179">
                  <c:v>338990</c:v>
                </c:pt>
                <c:pt idx="180">
                  <c:v>339946</c:v>
                </c:pt>
                <c:pt idx="181">
                  <c:v>328499</c:v>
                </c:pt>
                <c:pt idx="182">
                  <c:v>309897</c:v>
                </c:pt>
                <c:pt idx="183">
                  <c:v>303814</c:v>
                </c:pt>
                <c:pt idx="184">
                  <c:v>311569</c:v>
                </c:pt>
                <c:pt idx="185">
                  <c:v>317186</c:v>
                </c:pt>
                <c:pt idx="186">
                  <c:v>338410</c:v>
                </c:pt>
                <c:pt idx="187">
                  <c:v>332389</c:v>
                </c:pt>
                <c:pt idx="188">
                  <c:v>342876</c:v>
                </c:pt>
                <c:pt idx="189">
                  <c:v>350121</c:v>
                </c:pt>
                <c:pt idx="190">
                  <c:v>378547</c:v>
                </c:pt>
                <c:pt idx="191">
                  <c:v>348856</c:v>
                </c:pt>
                <c:pt idx="192">
                  <c:v>331814</c:v>
                </c:pt>
                <c:pt idx="193">
                  <c:v>342353</c:v>
                </c:pt>
                <c:pt idx="194">
                  <c:v>344490</c:v>
                </c:pt>
                <c:pt idx="195">
                  <c:v>314813</c:v>
                </c:pt>
                <c:pt idx="196">
                  <c:v>312874</c:v>
                </c:pt>
                <c:pt idx="197">
                  <c:v>315941</c:v>
                </c:pt>
                <c:pt idx="198">
                  <c:v>333550</c:v>
                </c:pt>
                <c:pt idx="199">
                  <c:v>314916</c:v>
                </c:pt>
                <c:pt idx="200">
                  <c:v>291178</c:v>
                </c:pt>
                <c:pt idx="201">
                  <c:v>303555</c:v>
                </c:pt>
                <c:pt idx="202">
                  <c:v>315700</c:v>
                </c:pt>
                <c:pt idx="203">
                  <c:v>330091</c:v>
                </c:pt>
                <c:pt idx="204">
                  <c:v>303613</c:v>
                </c:pt>
                <c:pt idx="205">
                  <c:v>300321</c:v>
                </c:pt>
                <c:pt idx="206">
                  <c:v>301199</c:v>
                </c:pt>
                <c:pt idx="207">
                  <c:v>299434</c:v>
                </c:pt>
                <c:pt idx="208">
                  <c:v>253642</c:v>
                </c:pt>
                <c:pt idx="209">
                  <c:v>251111</c:v>
                </c:pt>
                <c:pt idx="210">
                  <c:v>261743</c:v>
                </c:pt>
                <c:pt idx="211">
                  <c:v>271704</c:v>
                </c:pt>
                <c:pt idx="212">
                  <c:v>270761</c:v>
                </c:pt>
                <c:pt idx="213">
                  <c:v>256586</c:v>
                </c:pt>
                <c:pt idx="214">
                  <c:v>263023</c:v>
                </c:pt>
                <c:pt idx="215">
                  <c:v>269942</c:v>
                </c:pt>
                <c:pt idx="216">
                  <c:v>273406</c:v>
                </c:pt>
                <c:pt idx="217">
                  <c:v>264381</c:v>
                </c:pt>
                <c:pt idx="218">
                  <c:v>283127</c:v>
                </c:pt>
                <c:pt idx="219">
                  <c:v>294266</c:v>
                </c:pt>
                <c:pt idx="220">
                  <c:v>302221</c:v>
                </c:pt>
                <c:pt idx="221">
                  <c:v>313377</c:v>
                </c:pt>
                <c:pt idx="222">
                  <c:v>297136</c:v>
                </c:pt>
                <c:pt idx="223">
                  <c:v>304853</c:v>
                </c:pt>
                <c:pt idx="224">
                  <c:v>323655</c:v>
                </c:pt>
                <c:pt idx="225">
                  <c:v>329141</c:v>
                </c:pt>
                <c:pt idx="226">
                  <c:v>323680</c:v>
                </c:pt>
                <c:pt idx="227">
                  <c:v>332139</c:v>
                </c:pt>
                <c:pt idx="228">
                  <c:v>348422</c:v>
                </c:pt>
                <c:pt idx="229">
                  <c:v>356201</c:v>
                </c:pt>
                <c:pt idx="230">
                  <c:v>339231</c:v>
                </c:pt>
                <c:pt idx="231">
                  <c:v>342606</c:v>
                </c:pt>
                <c:pt idx="232">
                  <c:v>342715</c:v>
                </c:pt>
                <c:pt idx="233">
                  <c:v>361622</c:v>
                </c:pt>
                <c:pt idx="234">
                  <c:v>352279</c:v>
                </c:pt>
                <c:pt idx="235">
                  <c:v>327315</c:v>
                </c:pt>
                <c:pt idx="236">
                  <c:v>320201</c:v>
                </c:pt>
                <c:pt idx="237">
                  <c:v>330793</c:v>
                </c:pt>
                <c:pt idx="238">
                  <c:v>344022</c:v>
                </c:pt>
                <c:pt idx="239">
                  <c:v>321536</c:v>
                </c:pt>
                <c:pt idx="240">
                  <c:v>332143</c:v>
                </c:pt>
                <c:pt idx="241">
                  <c:v>345154</c:v>
                </c:pt>
                <c:pt idx="242">
                  <c:v>351276</c:v>
                </c:pt>
                <c:pt idx="243">
                  <c:v>333989</c:v>
                </c:pt>
                <c:pt idx="244">
                  <c:v>353876</c:v>
                </c:pt>
                <c:pt idx="245">
                  <c:v>380366</c:v>
                </c:pt>
                <c:pt idx="246">
                  <c:v>382534</c:v>
                </c:pt>
                <c:pt idx="247">
                  <c:v>384041</c:v>
                </c:pt>
                <c:pt idx="248">
                  <c:v>361866</c:v>
                </c:pt>
                <c:pt idx="249">
                  <c:v>363457</c:v>
                </c:pt>
                <c:pt idx="250">
                  <c:v>374157</c:v>
                </c:pt>
                <c:pt idx="251">
                  <c:v>381171</c:v>
                </c:pt>
                <c:pt idx="252">
                  <c:v>367654</c:v>
                </c:pt>
                <c:pt idx="253">
                  <c:v>382174</c:v>
                </c:pt>
                <c:pt idx="254">
                  <c:v>396255</c:v>
                </c:pt>
                <c:pt idx="255">
                  <c:v>404889</c:v>
                </c:pt>
                <c:pt idx="256">
                  <c:v>373288</c:v>
                </c:pt>
                <c:pt idx="257">
                  <c:v>392321</c:v>
                </c:pt>
                <c:pt idx="258">
                  <c:v>386807</c:v>
                </c:pt>
                <c:pt idx="259">
                  <c:v>376762</c:v>
                </c:pt>
                <c:pt idx="260">
                  <c:v>376762</c:v>
                </c:pt>
                <c:pt idx="261">
                  <c:v>352665</c:v>
                </c:pt>
                <c:pt idx="262">
                  <c:v>366496</c:v>
                </c:pt>
                <c:pt idx="263">
                  <c:v>370161</c:v>
                </c:pt>
                <c:pt idx="264">
                  <c:v>372899</c:v>
                </c:pt>
                <c:pt idx="265">
                  <c:v>347182</c:v>
                </c:pt>
                <c:pt idx="266">
                  <c:v>344575</c:v>
                </c:pt>
                <c:pt idx="267">
                  <c:v>344869</c:v>
                </c:pt>
                <c:pt idx="268">
                  <c:v>352826</c:v>
                </c:pt>
                <c:pt idx="269">
                  <c:v>333981</c:v>
                </c:pt>
                <c:pt idx="270">
                  <c:v>344332</c:v>
                </c:pt>
                <c:pt idx="271">
                  <c:v>359840</c:v>
                </c:pt>
                <c:pt idx="272">
                  <c:v>377117</c:v>
                </c:pt>
                <c:pt idx="273">
                  <c:v>366634</c:v>
                </c:pt>
                <c:pt idx="274">
                  <c:v>365722</c:v>
                </c:pt>
                <c:pt idx="275">
                  <c:v>375170</c:v>
                </c:pt>
                <c:pt idx="276">
                  <c:v>385794</c:v>
                </c:pt>
                <c:pt idx="277">
                  <c:v>388716</c:v>
                </c:pt>
                <c:pt idx="278">
                  <c:v>398604</c:v>
                </c:pt>
                <c:pt idx="279">
                  <c:v>410385</c:v>
                </c:pt>
                <c:pt idx="280">
                  <c:v>416168</c:v>
                </c:pt>
                <c:pt idx="281">
                  <c:v>439817</c:v>
                </c:pt>
                <c:pt idx="282">
                  <c:v>425205</c:v>
                </c:pt>
                <c:pt idx="283">
                  <c:v>443687</c:v>
                </c:pt>
                <c:pt idx="284">
                  <c:v>452858</c:v>
                </c:pt>
                <c:pt idx="285">
                  <c:v>457143</c:v>
                </c:pt>
                <c:pt idx="286">
                  <c:v>476310</c:v>
                </c:pt>
                <c:pt idx="287">
                  <c:v>469707</c:v>
                </c:pt>
                <c:pt idx="288">
                  <c:v>482240</c:v>
                </c:pt>
                <c:pt idx="289">
                  <c:v>477590</c:v>
                </c:pt>
                <c:pt idx="290">
                  <c:v>469812</c:v>
                </c:pt>
                <c:pt idx="291">
                  <c:v>461015</c:v>
                </c:pt>
                <c:pt idx="292">
                  <c:v>485080</c:v>
                </c:pt>
                <c:pt idx="293">
                  <c:v>492279</c:v>
                </c:pt>
                <c:pt idx="294">
                  <c:v>500440</c:v>
                </c:pt>
                <c:pt idx="295">
                  <c:v>507520</c:v>
                </c:pt>
                <c:pt idx="296">
                  <c:v>502531</c:v>
                </c:pt>
                <c:pt idx="297">
                  <c:v>502531</c:v>
                </c:pt>
                <c:pt idx="298">
                  <c:v>495797</c:v>
                </c:pt>
                <c:pt idx="299">
                  <c:v>503937</c:v>
                </c:pt>
                <c:pt idx="300">
                  <c:v>475947</c:v>
                </c:pt>
                <c:pt idx="301">
                  <c:v>480189</c:v>
                </c:pt>
                <c:pt idx="302">
                  <c:v>513790</c:v>
                </c:pt>
                <c:pt idx="303">
                  <c:v>522085</c:v>
                </c:pt>
                <c:pt idx="304">
                  <c:v>457990</c:v>
                </c:pt>
                <c:pt idx="305">
                  <c:v>447328</c:v>
                </c:pt>
                <c:pt idx="306">
                  <c:v>455750</c:v>
                </c:pt>
                <c:pt idx="307">
                  <c:v>482729</c:v>
                </c:pt>
                <c:pt idx="308">
                  <c:v>465778</c:v>
                </c:pt>
                <c:pt idx="309">
                  <c:v>406926</c:v>
                </c:pt>
                <c:pt idx="310">
                  <c:v>417853</c:v>
                </c:pt>
                <c:pt idx="311">
                  <c:v>433535</c:v>
                </c:pt>
                <c:pt idx="312">
                  <c:v>422398</c:v>
                </c:pt>
                <c:pt idx="313">
                  <c:v>400200</c:v>
                </c:pt>
                <c:pt idx="314">
                  <c:v>434291</c:v>
                </c:pt>
                <c:pt idx="315">
                  <c:v>454762</c:v>
                </c:pt>
                <c:pt idx="316">
                  <c:v>489390</c:v>
                </c:pt>
                <c:pt idx="317">
                  <c:v>465995</c:v>
                </c:pt>
                <c:pt idx="318">
                  <c:v>478882</c:v>
                </c:pt>
                <c:pt idx="319">
                  <c:v>514514</c:v>
                </c:pt>
                <c:pt idx="320">
                  <c:v>497083</c:v>
                </c:pt>
                <c:pt idx="321">
                  <c:v>479939</c:v>
                </c:pt>
                <c:pt idx="322">
                  <c:v>509750</c:v>
                </c:pt>
                <c:pt idx="323">
                  <c:v>520253</c:v>
                </c:pt>
                <c:pt idx="324">
                  <c:v>547204</c:v>
                </c:pt>
                <c:pt idx="325">
                  <c:v>527272</c:v>
                </c:pt>
                <c:pt idx="326">
                  <c:v>535771</c:v>
                </c:pt>
                <c:pt idx="327">
                  <c:v>557548</c:v>
                </c:pt>
                <c:pt idx="328">
                  <c:v>566152</c:v>
                </c:pt>
                <c:pt idx="329">
                  <c:v>575366</c:v>
                </c:pt>
                <c:pt idx="330">
                  <c:v>550812</c:v>
                </c:pt>
                <c:pt idx="331">
                  <c:v>562171</c:v>
                </c:pt>
                <c:pt idx="332">
                  <c:v>562574</c:v>
                </c:pt>
                <c:pt idx="333">
                  <c:v>550811</c:v>
                </c:pt>
                <c:pt idx="334">
                  <c:v>552960</c:v>
                </c:pt>
                <c:pt idx="335">
                  <c:v>545042</c:v>
                </c:pt>
                <c:pt idx="336">
                  <c:v>544737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855440"/>
        <c:axId val="241856000"/>
      </c:lineChart>
      <c:lineChart>
        <c:grouping val="standard"/>
        <c:varyColors val="0"/>
        <c:ser>
          <c:idx val="0"/>
          <c:order val="1"/>
          <c:tx>
            <c:v>Prompt Month Natural Gas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Data!$E$11:$E$400</c:f>
              <c:numCache>
                <c:formatCode>General</c:formatCode>
                <c:ptCount val="390"/>
                <c:pt idx="0">
                  <c:v>2.6190000000000002</c:v>
                </c:pt>
                <c:pt idx="1">
                  <c:v>2.9159999999999999</c:v>
                </c:pt>
                <c:pt idx="2">
                  <c:v>2.3170000000000002</c:v>
                </c:pt>
                <c:pt idx="3">
                  <c:v>2.1680000000000001</c:v>
                </c:pt>
                <c:pt idx="4">
                  <c:v>2.1259999999999999</c:v>
                </c:pt>
                <c:pt idx="5">
                  <c:v>2.4670000000000001</c:v>
                </c:pt>
                <c:pt idx="6">
                  <c:v>2.5510000000000002</c:v>
                </c:pt>
                <c:pt idx="7">
                  <c:v>2.4409999999999998</c:v>
                </c:pt>
                <c:pt idx="8">
                  <c:v>2.746</c:v>
                </c:pt>
                <c:pt idx="9">
                  <c:v>2.1560000000000001</c:v>
                </c:pt>
                <c:pt idx="10">
                  <c:v>2.0950000000000002</c:v>
                </c:pt>
                <c:pt idx="11">
                  <c:v>2.3330000000000002</c:v>
                </c:pt>
                <c:pt idx="12">
                  <c:v>2.863</c:v>
                </c:pt>
                <c:pt idx="13">
                  <c:v>2.3359999999999999</c:v>
                </c:pt>
                <c:pt idx="14">
                  <c:v>2.335</c:v>
                </c:pt>
                <c:pt idx="15">
                  <c:v>2.411</c:v>
                </c:pt>
                <c:pt idx="16">
                  <c:v>2.3610000000000002</c:v>
                </c:pt>
                <c:pt idx="17">
                  <c:v>2.2069999999999999</c:v>
                </c:pt>
                <c:pt idx="18">
                  <c:v>2.1309999999999998</c:v>
                </c:pt>
                <c:pt idx="19">
                  <c:v>2.2040000000000002</c:v>
                </c:pt>
                <c:pt idx="20">
                  <c:v>2.2839999999999998</c:v>
                </c:pt>
                <c:pt idx="21">
                  <c:v>2.3610000000000002</c:v>
                </c:pt>
                <c:pt idx="22">
                  <c:v>2.4060000000000001</c:v>
                </c:pt>
                <c:pt idx="23">
                  <c:v>2.395</c:v>
                </c:pt>
                <c:pt idx="24">
                  <c:v>2.5089999999999999</c:v>
                </c:pt>
                <c:pt idx="25">
                  <c:v>2.64</c:v>
                </c:pt>
                <c:pt idx="26">
                  <c:v>2.911</c:v>
                </c:pt>
                <c:pt idx="27">
                  <c:v>2.8410000000000002</c:v>
                </c:pt>
                <c:pt idx="28">
                  <c:v>2.7610000000000001</c:v>
                </c:pt>
                <c:pt idx="29">
                  <c:v>2.359</c:v>
                </c:pt>
                <c:pt idx="30">
                  <c:v>2.1920000000000002</c:v>
                </c:pt>
                <c:pt idx="31">
                  <c:v>2.3149999999999999</c:v>
                </c:pt>
                <c:pt idx="32">
                  <c:v>2.1030000000000002</c:v>
                </c:pt>
                <c:pt idx="33">
                  <c:v>2.14</c:v>
                </c:pt>
                <c:pt idx="34">
                  <c:v>1.95</c:v>
                </c:pt>
                <c:pt idx="35">
                  <c:v>1.859</c:v>
                </c:pt>
                <c:pt idx="36">
                  <c:v>1.863</c:v>
                </c:pt>
                <c:pt idx="37">
                  <c:v>1.8640000000000001</c:v>
                </c:pt>
                <c:pt idx="38">
                  <c:v>1.9650000000000001</c:v>
                </c:pt>
                <c:pt idx="39">
                  <c:v>2.181</c:v>
                </c:pt>
                <c:pt idx="40">
                  <c:v>2.3959999999999999</c:v>
                </c:pt>
                <c:pt idx="41">
                  <c:v>2.347</c:v>
                </c:pt>
                <c:pt idx="42">
                  <c:v>2.4</c:v>
                </c:pt>
                <c:pt idx="43">
                  <c:v>2.6520000000000001</c:v>
                </c:pt>
                <c:pt idx="44">
                  <c:v>2.6619999999999999</c:v>
                </c:pt>
                <c:pt idx="45">
                  <c:v>2.669</c:v>
                </c:pt>
                <c:pt idx="46">
                  <c:v>2.9079999999999999</c:v>
                </c:pt>
                <c:pt idx="47">
                  <c:v>3.4369999999999998</c:v>
                </c:pt>
                <c:pt idx="48">
                  <c:v>3.4969999999999999</c:v>
                </c:pt>
                <c:pt idx="49">
                  <c:v>3.4870000000000001</c:v>
                </c:pt>
                <c:pt idx="50">
                  <c:v>3.851</c:v>
                </c:pt>
                <c:pt idx="51">
                  <c:v>4.5730000000000004</c:v>
                </c:pt>
                <c:pt idx="52">
                  <c:v>2.984</c:v>
                </c:pt>
                <c:pt idx="53">
                  <c:v>3.1059999999999999</c:v>
                </c:pt>
                <c:pt idx="54">
                  <c:v>3.3159999999999998</c:v>
                </c:pt>
                <c:pt idx="55">
                  <c:v>3.2570000000000001</c:v>
                </c:pt>
                <c:pt idx="56">
                  <c:v>2.8239999999999998</c:v>
                </c:pt>
                <c:pt idx="57">
                  <c:v>2.3849999999999998</c:v>
                </c:pt>
                <c:pt idx="58">
                  <c:v>2.1819999999999999</c:v>
                </c:pt>
                <c:pt idx="59">
                  <c:v>1.966</c:v>
                </c:pt>
                <c:pt idx="60">
                  <c:v>1.9359999999999999</c:v>
                </c:pt>
                <c:pt idx="61">
                  <c:v>1.821</c:v>
                </c:pt>
                <c:pt idx="62">
                  <c:v>1.9470000000000001</c:v>
                </c:pt>
                <c:pt idx="63">
                  <c:v>1.96</c:v>
                </c:pt>
                <c:pt idx="64">
                  <c:v>1.84</c:v>
                </c:pt>
                <c:pt idx="65">
                  <c:v>1.9279999999999999</c:v>
                </c:pt>
                <c:pt idx="66">
                  <c:v>1.9419999999999999</c:v>
                </c:pt>
                <c:pt idx="67">
                  <c:v>1.9330000000000001</c:v>
                </c:pt>
                <c:pt idx="68">
                  <c:v>2.081</c:v>
                </c:pt>
                <c:pt idx="69">
                  <c:v>2.1259999999999999</c:v>
                </c:pt>
                <c:pt idx="70">
                  <c:v>2.2669999999999999</c:v>
                </c:pt>
                <c:pt idx="71">
                  <c:v>2.242</c:v>
                </c:pt>
                <c:pt idx="72">
                  <c:v>2.2490000000000001</c:v>
                </c:pt>
                <c:pt idx="73">
                  <c:v>2.2850000000000001</c:v>
                </c:pt>
                <c:pt idx="74">
                  <c:v>2.2389999999999999</c:v>
                </c:pt>
                <c:pt idx="75">
                  <c:v>2.1880000000000002</c:v>
                </c:pt>
                <c:pt idx="76">
                  <c:v>2.149</c:v>
                </c:pt>
                <c:pt idx="77">
                  <c:v>2.2349999999999999</c:v>
                </c:pt>
                <c:pt idx="78">
                  <c:v>2.1389999999999998</c:v>
                </c:pt>
                <c:pt idx="79">
                  <c:v>2.1030000000000002</c:v>
                </c:pt>
                <c:pt idx="80">
                  <c:v>2.0939999999999999</c:v>
                </c:pt>
                <c:pt idx="81">
                  <c:v>2.1680000000000001</c:v>
                </c:pt>
                <c:pt idx="82">
                  <c:v>2.1459999999999999</c:v>
                </c:pt>
                <c:pt idx="83">
                  <c:v>2.2389999999999999</c:v>
                </c:pt>
                <c:pt idx="84">
                  <c:v>2.5030000000000001</c:v>
                </c:pt>
                <c:pt idx="85">
                  <c:v>2.4319999999999999</c:v>
                </c:pt>
                <c:pt idx="86">
                  <c:v>2.4529999999999998</c:v>
                </c:pt>
                <c:pt idx="87">
                  <c:v>2.714</c:v>
                </c:pt>
                <c:pt idx="88">
                  <c:v>2.6970000000000001</c:v>
                </c:pt>
                <c:pt idx="89">
                  <c:v>2.7949999999999999</c:v>
                </c:pt>
                <c:pt idx="90">
                  <c:v>2.8370000000000002</c:v>
                </c:pt>
                <c:pt idx="91">
                  <c:v>3.3460000000000001</c:v>
                </c:pt>
                <c:pt idx="92">
                  <c:v>3.125</c:v>
                </c:pt>
                <c:pt idx="93">
                  <c:v>3.0819999999999999</c:v>
                </c:pt>
                <c:pt idx="94">
                  <c:v>3.2879999999999998</c:v>
                </c:pt>
                <c:pt idx="95">
                  <c:v>3.548</c:v>
                </c:pt>
                <c:pt idx="96">
                  <c:v>3.552</c:v>
                </c:pt>
                <c:pt idx="97">
                  <c:v>3.2559999999999998</c:v>
                </c:pt>
                <c:pt idx="98">
                  <c:v>3.0289999999999999</c:v>
                </c:pt>
                <c:pt idx="99">
                  <c:v>2.762</c:v>
                </c:pt>
                <c:pt idx="100">
                  <c:v>2.5779999999999998</c:v>
                </c:pt>
                <c:pt idx="101">
                  <c:v>2.4529999999999998</c:v>
                </c:pt>
                <c:pt idx="102">
                  <c:v>2.3570000000000002</c:v>
                </c:pt>
                <c:pt idx="103">
                  <c:v>2.4710000000000001</c:v>
                </c:pt>
                <c:pt idx="104">
                  <c:v>2.2519999999999998</c:v>
                </c:pt>
                <c:pt idx="105">
                  <c:v>2.153</c:v>
                </c:pt>
                <c:pt idx="106">
                  <c:v>2.0459999999999998</c:v>
                </c:pt>
                <c:pt idx="107">
                  <c:v>2.1760000000000002</c:v>
                </c:pt>
                <c:pt idx="108">
                  <c:v>2.117</c:v>
                </c:pt>
                <c:pt idx="109">
                  <c:v>2.2570000000000001</c:v>
                </c:pt>
                <c:pt idx="110">
                  <c:v>2.359</c:v>
                </c:pt>
                <c:pt idx="111">
                  <c:v>2.2080000000000002</c:v>
                </c:pt>
                <c:pt idx="112">
                  <c:v>2.198</c:v>
                </c:pt>
                <c:pt idx="113">
                  <c:v>2.3210000000000002</c:v>
                </c:pt>
                <c:pt idx="114">
                  <c:v>2.129</c:v>
                </c:pt>
                <c:pt idx="115">
                  <c:v>2.137</c:v>
                </c:pt>
                <c:pt idx="116">
                  <c:v>2.343</c:v>
                </c:pt>
                <c:pt idx="117">
                  <c:v>2.2999999999999998</c:v>
                </c:pt>
                <c:pt idx="118">
                  <c:v>2.556</c:v>
                </c:pt>
                <c:pt idx="119">
                  <c:v>2.657</c:v>
                </c:pt>
                <c:pt idx="120">
                  <c:v>2.4750000000000001</c:v>
                </c:pt>
                <c:pt idx="121">
                  <c:v>2.3420000000000001</c:v>
                </c:pt>
                <c:pt idx="122">
                  <c:v>2.202</c:v>
                </c:pt>
                <c:pt idx="123">
                  <c:v>2.1669999999999998</c:v>
                </c:pt>
                <c:pt idx="124">
                  <c:v>2.1779999999999999</c:v>
                </c:pt>
                <c:pt idx="125">
                  <c:v>2.0939999999999999</c:v>
                </c:pt>
                <c:pt idx="126">
                  <c:v>2.17</c:v>
                </c:pt>
                <c:pt idx="127">
                  <c:v>2.0270000000000001</c:v>
                </c:pt>
                <c:pt idx="128">
                  <c:v>2.0350000000000001</c:v>
                </c:pt>
                <c:pt idx="129">
                  <c:v>2.2839999999999998</c:v>
                </c:pt>
                <c:pt idx="130">
                  <c:v>2.3580000000000001</c:v>
                </c:pt>
                <c:pt idx="131">
                  <c:v>2.4390000000000001</c:v>
                </c:pt>
                <c:pt idx="132">
                  <c:v>2.3090000000000002</c:v>
                </c:pt>
                <c:pt idx="133">
                  <c:v>2.165</c:v>
                </c:pt>
                <c:pt idx="134">
                  <c:v>2.0310000000000001</c:v>
                </c:pt>
                <c:pt idx="135">
                  <c:v>1.8440000000000001</c:v>
                </c:pt>
                <c:pt idx="136">
                  <c:v>1.833</c:v>
                </c:pt>
                <c:pt idx="137">
                  <c:v>1.877</c:v>
                </c:pt>
                <c:pt idx="138">
                  <c:v>1.9470000000000001</c:v>
                </c:pt>
                <c:pt idx="139">
                  <c:v>1.6639999999999999</c:v>
                </c:pt>
                <c:pt idx="140">
                  <c:v>1.7829999999999999</c:v>
                </c:pt>
                <c:pt idx="141">
                  <c:v>1.8779999999999999</c:v>
                </c:pt>
                <c:pt idx="142">
                  <c:v>2.2599999999999998</c:v>
                </c:pt>
                <c:pt idx="143">
                  <c:v>2.181</c:v>
                </c:pt>
                <c:pt idx="144">
                  <c:v>2.4319999999999999</c:v>
                </c:pt>
                <c:pt idx="145">
                  <c:v>2.1909999999999998</c:v>
                </c:pt>
                <c:pt idx="146">
                  <c:v>2.109</c:v>
                </c:pt>
                <c:pt idx="147">
                  <c:v>2.1640000000000001</c:v>
                </c:pt>
                <c:pt idx="148">
                  <c:v>2.2749999999999999</c:v>
                </c:pt>
                <c:pt idx="149">
                  <c:v>2.5529999999999999</c:v>
                </c:pt>
                <c:pt idx="150">
                  <c:v>2.4590000000000001</c:v>
                </c:pt>
                <c:pt idx="151">
                  <c:v>2.1629999999999998</c:v>
                </c:pt>
                <c:pt idx="152">
                  <c:v>2.1960000000000002</c:v>
                </c:pt>
                <c:pt idx="153">
                  <c:v>1.978</c:v>
                </c:pt>
                <c:pt idx="154">
                  <c:v>1.8580000000000001</c:v>
                </c:pt>
                <c:pt idx="155">
                  <c:v>2.0739999999999998</c:v>
                </c:pt>
                <c:pt idx="156">
                  <c:v>1.881</c:v>
                </c:pt>
                <c:pt idx="157">
                  <c:v>1.9450000000000001</c:v>
                </c:pt>
                <c:pt idx="158">
                  <c:v>1.83</c:v>
                </c:pt>
                <c:pt idx="159">
                  <c:v>1.796</c:v>
                </c:pt>
                <c:pt idx="160">
                  <c:v>1.778</c:v>
                </c:pt>
                <c:pt idx="161">
                  <c:v>1.7769999999999999</c:v>
                </c:pt>
                <c:pt idx="162">
                  <c:v>1.8</c:v>
                </c:pt>
                <c:pt idx="163">
                  <c:v>1.8069999999999999</c:v>
                </c:pt>
                <c:pt idx="164">
                  <c:v>1.7450000000000001</c:v>
                </c:pt>
                <c:pt idx="165">
                  <c:v>1.6279999999999999</c:v>
                </c:pt>
                <c:pt idx="166">
                  <c:v>1.853</c:v>
                </c:pt>
                <c:pt idx="167">
                  <c:v>1.7589999999999999</c:v>
                </c:pt>
                <c:pt idx="168">
                  <c:v>1.6990000000000001</c:v>
                </c:pt>
                <c:pt idx="169">
                  <c:v>1.8540000000000001</c:v>
                </c:pt>
                <c:pt idx="170">
                  <c:v>2.0379999999999998</c:v>
                </c:pt>
                <c:pt idx="171">
                  <c:v>2.0960000000000001</c:v>
                </c:pt>
                <c:pt idx="172">
                  <c:v>2.1240000000000001</c:v>
                </c:pt>
                <c:pt idx="173">
                  <c:v>2.226</c:v>
                </c:pt>
                <c:pt idx="174">
                  <c:v>2.2530000000000001</c:v>
                </c:pt>
                <c:pt idx="175">
                  <c:v>2.2730000000000001</c:v>
                </c:pt>
                <c:pt idx="176">
                  <c:v>2.2879999999999998</c:v>
                </c:pt>
                <c:pt idx="177">
                  <c:v>2.2250000000000001</c:v>
                </c:pt>
                <c:pt idx="178">
                  <c:v>2.3580000000000001</c:v>
                </c:pt>
                <c:pt idx="179">
                  <c:v>2.4369999999999998</c:v>
                </c:pt>
                <c:pt idx="180">
                  <c:v>2.3780000000000001</c:v>
                </c:pt>
                <c:pt idx="181">
                  <c:v>2.3079999999999998</c:v>
                </c:pt>
                <c:pt idx="182">
                  <c:v>2.258</c:v>
                </c:pt>
                <c:pt idx="183">
                  <c:v>2.2869999999999999</c:v>
                </c:pt>
                <c:pt idx="184">
                  <c:v>2.1629999999999998</c:v>
                </c:pt>
                <c:pt idx="185">
                  <c:v>2.1869999999999998</c:v>
                </c:pt>
                <c:pt idx="186">
                  <c:v>2.528</c:v>
                </c:pt>
                <c:pt idx="187">
                  <c:v>2.5430000000000001</c:v>
                </c:pt>
                <c:pt idx="188">
                  <c:v>2.698</c:v>
                </c:pt>
                <c:pt idx="189">
                  <c:v>2.7450000000000001</c:v>
                </c:pt>
                <c:pt idx="190">
                  <c:v>2.9380000000000002</c:v>
                </c:pt>
                <c:pt idx="191">
                  <c:v>2.9119999999999999</c:v>
                </c:pt>
                <c:pt idx="192">
                  <c:v>2.5609999999999999</c:v>
                </c:pt>
                <c:pt idx="193">
                  <c:v>2.8010000000000002</c:v>
                </c:pt>
                <c:pt idx="194">
                  <c:v>2.6080000000000001</c:v>
                </c:pt>
                <c:pt idx="195">
                  <c:v>2.63</c:v>
                </c:pt>
                <c:pt idx="196">
                  <c:v>2.7930000000000001</c:v>
                </c:pt>
                <c:pt idx="197">
                  <c:v>2.6920000000000002</c:v>
                </c:pt>
                <c:pt idx="198">
                  <c:v>2.9750000000000001</c:v>
                </c:pt>
                <c:pt idx="199">
                  <c:v>3.0720000000000001</c:v>
                </c:pt>
                <c:pt idx="200">
                  <c:v>2.9609999999999999</c:v>
                </c:pt>
                <c:pt idx="201">
                  <c:v>2.8839999999999999</c:v>
                </c:pt>
                <c:pt idx="202">
                  <c:v>2.649</c:v>
                </c:pt>
                <c:pt idx="203">
                  <c:v>2.4340000000000002</c:v>
                </c:pt>
                <c:pt idx="204">
                  <c:v>2.12</c:v>
                </c:pt>
                <c:pt idx="205">
                  <c:v>2.331</c:v>
                </c:pt>
                <c:pt idx="206">
                  <c:v>2.4460000000000002</c:v>
                </c:pt>
                <c:pt idx="207">
                  <c:v>2.6549999999999998</c:v>
                </c:pt>
                <c:pt idx="208">
                  <c:v>2.399</c:v>
                </c:pt>
                <c:pt idx="209">
                  <c:v>2.3290000000000002</c:v>
                </c:pt>
                <c:pt idx="210">
                  <c:v>2.173</c:v>
                </c:pt>
                <c:pt idx="211">
                  <c:v>2.3220000000000001</c:v>
                </c:pt>
                <c:pt idx="212">
                  <c:v>2.4849999999999999</c:v>
                </c:pt>
                <c:pt idx="213">
                  <c:v>2.532</c:v>
                </c:pt>
                <c:pt idx="214">
                  <c:v>2.742</c:v>
                </c:pt>
                <c:pt idx="215">
                  <c:v>2.57</c:v>
                </c:pt>
                <c:pt idx="216">
                  <c:v>2.633</c:v>
                </c:pt>
                <c:pt idx="217">
                  <c:v>2.6030000000000002</c:v>
                </c:pt>
                <c:pt idx="218">
                  <c:v>2.8250000000000002</c:v>
                </c:pt>
                <c:pt idx="219">
                  <c:v>2.774</c:v>
                </c:pt>
                <c:pt idx="220">
                  <c:v>2.7850000000000001</c:v>
                </c:pt>
                <c:pt idx="221">
                  <c:v>2.8359999999999999</c:v>
                </c:pt>
                <c:pt idx="222">
                  <c:v>2.9449999999999998</c:v>
                </c:pt>
                <c:pt idx="223">
                  <c:v>2.9710000000000001</c:v>
                </c:pt>
                <c:pt idx="224">
                  <c:v>3.0779999999999998</c:v>
                </c:pt>
                <c:pt idx="225">
                  <c:v>3.073</c:v>
                </c:pt>
                <c:pt idx="226">
                  <c:v>3.141</c:v>
                </c:pt>
                <c:pt idx="227">
                  <c:v>3.0249999999999999</c:v>
                </c:pt>
                <c:pt idx="228">
                  <c:v>3.3540000000000001</c:v>
                </c:pt>
                <c:pt idx="229">
                  <c:v>3.8250000000000002</c:v>
                </c:pt>
                <c:pt idx="230">
                  <c:v>4.4059999999999997</c:v>
                </c:pt>
                <c:pt idx="231">
                  <c:v>4.0430000000000001</c:v>
                </c:pt>
                <c:pt idx="232">
                  <c:v>4.16</c:v>
                </c:pt>
                <c:pt idx="233">
                  <c:v>4.4880000000000004</c:v>
                </c:pt>
                <c:pt idx="234">
                  <c:v>4.4480000000000004</c:v>
                </c:pt>
                <c:pt idx="235">
                  <c:v>4.476</c:v>
                </c:pt>
                <c:pt idx="236">
                  <c:v>4.2619999999999996</c:v>
                </c:pt>
                <c:pt idx="237">
                  <c:v>4.1500000000000004</c:v>
                </c:pt>
                <c:pt idx="238">
                  <c:v>3.8340000000000001</c:v>
                </c:pt>
                <c:pt idx="239">
                  <c:v>3.8450000000000002</c:v>
                </c:pt>
                <c:pt idx="240">
                  <c:v>4.2960000000000003</c:v>
                </c:pt>
                <c:pt idx="241">
                  <c:v>4.4749999999999996</c:v>
                </c:pt>
                <c:pt idx="242">
                  <c:v>4.4359999999999999</c:v>
                </c:pt>
                <c:pt idx="243">
                  <c:v>4.6280000000000001</c:v>
                </c:pt>
                <c:pt idx="244">
                  <c:v>4.835</c:v>
                </c:pt>
                <c:pt idx="245">
                  <c:v>4.88</c:v>
                </c:pt>
                <c:pt idx="246">
                  <c:v>5.2060000000000004</c:v>
                </c:pt>
                <c:pt idx="247">
                  <c:v>5.1310000000000002</c:v>
                </c:pt>
                <c:pt idx="248">
                  <c:v>5.1859999999999999</c:v>
                </c:pt>
                <c:pt idx="249">
                  <c:v>5.008</c:v>
                </c:pt>
                <c:pt idx="250">
                  <c:v>5.5369999999999999</c:v>
                </c:pt>
                <c:pt idx="251">
                  <c:v>4.9370000000000003</c:v>
                </c:pt>
                <c:pt idx="252">
                  <c:v>4.5410000000000004</c:v>
                </c:pt>
                <c:pt idx="253">
                  <c:v>4.931</c:v>
                </c:pt>
                <c:pt idx="254">
                  <c:v>5.4560000000000004</c:v>
                </c:pt>
                <c:pt idx="255">
                  <c:v>6.1</c:v>
                </c:pt>
                <c:pt idx="256">
                  <c:v>6.577</c:v>
                </c:pt>
                <c:pt idx="257">
                  <c:v>6.673</c:v>
                </c:pt>
                <c:pt idx="258">
                  <c:v>8.5839999999999996</c:v>
                </c:pt>
                <c:pt idx="259">
                  <c:v>8.3960000000000008</c:v>
                </c:pt>
                <c:pt idx="260">
                  <c:v>9.5790000000000006</c:v>
                </c:pt>
                <c:pt idx="261">
                  <c:v>9.7750000000000004</c:v>
                </c:pt>
                <c:pt idx="262">
                  <c:v>9.2609999999999992</c:v>
                </c:pt>
                <c:pt idx="263">
                  <c:v>8.4719999999999995</c:v>
                </c:pt>
                <c:pt idx="264">
                  <c:v>7.4589999999999996</c:v>
                </c:pt>
                <c:pt idx="265">
                  <c:v>7.2560000000000002</c:v>
                </c:pt>
                <c:pt idx="266">
                  <c:v>6.7430000000000003</c:v>
                </c:pt>
                <c:pt idx="267">
                  <c:v>6.21</c:v>
                </c:pt>
                <c:pt idx="268">
                  <c:v>5.5679999999999996</c:v>
                </c:pt>
                <c:pt idx="269">
                  <c:v>5.1310000000000002</c:v>
                </c:pt>
                <c:pt idx="270">
                  <c:v>5.27</c:v>
                </c:pt>
                <c:pt idx="271">
                  <c:v>5.0720000000000001</c:v>
                </c:pt>
                <c:pt idx="272">
                  <c:v>5.0350000000000001</c:v>
                </c:pt>
                <c:pt idx="273">
                  <c:v>5.2729999999999997</c:v>
                </c:pt>
                <c:pt idx="274">
                  <c:v>5.0250000000000004</c:v>
                </c:pt>
                <c:pt idx="275">
                  <c:v>5.3879999999999999</c:v>
                </c:pt>
                <c:pt idx="276">
                  <c:v>5.3810000000000002</c:v>
                </c:pt>
                <c:pt idx="277">
                  <c:v>5.1280000000000001</c:v>
                </c:pt>
                <c:pt idx="278">
                  <c:v>4.867</c:v>
                </c:pt>
                <c:pt idx="279">
                  <c:v>4.49</c:v>
                </c:pt>
                <c:pt idx="280">
                  <c:v>4.2779999999999996</c:v>
                </c:pt>
                <c:pt idx="281">
                  <c:v>4.2910000000000004</c:v>
                </c:pt>
                <c:pt idx="282">
                  <c:v>3.9729999999999999</c:v>
                </c:pt>
                <c:pt idx="283">
                  <c:v>3.93</c:v>
                </c:pt>
                <c:pt idx="284">
                  <c:v>3.9220000000000002</c:v>
                </c:pt>
                <c:pt idx="285">
                  <c:v>3.9790000000000001</c:v>
                </c:pt>
                <c:pt idx="286">
                  <c:v>3.742</c:v>
                </c:pt>
                <c:pt idx="287">
                  <c:v>3.0960000000000001</c:v>
                </c:pt>
                <c:pt idx="288">
                  <c:v>3.218</c:v>
                </c:pt>
                <c:pt idx="289">
                  <c:v>3.25</c:v>
                </c:pt>
                <c:pt idx="290">
                  <c:v>2.9550000000000001</c:v>
                </c:pt>
                <c:pt idx="291">
                  <c:v>3.1669999999999998</c:v>
                </c:pt>
                <c:pt idx="292">
                  <c:v>2.9710000000000001</c:v>
                </c:pt>
                <c:pt idx="293">
                  <c:v>3.04</c:v>
                </c:pt>
                <c:pt idx="294">
                  <c:v>3.3029999999999999</c:v>
                </c:pt>
                <c:pt idx="295">
                  <c:v>2.706</c:v>
                </c:pt>
                <c:pt idx="296">
                  <c:v>2.38</c:v>
                </c:pt>
                <c:pt idx="297">
                  <c:v>2.5</c:v>
                </c:pt>
                <c:pt idx="298">
                  <c:v>2.3919999999999999</c:v>
                </c:pt>
                <c:pt idx="299">
                  <c:v>2.1030000000000002</c:v>
                </c:pt>
                <c:pt idx="300">
                  <c:v>2.2440000000000002</c:v>
                </c:pt>
                <c:pt idx="301">
                  <c:v>2.2269999999999999</c:v>
                </c:pt>
                <c:pt idx="302">
                  <c:v>2.4300000000000002</c:v>
                </c:pt>
                <c:pt idx="303">
                  <c:v>2.681</c:v>
                </c:pt>
                <c:pt idx="304">
                  <c:v>3.0409999999999999</c:v>
                </c:pt>
                <c:pt idx="305">
                  <c:v>3.2480000000000002</c:v>
                </c:pt>
                <c:pt idx="306">
                  <c:v>2.9249999999999998</c:v>
                </c:pt>
                <c:pt idx="307">
                  <c:v>2.637</c:v>
                </c:pt>
                <c:pt idx="308">
                  <c:v>2.8130000000000002</c:v>
                </c:pt>
                <c:pt idx="309">
                  <c:v>2.7010000000000001</c:v>
                </c:pt>
                <c:pt idx="310">
                  <c:v>2.5680000000000001</c:v>
                </c:pt>
                <c:pt idx="311">
                  <c:v>2.8460000000000001</c:v>
                </c:pt>
                <c:pt idx="312">
                  <c:v>2.895</c:v>
                </c:pt>
                <c:pt idx="313">
                  <c:v>2.774</c:v>
                </c:pt>
                <c:pt idx="314">
                  <c:v>2.2749999999999999</c:v>
                </c:pt>
                <c:pt idx="315">
                  <c:v>2.2040000000000002</c:v>
                </c:pt>
                <c:pt idx="316">
                  <c:v>2.2360000000000002</c:v>
                </c:pt>
                <c:pt idx="317">
                  <c:v>2.0369999999999999</c:v>
                </c:pt>
                <c:pt idx="318">
                  <c:v>2.1379999999999999</c:v>
                </c:pt>
                <c:pt idx="319">
                  <c:v>2.1909999999999998</c:v>
                </c:pt>
                <c:pt idx="320">
                  <c:v>2.206</c:v>
                </c:pt>
                <c:pt idx="321">
                  <c:v>2.4489999999999998</c:v>
                </c:pt>
                <c:pt idx="322">
                  <c:v>2.359</c:v>
                </c:pt>
                <c:pt idx="323">
                  <c:v>2.8</c:v>
                </c:pt>
                <c:pt idx="324">
                  <c:v>3.0760000000000001</c:v>
                </c:pt>
                <c:pt idx="325">
                  <c:v>3.3260000000000001</c:v>
                </c:pt>
                <c:pt idx="326">
                  <c:v>3.2829999999999999</c:v>
                </c:pt>
                <c:pt idx="327">
                  <c:v>3.2749999999999999</c:v>
                </c:pt>
                <c:pt idx="328">
                  <c:v>3.125</c:v>
                </c:pt>
                <c:pt idx="329">
                  <c:v>3.5270000000000001</c:v>
                </c:pt>
                <c:pt idx="330">
                  <c:v>3.319</c:v>
                </c:pt>
                <c:pt idx="331">
                  <c:v>3.7450000000000001</c:v>
                </c:pt>
                <c:pt idx="332">
                  <c:v>3.7490000000000001</c:v>
                </c:pt>
                <c:pt idx="333">
                  <c:v>3.5979999999999999</c:v>
                </c:pt>
                <c:pt idx="334">
                  <c:v>3.347</c:v>
                </c:pt>
                <c:pt idx="335">
                  <c:v>3.2170000000000001</c:v>
                </c:pt>
                <c:pt idx="336">
                  <c:v>3.2040000000000002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232976"/>
        <c:axId val="242233536"/>
      </c:lineChart>
      <c:dateAx>
        <c:axId val="241855440"/>
        <c:scaling>
          <c:orientation val="minMax"/>
          <c:max val="37345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856000"/>
        <c:crosses val="autoZero"/>
        <c:auto val="0"/>
        <c:lblOffset val="100"/>
        <c:baseTimeUnit val="days"/>
        <c:majorUnit val="4"/>
        <c:majorTimeUnit val="months"/>
        <c:minorUnit val="2"/>
        <c:minorTimeUnit val="months"/>
      </c:dateAx>
      <c:valAx>
        <c:axId val="241856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Open Interest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3833605220228384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855440"/>
        <c:crosses val="autoZero"/>
        <c:crossBetween val="between"/>
      </c:valAx>
      <c:dateAx>
        <c:axId val="2422329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42233536"/>
        <c:crosses val="autoZero"/>
        <c:auto val="0"/>
        <c:lblOffset val="100"/>
        <c:baseTimeUnit val="days"/>
      </c:dateAx>
      <c:valAx>
        <c:axId val="242233536"/>
        <c:scaling>
          <c:orientation val="minMax"/>
          <c:max val="10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Prompt Month Natural Gas ($/Mcf)</a:t>
                </a:r>
              </a:p>
            </c:rich>
          </c:tx>
          <c:layout>
            <c:manualLayout>
              <c:xMode val="edge"/>
              <c:yMode val="edge"/>
              <c:x val="0.95338512763596006"/>
              <c:y val="0.230016313213703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232976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873473917869034"/>
          <c:y val="0.96411092985318103"/>
          <c:w val="0.76803551609322973"/>
          <c:h val="3.42577487765089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Heating Oil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Net Market Position vs. Price</a:t>
            </a:r>
          </a:p>
        </c:rich>
      </c:tx>
      <c:layout>
        <c:manualLayout>
          <c:xMode val="edge"/>
          <c:yMode val="edge"/>
          <c:x val="0.3418423973362930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503884572697"/>
          <c:y val="0.16639477977161501"/>
          <c:w val="0.75027746947835738"/>
          <c:h val="0.64600326264274066"/>
        </c:manualLayout>
      </c:layout>
      <c:lineChart>
        <c:grouping val="standard"/>
        <c:varyColors val="0"/>
        <c:ser>
          <c:idx val="1"/>
          <c:order val="0"/>
          <c:tx>
            <c:v>Net Position of Market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Data!$AZ$11:$AZ$400</c:f>
              <c:numCache>
                <c:formatCode>#,##0_);\(#,##0\)</c:formatCode>
                <c:ptCount val="390"/>
                <c:pt idx="0">
                  <c:v>-18844</c:v>
                </c:pt>
                <c:pt idx="1">
                  <c:v>-17227</c:v>
                </c:pt>
                <c:pt idx="2">
                  <c:v>-10697</c:v>
                </c:pt>
                <c:pt idx="3">
                  <c:v>-8333</c:v>
                </c:pt>
                <c:pt idx="4">
                  <c:v>-12531</c:v>
                </c:pt>
                <c:pt idx="5">
                  <c:v>-10830</c:v>
                </c:pt>
                <c:pt idx="6">
                  <c:v>-9989</c:v>
                </c:pt>
                <c:pt idx="7">
                  <c:v>-10532</c:v>
                </c:pt>
                <c:pt idx="8">
                  <c:v>-11138</c:v>
                </c:pt>
                <c:pt idx="9">
                  <c:v>-9211</c:v>
                </c:pt>
                <c:pt idx="10">
                  <c:v>-10883</c:v>
                </c:pt>
                <c:pt idx="11">
                  <c:v>-11179</c:v>
                </c:pt>
                <c:pt idx="12">
                  <c:v>-12436</c:v>
                </c:pt>
                <c:pt idx="13">
                  <c:v>-11903</c:v>
                </c:pt>
                <c:pt idx="14">
                  <c:v>-13938</c:v>
                </c:pt>
                <c:pt idx="15">
                  <c:v>-11080</c:v>
                </c:pt>
                <c:pt idx="16">
                  <c:v>-12259</c:v>
                </c:pt>
                <c:pt idx="17">
                  <c:v>-8816</c:v>
                </c:pt>
                <c:pt idx="18">
                  <c:v>-10758</c:v>
                </c:pt>
                <c:pt idx="19">
                  <c:v>-11250</c:v>
                </c:pt>
                <c:pt idx="20">
                  <c:v>-11662</c:v>
                </c:pt>
                <c:pt idx="21">
                  <c:v>-13975</c:v>
                </c:pt>
                <c:pt idx="22">
                  <c:v>-13936</c:v>
                </c:pt>
                <c:pt idx="23">
                  <c:v>-12338</c:v>
                </c:pt>
                <c:pt idx="24">
                  <c:v>-11944</c:v>
                </c:pt>
                <c:pt idx="25">
                  <c:v>-13690</c:v>
                </c:pt>
                <c:pt idx="26">
                  <c:v>-16543</c:v>
                </c:pt>
                <c:pt idx="27">
                  <c:v>-16949</c:v>
                </c:pt>
                <c:pt idx="28">
                  <c:v>-15395</c:v>
                </c:pt>
                <c:pt idx="29">
                  <c:v>-16444</c:v>
                </c:pt>
                <c:pt idx="30">
                  <c:v>-16063</c:v>
                </c:pt>
                <c:pt idx="31">
                  <c:v>-18843</c:v>
                </c:pt>
                <c:pt idx="32">
                  <c:v>-18344</c:v>
                </c:pt>
                <c:pt idx="33">
                  <c:v>-20697</c:v>
                </c:pt>
                <c:pt idx="34">
                  <c:v>-19139</c:v>
                </c:pt>
                <c:pt idx="35">
                  <c:v>-20292</c:v>
                </c:pt>
                <c:pt idx="36">
                  <c:v>-19802</c:v>
                </c:pt>
                <c:pt idx="37">
                  <c:v>-17731</c:v>
                </c:pt>
                <c:pt idx="38">
                  <c:v>-18091</c:v>
                </c:pt>
                <c:pt idx="39">
                  <c:v>-20752</c:v>
                </c:pt>
                <c:pt idx="40">
                  <c:v>-22826</c:v>
                </c:pt>
                <c:pt idx="41">
                  <c:v>-19837</c:v>
                </c:pt>
                <c:pt idx="42">
                  <c:v>-18743</c:v>
                </c:pt>
                <c:pt idx="43">
                  <c:v>-17828</c:v>
                </c:pt>
                <c:pt idx="44">
                  <c:v>-14225</c:v>
                </c:pt>
                <c:pt idx="45">
                  <c:v>-18875</c:v>
                </c:pt>
                <c:pt idx="46">
                  <c:v>-19620</c:v>
                </c:pt>
                <c:pt idx="47">
                  <c:v>-19935</c:v>
                </c:pt>
                <c:pt idx="48">
                  <c:v>-22113</c:v>
                </c:pt>
                <c:pt idx="49">
                  <c:v>-16787</c:v>
                </c:pt>
                <c:pt idx="50">
                  <c:v>-20756</c:v>
                </c:pt>
                <c:pt idx="51">
                  <c:v>-17492</c:v>
                </c:pt>
                <c:pt idx="52">
                  <c:v>-15508</c:v>
                </c:pt>
                <c:pt idx="53">
                  <c:v>-15355</c:v>
                </c:pt>
                <c:pt idx="54">
                  <c:v>-13358</c:v>
                </c:pt>
                <c:pt idx="55">
                  <c:v>-16268</c:v>
                </c:pt>
                <c:pt idx="56">
                  <c:v>-10571</c:v>
                </c:pt>
                <c:pt idx="57">
                  <c:v>-6032</c:v>
                </c:pt>
                <c:pt idx="58">
                  <c:v>-3074</c:v>
                </c:pt>
                <c:pt idx="59">
                  <c:v>-2813</c:v>
                </c:pt>
                <c:pt idx="60">
                  <c:v>-4977</c:v>
                </c:pt>
                <c:pt idx="61">
                  <c:v>-9598</c:v>
                </c:pt>
                <c:pt idx="62">
                  <c:v>-8613</c:v>
                </c:pt>
                <c:pt idx="63">
                  <c:v>-9867</c:v>
                </c:pt>
                <c:pt idx="64">
                  <c:v>-7647</c:v>
                </c:pt>
                <c:pt idx="65">
                  <c:v>-4810</c:v>
                </c:pt>
                <c:pt idx="66">
                  <c:v>-3892</c:v>
                </c:pt>
                <c:pt idx="67">
                  <c:v>-6101</c:v>
                </c:pt>
                <c:pt idx="68">
                  <c:v>-4183</c:v>
                </c:pt>
                <c:pt idx="69">
                  <c:v>-7576</c:v>
                </c:pt>
                <c:pt idx="70">
                  <c:v>-7397</c:v>
                </c:pt>
                <c:pt idx="71">
                  <c:v>-12510</c:v>
                </c:pt>
                <c:pt idx="72">
                  <c:v>-18161</c:v>
                </c:pt>
                <c:pt idx="73">
                  <c:v>-15276</c:v>
                </c:pt>
                <c:pt idx="74">
                  <c:v>-13435</c:v>
                </c:pt>
                <c:pt idx="75">
                  <c:v>-13460</c:v>
                </c:pt>
                <c:pt idx="76">
                  <c:v>-13136</c:v>
                </c:pt>
                <c:pt idx="77">
                  <c:v>-13561</c:v>
                </c:pt>
                <c:pt idx="78">
                  <c:v>-14724</c:v>
                </c:pt>
                <c:pt idx="79">
                  <c:v>-15622</c:v>
                </c:pt>
                <c:pt idx="80">
                  <c:v>-17101</c:v>
                </c:pt>
                <c:pt idx="81">
                  <c:v>-18092</c:v>
                </c:pt>
                <c:pt idx="82">
                  <c:v>-22908</c:v>
                </c:pt>
                <c:pt idx="83">
                  <c:v>-25830</c:v>
                </c:pt>
                <c:pt idx="84">
                  <c:v>-27787</c:v>
                </c:pt>
                <c:pt idx="85">
                  <c:v>-28395</c:v>
                </c:pt>
                <c:pt idx="86">
                  <c:v>-24513</c:v>
                </c:pt>
                <c:pt idx="87">
                  <c:v>-21300</c:v>
                </c:pt>
                <c:pt idx="88">
                  <c:v>-22026</c:v>
                </c:pt>
                <c:pt idx="89">
                  <c:v>-20276</c:v>
                </c:pt>
                <c:pt idx="90">
                  <c:v>-23690</c:v>
                </c:pt>
                <c:pt idx="91">
                  <c:v>-26448</c:v>
                </c:pt>
                <c:pt idx="92">
                  <c:v>-21715</c:v>
                </c:pt>
                <c:pt idx="93">
                  <c:v>-22582</c:v>
                </c:pt>
                <c:pt idx="94">
                  <c:v>-27980</c:v>
                </c:pt>
                <c:pt idx="95">
                  <c:v>-23806</c:v>
                </c:pt>
                <c:pt idx="96">
                  <c:v>-25558</c:v>
                </c:pt>
                <c:pt idx="97">
                  <c:v>-25370</c:v>
                </c:pt>
                <c:pt idx="98">
                  <c:v>-20972</c:v>
                </c:pt>
                <c:pt idx="99">
                  <c:v>-12108</c:v>
                </c:pt>
                <c:pt idx="100">
                  <c:v>-7485</c:v>
                </c:pt>
                <c:pt idx="101">
                  <c:v>-8823</c:v>
                </c:pt>
                <c:pt idx="102">
                  <c:v>-8353</c:v>
                </c:pt>
                <c:pt idx="103">
                  <c:v>-13421</c:v>
                </c:pt>
                <c:pt idx="104">
                  <c:v>-7819</c:v>
                </c:pt>
                <c:pt idx="105">
                  <c:v>-9368</c:v>
                </c:pt>
                <c:pt idx="106">
                  <c:v>-11443</c:v>
                </c:pt>
                <c:pt idx="107">
                  <c:v>-11701</c:v>
                </c:pt>
                <c:pt idx="108">
                  <c:v>-9501</c:v>
                </c:pt>
                <c:pt idx="109">
                  <c:v>-10516</c:v>
                </c:pt>
                <c:pt idx="110">
                  <c:v>-12407</c:v>
                </c:pt>
                <c:pt idx="111">
                  <c:v>-11073</c:v>
                </c:pt>
                <c:pt idx="112">
                  <c:v>-9871</c:v>
                </c:pt>
                <c:pt idx="113">
                  <c:v>-8406</c:v>
                </c:pt>
                <c:pt idx="114">
                  <c:v>-8842</c:v>
                </c:pt>
                <c:pt idx="115">
                  <c:v>-9828</c:v>
                </c:pt>
                <c:pt idx="116">
                  <c:v>-12525</c:v>
                </c:pt>
                <c:pt idx="117">
                  <c:v>-15296</c:v>
                </c:pt>
                <c:pt idx="118">
                  <c:v>-17522</c:v>
                </c:pt>
                <c:pt idx="119">
                  <c:v>-15608</c:v>
                </c:pt>
                <c:pt idx="120">
                  <c:v>-18341</c:v>
                </c:pt>
                <c:pt idx="121">
                  <c:v>-15743</c:v>
                </c:pt>
                <c:pt idx="122">
                  <c:v>-16332</c:v>
                </c:pt>
                <c:pt idx="123">
                  <c:v>-17361</c:v>
                </c:pt>
                <c:pt idx="124">
                  <c:v>-17092</c:v>
                </c:pt>
                <c:pt idx="125">
                  <c:v>-14894</c:v>
                </c:pt>
                <c:pt idx="126">
                  <c:v>-11167</c:v>
                </c:pt>
                <c:pt idx="127">
                  <c:v>-14056</c:v>
                </c:pt>
                <c:pt idx="128">
                  <c:v>-12241</c:v>
                </c:pt>
                <c:pt idx="129">
                  <c:v>-15794</c:v>
                </c:pt>
                <c:pt idx="130">
                  <c:v>-17058</c:v>
                </c:pt>
                <c:pt idx="131">
                  <c:v>-13767</c:v>
                </c:pt>
                <c:pt idx="132">
                  <c:v>-16137</c:v>
                </c:pt>
                <c:pt idx="133">
                  <c:v>-10365</c:v>
                </c:pt>
                <c:pt idx="134">
                  <c:v>-12277</c:v>
                </c:pt>
                <c:pt idx="135">
                  <c:v>-9992</c:v>
                </c:pt>
                <c:pt idx="136">
                  <c:v>-11443</c:v>
                </c:pt>
                <c:pt idx="137">
                  <c:v>-13415</c:v>
                </c:pt>
                <c:pt idx="138">
                  <c:v>-11355</c:v>
                </c:pt>
                <c:pt idx="139">
                  <c:v>-17040</c:v>
                </c:pt>
                <c:pt idx="140">
                  <c:v>-18465</c:v>
                </c:pt>
                <c:pt idx="141">
                  <c:v>-24903</c:v>
                </c:pt>
                <c:pt idx="142">
                  <c:v>-25510</c:v>
                </c:pt>
                <c:pt idx="143">
                  <c:v>-24352</c:v>
                </c:pt>
                <c:pt idx="144">
                  <c:v>-24181</c:v>
                </c:pt>
                <c:pt idx="145">
                  <c:v>-21043</c:v>
                </c:pt>
                <c:pt idx="146">
                  <c:v>-17662</c:v>
                </c:pt>
                <c:pt idx="147">
                  <c:v>-22044</c:v>
                </c:pt>
                <c:pt idx="148">
                  <c:v>-19594</c:v>
                </c:pt>
                <c:pt idx="149">
                  <c:v>-24011</c:v>
                </c:pt>
                <c:pt idx="150">
                  <c:v>-25674</c:v>
                </c:pt>
                <c:pt idx="151">
                  <c:v>-22997</c:v>
                </c:pt>
                <c:pt idx="152">
                  <c:v>-20035</c:v>
                </c:pt>
                <c:pt idx="153">
                  <c:v>-14161</c:v>
                </c:pt>
                <c:pt idx="154">
                  <c:v>-14862</c:v>
                </c:pt>
                <c:pt idx="155">
                  <c:v>-18048</c:v>
                </c:pt>
                <c:pt idx="156">
                  <c:v>-21564</c:v>
                </c:pt>
                <c:pt idx="157">
                  <c:v>-18340</c:v>
                </c:pt>
                <c:pt idx="158">
                  <c:v>-21062</c:v>
                </c:pt>
                <c:pt idx="159">
                  <c:v>-17582</c:v>
                </c:pt>
                <c:pt idx="160">
                  <c:v>-16951</c:v>
                </c:pt>
                <c:pt idx="161">
                  <c:v>-17099</c:v>
                </c:pt>
                <c:pt idx="162">
                  <c:v>-16677</c:v>
                </c:pt>
                <c:pt idx="163">
                  <c:v>-10624</c:v>
                </c:pt>
                <c:pt idx="164">
                  <c:v>-10850</c:v>
                </c:pt>
                <c:pt idx="165">
                  <c:v>-10972</c:v>
                </c:pt>
                <c:pt idx="166">
                  <c:v>-17568</c:v>
                </c:pt>
                <c:pt idx="167">
                  <c:v>-19216</c:v>
                </c:pt>
                <c:pt idx="168">
                  <c:v>-23394</c:v>
                </c:pt>
                <c:pt idx="169">
                  <c:v>-20925</c:v>
                </c:pt>
                <c:pt idx="170">
                  <c:v>-20519</c:v>
                </c:pt>
                <c:pt idx="171">
                  <c:v>-21596</c:v>
                </c:pt>
                <c:pt idx="172">
                  <c:v>-20966</c:v>
                </c:pt>
                <c:pt idx="173">
                  <c:v>-25657</c:v>
                </c:pt>
                <c:pt idx="174">
                  <c:v>-27614</c:v>
                </c:pt>
                <c:pt idx="175">
                  <c:v>-24317</c:v>
                </c:pt>
                <c:pt idx="176">
                  <c:v>-21480</c:v>
                </c:pt>
                <c:pt idx="177">
                  <c:v>-17372</c:v>
                </c:pt>
                <c:pt idx="178">
                  <c:v>-14721</c:v>
                </c:pt>
                <c:pt idx="179">
                  <c:v>-19429</c:v>
                </c:pt>
                <c:pt idx="180">
                  <c:v>-23629</c:v>
                </c:pt>
                <c:pt idx="181">
                  <c:v>-22106</c:v>
                </c:pt>
                <c:pt idx="182">
                  <c:v>-23525</c:v>
                </c:pt>
                <c:pt idx="183">
                  <c:v>-30177</c:v>
                </c:pt>
                <c:pt idx="184">
                  <c:v>-24327</c:v>
                </c:pt>
                <c:pt idx="185">
                  <c:v>-24076</c:v>
                </c:pt>
                <c:pt idx="186">
                  <c:v>-24230</c:v>
                </c:pt>
                <c:pt idx="187">
                  <c:v>-24778</c:v>
                </c:pt>
                <c:pt idx="188">
                  <c:v>-26493</c:v>
                </c:pt>
                <c:pt idx="189">
                  <c:v>-27692</c:v>
                </c:pt>
                <c:pt idx="190">
                  <c:v>-23398</c:v>
                </c:pt>
                <c:pt idx="191">
                  <c:v>-21915</c:v>
                </c:pt>
                <c:pt idx="192">
                  <c:v>-25403</c:v>
                </c:pt>
                <c:pt idx="193">
                  <c:v>-24203</c:v>
                </c:pt>
                <c:pt idx="194">
                  <c:v>-22258</c:v>
                </c:pt>
                <c:pt idx="195">
                  <c:v>-25794</c:v>
                </c:pt>
                <c:pt idx="196">
                  <c:v>-16688</c:v>
                </c:pt>
                <c:pt idx="197">
                  <c:v>-15633</c:v>
                </c:pt>
                <c:pt idx="198">
                  <c:v>-12681</c:v>
                </c:pt>
                <c:pt idx="199">
                  <c:v>-14415</c:v>
                </c:pt>
                <c:pt idx="200">
                  <c:v>-14316</c:v>
                </c:pt>
                <c:pt idx="201">
                  <c:v>-16651</c:v>
                </c:pt>
                <c:pt idx="202">
                  <c:v>-21726</c:v>
                </c:pt>
                <c:pt idx="203">
                  <c:v>-20506</c:v>
                </c:pt>
                <c:pt idx="204">
                  <c:v>-15236</c:v>
                </c:pt>
                <c:pt idx="205">
                  <c:v>-11650</c:v>
                </c:pt>
                <c:pt idx="206">
                  <c:v>-11033</c:v>
                </c:pt>
                <c:pt idx="207">
                  <c:v>-8553</c:v>
                </c:pt>
                <c:pt idx="208">
                  <c:v>-8203</c:v>
                </c:pt>
                <c:pt idx="209">
                  <c:v>-10522</c:v>
                </c:pt>
                <c:pt idx="210">
                  <c:v>-9929</c:v>
                </c:pt>
                <c:pt idx="211">
                  <c:v>-10378</c:v>
                </c:pt>
                <c:pt idx="212">
                  <c:v>-10581</c:v>
                </c:pt>
                <c:pt idx="213">
                  <c:v>-11431</c:v>
                </c:pt>
                <c:pt idx="214">
                  <c:v>-8412</c:v>
                </c:pt>
                <c:pt idx="215">
                  <c:v>-8663</c:v>
                </c:pt>
                <c:pt idx="216">
                  <c:v>-8507</c:v>
                </c:pt>
                <c:pt idx="217">
                  <c:v>-8578</c:v>
                </c:pt>
                <c:pt idx="218">
                  <c:v>-9315</c:v>
                </c:pt>
                <c:pt idx="219">
                  <c:v>-10596</c:v>
                </c:pt>
                <c:pt idx="220">
                  <c:v>-8010</c:v>
                </c:pt>
                <c:pt idx="221">
                  <c:v>-7926</c:v>
                </c:pt>
                <c:pt idx="222">
                  <c:v>-5181</c:v>
                </c:pt>
                <c:pt idx="223">
                  <c:v>-5910</c:v>
                </c:pt>
                <c:pt idx="224">
                  <c:v>-7262</c:v>
                </c:pt>
                <c:pt idx="225">
                  <c:v>-10136</c:v>
                </c:pt>
                <c:pt idx="226">
                  <c:v>-12013</c:v>
                </c:pt>
                <c:pt idx="227">
                  <c:v>-13615</c:v>
                </c:pt>
                <c:pt idx="228">
                  <c:v>-15229</c:v>
                </c:pt>
                <c:pt idx="229">
                  <c:v>-18334</c:v>
                </c:pt>
                <c:pt idx="230">
                  <c:v>-17984</c:v>
                </c:pt>
                <c:pt idx="231">
                  <c:v>-17370</c:v>
                </c:pt>
                <c:pt idx="232">
                  <c:v>-14896</c:v>
                </c:pt>
                <c:pt idx="233">
                  <c:v>-14689</c:v>
                </c:pt>
                <c:pt idx="234">
                  <c:v>-15624</c:v>
                </c:pt>
                <c:pt idx="235">
                  <c:v>-19161</c:v>
                </c:pt>
                <c:pt idx="236">
                  <c:v>-17340</c:v>
                </c:pt>
                <c:pt idx="237">
                  <c:v>-15918</c:v>
                </c:pt>
                <c:pt idx="238">
                  <c:v>-11670</c:v>
                </c:pt>
                <c:pt idx="239">
                  <c:v>-13228</c:v>
                </c:pt>
                <c:pt idx="240">
                  <c:v>-16194</c:v>
                </c:pt>
                <c:pt idx="241">
                  <c:v>-18564</c:v>
                </c:pt>
                <c:pt idx="242">
                  <c:v>-19286</c:v>
                </c:pt>
                <c:pt idx="243">
                  <c:v>-17797</c:v>
                </c:pt>
                <c:pt idx="244">
                  <c:v>-21710</c:v>
                </c:pt>
                <c:pt idx="245">
                  <c:v>-18677</c:v>
                </c:pt>
                <c:pt idx="246">
                  <c:v>-16727</c:v>
                </c:pt>
                <c:pt idx="247">
                  <c:v>-16870</c:v>
                </c:pt>
                <c:pt idx="248">
                  <c:v>-14423</c:v>
                </c:pt>
                <c:pt idx="249">
                  <c:v>-14919</c:v>
                </c:pt>
                <c:pt idx="250">
                  <c:v>-14746</c:v>
                </c:pt>
                <c:pt idx="251">
                  <c:v>-14220</c:v>
                </c:pt>
                <c:pt idx="252">
                  <c:v>-14316</c:v>
                </c:pt>
                <c:pt idx="253">
                  <c:v>-13989</c:v>
                </c:pt>
                <c:pt idx="254">
                  <c:v>-14396</c:v>
                </c:pt>
                <c:pt idx="255">
                  <c:v>-14858</c:v>
                </c:pt>
                <c:pt idx="256">
                  <c:v>-14523</c:v>
                </c:pt>
                <c:pt idx="257">
                  <c:v>-11686</c:v>
                </c:pt>
                <c:pt idx="258">
                  <c:v>-6737</c:v>
                </c:pt>
                <c:pt idx="259">
                  <c:v>-6973</c:v>
                </c:pt>
                <c:pt idx="260">
                  <c:v>-6973</c:v>
                </c:pt>
                <c:pt idx="261">
                  <c:v>-4017</c:v>
                </c:pt>
                <c:pt idx="262">
                  <c:v>-4551</c:v>
                </c:pt>
                <c:pt idx="263">
                  <c:v>-3794</c:v>
                </c:pt>
                <c:pt idx="264">
                  <c:v>-4613</c:v>
                </c:pt>
                <c:pt idx="265">
                  <c:v>-2276</c:v>
                </c:pt>
                <c:pt idx="266">
                  <c:v>-3854</c:v>
                </c:pt>
                <c:pt idx="267">
                  <c:v>-6859</c:v>
                </c:pt>
                <c:pt idx="268">
                  <c:v>-7094</c:v>
                </c:pt>
                <c:pt idx="269">
                  <c:v>-5263</c:v>
                </c:pt>
                <c:pt idx="270">
                  <c:v>-3112</c:v>
                </c:pt>
                <c:pt idx="271">
                  <c:v>-4932</c:v>
                </c:pt>
                <c:pt idx="272">
                  <c:v>829</c:v>
                </c:pt>
                <c:pt idx="273">
                  <c:v>-3633</c:v>
                </c:pt>
                <c:pt idx="274">
                  <c:v>-8133</c:v>
                </c:pt>
                <c:pt idx="275">
                  <c:v>-12503</c:v>
                </c:pt>
                <c:pt idx="276">
                  <c:v>-12343</c:v>
                </c:pt>
                <c:pt idx="277">
                  <c:v>-12825</c:v>
                </c:pt>
                <c:pt idx="278">
                  <c:v>-14965</c:v>
                </c:pt>
                <c:pt idx="279">
                  <c:v>-12893</c:v>
                </c:pt>
                <c:pt idx="280">
                  <c:v>-15678</c:v>
                </c:pt>
                <c:pt idx="281">
                  <c:v>-16374</c:v>
                </c:pt>
                <c:pt idx="282">
                  <c:v>-15562</c:v>
                </c:pt>
                <c:pt idx="283">
                  <c:v>-13551</c:v>
                </c:pt>
                <c:pt idx="284">
                  <c:v>-18116</c:v>
                </c:pt>
                <c:pt idx="285">
                  <c:v>-13886</c:v>
                </c:pt>
                <c:pt idx="286">
                  <c:v>-8638</c:v>
                </c:pt>
                <c:pt idx="287">
                  <c:v>145</c:v>
                </c:pt>
                <c:pt idx="288">
                  <c:v>-3228</c:v>
                </c:pt>
                <c:pt idx="289">
                  <c:v>-3575</c:v>
                </c:pt>
                <c:pt idx="290">
                  <c:v>-3588</c:v>
                </c:pt>
                <c:pt idx="291">
                  <c:v>-3678</c:v>
                </c:pt>
                <c:pt idx="292">
                  <c:v>-6658</c:v>
                </c:pt>
                <c:pt idx="293">
                  <c:v>-6727</c:v>
                </c:pt>
                <c:pt idx="294">
                  <c:v>-6695</c:v>
                </c:pt>
                <c:pt idx="295">
                  <c:v>-7535</c:v>
                </c:pt>
                <c:pt idx="296">
                  <c:v>-8993</c:v>
                </c:pt>
                <c:pt idx="297">
                  <c:v>-8993</c:v>
                </c:pt>
                <c:pt idx="298">
                  <c:v>-6114</c:v>
                </c:pt>
                <c:pt idx="299">
                  <c:v>-3622</c:v>
                </c:pt>
                <c:pt idx="300">
                  <c:v>-3849</c:v>
                </c:pt>
                <c:pt idx="301">
                  <c:v>-4659</c:v>
                </c:pt>
                <c:pt idx="302">
                  <c:v>-5352</c:v>
                </c:pt>
                <c:pt idx="303">
                  <c:v>-5224</c:v>
                </c:pt>
                <c:pt idx="304">
                  <c:v>-5764</c:v>
                </c:pt>
                <c:pt idx="305">
                  <c:v>-5516</c:v>
                </c:pt>
                <c:pt idx="306">
                  <c:v>-2777</c:v>
                </c:pt>
                <c:pt idx="307">
                  <c:v>-3836</c:v>
                </c:pt>
                <c:pt idx="308">
                  <c:v>-2976</c:v>
                </c:pt>
                <c:pt idx="309">
                  <c:v>-2161</c:v>
                </c:pt>
                <c:pt idx="310">
                  <c:v>-3142</c:v>
                </c:pt>
                <c:pt idx="311">
                  <c:v>-6357</c:v>
                </c:pt>
                <c:pt idx="312">
                  <c:v>-8067</c:v>
                </c:pt>
                <c:pt idx="313">
                  <c:v>-9184</c:v>
                </c:pt>
                <c:pt idx="314">
                  <c:v>-7367</c:v>
                </c:pt>
                <c:pt idx="315">
                  <c:v>-7272</c:v>
                </c:pt>
                <c:pt idx="316">
                  <c:v>-4503</c:v>
                </c:pt>
                <c:pt idx="317">
                  <c:v>-6561</c:v>
                </c:pt>
                <c:pt idx="318">
                  <c:v>-6382</c:v>
                </c:pt>
                <c:pt idx="319">
                  <c:v>-7568</c:v>
                </c:pt>
                <c:pt idx="320">
                  <c:v>-7550</c:v>
                </c:pt>
                <c:pt idx="321">
                  <c:v>-2784</c:v>
                </c:pt>
                <c:pt idx="322">
                  <c:v>-9891</c:v>
                </c:pt>
                <c:pt idx="323">
                  <c:v>-13707</c:v>
                </c:pt>
                <c:pt idx="324">
                  <c:v>-16289</c:v>
                </c:pt>
                <c:pt idx="325">
                  <c:v>-15842</c:v>
                </c:pt>
                <c:pt idx="326">
                  <c:v>-16950</c:v>
                </c:pt>
                <c:pt idx="327">
                  <c:v>-16703</c:v>
                </c:pt>
                <c:pt idx="328">
                  <c:v>-12135</c:v>
                </c:pt>
                <c:pt idx="329">
                  <c:v>-14194</c:v>
                </c:pt>
                <c:pt idx="330">
                  <c:v>-13941</c:v>
                </c:pt>
                <c:pt idx="331">
                  <c:v>-14384</c:v>
                </c:pt>
                <c:pt idx="332">
                  <c:v>-16610</c:v>
                </c:pt>
                <c:pt idx="333">
                  <c:v>-14500</c:v>
                </c:pt>
                <c:pt idx="334">
                  <c:v>-12417</c:v>
                </c:pt>
                <c:pt idx="335">
                  <c:v>-5110</c:v>
                </c:pt>
                <c:pt idx="336">
                  <c:v>-4456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20080"/>
        <c:axId val="143520640"/>
      </c:lineChart>
      <c:lineChart>
        <c:grouping val="standard"/>
        <c:varyColors val="0"/>
        <c:ser>
          <c:idx val="0"/>
          <c:order val="1"/>
          <c:tx>
            <c:v>Prompt Month Heating Oil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Data!$G$11:$G$400</c:f>
              <c:numCache>
                <c:formatCode>General</c:formatCode>
                <c:ptCount val="390"/>
                <c:pt idx="0">
                  <c:v>58.63</c:v>
                </c:pt>
                <c:pt idx="1">
                  <c:v>60.64</c:v>
                </c:pt>
                <c:pt idx="2">
                  <c:v>53.57</c:v>
                </c:pt>
                <c:pt idx="3">
                  <c:v>54.22</c:v>
                </c:pt>
                <c:pt idx="4">
                  <c:v>50.93</c:v>
                </c:pt>
                <c:pt idx="5">
                  <c:v>53.26</c:v>
                </c:pt>
                <c:pt idx="6">
                  <c:v>53.62</c:v>
                </c:pt>
                <c:pt idx="7">
                  <c:v>56.87</c:v>
                </c:pt>
                <c:pt idx="8">
                  <c:v>60.66</c:v>
                </c:pt>
                <c:pt idx="9">
                  <c:v>53.42</c:v>
                </c:pt>
                <c:pt idx="10">
                  <c:v>53.44</c:v>
                </c:pt>
                <c:pt idx="11">
                  <c:v>57.87</c:v>
                </c:pt>
                <c:pt idx="12">
                  <c:v>62.65</c:v>
                </c:pt>
                <c:pt idx="13">
                  <c:v>62.76</c:v>
                </c:pt>
                <c:pt idx="14">
                  <c:v>59.57</c:v>
                </c:pt>
                <c:pt idx="15">
                  <c:v>62.02</c:v>
                </c:pt>
                <c:pt idx="16">
                  <c:v>55.72</c:v>
                </c:pt>
                <c:pt idx="17">
                  <c:v>59.27</c:v>
                </c:pt>
                <c:pt idx="18">
                  <c:v>54.74</c:v>
                </c:pt>
                <c:pt idx="19">
                  <c:v>54.95</c:v>
                </c:pt>
                <c:pt idx="20">
                  <c:v>52.94</c:v>
                </c:pt>
                <c:pt idx="21">
                  <c:v>54.46</c:v>
                </c:pt>
                <c:pt idx="22">
                  <c:v>50.85</c:v>
                </c:pt>
                <c:pt idx="23">
                  <c:v>51.78</c:v>
                </c:pt>
                <c:pt idx="24">
                  <c:v>51.55</c:v>
                </c:pt>
                <c:pt idx="25">
                  <c:v>51.36</c:v>
                </c:pt>
                <c:pt idx="26">
                  <c:v>53.95</c:v>
                </c:pt>
                <c:pt idx="27">
                  <c:v>54.71</c:v>
                </c:pt>
                <c:pt idx="28">
                  <c:v>56.62</c:v>
                </c:pt>
                <c:pt idx="29">
                  <c:v>56.02</c:v>
                </c:pt>
                <c:pt idx="30">
                  <c:v>55.04</c:v>
                </c:pt>
                <c:pt idx="31">
                  <c:v>58.71</c:v>
                </c:pt>
                <c:pt idx="32">
                  <c:v>58.49</c:v>
                </c:pt>
                <c:pt idx="33">
                  <c:v>61.63</c:v>
                </c:pt>
                <c:pt idx="34">
                  <c:v>61.99</c:v>
                </c:pt>
                <c:pt idx="35">
                  <c:v>62.82</c:v>
                </c:pt>
                <c:pt idx="36">
                  <c:v>66.400000000000006</c:v>
                </c:pt>
                <c:pt idx="37">
                  <c:v>67.94</c:v>
                </c:pt>
                <c:pt idx="38">
                  <c:v>67.42</c:v>
                </c:pt>
                <c:pt idx="39">
                  <c:v>71.489999999999995</c:v>
                </c:pt>
                <c:pt idx="40">
                  <c:v>74.430000000000007</c:v>
                </c:pt>
                <c:pt idx="41">
                  <c:v>71.430000000000007</c:v>
                </c:pt>
                <c:pt idx="42">
                  <c:v>74.06</c:v>
                </c:pt>
                <c:pt idx="43">
                  <c:v>71.72</c:v>
                </c:pt>
                <c:pt idx="44">
                  <c:v>66.599999999999994</c:v>
                </c:pt>
                <c:pt idx="45">
                  <c:v>68.930000000000007</c:v>
                </c:pt>
                <c:pt idx="46">
                  <c:v>72.61</c:v>
                </c:pt>
                <c:pt idx="47">
                  <c:v>72.790000000000006</c:v>
                </c:pt>
                <c:pt idx="48">
                  <c:v>71.97</c:v>
                </c:pt>
                <c:pt idx="49">
                  <c:v>74.66</c:v>
                </c:pt>
                <c:pt idx="50">
                  <c:v>71.709999999999994</c:v>
                </c:pt>
                <c:pt idx="51">
                  <c:v>72.97</c:v>
                </c:pt>
                <c:pt idx="52">
                  <c:v>70.55</c:v>
                </c:pt>
                <c:pt idx="53">
                  <c:v>71.290000000000006</c:v>
                </c:pt>
                <c:pt idx="54">
                  <c:v>72.150000000000006</c:v>
                </c:pt>
                <c:pt idx="55">
                  <c:v>68.44</c:v>
                </c:pt>
                <c:pt idx="56">
                  <c:v>66.77</c:v>
                </c:pt>
                <c:pt idx="57">
                  <c:v>68.650000000000006</c:v>
                </c:pt>
                <c:pt idx="58">
                  <c:v>60.53</c:v>
                </c:pt>
                <c:pt idx="59">
                  <c:v>60.81</c:v>
                </c:pt>
                <c:pt idx="60">
                  <c:v>57.85</c:v>
                </c:pt>
                <c:pt idx="61">
                  <c:v>54.76</c:v>
                </c:pt>
                <c:pt idx="62">
                  <c:v>54.08</c:v>
                </c:pt>
                <c:pt idx="63">
                  <c:v>55.33</c:v>
                </c:pt>
                <c:pt idx="64">
                  <c:v>55.98</c:v>
                </c:pt>
                <c:pt idx="65">
                  <c:v>56.07</c:v>
                </c:pt>
                <c:pt idx="66">
                  <c:v>53.14</c:v>
                </c:pt>
                <c:pt idx="67">
                  <c:v>53.87</c:v>
                </c:pt>
                <c:pt idx="68">
                  <c:v>54.68</c:v>
                </c:pt>
                <c:pt idx="69">
                  <c:v>55.9</c:v>
                </c:pt>
                <c:pt idx="70">
                  <c:v>53.02</c:v>
                </c:pt>
                <c:pt idx="71">
                  <c:v>54.52</c:v>
                </c:pt>
                <c:pt idx="72">
                  <c:v>58.47</c:v>
                </c:pt>
                <c:pt idx="73">
                  <c:v>57.52</c:v>
                </c:pt>
                <c:pt idx="74">
                  <c:v>56.49</c:v>
                </c:pt>
                <c:pt idx="75">
                  <c:v>51.52</c:v>
                </c:pt>
                <c:pt idx="76">
                  <c:v>51.64</c:v>
                </c:pt>
                <c:pt idx="77">
                  <c:v>51.33</c:v>
                </c:pt>
                <c:pt idx="78">
                  <c:v>53.33</c:v>
                </c:pt>
                <c:pt idx="79">
                  <c:v>52.76</c:v>
                </c:pt>
                <c:pt idx="80">
                  <c:v>52.35</c:v>
                </c:pt>
                <c:pt idx="81">
                  <c:v>52.22</c:v>
                </c:pt>
                <c:pt idx="82">
                  <c:v>53.99</c:v>
                </c:pt>
                <c:pt idx="83">
                  <c:v>56.56</c:v>
                </c:pt>
                <c:pt idx="84">
                  <c:v>54.29</c:v>
                </c:pt>
                <c:pt idx="85">
                  <c:v>55.25</c:v>
                </c:pt>
                <c:pt idx="86">
                  <c:v>53.41</c:v>
                </c:pt>
                <c:pt idx="87">
                  <c:v>51.85</c:v>
                </c:pt>
                <c:pt idx="88">
                  <c:v>53.78</c:v>
                </c:pt>
                <c:pt idx="89">
                  <c:v>52.58</c:v>
                </c:pt>
                <c:pt idx="90">
                  <c:v>53.45</c:v>
                </c:pt>
                <c:pt idx="91">
                  <c:v>57.92</c:v>
                </c:pt>
                <c:pt idx="92">
                  <c:v>62.01</c:v>
                </c:pt>
                <c:pt idx="93">
                  <c:v>59.95</c:v>
                </c:pt>
                <c:pt idx="94">
                  <c:v>57.4</c:v>
                </c:pt>
                <c:pt idx="95">
                  <c:v>57.03</c:v>
                </c:pt>
                <c:pt idx="96">
                  <c:v>57.77</c:v>
                </c:pt>
                <c:pt idx="97">
                  <c:v>57.99</c:v>
                </c:pt>
                <c:pt idx="98">
                  <c:v>59.54</c:v>
                </c:pt>
                <c:pt idx="99">
                  <c:v>55.48</c:v>
                </c:pt>
                <c:pt idx="100">
                  <c:v>53.1</c:v>
                </c:pt>
                <c:pt idx="101">
                  <c:v>53.38</c:v>
                </c:pt>
                <c:pt idx="102">
                  <c:v>51.82</c:v>
                </c:pt>
                <c:pt idx="103">
                  <c:v>51.96</c:v>
                </c:pt>
                <c:pt idx="104">
                  <c:v>50.04</c:v>
                </c:pt>
                <c:pt idx="105">
                  <c:v>49.41</c:v>
                </c:pt>
                <c:pt idx="106">
                  <c:v>46.7</c:v>
                </c:pt>
                <c:pt idx="107">
                  <c:v>46.75</c:v>
                </c:pt>
                <c:pt idx="108">
                  <c:v>44.44</c:v>
                </c:pt>
                <c:pt idx="109">
                  <c:v>47.58</c:v>
                </c:pt>
                <c:pt idx="110">
                  <c:v>46.33</c:v>
                </c:pt>
                <c:pt idx="111">
                  <c:v>44.72</c:v>
                </c:pt>
                <c:pt idx="112">
                  <c:v>44.72</c:v>
                </c:pt>
                <c:pt idx="113">
                  <c:v>42.8</c:v>
                </c:pt>
                <c:pt idx="114">
                  <c:v>42.15</c:v>
                </c:pt>
                <c:pt idx="115">
                  <c:v>40.25</c:v>
                </c:pt>
                <c:pt idx="116">
                  <c:v>40.700000000000003</c:v>
                </c:pt>
                <c:pt idx="117">
                  <c:v>45.45</c:v>
                </c:pt>
                <c:pt idx="118">
                  <c:v>43.97</c:v>
                </c:pt>
                <c:pt idx="119">
                  <c:v>43.33</c:v>
                </c:pt>
                <c:pt idx="120">
                  <c:v>43.76</c:v>
                </c:pt>
                <c:pt idx="121">
                  <c:v>42.9</c:v>
                </c:pt>
                <c:pt idx="122">
                  <c:v>45.78</c:v>
                </c:pt>
                <c:pt idx="123">
                  <c:v>43.01</c:v>
                </c:pt>
                <c:pt idx="124">
                  <c:v>41.64</c:v>
                </c:pt>
                <c:pt idx="125">
                  <c:v>39.71</c:v>
                </c:pt>
                <c:pt idx="126">
                  <c:v>39.1</c:v>
                </c:pt>
                <c:pt idx="127">
                  <c:v>39.33</c:v>
                </c:pt>
                <c:pt idx="128">
                  <c:v>38.119999999999997</c:v>
                </c:pt>
                <c:pt idx="129">
                  <c:v>37.4</c:v>
                </c:pt>
                <c:pt idx="130">
                  <c:v>38.65</c:v>
                </c:pt>
                <c:pt idx="131">
                  <c:v>39.380000000000003</c:v>
                </c:pt>
                <c:pt idx="132">
                  <c:v>37.520000000000003</c:v>
                </c:pt>
                <c:pt idx="133">
                  <c:v>37.479999999999997</c:v>
                </c:pt>
                <c:pt idx="134">
                  <c:v>35.549999999999997</c:v>
                </c:pt>
                <c:pt idx="135">
                  <c:v>35.340000000000003</c:v>
                </c:pt>
                <c:pt idx="136">
                  <c:v>36.72</c:v>
                </c:pt>
                <c:pt idx="137">
                  <c:v>35.14</c:v>
                </c:pt>
                <c:pt idx="138">
                  <c:v>34.200000000000003</c:v>
                </c:pt>
                <c:pt idx="139">
                  <c:v>34.97</c:v>
                </c:pt>
                <c:pt idx="140">
                  <c:v>39.130000000000003</c:v>
                </c:pt>
                <c:pt idx="141">
                  <c:v>40.56</c:v>
                </c:pt>
                <c:pt idx="142">
                  <c:v>42.28</c:v>
                </c:pt>
                <c:pt idx="143">
                  <c:v>41.82</c:v>
                </c:pt>
                <c:pt idx="144">
                  <c:v>42.23</c:v>
                </c:pt>
                <c:pt idx="145">
                  <c:v>39.369999999999997</c:v>
                </c:pt>
                <c:pt idx="146">
                  <c:v>39.119999999999997</c:v>
                </c:pt>
                <c:pt idx="147">
                  <c:v>38.65</c:v>
                </c:pt>
                <c:pt idx="148">
                  <c:v>38.82</c:v>
                </c:pt>
                <c:pt idx="149">
                  <c:v>38.51</c:v>
                </c:pt>
                <c:pt idx="150">
                  <c:v>37.86</c:v>
                </c:pt>
                <c:pt idx="151">
                  <c:v>35.08</c:v>
                </c:pt>
                <c:pt idx="152">
                  <c:v>33.1</c:v>
                </c:pt>
                <c:pt idx="153">
                  <c:v>32.200000000000003</c:v>
                </c:pt>
                <c:pt idx="154">
                  <c:v>31.5</c:v>
                </c:pt>
                <c:pt idx="155">
                  <c:v>32.39</c:v>
                </c:pt>
                <c:pt idx="156">
                  <c:v>32.19</c:v>
                </c:pt>
                <c:pt idx="157">
                  <c:v>34</c:v>
                </c:pt>
                <c:pt idx="158">
                  <c:v>36.11</c:v>
                </c:pt>
                <c:pt idx="159">
                  <c:v>32.56</c:v>
                </c:pt>
                <c:pt idx="160">
                  <c:v>33.01</c:v>
                </c:pt>
                <c:pt idx="161">
                  <c:v>33.159999999999997</c:v>
                </c:pt>
                <c:pt idx="162">
                  <c:v>30.8</c:v>
                </c:pt>
                <c:pt idx="163">
                  <c:v>30.37</c:v>
                </c:pt>
                <c:pt idx="164">
                  <c:v>30.34</c:v>
                </c:pt>
                <c:pt idx="165">
                  <c:v>32.29</c:v>
                </c:pt>
                <c:pt idx="166">
                  <c:v>34.75</c:v>
                </c:pt>
                <c:pt idx="167">
                  <c:v>38.729999999999997</c:v>
                </c:pt>
                <c:pt idx="168">
                  <c:v>40.69</c:v>
                </c:pt>
                <c:pt idx="169">
                  <c:v>42.74</c:v>
                </c:pt>
                <c:pt idx="170">
                  <c:v>43.4</c:v>
                </c:pt>
                <c:pt idx="171">
                  <c:v>42.46</c:v>
                </c:pt>
                <c:pt idx="172">
                  <c:v>43.32</c:v>
                </c:pt>
                <c:pt idx="173">
                  <c:v>43.42</c:v>
                </c:pt>
                <c:pt idx="174">
                  <c:v>44.47</c:v>
                </c:pt>
                <c:pt idx="175">
                  <c:v>43.23</c:v>
                </c:pt>
                <c:pt idx="176">
                  <c:v>42.95</c:v>
                </c:pt>
                <c:pt idx="177">
                  <c:v>40.549999999999997</c:v>
                </c:pt>
                <c:pt idx="178">
                  <c:v>39.43</c:v>
                </c:pt>
                <c:pt idx="179">
                  <c:v>41.29</c:v>
                </c:pt>
                <c:pt idx="180">
                  <c:v>44.84</c:v>
                </c:pt>
                <c:pt idx="181">
                  <c:v>44.47</c:v>
                </c:pt>
                <c:pt idx="182">
                  <c:v>45.53</c:v>
                </c:pt>
                <c:pt idx="183">
                  <c:v>49.14</c:v>
                </c:pt>
                <c:pt idx="184">
                  <c:v>50.8</c:v>
                </c:pt>
                <c:pt idx="185">
                  <c:v>51.84</c:v>
                </c:pt>
                <c:pt idx="186">
                  <c:v>51.47</c:v>
                </c:pt>
                <c:pt idx="187">
                  <c:v>52.17</c:v>
                </c:pt>
                <c:pt idx="188">
                  <c:v>54.53</c:v>
                </c:pt>
                <c:pt idx="189">
                  <c:v>55.69</c:v>
                </c:pt>
                <c:pt idx="190">
                  <c:v>57.42</c:v>
                </c:pt>
                <c:pt idx="191">
                  <c:v>55.99</c:v>
                </c:pt>
                <c:pt idx="192">
                  <c:v>57.47</c:v>
                </c:pt>
                <c:pt idx="193">
                  <c:v>62.03</c:v>
                </c:pt>
                <c:pt idx="194">
                  <c:v>61.17</c:v>
                </c:pt>
                <c:pt idx="195">
                  <c:v>62.27</c:v>
                </c:pt>
                <c:pt idx="196">
                  <c:v>62.49</c:v>
                </c:pt>
                <c:pt idx="197">
                  <c:v>53.72</c:v>
                </c:pt>
                <c:pt idx="198">
                  <c:v>59.56</c:v>
                </c:pt>
                <c:pt idx="199">
                  <c:v>60.89</c:v>
                </c:pt>
                <c:pt idx="200">
                  <c:v>57.4</c:v>
                </c:pt>
                <c:pt idx="201">
                  <c:v>60.92</c:v>
                </c:pt>
                <c:pt idx="202">
                  <c:v>66.22</c:v>
                </c:pt>
                <c:pt idx="203">
                  <c:v>68.05</c:v>
                </c:pt>
                <c:pt idx="204">
                  <c:v>69.84</c:v>
                </c:pt>
                <c:pt idx="205">
                  <c:v>66</c:v>
                </c:pt>
                <c:pt idx="206">
                  <c:v>63.16</c:v>
                </c:pt>
                <c:pt idx="207">
                  <c:v>69.099999999999994</c:v>
                </c:pt>
                <c:pt idx="208">
                  <c:v>68.510000000000005</c:v>
                </c:pt>
                <c:pt idx="209">
                  <c:v>69.03</c:v>
                </c:pt>
                <c:pt idx="210">
                  <c:v>64.75</c:v>
                </c:pt>
                <c:pt idx="211">
                  <c:v>73.81</c:v>
                </c:pt>
                <c:pt idx="212">
                  <c:v>93.5</c:v>
                </c:pt>
                <c:pt idx="213">
                  <c:v>92.51</c:v>
                </c:pt>
                <c:pt idx="214">
                  <c:v>78.78</c:v>
                </c:pt>
                <c:pt idx="215">
                  <c:v>74.239999999999995</c:v>
                </c:pt>
                <c:pt idx="216">
                  <c:v>75.45</c:v>
                </c:pt>
                <c:pt idx="217">
                  <c:v>82.88</c:v>
                </c:pt>
                <c:pt idx="218">
                  <c:v>78.89</c:v>
                </c:pt>
                <c:pt idx="219">
                  <c:v>74.540000000000006</c:v>
                </c:pt>
                <c:pt idx="220">
                  <c:v>71.72</c:v>
                </c:pt>
                <c:pt idx="221">
                  <c:v>74.87</c:v>
                </c:pt>
                <c:pt idx="222">
                  <c:v>78.33</c:v>
                </c:pt>
                <c:pt idx="223">
                  <c:v>64.790000000000006</c:v>
                </c:pt>
                <c:pt idx="224">
                  <c:v>66.400000000000006</c:v>
                </c:pt>
                <c:pt idx="225">
                  <c:v>75.72</c:v>
                </c:pt>
                <c:pt idx="226">
                  <c:v>73.180000000000007</c:v>
                </c:pt>
                <c:pt idx="227">
                  <c:v>67.31</c:v>
                </c:pt>
                <c:pt idx="228">
                  <c:v>76.83</c:v>
                </c:pt>
                <c:pt idx="229">
                  <c:v>78.88</c:v>
                </c:pt>
                <c:pt idx="230">
                  <c:v>76.39</c:v>
                </c:pt>
                <c:pt idx="231">
                  <c:v>75.61</c:v>
                </c:pt>
                <c:pt idx="232">
                  <c:v>74.23</c:v>
                </c:pt>
                <c:pt idx="233">
                  <c:v>74.239999999999995</c:v>
                </c:pt>
                <c:pt idx="234">
                  <c:v>80.64</c:v>
                </c:pt>
                <c:pt idx="235">
                  <c:v>84.14</c:v>
                </c:pt>
                <c:pt idx="236">
                  <c:v>78.900000000000006</c:v>
                </c:pt>
                <c:pt idx="237">
                  <c:v>80.900000000000006</c:v>
                </c:pt>
                <c:pt idx="238">
                  <c:v>76.400000000000006</c:v>
                </c:pt>
                <c:pt idx="239">
                  <c:v>76.77</c:v>
                </c:pt>
                <c:pt idx="240">
                  <c:v>81.849999999999994</c:v>
                </c:pt>
                <c:pt idx="241">
                  <c:v>85.82</c:v>
                </c:pt>
                <c:pt idx="242">
                  <c:v>89.91</c:v>
                </c:pt>
                <c:pt idx="243">
                  <c:v>96.94</c:v>
                </c:pt>
                <c:pt idx="244">
                  <c:v>97.64</c:v>
                </c:pt>
                <c:pt idx="245">
                  <c:v>99.49</c:v>
                </c:pt>
                <c:pt idx="246">
                  <c:v>103.29</c:v>
                </c:pt>
                <c:pt idx="247">
                  <c:v>95.48</c:v>
                </c:pt>
                <c:pt idx="248">
                  <c:v>92.4</c:v>
                </c:pt>
                <c:pt idx="249">
                  <c:v>92.94</c:v>
                </c:pt>
                <c:pt idx="250">
                  <c:v>101.61</c:v>
                </c:pt>
                <c:pt idx="251">
                  <c:v>97.11</c:v>
                </c:pt>
                <c:pt idx="252">
                  <c:v>97.42</c:v>
                </c:pt>
                <c:pt idx="253">
                  <c:v>92.17</c:v>
                </c:pt>
                <c:pt idx="254">
                  <c:v>100.75</c:v>
                </c:pt>
                <c:pt idx="255">
                  <c:v>107.88</c:v>
                </c:pt>
                <c:pt idx="256">
                  <c:v>109.44</c:v>
                </c:pt>
                <c:pt idx="257">
                  <c:v>97.08</c:v>
                </c:pt>
                <c:pt idx="258">
                  <c:v>94.42</c:v>
                </c:pt>
                <c:pt idx="259">
                  <c:v>91.66</c:v>
                </c:pt>
                <c:pt idx="260">
                  <c:v>87.8</c:v>
                </c:pt>
                <c:pt idx="261">
                  <c:v>90.66</c:v>
                </c:pt>
                <c:pt idx="262">
                  <c:v>86.13</c:v>
                </c:pt>
                <c:pt idx="263">
                  <c:v>84.21</c:v>
                </c:pt>
                <c:pt idx="264">
                  <c:v>87.93</c:v>
                </c:pt>
                <c:pt idx="265">
                  <c:v>84.56</c:v>
                </c:pt>
                <c:pt idx="266">
                  <c:v>82.14</c:v>
                </c:pt>
                <c:pt idx="267">
                  <c:v>82.24</c:v>
                </c:pt>
                <c:pt idx="268">
                  <c:v>76.010000000000005</c:v>
                </c:pt>
                <c:pt idx="269">
                  <c:v>74.23</c:v>
                </c:pt>
                <c:pt idx="270">
                  <c:v>72.52</c:v>
                </c:pt>
                <c:pt idx="271">
                  <c:v>72.91</c:v>
                </c:pt>
                <c:pt idx="272">
                  <c:v>70.38</c:v>
                </c:pt>
                <c:pt idx="273">
                  <c:v>76.599999999999994</c:v>
                </c:pt>
                <c:pt idx="274">
                  <c:v>75.67</c:v>
                </c:pt>
                <c:pt idx="275">
                  <c:v>72.83</c:v>
                </c:pt>
                <c:pt idx="276">
                  <c:v>78.05</c:v>
                </c:pt>
                <c:pt idx="277">
                  <c:v>77</c:v>
                </c:pt>
                <c:pt idx="278">
                  <c:v>75.739999999999995</c:v>
                </c:pt>
                <c:pt idx="279">
                  <c:v>76.569999999999993</c:v>
                </c:pt>
                <c:pt idx="280">
                  <c:v>76.05</c:v>
                </c:pt>
                <c:pt idx="281">
                  <c:v>80.44</c:v>
                </c:pt>
                <c:pt idx="282">
                  <c:v>78.180000000000007</c:v>
                </c:pt>
                <c:pt idx="283">
                  <c:v>75.92</c:v>
                </c:pt>
                <c:pt idx="284">
                  <c:v>76.650000000000006</c:v>
                </c:pt>
                <c:pt idx="285">
                  <c:v>80.45</c:v>
                </c:pt>
                <c:pt idx="286">
                  <c:v>73.39</c:v>
                </c:pt>
                <c:pt idx="287">
                  <c:v>70.900000000000006</c:v>
                </c:pt>
                <c:pt idx="288">
                  <c:v>73.78</c:v>
                </c:pt>
                <c:pt idx="289">
                  <c:v>68.739999999999995</c:v>
                </c:pt>
                <c:pt idx="290">
                  <c:v>68.11</c:v>
                </c:pt>
                <c:pt idx="291">
                  <c:v>71.31</c:v>
                </c:pt>
                <c:pt idx="292">
                  <c:v>72.62</c:v>
                </c:pt>
                <c:pt idx="293">
                  <c:v>74.39</c:v>
                </c:pt>
                <c:pt idx="294">
                  <c:v>70.510000000000005</c:v>
                </c:pt>
                <c:pt idx="295">
                  <c:v>74.599999999999994</c:v>
                </c:pt>
                <c:pt idx="296">
                  <c:v>76.63</c:v>
                </c:pt>
                <c:pt idx="297">
                  <c:v>80.28</c:v>
                </c:pt>
                <c:pt idx="298">
                  <c:v>79.61</c:v>
                </c:pt>
                <c:pt idx="299">
                  <c:v>70.87</c:v>
                </c:pt>
                <c:pt idx="300">
                  <c:v>66.349999999999994</c:v>
                </c:pt>
                <c:pt idx="301">
                  <c:v>64.02</c:v>
                </c:pt>
                <c:pt idx="302">
                  <c:v>63.84</c:v>
                </c:pt>
                <c:pt idx="303">
                  <c:v>62.63</c:v>
                </c:pt>
                <c:pt idx="304">
                  <c:v>62.36</c:v>
                </c:pt>
                <c:pt idx="305">
                  <c:v>58.26</c:v>
                </c:pt>
                <c:pt idx="306">
                  <c:v>62.68</c:v>
                </c:pt>
                <c:pt idx="307">
                  <c:v>52.18</c:v>
                </c:pt>
                <c:pt idx="308">
                  <c:v>53.42</c:v>
                </c:pt>
                <c:pt idx="309">
                  <c:v>53.23</c:v>
                </c:pt>
                <c:pt idx="310">
                  <c:v>51.68</c:v>
                </c:pt>
                <c:pt idx="311">
                  <c:v>54.25</c:v>
                </c:pt>
                <c:pt idx="312">
                  <c:v>54.84</c:v>
                </c:pt>
                <c:pt idx="313">
                  <c:v>56.65</c:v>
                </c:pt>
                <c:pt idx="314">
                  <c:v>58.59</c:v>
                </c:pt>
                <c:pt idx="315">
                  <c:v>53.94</c:v>
                </c:pt>
                <c:pt idx="316">
                  <c:v>51.41</c:v>
                </c:pt>
                <c:pt idx="317">
                  <c:v>53.73</c:v>
                </c:pt>
                <c:pt idx="318">
                  <c:v>55.31</c:v>
                </c:pt>
                <c:pt idx="319">
                  <c:v>53.34</c:v>
                </c:pt>
                <c:pt idx="320">
                  <c:v>55.89</c:v>
                </c:pt>
                <c:pt idx="321">
                  <c:v>54.61</c:v>
                </c:pt>
                <c:pt idx="322">
                  <c:v>58.87</c:v>
                </c:pt>
                <c:pt idx="323">
                  <c:v>61.94</c:v>
                </c:pt>
                <c:pt idx="324">
                  <c:v>64.760000000000005</c:v>
                </c:pt>
                <c:pt idx="325">
                  <c:v>65.27</c:v>
                </c:pt>
                <c:pt idx="326">
                  <c:v>66.89</c:v>
                </c:pt>
                <c:pt idx="327">
                  <c:v>68.22</c:v>
                </c:pt>
                <c:pt idx="328">
                  <c:v>60.05</c:v>
                </c:pt>
                <c:pt idx="329">
                  <c:v>65.91</c:v>
                </c:pt>
                <c:pt idx="330">
                  <c:v>67.900000000000006</c:v>
                </c:pt>
                <c:pt idx="331">
                  <c:v>66.53</c:v>
                </c:pt>
                <c:pt idx="332">
                  <c:v>68.92</c:v>
                </c:pt>
                <c:pt idx="333">
                  <c:v>68.599999999999994</c:v>
                </c:pt>
                <c:pt idx="334">
                  <c:v>65.95</c:v>
                </c:pt>
                <c:pt idx="335">
                  <c:v>62.97</c:v>
                </c:pt>
                <c:pt idx="336">
                  <c:v>63.17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21200"/>
        <c:axId val="143521760"/>
      </c:lineChart>
      <c:dateAx>
        <c:axId val="143520080"/>
        <c:scaling>
          <c:orientation val="minMax"/>
          <c:max val="37345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20640"/>
        <c:crosses val="autoZero"/>
        <c:auto val="0"/>
        <c:lblOffset val="100"/>
        <c:baseTimeUnit val="days"/>
        <c:majorUnit val="4"/>
        <c:majorTimeUnit val="months"/>
        <c:minorUnit val="2"/>
        <c:minorTimeUnit val="months"/>
      </c:dateAx>
      <c:valAx>
        <c:axId val="143520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Position of Market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3197389885807503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20080"/>
        <c:crosses val="autoZero"/>
        <c:crossBetween val="between"/>
      </c:valAx>
      <c:dateAx>
        <c:axId val="1435212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3521760"/>
        <c:crosses val="autoZero"/>
        <c:auto val="0"/>
        <c:lblOffset val="100"/>
        <c:baseTimeUnit val="days"/>
      </c:dateAx>
      <c:valAx>
        <c:axId val="143521760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Prompt Month Heating Oil (c/gal)</a:t>
                </a:r>
              </a:p>
            </c:rich>
          </c:tx>
          <c:layout>
            <c:manualLayout>
              <c:xMode val="edge"/>
              <c:yMode val="edge"/>
              <c:x val="0.95338512763596006"/>
              <c:y val="0.241435562805872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21200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651498335183129"/>
          <c:y val="0.96411092985318103"/>
          <c:w val="0.76803551609322973"/>
          <c:h val="3.42577487765089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6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6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0"/>
  <sheetViews>
    <sheetView zoomScale="6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1"/>
  <sheetViews>
    <sheetView zoomScale="6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12"/>
  <sheetViews>
    <sheetView zoomScale="6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zoomScale="6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3"/>
  <sheetViews>
    <sheetView zoomScale="6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4"/>
  <sheetViews>
    <sheetView zoomScale="6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5"/>
  <sheetViews>
    <sheetView zoomScale="6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6"/>
  <sheetViews>
    <sheetView zoomScale="6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7"/>
  <sheetViews>
    <sheetView zoomScale="6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8"/>
  <sheetViews>
    <sheetView zoomScale="6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9"/>
  <sheetViews>
    <sheetView zoomScale="6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0.5025</cdr:x>
      <cdr:y>0.41525</cdr:y>
    </cdr:from>
    <cdr:to>
      <cdr:x>0.59625</cdr:x>
      <cdr:y>0.5735</cdr:y>
    </cdr:to>
    <cdr:sp macro="" textlink="">
      <cdr:nvSpPr>
        <cdr:cNvPr id="307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312468" y="2424572"/>
          <a:ext cx="804564" cy="92399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0.64775</cdr:x>
      <cdr:y>0.38425</cdr:y>
    </cdr:from>
    <cdr:to>
      <cdr:x>0.74175</cdr:x>
      <cdr:y>0.5275</cdr:y>
    </cdr:to>
    <cdr:sp macro="" textlink="">
      <cdr:nvSpPr>
        <cdr:cNvPr id="307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559007" y="2243569"/>
          <a:ext cx="806710" cy="83641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0.78175</cdr:x>
      <cdr:y>0.25375</cdr:y>
    </cdr:from>
    <cdr:to>
      <cdr:x>0.8515</cdr:x>
      <cdr:y>0.43725</cdr:y>
    </cdr:to>
    <cdr:sp macro="" textlink="">
      <cdr:nvSpPr>
        <cdr:cNvPr id="3076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708998" y="1481602"/>
          <a:ext cx="598596" cy="107142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0.4135</cdr:x>
      <cdr:y>0.7485</cdr:y>
    </cdr:from>
    <cdr:to>
      <cdr:x>0.89825</cdr:x>
      <cdr:y>0.75125</cdr:y>
    </cdr:to>
    <cdr:sp macro="" textlink="">
      <cdr:nvSpPr>
        <cdr:cNvPr id="102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548667" y="4370361"/>
          <a:ext cx="4160137" cy="1605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0.66125</cdr:x>
      <cdr:y>0.68725</cdr:y>
    </cdr:from>
    <cdr:to>
      <cdr:x>0.83325</cdr:x>
      <cdr:y>0.74925</cdr:y>
    </cdr:to>
    <cdr:sp macro="" textlink="">
      <cdr:nvSpPr>
        <cdr:cNvPr id="10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74864" y="4012732"/>
          <a:ext cx="1476108" cy="3620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Record net short position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0.419</cdr:x>
      <cdr:y>0.24325</cdr:y>
    </cdr:from>
    <cdr:to>
      <cdr:x>0.9045</cdr:x>
      <cdr:y>0.24475</cdr:y>
    </cdr:to>
    <cdr:sp macro="" textlink="">
      <cdr:nvSpPr>
        <cdr:cNvPr id="204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595868" y="1420294"/>
          <a:ext cx="4166574" cy="875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0.56025</cdr:x>
      <cdr:y>0.266</cdr:y>
    </cdr:from>
    <cdr:to>
      <cdr:x>0.73225</cdr:x>
      <cdr:y>0.3345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08080" y="1553127"/>
          <a:ext cx="1476108" cy="3999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22860" rIns="27432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Record net long positions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lp/api/dde/Blph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PFunctions"/>
      <sheetName val="Sheet1"/>
    </sheetNames>
    <definedNames>
      <definedName name="BLPH"/>
    </defined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Q500"/>
  <sheetViews>
    <sheetView tabSelected="1" zoomScaleNormal="100" workbookViewId="0">
      <pane xSplit="1" ySplit="7" topLeftCell="C338" activePane="bottomRight" state="frozen"/>
      <selection pane="topRight" activeCell="B1" sqref="B1"/>
      <selection pane="bottomLeft" activeCell="A8" sqref="A8"/>
      <selection pane="bottomRight" activeCell="C348" sqref="C348"/>
    </sheetView>
  </sheetViews>
  <sheetFormatPr defaultRowHeight="12.75" x14ac:dyDescent="0.2"/>
  <cols>
    <col min="1" max="1" width="10.85546875" customWidth="1"/>
    <col min="2" max="2" width="11.28515625" hidden="1" customWidth="1"/>
    <col min="3" max="3" width="9.28515625" bestFit="1" customWidth="1"/>
    <col min="4" max="4" width="11.7109375" hidden="1" customWidth="1"/>
    <col min="5" max="5" width="9.28515625" bestFit="1" customWidth="1"/>
    <col min="6" max="6" width="11.7109375" hidden="1" customWidth="1"/>
    <col min="7" max="7" width="9.28515625" bestFit="1" customWidth="1"/>
    <col min="8" max="8" width="11.7109375" hidden="1" customWidth="1"/>
    <col min="9" max="9" width="9.28515625" bestFit="1" customWidth="1"/>
    <col min="10" max="10" width="16" hidden="1" customWidth="1"/>
    <col min="11" max="11" width="7.7109375" bestFit="1" customWidth="1"/>
    <col min="12" max="12" width="16.28515625" hidden="1" customWidth="1"/>
    <col min="13" max="13" width="7.7109375" bestFit="1" customWidth="1"/>
    <col min="14" max="14" width="9.7109375" style="11" customWidth="1"/>
    <col min="15" max="15" width="16.140625" hidden="1" customWidth="1"/>
    <col min="16" max="16" width="8.85546875" bestFit="1" customWidth="1"/>
    <col min="17" max="17" width="16.42578125" hidden="1" customWidth="1"/>
    <col min="18" max="18" width="8.85546875" bestFit="1" customWidth="1"/>
    <col min="19" max="22" width="9.7109375" style="11" customWidth="1"/>
    <col min="23" max="23" width="15.5703125" hidden="1" customWidth="1"/>
    <col min="24" max="24" width="8.85546875" bestFit="1" customWidth="1"/>
    <col min="25" max="25" width="8.140625" hidden="1" customWidth="1"/>
    <col min="26" max="26" width="7.7109375" bestFit="1" customWidth="1"/>
    <col min="27" max="27" width="16.28515625" hidden="1" customWidth="1"/>
    <col min="28" max="28" width="7.7109375" bestFit="1" customWidth="1"/>
    <col min="29" max="29" width="9.7109375" style="11" customWidth="1"/>
    <col min="30" max="30" width="16.140625" hidden="1" customWidth="1"/>
    <col min="31" max="31" width="8.85546875" bestFit="1" customWidth="1"/>
    <col min="32" max="32" width="16.42578125" hidden="1" customWidth="1"/>
    <col min="33" max="33" width="8.85546875" bestFit="1" customWidth="1"/>
    <col min="34" max="37" width="9.7109375" style="11" customWidth="1"/>
    <col min="38" max="38" width="15.5703125" hidden="1" customWidth="1"/>
    <col min="39" max="39" width="8.7109375" bestFit="1" customWidth="1"/>
    <col min="40" max="40" width="8.140625" hidden="1" customWidth="1"/>
    <col min="41" max="41" width="7.42578125" bestFit="1" customWidth="1"/>
    <col min="42" max="42" width="16.28515625" hidden="1" customWidth="1"/>
    <col min="43" max="43" width="7.42578125" customWidth="1"/>
    <col min="44" max="44" width="9.7109375" style="11" customWidth="1"/>
    <col min="45" max="45" width="16.140625" hidden="1" customWidth="1"/>
    <col min="46" max="46" width="7.42578125" bestFit="1" customWidth="1"/>
    <col min="47" max="47" width="16.42578125" hidden="1" customWidth="1"/>
    <col min="48" max="48" width="7.42578125" bestFit="1" customWidth="1"/>
    <col min="49" max="52" width="9.7109375" style="11" customWidth="1"/>
    <col min="53" max="53" width="15.5703125" hidden="1" customWidth="1"/>
    <col min="54" max="54" width="7.42578125" bestFit="1" customWidth="1"/>
    <col min="55" max="55" width="8.140625" hidden="1" customWidth="1"/>
    <col min="56" max="56" width="7.42578125" customWidth="1"/>
    <col min="57" max="57" width="16.28515625" hidden="1" customWidth="1"/>
    <col min="58" max="58" width="7.42578125" customWidth="1"/>
    <col min="59" max="59" width="9.7109375" style="11" customWidth="1"/>
    <col min="60" max="60" width="16.140625" hidden="1" customWidth="1"/>
    <col min="61" max="61" width="7.42578125" customWidth="1"/>
    <col min="62" max="62" width="16.42578125" hidden="1" customWidth="1"/>
    <col min="63" max="63" width="7.42578125" customWidth="1"/>
    <col min="64" max="67" width="9.7109375" style="11" customWidth="1"/>
    <col min="68" max="68" width="15.5703125" hidden="1" customWidth="1"/>
    <col min="69" max="69" width="7.42578125" customWidth="1"/>
    <col min="70" max="70" width="1.5703125" customWidth="1"/>
    <col min="71" max="71" width="1.85546875" customWidth="1"/>
  </cols>
  <sheetData>
    <row r="1" spans="1:69" ht="13.5" thickBot="1" x14ac:dyDescent="0.25"/>
    <row r="2" spans="1:69" ht="13.5" thickBot="1" x14ac:dyDescent="0.25">
      <c r="B2" s="10">
        <v>35062</v>
      </c>
      <c r="C2" s="25" t="s">
        <v>27</v>
      </c>
      <c r="J2" s="10">
        <v>35066</v>
      </c>
      <c r="K2" s="25" t="s">
        <v>27</v>
      </c>
    </row>
    <row r="3" spans="1:69" ht="13.5" thickBot="1" x14ac:dyDescent="0.25"/>
    <row r="4" spans="1:69" s="26" customFormat="1" x14ac:dyDescent="0.2">
      <c r="C4" s="16" t="s">
        <v>31</v>
      </c>
      <c r="D4" s="17"/>
      <c r="E4" s="17"/>
      <c r="F4" s="17"/>
      <c r="G4" s="17"/>
      <c r="H4" s="17"/>
      <c r="I4" s="18"/>
      <c r="K4" s="76" t="s">
        <v>23</v>
      </c>
      <c r="L4" s="77"/>
      <c r="M4" s="77"/>
      <c r="N4" s="78"/>
      <c r="O4" s="77"/>
      <c r="P4" s="77"/>
      <c r="Q4" s="77"/>
      <c r="R4" s="77"/>
      <c r="S4" s="78"/>
      <c r="T4" s="78"/>
      <c r="U4" s="78"/>
      <c r="V4" s="78"/>
      <c r="W4" s="77"/>
      <c r="X4" s="79"/>
      <c r="Y4" s="46"/>
      <c r="Z4" s="27" t="s">
        <v>24</v>
      </c>
      <c r="AA4" s="28"/>
      <c r="AB4" s="28"/>
      <c r="AC4" s="29"/>
      <c r="AD4" s="28"/>
      <c r="AE4" s="28"/>
      <c r="AF4" s="28"/>
      <c r="AG4" s="28"/>
      <c r="AH4" s="29"/>
      <c r="AI4" s="29"/>
      <c r="AJ4" s="29"/>
      <c r="AK4" s="29"/>
      <c r="AL4" s="28"/>
      <c r="AM4" s="30"/>
      <c r="AN4" s="46"/>
      <c r="AO4" s="3" t="s">
        <v>25</v>
      </c>
      <c r="AP4" s="4"/>
      <c r="AQ4" s="4"/>
      <c r="AR4" s="12"/>
      <c r="AS4" s="4"/>
      <c r="AT4" s="4"/>
      <c r="AU4" s="4"/>
      <c r="AV4" s="4"/>
      <c r="AW4" s="12"/>
      <c r="AX4" s="12"/>
      <c r="AY4" s="12"/>
      <c r="AZ4" s="12"/>
      <c r="BA4" s="4"/>
      <c r="BB4" s="5"/>
      <c r="BC4" s="46"/>
      <c r="BD4" s="55" t="s">
        <v>36</v>
      </c>
      <c r="BE4" s="56"/>
      <c r="BF4" s="56"/>
      <c r="BG4" s="57"/>
      <c r="BH4" s="56"/>
      <c r="BI4" s="56"/>
      <c r="BJ4" s="56"/>
      <c r="BK4" s="56"/>
      <c r="BL4" s="57"/>
      <c r="BM4" s="57"/>
      <c r="BN4" s="57"/>
      <c r="BO4" s="57"/>
      <c r="BP4" s="56"/>
      <c r="BQ4" s="58"/>
    </row>
    <row r="5" spans="1:69" s="26" customFormat="1" ht="13.5" thickBot="1" x14ac:dyDescent="0.25">
      <c r="B5" s="20"/>
      <c r="C5" s="19"/>
      <c r="D5" s="20"/>
      <c r="E5" s="20"/>
      <c r="F5" s="20"/>
      <c r="G5" s="20"/>
      <c r="H5" s="20"/>
      <c r="I5" s="21"/>
      <c r="K5" s="80"/>
      <c r="L5" s="81"/>
      <c r="M5" s="81"/>
      <c r="N5" s="82"/>
      <c r="O5" s="81"/>
      <c r="P5" s="81"/>
      <c r="Q5" s="81"/>
      <c r="R5" s="81"/>
      <c r="S5" s="82"/>
      <c r="T5" s="82"/>
      <c r="U5" s="82"/>
      <c r="V5" s="82"/>
      <c r="W5" s="81"/>
      <c r="X5" s="83"/>
      <c r="Y5" s="46"/>
      <c r="Z5" s="31"/>
      <c r="AA5" s="32"/>
      <c r="AB5" s="32"/>
      <c r="AC5" s="33"/>
      <c r="AD5" s="32"/>
      <c r="AE5" s="32"/>
      <c r="AF5" s="32"/>
      <c r="AG5" s="32"/>
      <c r="AH5" s="33"/>
      <c r="AI5" s="33"/>
      <c r="AJ5" s="33"/>
      <c r="AK5" s="33"/>
      <c r="AL5" s="32"/>
      <c r="AM5" s="34"/>
      <c r="AN5" s="46"/>
      <c r="AO5" s="6"/>
      <c r="AP5" s="7"/>
      <c r="AQ5" s="7"/>
      <c r="AR5" s="13"/>
      <c r="AS5" s="7"/>
      <c r="AT5" s="7"/>
      <c r="AU5" s="7"/>
      <c r="AV5" s="7"/>
      <c r="AW5" s="13"/>
      <c r="AX5" s="13"/>
      <c r="AY5" s="13"/>
      <c r="AZ5" s="13"/>
      <c r="BA5" s="7"/>
      <c r="BB5" s="8"/>
      <c r="BC5" s="46"/>
      <c r="BD5" s="59"/>
      <c r="BE5" s="60"/>
      <c r="BF5" s="60"/>
      <c r="BG5" s="61"/>
      <c r="BH5" s="60"/>
      <c r="BI5" s="60"/>
      <c r="BJ5" s="60"/>
      <c r="BK5" s="60"/>
      <c r="BL5" s="61"/>
      <c r="BM5" s="61"/>
      <c r="BN5" s="61"/>
      <c r="BO5" s="61"/>
      <c r="BP5" s="60"/>
      <c r="BQ5" s="62"/>
    </row>
    <row r="6" spans="1:69" s="26" customFormat="1" x14ac:dyDescent="0.2">
      <c r="B6" s="20"/>
      <c r="C6" s="16" t="s">
        <v>17</v>
      </c>
      <c r="D6" s="17"/>
      <c r="E6" s="74" t="s">
        <v>32</v>
      </c>
      <c r="F6" s="17"/>
      <c r="G6" s="74" t="s">
        <v>34</v>
      </c>
      <c r="H6" s="17"/>
      <c r="I6" s="18" t="s">
        <v>42</v>
      </c>
      <c r="K6" s="76" t="s">
        <v>18</v>
      </c>
      <c r="L6" s="77"/>
      <c r="M6" s="77"/>
      <c r="N6" s="84"/>
      <c r="O6" s="85"/>
      <c r="P6" s="76" t="s">
        <v>21</v>
      </c>
      <c r="Q6" s="77"/>
      <c r="R6" s="77"/>
      <c r="S6" s="84"/>
      <c r="T6" s="86" t="s">
        <v>28</v>
      </c>
      <c r="U6" s="78"/>
      <c r="V6" s="84"/>
      <c r="W6" s="77" t="s">
        <v>22</v>
      </c>
      <c r="X6" s="87" t="s">
        <v>45</v>
      </c>
      <c r="Y6" s="46"/>
      <c r="Z6" s="27" t="s">
        <v>18</v>
      </c>
      <c r="AA6" s="28"/>
      <c r="AB6" s="28"/>
      <c r="AC6" s="35"/>
      <c r="AD6" s="36"/>
      <c r="AE6" s="27" t="s">
        <v>21</v>
      </c>
      <c r="AF6" s="28"/>
      <c r="AG6" s="28"/>
      <c r="AH6" s="35"/>
      <c r="AI6" s="37" t="s">
        <v>28</v>
      </c>
      <c r="AJ6" s="29"/>
      <c r="AK6" s="35"/>
      <c r="AL6" s="28" t="s">
        <v>22</v>
      </c>
      <c r="AM6" s="38" t="s">
        <v>45</v>
      </c>
      <c r="AN6" s="46"/>
      <c r="AO6" s="3" t="s">
        <v>18</v>
      </c>
      <c r="AP6" s="4"/>
      <c r="AQ6" s="4"/>
      <c r="AR6" s="14"/>
      <c r="AS6" s="47"/>
      <c r="AT6" s="3" t="s">
        <v>21</v>
      </c>
      <c r="AU6" s="4"/>
      <c r="AV6" s="4"/>
      <c r="AW6" s="14"/>
      <c r="AX6" s="15" t="s">
        <v>28</v>
      </c>
      <c r="AY6" s="12"/>
      <c r="AZ6" s="14"/>
      <c r="BA6" s="4" t="s">
        <v>22</v>
      </c>
      <c r="BB6" s="48" t="s">
        <v>45</v>
      </c>
      <c r="BC6" s="46"/>
      <c r="BD6" s="55" t="s">
        <v>18</v>
      </c>
      <c r="BE6" s="56"/>
      <c r="BF6" s="56"/>
      <c r="BG6" s="63"/>
      <c r="BH6" s="64"/>
      <c r="BI6" s="55" t="s">
        <v>21</v>
      </c>
      <c r="BJ6" s="56"/>
      <c r="BK6" s="56"/>
      <c r="BL6" s="63"/>
      <c r="BM6" s="65" t="s">
        <v>28</v>
      </c>
      <c r="BN6" s="57"/>
      <c r="BO6" s="63"/>
      <c r="BP6" s="56" t="s">
        <v>22</v>
      </c>
      <c r="BQ6" s="66" t="s">
        <v>45</v>
      </c>
    </row>
    <row r="7" spans="1:69" s="26" customFormat="1" ht="13.5" thickBot="1" x14ac:dyDescent="0.25">
      <c r="A7" s="95" t="s">
        <v>1</v>
      </c>
      <c r="B7" s="20"/>
      <c r="C7" s="22" t="s">
        <v>35</v>
      </c>
      <c r="D7" s="23"/>
      <c r="E7" s="75" t="s">
        <v>33</v>
      </c>
      <c r="F7" s="23"/>
      <c r="G7" s="75" t="s">
        <v>35</v>
      </c>
      <c r="H7" s="23"/>
      <c r="I7" s="24" t="s">
        <v>36</v>
      </c>
      <c r="J7" s="2"/>
      <c r="K7" s="88" t="s">
        <v>19</v>
      </c>
      <c r="L7" s="89"/>
      <c r="M7" s="89" t="s">
        <v>20</v>
      </c>
      <c r="N7" s="90" t="s">
        <v>26</v>
      </c>
      <c r="O7" s="89"/>
      <c r="P7" s="88" t="s">
        <v>19</v>
      </c>
      <c r="Q7" s="89"/>
      <c r="R7" s="89" t="s">
        <v>20</v>
      </c>
      <c r="S7" s="90" t="s">
        <v>26</v>
      </c>
      <c r="T7" s="91" t="s">
        <v>19</v>
      </c>
      <c r="U7" s="92" t="s">
        <v>20</v>
      </c>
      <c r="V7" s="90" t="s">
        <v>26</v>
      </c>
      <c r="W7" s="93"/>
      <c r="X7" s="94" t="s">
        <v>46</v>
      </c>
      <c r="Y7" s="95" t="s">
        <v>1</v>
      </c>
      <c r="Z7" s="39" t="s">
        <v>19</v>
      </c>
      <c r="AA7" s="40"/>
      <c r="AB7" s="40" t="s">
        <v>20</v>
      </c>
      <c r="AC7" s="41" t="s">
        <v>26</v>
      </c>
      <c r="AD7" s="40"/>
      <c r="AE7" s="39" t="s">
        <v>19</v>
      </c>
      <c r="AF7" s="40"/>
      <c r="AG7" s="40" t="s">
        <v>20</v>
      </c>
      <c r="AH7" s="41" t="s">
        <v>26</v>
      </c>
      <c r="AI7" s="42" t="s">
        <v>19</v>
      </c>
      <c r="AJ7" s="43" t="s">
        <v>20</v>
      </c>
      <c r="AK7" s="41" t="s">
        <v>26</v>
      </c>
      <c r="AL7" s="44"/>
      <c r="AM7" s="45" t="s">
        <v>46</v>
      </c>
      <c r="AN7" s="95" t="s">
        <v>1</v>
      </c>
      <c r="AO7" s="49" t="s">
        <v>19</v>
      </c>
      <c r="AP7" s="50"/>
      <c r="AQ7" s="50" t="s">
        <v>20</v>
      </c>
      <c r="AR7" s="51" t="s">
        <v>26</v>
      </c>
      <c r="AS7" s="50"/>
      <c r="AT7" s="49" t="s">
        <v>19</v>
      </c>
      <c r="AU7" s="50"/>
      <c r="AV7" s="50" t="s">
        <v>20</v>
      </c>
      <c r="AW7" s="51" t="s">
        <v>26</v>
      </c>
      <c r="AX7" s="52" t="s">
        <v>19</v>
      </c>
      <c r="AY7" s="53" t="s">
        <v>20</v>
      </c>
      <c r="AZ7" s="51" t="s">
        <v>26</v>
      </c>
      <c r="BA7" s="9"/>
      <c r="BB7" s="54" t="s">
        <v>46</v>
      </c>
      <c r="BC7" s="95" t="s">
        <v>1</v>
      </c>
      <c r="BD7" s="67" t="s">
        <v>19</v>
      </c>
      <c r="BE7" s="68"/>
      <c r="BF7" s="68" t="s">
        <v>20</v>
      </c>
      <c r="BG7" s="69" t="s">
        <v>26</v>
      </c>
      <c r="BH7" s="68"/>
      <c r="BI7" s="67" t="s">
        <v>19</v>
      </c>
      <c r="BJ7" s="68"/>
      <c r="BK7" s="68" t="s">
        <v>20</v>
      </c>
      <c r="BL7" s="69" t="s">
        <v>26</v>
      </c>
      <c r="BM7" s="70" t="s">
        <v>19</v>
      </c>
      <c r="BN7" s="71" t="s">
        <v>20</v>
      </c>
      <c r="BO7" s="69" t="s">
        <v>26</v>
      </c>
      <c r="BP7" s="72"/>
      <c r="BQ7" s="73" t="s">
        <v>46</v>
      </c>
    </row>
    <row r="8" spans="1:69" hidden="1" x14ac:dyDescent="0.2"/>
    <row r="9" spans="1:69" hidden="1" x14ac:dyDescent="0.2">
      <c r="B9" s="1" t="s">
        <v>44</v>
      </c>
      <c r="D9" t="s">
        <v>29</v>
      </c>
      <c r="F9" t="s">
        <v>30</v>
      </c>
      <c r="H9" t="s">
        <v>43</v>
      </c>
      <c r="J9" t="s">
        <v>0</v>
      </c>
      <c r="L9" t="s">
        <v>3</v>
      </c>
      <c r="O9" t="s">
        <v>4</v>
      </c>
      <c r="Q9" t="s">
        <v>5</v>
      </c>
      <c r="W9" t="s">
        <v>6</v>
      </c>
      <c r="Y9" t="s">
        <v>7</v>
      </c>
      <c r="AA9" t="s">
        <v>8</v>
      </c>
      <c r="AD9" t="s">
        <v>9</v>
      </c>
      <c r="AF9" t="s">
        <v>10</v>
      </c>
      <c r="AL9" t="s">
        <v>11</v>
      </c>
      <c r="AN9" t="s">
        <v>12</v>
      </c>
      <c r="AP9" t="s">
        <v>13</v>
      </c>
      <c r="AS9" t="s">
        <v>14</v>
      </c>
      <c r="AU9" t="s">
        <v>15</v>
      </c>
      <c r="BA9" t="s">
        <v>16</v>
      </c>
      <c r="BC9" t="s">
        <v>37</v>
      </c>
      <c r="BE9" t="s">
        <v>38</v>
      </c>
      <c r="BH9" t="s">
        <v>39</v>
      </c>
      <c r="BJ9" t="s">
        <v>40</v>
      </c>
      <c r="BP9" t="s">
        <v>41</v>
      </c>
    </row>
    <row r="10" spans="1:69" hidden="1" x14ac:dyDescent="0.2">
      <c r="B10" t="s">
        <v>1</v>
      </c>
      <c r="C10" t="s">
        <v>2</v>
      </c>
      <c r="D10" t="s">
        <v>1</v>
      </c>
      <c r="E10" t="s">
        <v>2</v>
      </c>
      <c r="F10" t="s">
        <v>1</v>
      </c>
      <c r="G10" t="s">
        <v>2</v>
      </c>
      <c r="H10" t="s">
        <v>1</v>
      </c>
      <c r="I10" t="s">
        <v>2</v>
      </c>
      <c r="J10" t="s">
        <v>1</v>
      </c>
      <c r="K10" t="s">
        <v>2</v>
      </c>
      <c r="L10" t="s">
        <v>1</v>
      </c>
      <c r="M10" t="s">
        <v>2</v>
      </c>
      <c r="O10" t="s">
        <v>1</v>
      </c>
      <c r="P10" t="s">
        <v>2</v>
      </c>
      <c r="Q10" t="s">
        <v>1</v>
      </c>
      <c r="R10" t="s">
        <v>2</v>
      </c>
      <c r="W10" t="s">
        <v>1</v>
      </c>
      <c r="X10" t="s">
        <v>2</v>
      </c>
      <c r="Y10" t="s">
        <v>1</v>
      </c>
      <c r="Z10" t="s">
        <v>2</v>
      </c>
      <c r="AA10" t="s">
        <v>1</v>
      </c>
      <c r="AB10" t="s">
        <v>2</v>
      </c>
      <c r="AD10" t="s">
        <v>1</v>
      </c>
      <c r="AE10" t="s">
        <v>2</v>
      </c>
      <c r="AF10" t="s">
        <v>1</v>
      </c>
      <c r="AG10" t="s">
        <v>2</v>
      </c>
      <c r="AL10" t="s">
        <v>1</v>
      </c>
      <c r="AM10" t="s">
        <v>2</v>
      </c>
      <c r="AN10" t="s">
        <v>1</v>
      </c>
      <c r="AO10" t="s">
        <v>2</v>
      </c>
      <c r="AP10" t="s">
        <v>1</v>
      </c>
      <c r="AQ10" t="s">
        <v>2</v>
      </c>
      <c r="AS10" t="s">
        <v>1</v>
      </c>
      <c r="AT10" t="s">
        <v>2</v>
      </c>
      <c r="AU10" t="s">
        <v>1</v>
      </c>
      <c r="AV10" t="s">
        <v>2</v>
      </c>
      <c r="BA10" t="s">
        <v>1</v>
      </c>
      <c r="BB10" t="s">
        <v>2</v>
      </c>
      <c r="BC10" t="s">
        <v>1</v>
      </c>
      <c r="BD10" t="s">
        <v>2</v>
      </c>
      <c r="BE10" t="s">
        <v>1</v>
      </c>
      <c r="BF10" t="s">
        <v>2</v>
      </c>
      <c r="BH10" t="s">
        <v>1</v>
      </c>
      <c r="BI10" t="s">
        <v>2</v>
      </c>
      <c r="BJ10" t="s">
        <v>1</v>
      </c>
      <c r="BK10" t="s">
        <v>2</v>
      </c>
      <c r="BP10" t="s">
        <v>1</v>
      </c>
      <c r="BQ10" t="s">
        <v>2</v>
      </c>
    </row>
    <row r="11" spans="1:69" x14ac:dyDescent="0.2">
      <c r="A11" s="1">
        <f>+J2+0</f>
        <v>35066</v>
      </c>
      <c r="B11" s="1" t="e">
        <f ca="1">[1]!BLPH(B9,"PX LAST",$B$2," ",0,FALSE,"W","N","C",,338,2)</f>
        <v>#NAME?</v>
      </c>
      <c r="C11">
        <v>19.55</v>
      </c>
      <c r="D11" s="1" t="e">
        <f ca="1">[1]!BLPH(D9,"PX LAST",$B$2," ",0,FALSE,"W","N","C",,338,2)</f>
        <v>#NAME?</v>
      </c>
      <c r="E11">
        <v>2.6190000000000002</v>
      </c>
      <c r="F11" s="1" t="e">
        <f ca="1">[1]!BLPH(F9,"PX LAST",$B$2," ",0,FALSE,"W","N","C",,338,2)</f>
        <v>#NAME?</v>
      </c>
      <c r="G11">
        <v>58.63</v>
      </c>
      <c r="H11" s="1" t="e">
        <f ca="1">[1]!BLPH(H9,"PX LAST",$B$2," ",0,FALSE,"W","N","C",,338,2)</f>
        <v>#NAME?</v>
      </c>
      <c r="I11" t="s">
        <v>47</v>
      </c>
      <c r="J11" s="1" t="e">
        <f ca="1">[1]!BLPH(J9,"PX LAST",$J$2," ",0,FALSE,"W","N","C",,337,2)</f>
        <v>#NAME?</v>
      </c>
      <c r="K11">
        <v>49036</v>
      </c>
      <c r="L11" s="1" t="e">
        <f ca="1">[1]!BLPH(L9,"PX LAST",$J$2," ",0,FALSE,"W","N","C",,337,2)</f>
        <v>#NAME?</v>
      </c>
      <c r="M11">
        <v>11222</v>
      </c>
      <c r="N11" s="11">
        <f>+IF(M11="","",K11-M11)</f>
        <v>37814</v>
      </c>
      <c r="O11" s="1" t="e">
        <f ca="1">[1]!BLPH(O9,"PX LAST",$J$2," ",0,FALSE,"W","N","C",,337,2)</f>
        <v>#NAME?</v>
      </c>
      <c r="P11">
        <v>210425</v>
      </c>
      <c r="Q11" s="1" t="e">
        <f ca="1">[1]!BLPH(Q9,"PX LAST",$J$2," ",0,FALSE,"W","N","C",,337,2)</f>
        <v>#NAME?</v>
      </c>
      <c r="R11">
        <v>260819</v>
      </c>
      <c r="S11" s="11">
        <f>+IF(R11="","",P11-R11)</f>
        <v>-50394</v>
      </c>
      <c r="T11" s="11">
        <f>+IF(P11="","",P11+K11)</f>
        <v>259461</v>
      </c>
      <c r="U11" s="11">
        <f>+IF(R11="","",R11+M11)</f>
        <v>272041</v>
      </c>
      <c r="V11" s="11">
        <f>IF(T11="","",T11-U11)</f>
        <v>-12580</v>
      </c>
      <c r="W11" s="1" t="e">
        <f ca="1">[1]!BLPH(W9,"PX LAST",$J$2," ",0,FALSE,"W","N","C",,337,2)</f>
        <v>#NAME?</v>
      </c>
      <c r="X11">
        <v>358747</v>
      </c>
      <c r="Y11" s="1" t="e">
        <f ca="1">[1]!BLPH(Y9,"PX LAST",$J$2," ",0,FALSE,"W","N","C",,337,2)</f>
        <v>#NAME?</v>
      </c>
      <c r="Z11">
        <v>20419</v>
      </c>
      <c r="AA11" s="1" t="e">
        <f ca="1">[1]!BLPH(AA9,"PX LAST",$J$2," ",0,FALSE,"W","N","C",,337,2)</f>
        <v>#NAME?</v>
      </c>
      <c r="AB11">
        <v>2505</v>
      </c>
      <c r="AC11" s="11">
        <f>+IF(AB11="","",Z11-AB11)</f>
        <v>17914</v>
      </c>
      <c r="AD11" s="1" t="e">
        <f ca="1">[1]!BLPH(AD9,"PX LAST",$J$2," ",0,FALSE,"W","N","C",,337,2)</f>
        <v>#NAME?</v>
      </c>
      <c r="AE11">
        <v>95657</v>
      </c>
      <c r="AF11" s="1" t="e">
        <f ca="1">[1]!BLPH(AF9,"PX LAST",$J$2," ",0,FALSE,"W","N","C",,337,2)</f>
        <v>#NAME?</v>
      </c>
      <c r="AG11">
        <v>134944</v>
      </c>
      <c r="AH11" s="11">
        <f>+IF(AG11="","",AE11-AG11)</f>
        <v>-39287</v>
      </c>
      <c r="AI11" s="11">
        <f>+IF(AE11="","",AE11+Z11)</f>
        <v>116076</v>
      </c>
      <c r="AJ11" s="11">
        <f>+IF(AG11="","",AG11+AB11)</f>
        <v>137449</v>
      </c>
      <c r="AK11" s="11">
        <f>IF(AI11="","",AI11-AJ11)</f>
        <v>-21373</v>
      </c>
      <c r="AL11" s="1" t="e">
        <f ca="1">[1]!BLPH(AL9,"PX LAST",$J$2," ",0,FALSE,"W","N","C",,337,2)</f>
        <v>#NAME?</v>
      </c>
      <c r="AM11">
        <v>162763</v>
      </c>
      <c r="AN11" s="1" t="e">
        <f ca="1">[1]!BLPH(AN9,"PX LAST",$J$2," ",0,FALSE,"W","N","C",,337,2)</f>
        <v>#NAME?</v>
      </c>
      <c r="AO11">
        <v>21064</v>
      </c>
      <c r="AP11" s="1" t="e">
        <f ca="1">[1]!BLPH(AP9,"PX LAST",$J$2," ",0,FALSE,"W","N","C",,337,2)</f>
        <v>#NAME?</v>
      </c>
      <c r="AQ11">
        <v>3898</v>
      </c>
      <c r="AR11" s="11">
        <f>+IF(AQ11="","",AO11-AQ11)</f>
        <v>17166</v>
      </c>
      <c r="AS11" s="1" t="e">
        <f ca="1">[1]!BLPH(AS9,"PX LAST",$J$2," ",0,FALSE,"W","N","C",,337,2)</f>
        <v>#NAME?</v>
      </c>
      <c r="AT11">
        <v>51969</v>
      </c>
      <c r="AU11" s="1" t="e">
        <f ca="1">[1]!BLPH(AU9,"PX LAST",$J$2," ",0,FALSE,"W","N","C",,337,2)</f>
        <v>#NAME?</v>
      </c>
      <c r="AV11">
        <v>87979</v>
      </c>
      <c r="AW11" s="11">
        <f>+IF(AV11="","",AT11-AV11)</f>
        <v>-36010</v>
      </c>
      <c r="AX11" s="11">
        <f>+IF(AT11="","",AT11+AO11)</f>
        <v>73033</v>
      </c>
      <c r="AY11" s="11">
        <f>+IF(AV11="","",AV11+AQ11)</f>
        <v>91877</v>
      </c>
      <c r="AZ11" s="11">
        <f>IF(AX11="","",AX11-AY11)</f>
        <v>-18844</v>
      </c>
      <c r="BA11" s="1" t="e">
        <f ca="1">[1]!BLPH(BA9,"PX LAST",$J$2," ",0,FALSE,"W","N","C",,337,2)</f>
        <v>#NAME?</v>
      </c>
      <c r="BB11">
        <v>126482</v>
      </c>
      <c r="BC11" s="1" t="e">
        <f ca="1">[1]!BLPH(BC9,"PX LAST",$J$2," ",0,FALSE,"W","N","C",,337,2)</f>
        <v>#NAME?</v>
      </c>
      <c r="BD11">
        <v>12690</v>
      </c>
      <c r="BE11" s="1" t="e">
        <f ca="1">[1]!BLPH(BE9,"PX LAST",$J$2," ",0,FALSE,"W","N","C",,337,2)</f>
        <v>#NAME?</v>
      </c>
      <c r="BF11">
        <v>2181</v>
      </c>
      <c r="BG11" s="11">
        <f>+IF(BF11="","",BD11-BF11)</f>
        <v>10509</v>
      </c>
      <c r="BH11" s="1" t="e">
        <f ca="1">[1]!BLPH(BH9,"PX LAST",$J$2," ",0,FALSE,"W","N","C",,337,2)</f>
        <v>#NAME?</v>
      </c>
      <c r="BI11">
        <v>32585</v>
      </c>
      <c r="BJ11" s="1" t="e">
        <f ca="1">[1]!BLPH(BJ9,"PX LAST",$J$2," ",0,FALSE,"W","N","C",,337,2)</f>
        <v>#NAME?</v>
      </c>
      <c r="BK11">
        <v>48565</v>
      </c>
      <c r="BL11" s="11">
        <f>+IF(BK11="","",BI11-BK11)</f>
        <v>-15980</v>
      </c>
      <c r="BM11" s="11">
        <f>+IF(BI11="","",BI11+BD11)</f>
        <v>45275</v>
      </c>
      <c r="BN11" s="11">
        <f>+IF(BK11="","",BK11+BF11)</f>
        <v>50746</v>
      </c>
      <c r="BO11" s="11">
        <f>IF(BM11="","",BM11-BN11)</f>
        <v>-5471</v>
      </c>
      <c r="BP11" s="1" t="e">
        <f ca="1">[1]!BLPH(BP9,"PX LAST",$J$2," ",0,FALSE,"W","N","C",,337,2)</f>
        <v>#NAME?</v>
      </c>
      <c r="BQ11">
        <v>62506</v>
      </c>
    </row>
    <row r="12" spans="1:69" x14ac:dyDescent="0.2">
      <c r="A12" s="1">
        <f>+A11+7</f>
        <v>35073</v>
      </c>
      <c r="B12" s="1">
        <v>35069</v>
      </c>
      <c r="C12">
        <v>20.260000000000002</v>
      </c>
      <c r="D12" s="1">
        <v>35069</v>
      </c>
      <c r="E12">
        <v>2.9159999999999999</v>
      </c>
      <c r="F12" s="1">
        <v>35069</v>
      </c>
      <c r="G12">
        <v>60.64</v>
      </c>
      <c r="H12" s="1">
        <v>35069</v>
      </c>
      <c r="I12" t="s">
        <v>47</v>
      </c>
      <c r="J12" s="1">
        <v>35076</v>
      </c>
      <c r="K12">
        <v>55390</v>
      </c>
      <c r="L12" s="1">
        <v>35076</v>
      </c>
      <c r="M12">
        <v>15660</v>
      </c>
      <c r="N12" s="11">
        <f t="shared" ref="N12:N75" si="0">+IF(M12="","",K12-M12)</f>
        <v>39730</v>
      </c>
      <c r="O12" s="1">
        <v>35076</v>
      </c>
      <c r="P12">
        <v>229056</v>
      </c>
      <c r="Q12" s="1">
        <v>35076</v>
      </c>
      <c r="R12">
        <v>276935</v>
      </c>
      <c r="S12" s="11">
        <f t="shared" ref="S12:S75" si="1">+IF(R12="","",P12-R12)</f>
        <v>-47879</v>
      </c>
      <c r="T12" s="11">
        <f t="shared" ref="T12:T75" si="2">+IF(P12="","",P12+K12)</f>
        <v>284446</v>
      </c>
      <c r="U12" s="11">
        <f t="shared" ref="U12:U75" si="3">+IF(R12="","",R12+M12)</f>
        <v>292595</v>
      </c>
      <c r="V12" s="11">
        <f t="shared" ref="V12:V75" si="4">IF(T12="","",T12-U12)</f>
        <v>-8149</v>
      </c>
      <c r="W12" s="1">
        <v>35076</v>
      </c>
      <c r="X12">
        <v>391261</v>
      </c>
      <c r="Y12" s="1">
        <v>35076</v>
      </c>
      <c r="Z12">
        <v>19493</v>
      </c>
      <c r="AA12" s="1">
        <v>35076</v>
      </c>
      <c r="AB12">
        <v>2318</v>
      </c>
      <c r="AC12" s="11">
        <f t="shared" ref="AC12:AC75" si="5">+IF(AB12="","",Z12-AB12)</f>
        <v>17175</v>
      </c>
      <c r="AD12" s="1">
        <v>35076</v>
      </c>
      <c r="AE12">
        <v>98946</v>
      </c>
      <c r="AF12" s="1">
        <v>35076</v>
      </c>
      <c r="AG12">
        <v>135805</v>
      </c>
      <c r="AH12" s="11">
        <f t="shared" ref="AH12:AH75" si="6">+IF(AG12="","",AE12-AG12)</f>
        <v>-36859</v>
      </c>
      <c r="AI12" s="11">
        <f t="shared" ref="AI12:AI75" si="7">+IF(AE12="","",AE12+Z12)</f>
        <v>118439</v>
      </c>
      <c r="AJ12" s="11">
        <f t="shared" ref="AJ12:AJ75" si="8">+IF(AG12="","",AG12+AB12)</f>
        <v>138123</v>
      </c>
      <c r="AK12" s="11">
        <f t="shared" ref="AK12:AK75" si="9">IF(AI12="","",AI12-AJ12)</f>
        <v>-19684</v>
      </c>
      <c r="AL12" s="1">
        <v>35076</v>
      </c>
      <c r="AM12">
        <v>166661</v>
      </c>
      <c r="AN12" s="1">
        <v>35076</v>
      </c>
      <c r="AO12">
        <v>17883</v>
      </c>
      <c r="AP12" s="1">
        <v>35076</v>
      </c>
      <c r="AQ12">
        <v>3640</v>
      </c>
      <c r="AR12" s="11">
        <f t="shared" ref="AR12:AR75" si="10">+IF(AQ12="","",AO12-AQ12)</f>
        <v>14243</v>
      </c>
      <c r="AS12" s="1">
        <v>35076</v>
      </c>
      <c r="AT12">
        <v>49869</v>
      </c>
      <c r="AU12" s="1">
        <v>35076</v>
      </c>
      <c r="AV12">
        <v>81339</v>
      </c>
      <c r="AW12" s="11">
        <f t="shared" ref="AW12:AW75" si="11">+IF(AV12="","",AT12-AV12)</f>
        <v>-31470</v>
      </c>
      <c r="AX12" s="11">
        <f t="shared" ref="AX12:AX75" si="12">+IF(AT12="","",AT12+AO12)</f>
        <v>67752</v>
      </c>
      <c r="AY12" s="11">
        <f t="shared" ref="AY12:AY75" si="13">+IF(AV12="","",AV12+AQ12)</f>
        <v>84979</v>
      </c>
      <c r="AZ12" s="11">
        <f t="shared" ref="AZ12:AZ75" si="14">IF(AX12="","",AX12-AY12)</f>
        <v>-17227</v>
      </c>
      <c r="BA12" s="1">
        <v>35076</v>
      </c>
      <c r="BB12">
        <v>125082</v>
      </c>
      <c r="BC12" s="1">
        <v>35076</v>
      </c>
      <c r="BD12">
        <v>12886</v>
      </c>
      <c r="BE12" s="1">
        <v>35076</v>
      </c>
      <c r="BF12">
        <v>1782</v>
      </c>
      <c r="BG12" s="11">
        <f t="shared" ref="BG12:BG75" si="15">+IF(BF12="","",BD12-BF12)</f>
        <v>11104</v>
      </c>
      <c r="BH12" s="1">
        <v>35076</v>
      </c>
      <c r="BI12">
        <v>30286</v>
      </c>
      <c r="BJ12" s="1">
        <v>35076</v>
      </c>
      <c r="BK12">
        <v>46576</v>
      </c>
      <c r="BL12" s="11">
        <f t="shared" ref="BL12:BL75" si="16">+IF(BK12="","",BI12-BK12)</f>
        <v>-16290</v>
      </c>
      <c r="BM12" s="11">
        <f t="shared" ref="BM12:BM75" si="17">+IF(BI12="","",BI12+BD12)</f>
        <v>43172</v>
      </c>
      <c r="BN12" s="11">
        <f t="shared" ref="BN12:BN75" si="18">+IF(BK12="","",BK12+BF12)</f>
        <v>48358</v>
      </c>
      <c r="BO12" s="11">
        <f t="shared" ref="BO12:BO75" si="19">IF(BM12="","",BM12-BN12)</f>
        <v>-5186</v>
      </c>
      <c r="BP12" s="1">
        <v>35076</v>
      </c>
      <c r="BQ12">
        <v>63649</v>
      </c>
    </row>
    <row r="13" spans="1:69" x14ac:dyDescent="0.2">
      <c r="A13" s="1">
        <f t="shared" ref="A13:A76" si="20">+A12+7</f>
        <v>35080</v>
      </c>
      <c r="B13" s="1">
        <v>35076</v>
      </c>
      <c r="C13">
        <v>18.25</v>
      </c>
      <c r="D13" s="1">
        <v>35076</v>
      </c>
      <c r="E13">
        <v>2.3170000000000002</v>
      </c>
      <c r="F13" s="1">
        <v>35076</v>
      </c>
      <c r="G13">
        <v>53.57</v>
      </c>
      <c r="H13" s="1">
        <v>35076</v>
      </c>
      <c r="I13" t="s">
        <v>47</v>
      </c>
      <c r="J13" s="1">
        <v>35083</v>
      </c>
      <c r="K13">
        <v>21705</v>
      </c>
      <c r="L13" s="1">
        <v>35083</v>
      </c>
      <c r="M13">
        <v>14342</v>
      </c>
      <c r="N13" s="11">
        <f t="shared" si="0"/>
        <v>7363</v>
      </c>
      <c r="O13" s="1">
        <v>35083</v>
      </c>
      <c r="P13">
        <v>270996</v>
      </c>
      <c r="Q13" s="1">
        <v>35083</v>
      </c>
      <c r="R13">
        <v>273095</v>
      </c>
      <c r="S13" s="11">
        <f t="shared" si="1"/>
        <v>-2099</v>
      </c>
      <c r="T13" s="11">
        <f t="shared" si="2"/>
        <v>292701</v>
      </c>
      <c r="U13" s="11">
        <f t="shared" si="3"/>
        <v>287437</v>
      </c>
      <c r="V13" s="11">
        <f t="shared" si="4"/>
        <v>5264</v>
      </c>
      <c r="W13" s="1">
        <v>35083</v>
      </c>
      <c r="X13">
        <v>403241</v>
      </c>
      <c r="Y13" s="1">
        <v>35083</v>
      </c>
      <c r="Z13">
        <v>12100</v>
      </c>
      <c r="AA13" s="1">
        <v>35083</v>
      </c>
      <c r="AB13">
        <v>3296</v>
      </c>
      <c r="AC13" s="11">
        <f t="shared" si="5"/>
        <v>8804</v>
      </c>
      <c r="AD13" s="1">
        <v>35083</v>
      </c>
      <c r="AE13">
        <v>100662</v>
      </c>
      <c r="AF13" s="1">
        <v>35083</v>
      </c>
      <c r="AG13">
        <v>127446</v>
      </c>
      <c r="AH13" s="11">
        <f t="shared" si="6"/>
        <v>-26784</v>
      </c>
      <c r="AI13" s="11">
        <f t="shared" si="7"/>
        <v>112762</v>
      </c>
      <c r="AJ13" s="11">
        <f t="shared" si="8"/>
        <v>130742</v>
      </c>
      <c r="AK13" s="11">
        <f t="shared" si="9"/>
        <v>-17980</v>
      </c>
      <c r="AL13" s="1">
        <v>35083</v>
      </c>
      <c r="AM13">
        <v>160237</v>
      </c>
      <c r="AN13" s="1">
        <v>35083</v>
      </c>
      <c r="AO13">
        <v>6590</v>
      </c>
      <c r="AP13" s="1">
        <v>35083</v>
      </c>
      <c r="AQ13">
        <v>2493</v>
      </c>
      <c r="AR13" s="11">
        <f t="shared" si="10"/>
        <v>4097</v>
      </c>
      <c r="AS13" s="1">
        <v>35083</v>
      </c>
      <c r="AT13">
        <v>54930</v>
      </c>
      <c r="AU13" s="1">
        <v>35083</v>
      </c>
      <c r="AV13">
        <v>69724</v>
      </c>
      <c r="AW13" s="11">
        <f t="shared" si="11"/>
        <v>-14794</v>
      </c>
      <c r="AX13" s="11">
        <f t="shared" si="12"/>
        <v>61520</v>
      </c>
      <c r="AY13" s="11">
        <f t="shared" si="13"/>
        <v>72217</v>
      </c>
      <c r="AZ13" s="11">
        <f t="shared" si="14"/>
        <v>-10697</v>
      </c>
      <c r="BA13" s="1">
        <v>35083</v>
      </c>
      <c r="BB13">
        <v>112110</v>
      </c>
      <c r="BC13" s="1">
        <v>35083</v>
      </c>
      <c r="BD13">
        <v>4045</v>
      </c>
      <c r="BE13" s="1">
        <v>35083</v>
      </c>
      <c r="BF13">
        <v>1258</v>
      </c>
      <c r="BG13" s="11">
        <f t="shared" si="15"/>
        <v>2787</v>
      </c>
      <c r="BH13" s="1">
        <v>35083</v>
      </c>
      <c r="BI13">
        <v>44942</v>
      </c>
      <c r="BJ13" s="1">
        <v>35083</v>
      </c>
      <c r="BK13">
        <v>50285</v>
      </c>
      <c r="BL13" s="11">
        <f t="shared" si="16"/>
        <v>-5343</v>
      </c>
      <c r="BM13" s="11">
        <f t="shared" si="17"/>
        <v>48987</v>
      </c>
      <c r="BN13" s="11">
        <f t="shared" si="18"/>
        <v>51543</v>
      </c>
      <c r="BO13" s="11">
        <f t="shared" si="19"/>
        <v>-2556</v>
      </c>
      <c r="BP13" s="1">
        <v>35083</v>
      </c>
      <c r="BQ13">
        <v>66199</v>
      </c>
    </row>
    <row r="14" spans="1:69" x14ac:dyDescent="0.2">
      <c r="A14" s="1">
        <f t="shared" si="20"/>
        <v>35087</v>
      </c>
      <c r="B14" s="1">
        <v>35083</v>
      </c>
      <c r="C14">
        <v>18.940000000000001</v>
      </c>
      <c r="D14" s="1">
        <v>35083</v>
      </c>
      <c r="E14">
        <v>2.1680000000000001</v>
      </c>
      <c r="F14" s="1">
        <v>35083</v>
      </c>
      <c r="G14">
        <v>54.22</v>
      </c>
      <c r="H14" s="1">
        <v>35083</v>
      </c>
      <c r="I14" t="s">
        <v>47</v>
      </c>
      <c r="J14" s="1">
        <v>35090</v>
      </c>
      <c r="K14">
        <v>11841</v>
      </c>
      <c r="L14" s="1">
        <v>35090</v>
      </c>
      <c r="M14">
        <v>18753</v>
      </c>
      <c r="N14" s="11">
        <f t="shared" si="0"/>
        <v>-6912</v>
      </c>
      <c r="O14" s="1">
        <v>35090</v>
      </c>
      <c r="P14">
        <v>287257</v>
      </c>
      <c r="Q14" s="1">
        <v>35090</v>
      </c>
      <c r="R14">
        <v>275810</v>
      </c>
      <c r="S14" s="11">
        <f t="shared" si="1"/>
        <v>11447</v>
      </c>
      <c r="T14" s="11">
        <f t="shared" si="2"/>
        <v>299098</v>
      </c>
      <c r="U14" s="11">
        <f t="shared" si="3"/>
        <v>294563</v>
      </c>
      <c r="V14" s="11">
        <f t="shared" si="4"/>
        <v>4535</v>
      </c>
      <c r="W14" s="1">
        <v>35090</v>
      </c>
      <c r="X14">
        <v>390672</v>
      </c>
      <c r="Y14" s="1">
        <v>35090</v>
      </c>
      <c r="Z14">
        <v>11124</v>
      </c>
      <c r="AA14" s="1">
        <v>35090</v>
      </c>
      <c r="AB14">
        <v>4019</v>
      </c>
      <c r="AC14" s="11">
        <f t="shared" si="5"/>
        <v>7105</v>
      </c>
      <c r="AD14" s="1">
        <v>35090</v>
      </c>
      <c r="AE14">
        <v>95313</v>
      </c>
      <c r="AF14" s="1">
        <v>35090</v>
      </c>
      <c r="AG14">
        <v>117940</v>
      </c>
      <c r="AH14" s="11">
        <f t="shared" si="6"/>
        <v>-22627</v>
      </c>
      <c r="AI14" s="11">
        <f t="shared" si="7"/>
        <v>106437</v>
      </c>
      <c r="AJ14" s="11">
        <f t="shared" si="8"/>
        <v>121959</v>
      </c>
      <c r="AK14" s="11">
        <f t="shared" si="9"/>
        <v>-15522</v>
      </c>
      <c r="AL14" s="1">
        <v>35090</v>
      </c>
      <c r="AM14">
        <v>150411</v>
      </c>
      <c r="AN14" s="1">
        <v>35090</v>
      </c>
      <c r="AO14">
        <v>2715</v>
      </c>
      <c r="AP14" s="1">
        <v>35090</v>
      </c>
      <c r="AQ14">
        <v>2193</v>
      </c>
      <c r="AR14" s="11">
        <f t="shared" si="10"/>
        <v>522</v>
      </c>
      <c r="AS14" s="1">
        <v>35090</v>
      </c>
      <c r="AT14">
        <v>58703</v>
      </c>
      <c r="AU14" s="1">
        <v>35090</v>
      </c>
      <c r="AV14">
        <v>67558</v>
      </c>
      <c r="AW14" s="11">
        <f t="shared" si="11"/>
        <v>-8855</v>
      </c>
      <c r="AX14" s="11">
        <f t="shared" si="12"/>
        <v>61418</v>
      </c>
      <c r="AY14" s="11">
        <f t="shared" si="13"/>
        <v>69751</v>
      </c>
      <c r="AZ14" s="11">
        <f t="shared" si="14"/>
        <v>-8333</v>
      </c>
      <c r="BA14" s="1">
        <v>35090</v>
      </c>
      <c r="BB14">
        <v>108625</v>
      </c>
      <c r="BC14" s="1">
        <v>35090</v>
      </c>
      <c r="BD14">
        <v>3494</v>
      </c>
      <c r="BE14" s="1">
        <v>35090</v>
      </c>
      <c r="BF14">
        <v>1096</v>
      </c>
      <c r="BG14" s="11">
        <f t="shared" si="15"/>
        <v>2398</v>
      </c>
      <c r="BH14" s="1">
        <v>35090</v>
      </c>
      <c r="BI14">
        <v>46795</v>
      </c>
      <c r="BJ14" s="1">
        <v>35090</v>
      </c>
      <c r="BK14">
        <v>50933</v>
      </c>
      <c r="BL14" s="11">
        <f t="shared" si="16"/>
        <v>-4138</v>
      </c>
      <c r="BM14" s="11">
        <f t="shared" si="17"/>
        <v>50289</v>
      </c>
      <c r="BN14" s="11">
        <f t="shared" si="18"/>
        <v>52029</v>
      </c>
      <c r="BO14" s="11">
        <f t="shared" si="19"/>
        <v>-1740</v>
      </c>
      <c r="BP14" s="1">
        <v>35090</v>
      </c>
      <c r="BQ14">
        <v>68822</v>
      </c>
    </row>
    <row r="15" spans="1:69" x14ac:dyDescent="0.2">
      <c r="A15" s="1">
        <f t="shared" si="20"/>
        <v>35094</v>
      </c>
      <c r="B15" s="1">
        <v>35090</v>
      </c>
      <c r="C15">
        <v>17.73</v>
      </c>
      <c r="D15" s="1">
        <v>35090</v>
      </c>
      <c r="E15">
        <v>2.1259999999999999</v>
      </c>
      <c r="F15" s="1">
        <v>35090</v>
      </c>
      <c r="G15">
        <v>50.93</v>
      </c>
      <c r="H15" s="1">
        <v>35090</v>
      </c>
      <c r="I15" t="s">
        <v>47</v>
      </c>
      <c r="J15" s="1">
        <v>35097</v>
      </c>
      <c r="K15">
        <v>10308</v>
      </c>
      <c r="L15" s="1">
        <v>35097</v>
      </c>
      <c r="M15">
        <v>26175</v>
      </c>
      <c r="N15" s="11">
        <f t="shared" si="0"/>
        <v>-15867</v>
      </c>
      <c r="O15" s="1">
        <v>35097</v>
      </c>
      <c r="P15">
        <v>293564</v>
      </c>
      <c r="Q15" s="1">
        <v>35097</v>
      </c>
      <c r="R15">
        <v>266319</v>
      </c>
      <c r="S15" s="11">
        <f t="shared" si="1"/>
        <v>27245</v>
      </c>
      <c r="T15" s="11">
        <f t="shared" si="2"/>
        <v>303872</v>
      </c>
      <c r="U15" s="11">
        <f t="shared" si="3"/>
        <v>292494</v>
      </c>
      <c r="V15" s="11">
        <f t="shared" si="4"/>
        <v>11378</v>
      </c>
      <c r="W15" s="1">
        <v>35097</v>
      </c>
      <c r="X15">
        <v>393860</v>
      </c>
      <c r="Y15" s="1">
        <v>35097</v>
      </c>
      <c r="Z15">
        <v>12274</v>
      </c>
      <c r="AA15" s="1">
        <v>35097</v>
      </c>
      <c r="AB15">
        <v>3370</v>
      </c>
      <c r="AC15" s="11">
        <f t="shared" si="5"/>
        <v>8904</v>
      </c>
      <c r="AD15" s="1">
        <v>35097</v>
      </c>
      <c r="AE15">
        <v>87708</v>
      </c>
      <c r="AF15" s="1">
        <v>35097</v>
      </c>
      <c r="AG15">
        <v>110231</v>
      </c>
      <c r="AH15" s="11">
        <f t="shared" si="6"/>
        <v>-22523</v>
      </c>
      <c r="AI15" s="11">
        <f t="shared" si="7"/>
        <v>99982</v>
      </c>
      <c r="AJ15" s="11">
        <f t="shared" si="8"/>
        <v>113601</v>
      </c>
      <c r="AK15" s="11">
        <f t="shared" si="9"/>
        <v>-13619</v>
      </c>
      <c r="AL15" s="1">
        <v>35097</v>
      </c>
      <c r="AM15">
        <v>139416</v>
      </c>
      <c r="AN15" s="1">
        <v>35097</v>
      </c>
      <c r="AO15">
        <v>2636</v>
      </c>
      <c r="AP15" s="1">
        <v>35097</v>
      </c>
      <c r="AQ15">
        <v>4132</v>
      </c>
      <c r="AR15" s="11">
        <f t="shared" si="10"/>
        <v>-1496</v>
      </c>
      <c r="AS15" s="1">
        <v>35097</v>
      </c>
      <c r="AT15">
        <v>59250</v>
      </c>
      <c r="AU15" s="1">
        <v>35097</v>
      </c>
      <c r="AV15">
        <v>70285</v>
      </c>
      <c r="AW15" s="11">
        <f t="shared" si="11"/>
        <v>-11035</v>
      </c>
      <c r="AX15" s="11">
        <f t="shared" si="12"/>
        <v>61886</v>
      </c>
      <c r="AY15" s="11">
        <f t="shared" si="13"/>
        <v>74417</v>
      </c>
      <c r="AZ15" s="11">
        <f t="shared" si="14"/>
        <v>-12531</v>
      </c>
      <c r="BA15" s="1">
        <v>35097</v>
      </c>
      <c r="BB15">
        <v>110685</v>
      </c>
      <c r="BC15" s="1">
        <v>35097</v>
      </c>
      <c r="BD15">
        <v>3551</v>
      </c>
      <c r="BE15" s="1">
        <v>35097</v>
      </c>
      <c r="BF15">
        <v>2207</v>
      </c>
      <c r="BG15" s="11">
        <f t="shared" si="15"/>
        <v>1344</v>
      </c>
      <c r="BH15" s="1">
        <v>35097</v>
      </c>
      <c r="BI15">
        <v>43094</v>
      </c>
      <c r="BJ15" s="1">
        <v>35097</v>
      </c>
      <c r="BK15">
        <v>46199</v>
      </c>
      <c r="BL15" s="11">
        <f t="shared" si="16"/>
        <v>-3105</v>
      </c>
      <c r="BM15" s="11">
        <f t="shared" si="17"/>
        <v>46645</v>
      </c>
      <c r="BN15" s="11">
        <f t="shared" si="18"/>
        <v>48406</v>
      </c>
      <c r="BO15" s="11">
        <f t="shared" si="19"/>
        <v>-1761</v>
      </c>
      <c r="BP15" s="1">
        <v>35097</v>
      </c>
      <c r="BQ15">
        <v>63949</v>
      </c>
    </row>
    <row r="16" spans="1:69" x14ac:dyDescent="0.2">
      <c r="A16" s="1">
        <f t="shared" si="20"/>
        <v>35101</v>
      </c>
      <c r="B16" s="1">
        <v>35097</v>
      </c>
      <c r="C16">
        <v>17.8</v>
      </c>
      <c r="D16" s="1">
        <v>35097</v>
      </c>
      <c r="E16">
        <v>2.4670000000000001</v>
      </c>
      <c r="F16" s="1">
        <v>35097</v>
      </c>
      <c r="G16">
        <v>53.26</v>
      </c>
      <c r="H16" s="1">
        <v>35097</v>
      </c>
      <c r="I16" t="s">
        <v>47</v>
      </c>
      <c r="J16" s="1">
        <v>35104</v>
      </c>
      <c r="K16">
        <v>11304</v>
      </c>
      <c r="L16" s="1">
        <v>35104</v>
      </c>
      <c r="M16">
        <v>31012</v>
      </c>
      <c r="N16" s="11">
        <f t="shared" si="0"/>
        <v>-19708</v>
      </c>
      <c r="O16" s="1">
        <v>35104</v>
      </c>
      <c r="P16">
        <v>297238</v>
      </c>
      <c r="Q16" s="1">
        <v>35104</v>
      </c>
      <c r="R16">
        <v>266349</v>
      </c>
      <c r="S16" s="11">
        <f t="shared" si="1"/>
        <v>30889</v>
      </c>
      <c r="T16" s="11">
        <f t="shared" si="2"/>
        <v>308542</v>
      </c>
      <c r="U16" s="11">
        <f t="shared" si="3"/>
        <v>297361</v>
      </c>
      <c r="V16" s="11">
        <f t="shared" si="4"/>
        <v>11181</v>
      </c>
      <c r="W16" s="1">
        <v>35104</v>
      </c>
      <c r="X16">
        <v>398808</v>
      </c>
      <c r="Y16" s="1">
        <v>35104</v>
      </c>
      <c r="Z16">
        <v>14045</v>
      </c>
      <c r="AA16" s="1">
        <v>35104</v>
      </c>
      <c r="AB16">
        <v>3796</v>
      </c>
      <c r="AC16" s="11">
        <f t="shared" si="5"/>
        <v>10249</v>
      </c>
      <c r="AD16" s="1">
        <v>35104</v>
      </c>
      <c r="AE16">
        <v>92957</v>
      </c>
      <c r="AF16" s="1">
        <v>35104</v>
      </c>
      <c r="AG16">
        <v>115246</v>
      </c>
      <c r="AH16" s="11">
        <f t="shared" si="6"/>
        <v>-22289</v>
      </c>
      <c r="AI16" s="11">
        <f t="shared" si="7"/>
        <v>107002</v>
      </c>
      <c r="AJ16" s="11">
        <f t="shared" si="8"/>
        <v>119042</v>
      </c>
      <c r="AK16" s="11">
        <f t="shared" si="9"/>
        <v>-12040</v>
      </c>
      <c r="AL16" s="1">
        <v>35104</v>
      </c>
      <c r="AM16">
        <v>148794</v>
      </c>
      <c r="AN16" s="1">
        <v>35104</v>
      </c>
      <c r="AO16">
        <v>2473</v>
      </c>
      <c r="AP16" s="1">
        <v>35104</v>
      </c>
      <c r="AQ16">
        <v>2906</v>
      </c>
      <c r="AR16" s="11">
        <f t="shared" si="10"/>
        <v>-433</v>
      </c>
      <c r="AS16" s="1">
        <v>35104</v>
      </c>
      <c r="AT16">
        <v>50116</v>
      </c>
      <c r="AU16" s="1">
        <v>35104</v>
      </c>
      <c r="AV16">
        <v>60513</v>
      </c>
      <c r="AW16" s="11">
        <f t="shared" si="11"/>
        <v>-10397</v>
      </c>
      <c r="AX16" s="11">
        <f t="shared" si="12"/>
        <v>52589</v>
      </c>
      <c r="AY16" s="11">
        <f t="shared" si="13"/>
        <v>63419</v>
      </c>
      <c r="AZ16" s="11">
        <f t="shared" si="14"/>
        <v>-10830</v>
      </c>
      <c r="BA16" s="1">
        <v>35104</v>
      </c>
      <c r="BB16">
        <v>97418</v>
      </c>
      <c r="BC16" s="1">
        <v>35104</v>
      </c>
      <c r="BD16">
        <v>4313</v>
      </c>
      <c r="BE16" s="1">
        <v>35104</v>
      </c>
      <c r="BF16">
        <v>1408</v>
      </c>
      <c r="BG16" s="11">
        <f t="shared" si="15"/>
        <v>2905</v>
      </c>
      <c r="BH16" s="1">
        <v>35104</v>
      </c>
      <c r="BI16">
        <v>41492</v>
      </c>
      <c r="BJ16" s="1">
        <v>35104</v>
      </c>
      <c r="BK16">
        <v>47043</v>
      </c>
      <c r="BL16" s="11">
        <f t="shared" si="16"/>
        <v>-5551</v>
      </c>
      <c r="BM16" s="11">
        <f t="shared" si="17"/>
        <v>45805</v>
      </c>
      <c r="BN16" s="11">
        <f t="shared" si="18"/>
        <v>48451</v>
      </c>
      <c r="BO16" s="11">
        <f t="shared" si="19"/>
        <v>-2646</v>
      </c>
      <c r="BP16" s="1">
        <v>35104</v>
      </c>
      <c r="BQ16">
        <v>62965</v>
      </c>
    </row>
    <row r="17" spans="1:69" x14ac:dyDescent="0.2">
      <c r="A17" s="1">
        <f t="shared" si="20"/>
        <v>35108</v>
      </c>
      <c r="B17" s="1">
        <v>35104</v>
      </c>
      <c r="C17">
        <v>17.78</v>
      </c>
      <c r="D17" s="1">
        <v>35104</v>
      </c>
      <c r="E17">
        <v>2.5510000000000002</v>
      </c>
      <c r="F17" s="1">
        <v>35104</v>
      </c>
      <c r="G17">
        <v>53.62</v>
      </c>
      <c r="H17" s="1">
        <v>35104</v>
      </c>
      <c r="I17" t="s">
        <v>47</v>
      </c>
      <c r="J17" s="1">
        <v>35111</v>
      </c>
      <c r="K17">
        <v>12780</v>
      </c>
      <c r="L17" s="1">
        <v>35111</v>
      </c>
      <c r="M17">
        <v>21328</v>
      </c>
      <c r="N17" s="11">
        <f t="shared" si="0"/>
        <v>-8548</v>
      </c>
      <c r="O17" s="1">
        <v>35111</v>
      </c>
      <c r="P17">
        <v>282095</v>
      </c>
      <c r="Q17" s="1">
        <v>35111</v>
      </c>
      <c r="R17">
        <v>265778</v>
      </c>
      <c r="S17" s="11">
        <f t="shared" si="1"/>
        <v>16317</v>
      </c>
      <c r="T17" s="11">
        <f t="shared" si="2"/>
        <v>294875</v>
      </c>
      <c r="U17" s="11">
        <f t="shared" si="3"/>
        <v>287106</v>
      </c>
      <c r="V17" s="11">
        <f t="shared" si="4"/>
        <v>7769</v>
      </c>
      <c r="W17" s="1">
        <v>35111</v>
      </c>
      <c r="X17">
        <v>389396</v>
      </c>
      <c r="Y17" s="1">
        <v>35111</v>
      </c>
      <c r="Z17">
        <v>16306</v>
      </c>
      <c r="AA17" s="1">
        <v>35111</v>
      </c>
      <c r="AB17">
        <v>3666</v>
      </c>
      <c r="AC17" s="11">
        <f t="shared" si="5"/>
        <v>12640</v>
      </c>
      <c r="AD17" s="1">
        <v>35111</v>
      </c>
      <c r="AE17">
        <v>100225</v>
      </c>
      <c r="AF17" s="1">
        <v>35111</v>
      </c>
      <c r="AG17">
        <v>125066</v>
      </c>
      <c r="AH17" s="11">
        <f t="shared" si="6"/>
        <v>-24841</v>
      </c>
      <c r="AI17" s="11">
        <f t="shared" si="7"/>
        <v>116531</v>
      </c>
      <c r="AJ17" s="11">
        <f t="shared" si="8"/>
        <v>128732</v>
      </c>
      <c r="AK17" s="11">
        <f t="shared" si="9"/>
        <v>-12201</v>
      </c>
      <c r="AL17" s="1">
        <v>35111</v>
      </c>
      <c r="AM17">
        <v>156958</v>
      </c>
      <c r="AN17" s="1">
        <v>35111</v>
      </c>
      <c r="AO17">
        <v>4352</v>
      </c>
      <c r="AP17" s="1">
        <v>35111</v>
      </c>
      <c r="AQ17">
        <v>2657</v>
      </c>
      <c r="AR17" s="11">
        <f t="shared" si="10"/>
        <v>1695</v>
      </c>
      <c r="AS17" s="1">
        <v>35111</v>
      </c>
      <c r="AT17">
        <v>47293</v>
      </c>
      <c r="AU17" s="1">
        <v>35111</v>
      </c>
      <c r="AV17">
        <v>58977</v>
      </c>
      <c r="AW17" s="11">
        <f t="shared" si="11"/>
        <v>-11684</v>
      </c>
      <c r="AX17" s="11">
        <f t="shared" si="12"/>
        <v>51645</v>
      </c>
      <c r="AY17" s="11">
        <f t="shared" si="13"/>
        <v>61634</v>
      </c>
      <c r="AZ17" s="11">
        <f t="shared" si="14"/>
        <v>-9989</v>
      </c>
      <c r="BA17" s="1">
        <v>35111</v>
      </c>
      <c r="BB17">
        <v>96098</v>
      </c>
      <c r="BC17" s="1">
        <v>35111</v>
      </c>
      <c r="BD17">
        <v>6249</v>
      </c>
      <c r="BE17" s="1">
        <v>35111</v>
      </c>
      <c r="BF17">
        <v>1321</v>
      </c>
      <c r="BG17" s="11">
        <f t="shared" si="15"/>
        <v>4928</v>
      </c>
      <c r="BH17" s="1">
        <v>35111</v>
      </c>
      <c r="BI17">
        <v>39860</v>
      </c>
      <c r="BJ17" s="1">
        <v>35111</v>
      </c>
      <c r="BK17">
        <v>47253</v>
      </c>
      <c r="BL17" s="11">
        <f t="shared" si="16"/>
        <v>-7393</v>
      </c>
      <c r="BM17" s="11">
        <f t="shared" si="17"/>
        <v>46109</v>
      </c>
      <c r="BN17" s="11">
        <f t="shared" si="18"/>
        <v>48574</v>
      </c>
      <c r="BO17" s="11">
        <f t="shared" si="19"/>
        <v>-2465</v>
      </c>
      <c r="BP17" s="1">
        <v>35111</v>
      </c>
      <c r="BQ17">
        <v>64517</v>
      </c>
    </row>
    <row r="18" spans="1:69" x14ac:dyDescent="0.2">
      <c r="A18" s="1">
        <f t="shared" si="20"/>
        <v>35115</v>
      </c>
      <c r="B18" s="1">
        <v>35111</v>
      </c>
      <c r="C18">
        <v>19.16</v>
      </c>
      <c r="D18" s="1">
        <v>35111</v>
      </c>
      <c r="E18">
        <v>2.4409999999999998</v>
      </c>
      <c r="F18" s="1">
        <v>35111</v>
      </c>
      <c r="G18">
        <v>56.87</v>
      </c>
      <c r="H18" s="1">
        <v>35111</v>
      </c>
      <c r="I18" t="s">
        <v>47</v>
      </c>
      <c r="J18" s="1">
        <v>35118</v>
      </c>
      <c r="K18">
        <v>24769</v>
      </c>
      <c r="L18" s="1">
        <v>35118</v>
      </c>
      <c r="M18">
        <v>18507</v>
      </c>
      <c r="N18" s="11">
        <f t="shared" si="0"/>
        <v>6262</v>
      </c>
      <c r="O18" s="1">
        <v>35118</v>
      </c>
      <c r="P18">
        <v>282138</v>
      </c>
      <c r="Q18" s="1">
        <v>35118</v>
      </c>
      <c r="R18">
        <v>296038</v>
      </c>
      <c r="S18" s="11">
        <f t="shared" si="1"/>
        <v>-13900</v>
      </c>
      <c r="T18" s="11">
        <f t="shared" si="2"/>
        <v>306907</v>
      </c>
      <c r="U18" s="11">
        <f t="shared" si="3"/>
        <v>314545</v>
      </c>
      <c r="V18" s="11">
        <f t="shared" si="4"/>
        <v>-7638</v>
      </c>
      <c r="W18" s="1">
        <v>35118</v>
      </c>
      <c r="X18">
        <v>402310</v>
      </c>
      <c r="Y18" s="1">
        <v>35118</v>
      </c>
      <c r="Z18">
        <v>14738</v>
      </c>
      <c r="AA18" s="1">
        <v>35118</v>
      </c>
      <c r="AB18">
        <v>2866</v>
      </c>
      <c r="AC18" s="11">
        <f t="shared" si="5"/>
        <v>11872</v>
      </c>
      <c r="AD18" s="1">
        <v>35118</v>
      </c>
      <c r="AE18">
        <v>101578</v>
      </c>
      <c r="AF18" s="1">
        <v>35118</v>
      </c>
      <c r="AG18">
        <v>125630</v>
      </c>
      <c r="AH18" s="11">
        <f t="shared" si="6"/>
        <v>-24052</v>
      </c>
      <c r="AI18" s="11">
        <f t="shared" si="7"/>
        <v>116316</v>
      </c>
      <c r="AJ18" s="11">
        <f t="shared" si="8"/>
        <v>128496</v>
      </c>
      <c r="AK18" s="11">
        <f t="shared" si="9"/>
        <v>-12180</v>
      </c>
      <c r="AL18" s="1">
        <v>35118</v>
      </c>
      <c r="AM18">
        <v>156826</v>
      </c>
      <c r="AN18" s="1">
        <v>35118</v>
      </c>
      <c r="AO18">
        <v>6852</v>
      </c>
      <c r="AP18" s="1">
        <v>35118</v>
      </c>
      <c r="AQ18">
        <v>3857</v>
      </c>
      <c r="AR18" s="11">
        <f t="shared" si="10"/>
        <v>2995</v>
      </c>
      <c r="AS18" s="1">
        <v>35118</v>
      </c>
      <c r="AT18">
        <v>44388</v>
      </c>
      <c r="AU18" s="1">
        <v>35118</v>
      </c>
      <c r="AV18">
        <v>57915</v>
      </c>
      <c r="AW18" s="11">
        <f t="shared" si="11"/>
        <v>-13527</v>
      </c>
      <c r="AX18" s="11">
        <f t="shared" si="12"/>
        <v>51240</v>
      </c>
      <c r="AY18" s="11">
        <f t="shared" si="13"/>
        <v>61772</v>
      </c>
      <c r="AZ18" s="11">
        <f t="shared" si="14"/>
        <v>-10532</v>
      </c>
      <c r="BA18" s="1">
        <v>35118</v>
      </c>
      <c r="BB18">
        <v>95431</v>
      </c>
      <c r="BC18" s="1">
        <v>35118</v>
      </c>
      <c r="BD18">
        <v>9126</v>
      </c>
      <c r="BE18" s="1">
        <v>35118</v>
      </c>
      <c r="BF18">
        <v>1267</v>
      </c>
      <c r="BG18" s="11">
        <f t="shared" si="15"/>
        <v>7859</v>
      </c>
      <c r="BH18" s="1">
        <v>35118</v>
      </c>
      <c r="BI18">
        <v>36567</v>
      </c>
      <c r="BJ18" s="1">
        <v>35118</v>
      </c>
      <c r="BK18">
        <v>50288</v>
      </c>
      <c r="BL18" s="11">
        <f t="shared" si="16"/>
        <v>-13721</v>
      </c>
      <c r="BM18" s="11">
        <f t="shared" si="17"/>
        <v>45693</v>
      </c>
      <c r="BN18" s="11">
        <f t="shared" si="18"/>
        <v>51555</v>
      </c>
      <c r="BO18" s="11">
        <f t="shared" si="19"/>
        <v>-5862</v>
      </c>
      <c r="BP18" s="1">
        <v>35118</v>
      </c>
      <c r="BQ18">
        <v>67414</v>
      </c>
    </row>
    <row r="19" spans="1:69" x14ac:dyDescent="0.2">
      <c r="A19" s="1">
        <f t="shared" si="20"/>
        <v>35122</v>
      </c>
      <c r="B19" s="1">
        <v>35118</v>
      </c>
      <c r="C19">
        <v>19.059999999999999</v>
      </c>
      <c r="D19" s="1">
        <v>35118</v>
      </c>
      <c r="E19">
        <v>2.746</v>
      </c>
      <c r="F19" s="1">
        <v>35118</v>
      </c>
      <c r="G19">
        <v>60.66</v>
      </c>
      <c r="H19" s="1">
        <v>35118</v>
      </c>
      <c r="I19" t="s">
        <v>47</v>
      </c>
      <c r="J19" s="1">
        <v>35125</v>
      </c>
      <c r="K19">
        <v>34805</v>
      </c>
      <c r="L19" s="1">
        <v>35125</v>
      </c>
      <c r="M19">
        <v>15087</v>
      </c>
      <c r="N19" s="11">
        <f t="shared" si="0"/>
        <v>19718</v>
      </c>
      <c r="O19" s="1">
        <v>35125</v>
      </c>
      <c r="P19">
        <v>272689</v>
      </c>
      <c r="Q19" s="1">
        <v>35125</v>
      </c>
      <c r="R19">
        <v>301972</v>
      </c>
      <c r="S19" s="11">
        <f t="shared" si="1"/>
        <v>-29283</v>
      </c>
      <c r="T19" s="11">
        <f t="shared" si="2"/>
        <v>307494</v>
      </c>
      <c r="U19" s="11">
        <f t="shared" si="3"/>
        <v>317059</v>
      </c>
      <c r="V19" s="11">
        <f t="shared" si="4"/>
        <v>-9565</v>
      </c>
      <c r="W19" s="1">
        <v>35125</v>
      </c>
      <c r="X19">
        <v>409645</v>
      </c>
      <c r="Y19" s="1">
        <v>35125</v>
      </c>
      <c r="Z19">
        <v>16349</v>
      </c>
      <c r="AA19" s="1">
        <v>35125</v>
      </c>
      <c r="AB19">
        <v>3169</v>
      </c>
      <c r="AC19" s="11">
        <f t="shared" si="5"/>
        <v>13180</v>
      </c>
      <c r="AD19" s="1">
        <v>35125</v>
      </c>
      <c r="AE19">
        <v>87054</v>
      </c>
      <c r="AF19" s="1">
        <v>35125</v>
      </c>
      <c r="AG19">
        <v>110022</v>
      </c>
      <c r="AH19" s="11">
        <f t="shared" si="6"/>
        <v>-22968</v>
      </c>
      <c r="AI19" s="11">
        <f t="shared" si="7"/>
        <v>103403</v>
      </c>
      <c r="AJ19" s="11">
        <f t="shared" si="8"/>
        <v>113191</v>
      </c>
      <c r="AK19" s="11">
        <f t="shared" si="9"/>
        <v>-9788</v>
      </c>
      <c r="AL19" s="1">
        <v>35125</v>
      </c>
      <c r="AM19">
        <v>139615</v>
      </c>
      <c r="AN19" s="1">
        <v>35125</v>
      </c>
      <c r="AO19">
        <v>9165</v>
      </c>
      <c r="AP19" s="1">
        <v>35125</v>
      </c>
      <c r="AQ19">
        <v>1754</v>
      </c>
      <c r="AR19" s="11">
        <f t="shared" si="10"/>
        <v>7411</v>
      </c>
      <c r="AS19" s="1">
        <v>35125</v>
      </c>
      <c r="AT19">
        <v>38070</v>
      </c>
      <c r="AU19" s="1">
        <v>35125</v>
      </c>
      <c r="AV19">
        <v>56619</v>
      </c>
      <c r="AW19" s="11">
        <f t="shared" si="11"/>
        <v>-18549</v>
      </c>
      <c r="AX19" s="11">
        <f t="shared" si="12"/>
        <v>47235</v>
      </c>
      <c r="AY19" s="11">
        <f t="shared" si="13"/>
        <v>58373</v>
      </c>
      <c r="AZ19" s="11">
        <f t="shared" si="14"/>
        <v>-11138</v>
      </c>
      <c r="BA19" s="1">
        <v>35125</v>
      </c>
      <c r="BB19">
        <v>91859</v>
      </c>
      <c r="BC19" s="1">
        <v>35125</v>
      </c>
      <c r="BD19">
        <v>10907</v>
      </c>
      <c r="BE19" s="1">
        <v>35125</v>
      </c>
      <c r="BF19">
        <v>1417</v>
      </c>
      <c r="BG19" s="11">
        <f t="shared" si="15"/>
        <v>9490</v>
      </c>
      <c r="BH19" s="1">
        <v>35125</v>
      </c>
      <c r="BI19">
        <v>30550</v>
      </c>
      <c r="BJ19" s="1">
        <v>35125</v>
      </c>
      <c r="BK19">
        <v>48212</v>
      </c>
      <c r="BL19" s="11">
        <f t="shared" si="16"/>
        <v>-17662</v>
      </c>
      <c r="BM19" s="11">
        <f t="shared" si="17"/>
        <v>41457</v>
      </c>
      <c r="BN19" s="11">
        <f t="shared" si="18"/>
        <v>49629</v>
      </c>
      <c r="BO19" s="11">
        <f t="shared" si="19"/>
        <v>-8172</v>
      </c>
      <c r="BP19" s="1">
        <v>35125</v>
      </c>
      <c r="BQ19">
        <v>65810</v>
      </c>
    </row>
    <row r="20" spans="1:69" x14ac:dyDescent="0.2">
      <c r="A20" s="1">
        <f t="shared" si="20"/>
        <v>35129</v>
      </c>
      <c r="B20" s="1">
        <v>35125</v>
      </c>
      <c r="C20">
        <v>19.440000000000001</v>
      </c>
      <c r="D20" s="1">
        <v>35125</v>
      </c>
      <c r="E20">
        <v>2.1560000000000001</v>
      </c>
      <c r="F20" s="1">
        <v>35125</v>
      </c>
      <c r="G20">
        <v>53.42</v>
      </c>
      <c r="H20" s="1">
        <v>35125</v>
      </c>
      <c r="I20" t="s">
        <v>47</v>
      </c>
      <c r="J20" s="1">
        <v>35132</v>
      </c>
      <c r="K20">
        <v>24997</v>
      </c>
      <c r="L20" s="1">
        <v>35132</v>
      </c>
      <c r="M20">
        <v>17504</v>
      </c>
      <c r="N20" s="11">
        <f t="shared" si="0"/>
        <v>7493</v>
      </c>
      <c r="O20" s="1">
        <v>35132</v>
      </c>
      <c r="P20">
        <v>289310</v>
      </c>
      <c r="Q20" s="1">
        <v>35132</v>
      </c>
      <c r="R20">
        <v>304030</v>
      </c>
      <c r="S20" s="11">
        <f t="shared" si="1"/>
        <v>-14720</v>
      </c>
      <c r="T20" s="11">
        <f t="shared" si="2"/>
        <v>314307</v>
      </c>
      <c r="U20" s="11">
        <f t="shared" si="3"/>
        <v>321534</v>
      </c>
      <c r="V20" s="11">
        <f t="shared" si="4"/>
        <v>-7227</v>
      </c>
      <c r="W20" s="1">
        <v>35132</v>
      </c>
      <c r="X20">
        <v>419455</v>
      </c>
      <c r="Y20" s="1">
        <v>35132</v>
      </c>
      <c r="Z20">
        <v>16122</v>
      </c>
      <c r="AA20" s="1">
        <v>35132</v>
      </c>
      <c r="AB20">
        <v>4343</v>
      </c>
      <c r="AC20" s="11">
        <f t="shared" si="5"/>
        <v>11779</v>
      </c>
      <c r="AD20" s="1">
        <v>35132</v>
      </c>
      <c r="AE20">
        <v>86867</v>
      </c>
      <c r="AF20" s="1">
        <v>35132</v>
      </c>
      <c r="AG20">
        <v>110063</v>
      </c>
      <c r="AH20" s="11">
        <f t="shared" si="6"/>
        <v>-23196</v>
      </c>
      <c r="AI20" s="11">
        <f t="shared" si="7"/>
        <v>102989</v>
      </c>
      <c r="AJ20" s="11">
        <f t="shared" si="8"/>
        <v>114406</v>
      </c>
      <c r="AK20" s="11">
        <f t="shared" si="9"/>
        <v>-11417</v>
      </c>
      <c r="AL20" s="1">
        <v>35132</v>
      </c>
      <c r="AM20">
        <v>141505</v>
      </c>
      <c r="AN20" s="1">
        <v>35132</v>
      </c>
      <c r="AO20">
        <v>5888</v>
      </c>
      <c r="AP20" s="1">
        <v>35132</v>
      </c>
      <c r="AQ20">
        <v>1642</v>
      </c>
      <c r="AR20" s="11">
        <f t="shared" si="10"/>
        <v>4246</v>
      </c>
      <c r="AS20" s="1">
        <v>35132</v>
      </c>
      <c r="AT20">
        <v>37500</v>
      </c>
      <c r="AU20" s="1">
        <v>35132</v>
      </c>
      <c r="AV20">
        <v>50957</v>
      </c>
      <c r="AW20" s="11">
        <f t="shared" si="11"/>
        <v>-13457</v>
      </c>
      <c r="AX20" s="11">
        <f t="shared" si="12"/>
        <v>43388</v>
      </c>
      <c r="AY20" s="11">
        <f t="shared" si="13"/>
        <v>52599</v>
      </c>
      <c r="AZ20" s="11">
        <f t="shared" si="14"/>
        <v>-9211</v>
      </c>
      <c r="BA20" s="1">
        <v>35132</v>
      </c>
      <c r="BB20">
        <v>84741</v>
      </c>
      <c r="BC20" s="1">
        <v>35132</v>
      </c>
      <c r="BD20">
        <v>9062</v>
      </c>
      <c r="BE20" s="1">
        <v>35132</v>
      </c>
      <c r="BF20">
        <v>952</v>
      </c>
      <c r="BG20" s="11">
        <f t="shared" si="15"/>
        <v>8110</v>
      </c>
      <c r="BH20" s="1">
        <v>35132</v>
      </c>
      <c r="BI20">
        <v>32126</v>
      </c>
      <c r="BJ20" s="1">
        <v>35132</v>
      </c>
      <c r="BK20">
        <v>47151</v>
      </c>
      <c r="BL20" s="11">
        <f t="shared" si="16"/>
        <v>-15025</v>
      </c>
      <c r="BM20" s="11">
        <f t="shared" si="17"/>
        <v>41188</v>
      </c>
      <c r="BN20" s="11">
        <f t="shared" si="18"/>
        <v>48103</v>
      </c>
      <c r="BO20" s="11">
        <f t="shared" si="19"/>
        <v>-6915</v>
      </c>
      <c r="BP20" s="1">
        <v>35132</v>
      </c>
      <c r="BQ20">
        <v>64600</v>
      </c>
    </row>
    <row r="21" spans="1:69" x14ac:dyDescent="0.2">
      <c r="A21" s="1">
        <f t="shared" si="20"/>
        <v>35136</v>
      </c>
      <c r="B21" s="1">
        <v>35132</v>
      </c>
      <c r="C21">
        <v>19.61</v>
      </c>
      <c r="D21" s="1">
        <v>35132</v>
      </c>
      <c r="E21">
        <v>2.0950000000000002</v>
      </c>
      <c r="F21" s="1">
        <v>35132</v>
      </c>
      <c r="G21">
        <v>53.44</v>
      </c>
      <c r="H21" s="1">
        <v>35132</v>
      </c>
      <c r="I21" t="s">
        <v>47</v>
      </c>
      <c r="J21" s="1">
        <v>35139</v>
      </c>
      <c r="K21">
        <v>29763</v>
      </c>
      <c r="L21" s="1">
        <v>35139</v>
      </c>
      <c r="M21">
        <v>18583</v>
      </c>
      <c r="N21" s="11">
        <f t="shared" si="0"/>
        <v>11180</v>
      </c>
      <c r="O21" s="1">
        <v>35139</v>
      </c>
      <c r="P21">
        <v>288137</v>
      </c>
      <c r="Q21" s="1">
        <v>35139</v>
      </c>
      <c r="R21">
        <v>303595</v>
      </c>
      <c r="S21" s="11">
        <f t="shared" si="1"/>
        <v>-15458</v>
      </c>
      <c r="T21" s="11">
        <f t="shared" si="2"/>
        <v>317900</v>
      </c>
      <c r="U21" s="11">
        <f t="shared" si="3"/>
        <v>322178</v>
      </c>
      <c r="V21" s="11">
        <f t="shared" si="4"/>
        <v>-4278</v>
      </c>
      <c r="W21" s="1">
        <v>35139</v>
      </c>
      <c r="X21">
        <v>429457</v>
      </c>
      <c r="Y21" s="1">
        <v>35139</v>
      </c>
      <c r="Z21">
        <v>13849</v>
      </c>
      <c r="AA21" s="1">
        <v>35139</v>
      </c>
      <c r="AB21">
        <v>4111</v>
      </c>
      <c r="AC21" s="11">
        <f t="shared" si="5"/>
        <v>9738</v>
      </c>
      <c r="AD21" s="1">
        <v>35139</v>
      </c>
      <c r="AE21">
        <v>91503</v>
      </c>
      <c r="AF21" s="1">
        <v>35139</v>
      </c>
      <c r="AG21">
        <v>114565</v>
      </c>
      <c r="AH21" s="11">
        <f t="shared" si="6"/>
        <v>-23062</v>
      </c>
      <c r="AI21" s="11">
        <f t="shared" si="7"/>
        <v>105352</v>
      </c>
      <c r="AJ21" s="11">
        <f t="shared" si="8"/>
        <v>118676</v>
      </c>
      <c r="AK21" s="11">
        <f t="shared" si="9"/>
        <v>-13324</v>
      </c>
      <c r="AL21" s="1">
        <v>35139</v>
      </c>
      <c r="AM21">
        <v>143845</v>
      </c>
      <c r="AN21" s="1">
        <v>35139</v>
      </c>
      <c r="AO21">
        <v>5450</v>
      </c>
      <c r="AP21" s="1">
        <v>35139</v>
      </c>
      <c r="AQ21">
        <v>2020</v>
      </c>
      <c r="AR21" s="11">
        <f t="shared" si="10"/>
        <v>3430</v>
      </c>
      <c r="AS21" s="1">
        <v>35139</v>
      </c>
      <c r="AT21">
        <v>40195</v>
      </c>
      <c r="AU21" s="1">
        <v>35139</v>
      </c>
      <c r="AV21">
        <v>54508</v>
      </c>
      <c r="AW21" s="11">
        <f t="shared" si="11"/>
        <v>-14313</v>
      </c>
      <c r="AX21" s="11">
        <f t="shared" si="12"/>
        <v>45645</v>
      </c>
      <c r="AY21" s="11">
        <f t="shared" si="13"/>
        <v>56528</v>
      </c>
      <c r="AZ21" s="11">
        <f t="shared" si="14"/>
        <v>-10883</v>
      </c>
      <c r="BA21" s="1">
        <v>35139</v>
      </c>
      <c r="BB21">
        <v>87408</v>
      </c>
      <c r="BC21" s="1">
        <v>35139</v>
      </c>
      <c r="BD21">
        <v>7900</v>
      </c>
      <c r="BE21" s="1">
        <v>35139</v>
      </c>
      <c r="BF21">
        <v>811</v>
      </c>
      <c r="BG21" s="11">
        <f t="shared" si="15"/>
        <v>7089</v>
      </c>
      <c r="BH21" s="1">
        <v>35139</v>
      </c>
      <c r="BI21">
        <v>34360</v>
      </c>
      <c r="BJ21" s="1">
        <v>35139</v>
      </c>
      <c r="BK21">
        <v>50228</v>
      </c>
      <c r="BL21" s="11">
        <f t="shared" si="16"/>
        <v>-15868</v>
      </c>
      <c r="BM21" s="11">
        <f t="shared" si="17"/>
        <v>42260</v>
      </c>
      <c r="BN21" s="11">
        <f t="shared" si="18"/>
        <v>51039</v>
      </c>
      <c r="BO21" s="11">
        <f t="shared" si="19"/>
        <v>-8779</v>
      </c>
      <c r="BP21" s="1">
        <v>35139</v>
      </c>
      <c r="BQ21">
        <v>66228</v>
      </c>
    </row>
    <row r="22" spans="1:69" x14ac:dyDescent="0.2">
      <c r="A22" s="1">
        <f t="shared" si="20"/>
        <v>35143</v>
      </c>
      <c r="B22" s="1">
        <v>35139</v>
      </c>
      <c r="C22">
        <v>21.99</v>
      </c>
      <c r="D22" s="1">
        <v>35139</v>
      </c>
      <c r="E22">
        <v>2.3330000000000002</v>
      </c>
      <c r="F22" s="1">
        <v>35139</v>
      </c>
      <c r="G22">
        <v>57.87</v>
      </c>
      <c r="H22" s="1">
        <v>35139</v>
      </c>
      <c r="I22" t="s">
        <v>47</v>
      </c>
      <c r="J22" s="1">
        <v>35146</v>
      </c>
      <c r="K22">
        <v>35531</v>
      </c>
      <c r="L22" s="1">
        <v>35146</v>
      </c>
      <c r="M22">
        <v>16196</v>
      </c>
      <c r="N22" s="11">
        <f t="shared" si="0"/>
        <v>19335</v>
      </c>
      <c r="O22" s="1">
        <v>35146</v>
      </c>
      <c r="P22">
        <v>290971</v>
      </c>
      <c r="Q22" s="1">
        <v>35146</v>
      </c>
      <c r="R22">
        <v>320214</v>
      </c>
      <c r="S22" s="11">
        <f t="shared" si="1"/>
        <v>-29243</v>
      </c>
      <c r="T22" s="11">
        <f t="shared" si="2"/>
        <v>326502</v>
      </c>
      <c r="U22" s="11">
        <f t="shared" si="3"/>
        <v>336410</v>
      </c>
      <c r="V22" s="11">
        <f t="shared" si="4"/>
        <v>-9908</v>
      </c>
      <c r="W22" s="1">
        <v>35146</v>
      </c>
      <c r="X22">
        <v>435483</v>
      </c>
      <c r="Y22" s="1">
        <v>35146</v>
      </c>
      <c r="Z22">
        <v>18161</v>
      </c>
      <c r="AA22" s="1">
        <v>35146</v>
      </c>
      <c r="AB22">
        <v>3339</v>
      </c>
      <c r="AC22" s="11">
        <f t="shared" si="5"/>
        <v>14822</v>
      </c>
      <c r="AD22" s="1">
        <v>35146</v>
      </c>
      <c r="AE22">
        <v>105170</v>
      </c>
      <c r="AF22" s="1">
        <v>35146</v>
      </c>
      <c r="AG22">
        <v>135929</v>
      </c>
      <c r="AH22" s="11">
        <f t="shared" si="6"/>
        <v>-30759</v>
      </c>
      <c r="AI22" s="11">
        <f t="shared" si="7"/>
        <v>123331</v>
      </c>
      <c r="AJ22" s="11">
        <f t="shared" si="8"/>
        <v>139268</v>
      </c>
      <c r="AK22" s="11">
        <f t="shared" si="9"/>
        <v>-15937</v>
      </c>
      <c r="AL22" s="1">
        <v>35146</v>
      </c>
      <c r="AM22">
        <v>164365</v>
      </c>
      <c r="AN22" s="1">
        <v>35146</v>
      </c>
      <c r="AO22">
        <v>7882</v>
      </c>
      <c r="AP22" s="1">
        <v>35146</v>
      </c>
      <c r="AQ22">
        <v>1677</v>
      </c>
      <c r="AR22" s="11">
        <f t="shared" si="10"/>
        <v>6205</v>
      </c>
      <c r="AS22" s="1">
        <v>35146</v>
      </c>
      <c r="AT22">
        <v>38171</v>
      </c>
      <c r="AU22" s="1">
        <v>35146</v>
      </c>
      <c r="AV22">
        <v>55555</v>
      </c>
      <c r="AW22" s="11">
        <f t="shared" si="11"/>
        <v>-17384</v>
      </c>
      <c r="AX22" s="11">
        <f t="shared" si="12"/>
        <v>46053</v>
      </c>
      <c r="AY22" s="11">
        <f t="shared" si="13"/>
        <v>57232</v>
      </c>
      <c r="AZ22" s="11">
        <f t="shared" si="14"/>
        <v>-11179</v>
      </c>
      <c r="BA22" s="1">
        <v>35146</v>
      </c>
      <c r="BB22">
        <v>91874</v>
      </c>
      <c r="BC22" s="1">
        <v>35146</v>
      </c>
      <c r="BD22">
        <v>9879</v>
      </c>
      <c r="BE22" s="1">
        <v>35146</v>
      </c>
      <c r="BF22">
        <v>1447</v>
      </c>
      <c r="BG22" s="11">
        <f t="shared" si="15"/>
        <v>8432</v>
      </c>
      <c r="BH22" s="1">
        <v>35146</v>
      </c>
      <c r="BI22">
        <v>36319</v>
      </c>
      <c r="BJ22" s="1">
        <v>35146</v>
      </c>
      <c r="BK22">
        <v>53383</v>
      </c>
      <c r="BL22" s="11">
        <f t="shared" si="16"/>
        <v>-17064</v>
      </c>
      <c r="BM22" s="11">
        <f t="shared" si="17"/>
        <v>46198</v>
      </c>
      <c r="BN22" s="11">
        <f t="shared" si="18"/>
        <v>54830</v>
      </c>
      <c r="BO22" s="11">
        <f t="shared" si="19"/>
        <v>-8632</v>
      </c>
      <c r="BP22" s="1">
        <v>35146</v>
      </c>
      <c r="BQ22">
        <v>74829</v>
      </c>
    </row>
    <row r="23" spans="1:69" x14ac:dyDescent="0.2">
      <c r="A23" s="1">
        <f t="shared" si="20"/>
        <v>35150</v>
      </c>
      <c r="B23" s="1">
        <v>35146</v>
      </c>
      <c r="C23">
        <v>21.95</v>
      </c>
      <c r="D23" s="1">
        <v>35146</v>
      </c>
      <c r="E23">
        <v>2.863</v>
      </c>
      <c r="F23" s="1">
        <v>35146</v>
      </c>
      <c r="G23">
        <v>62.65</v>
      </c>
      <c r="H23" s="1">
        <v>35146</v>
      </c>
      <c r="I23" t="s">
        <v>47</v>
      </c>
      <c r="J23" s="1">
        <v>35153</v>
      </c>
      <c r="K23">
        <v>40544</v>
      </c>
      <c r="L23" s="1">
        <v>35153</v>
      </c>
      <c r="M23">
        <v>22670</v>
      </c>
      <c r="N23" s="11">
        <f t="shared" si="0"/>
        <v>17874</v>
      </c>
      <c r="O23" s="1">
        <v>35153</v>
      </c>
      <c r="P23">
        <v>274707</v>
      </c>
      <c r="Q23" s="1">
        <v>35153</v>
      </c>
      <c r="R23">
        <v>304905</v>
      </c>
      <c r="S23" s="11">
        <f t="shared" si="1"/>
        <v>-30198</v>
      </c>
      <c r="T23" s="11">
        <f t="shared" si="2"/>
        <v>315251</v>
      </c>
      <c r="U23" s="11">
        <f t="shared" si="3"/>
        <v>327575</v>
      </c>
      <c r="V23" s="11">
        <f t="shared" si="4"/>
        <v>-12324</v>
      </c>
      <c r="W23" s="1">
        <v>35153</v>
      </c>
      <c r="X23">
        <v>424559</v>
      </c>
      <c r="Y23" s="1">
        <v>35153</v>
      </c>
      <c r="Z23">
        <v>19505</v>
      </c>
      <c r="AA23" s="1">
        <v>35153</v>
      </c>
      <c r="AB23">
        <v>2444</v>
      </c>
      <c r="AC23" s="11">
        <f t="shared" si="5"/>
        <v>17061</v>
      </c>
      <c r="AD23" s="1">
        <v>35153</v>
      </c>
      <c r="AE23">
        <v>88159</v>
      </c>
      <c r="AF23" s="1">
        <v>35153</v>
      </c>
      <c r="AG23">
        <v>119694</v>
      </c>
      <c r="AH23" s="11">
        <f t="shared" si="6"/>
        <v>-31535</v>
      </c>
      <c r="AI23" s="11">
        <f t="shared" si="7"/>
        <v>107664</v>
      </c>
      <c r="AJ23" s="11">
        <f t="shared" si="8"/>
        <v>122138</v>
      </c>
      <c r="AK23" s="11">
        <f t="shared" si="9"/>
        <v>-14474</v>
      </c>
      <c r="AL23" s="1">
        <v>35153</v>
      </c>
      <c r="AM23">
        <v>148250</v>
      </c>
      <c r="AN23" s="1">
        <v>35153</v>
      </c>
      <c r="AO23">
        <v>7853</v>
      </c>
      <c r="AP23" s="1">
        <v>35153</v>
      </c>
      <c r="AQ23">
        <v>1454</v>
      </c>
      <c r="AR23" s="11">
        <f t="shared" si="10"/>
        <v>6399</v>
      </c>
      <c r="AS23" s="1">
        <v>35153</v>
      </c>
      <c r="AT23">
        <v>35521</v>
      </c>
      <c r="AU23" s="1">
        <v>35153</v>
      </c>
      <c r="AV23">
        <v>54356</v>
      </c>
      <c r="AW23" s="11">
        <f t="shared" si="11"/>
        <v>-18835</v>
      </c>
      <c r="AX23" s="11">
        <f t="shared" si="12"/>
        <v>43374</v>
      </c>
      <c r="AY23" s="11">
        <f t="shared" si="13"/>
        <v>55810</v>
      </c>
      <c r="AZ23" s="11">
        <f t="shared" si="14"/>
        <v>-12436</v>
      </c>
      <c r="BA23" s="1">
        <v>35153</v>
      </c>
      <c r="BB23">
        <v>90356</v>
      </c>
      <c r="BC23" s="1">
        <v>35153</v>
      </c>
      <c r="BD23">
        <v>10832</v>
      </c>
      <c r="BE23" s="1">
        <v>35153</v>
      </c>
      <c r="BF23">
        <v>751</v>
      </c>
      <c r="BG23" s="11">
        <f t="shared" si="15"/>
        <v>10081</v>
      </c>
      <c r="BH23" s="1">
        <v>35153</v>
      </c>
      <c r="BI23">
        <v>36328</v>
      </c>
      <c r="BJ23" s="1">
        <v>35153</v>
      </c>
      <c r="BK23">
        <v>54141</v>
      </c>
      <c r="BL23" s="11">
        <f t="shared" si="16"/>
        <v>-17813</v>
      </c>
      <c r="BM23" s="11">
        <f t="shared" si="17"/>
        <v>47160</v>
      </c>
      <c r="BN23" s="11">
        <f t="shared" si="18"/>
        <v>54892</v>
      </c>
      <c r="BO23" s="11">
        <f t="shared" si="19"/>
        <v>-7732</v>
      </c>
      <c r="BP23" s="1">
        <v>35153</v>
      </c>
      <c r="BQ23">
        <v>73187</v>
      </c>
    </row>
    <row r="24" spans="1:69" x14ac:dyDescent="0.2">
      <c r="A24" s="1">
        <f t="shared" si="20"/>
        <v>35157</v>
      </c>
      <c r="B24" s="1">
        <v>35153</v>
      </c>
      <c r="C24">
        <v>21.47</v>
      </c>
      <c r="D24" s="1">
        <v>35153</v>
      </c>
      <c r="E24">
        <v>2.3359999999999999</v>
      </c>
      <c r="F24" s="1">
        <v>35153</v>
      </c>
      <c r="G24">
        <v>62.76</v>
      </c>
      <c r="H24" s="1">
        <v>35153</v>
      </c>
      <c r="I24" t="s">
        <v>47</v>
      </c>
      <c r="J24" s="1">
        <v>35160</v>
      </c>
      <c r="K24">
        <v>41898</v>
      </c>
      <c r="L24" s="1">
        <v>35160</v>
      </c>
      <c r="M24">
        <v>16616</v>
      </c>
      <c r="N24" s="11">
        <f t="shared" si="0"/>
        <v>25282</v>
      </c>
      <c r="O24" s="1">
        <v>35160</v>
      </c>
      <c r="P24">
        <v>288134</v>
      </c>
      <c r="Q24" s="1">
        <v>35160</v>
      </c>
      <c r="R24">
        <v>326323</v>
      </c>
      <c r="S24" s="11">
        <f t="shared" si="1"/>
        <v>-38189</v>
      </c>
      <c r="T24" s="11">
        <f t="shared" si="2"/>
        <v>330032</v>
      </c>
      <c r="U24" s="11">
        <f t="shared" si="3"/>
        <v>342939</v>
      </c>
      <c r="V24" s="11">
        <f t="shared" si="4"/>
        <v>-12907</v>
      </c>
      <c r="W24" s="1">
        <v>35160</v>
      </c>
      <c r="X24">
        <v>447329</v>
      </c>
      <c r="Y24" s="1">
        <v>35160</v>
      </c>
      <c r="Z24">
        <v>18603</v>
      </c>
      <c r="AA24" s="1">
        <v>35160</v>
      </c>
      <c r="AB24">
        <v>2718</v>
      </c>
      <c r="AC24" s="11">
        <f t="shared" si="5"/>
        <v>15885</v>
      </c>
      <c r="AD24" s="1">
        <v>35160</v>
      </c>
      <c r="AE24">
        <v>94010</v>
      </c>
      <c r="AF24" s="1">
        <v>35160</v>
      </c>
      <c r="AG24">
        <v>124537</v>
      </c>
      <c r="AH24" s="11">
        <f t="shared" si="6"/>
        <v>-30527</v>
      </c>
      <c r="AI24" s="11">
        <f t="shared" si="7"/>
        <v>112613</v>
      </c>
      <c r="AJ24" s="11">
        <f t="shared" si="8"/>
        <v>127255</v>
      </c>
      <c r="AK24" s="11">
        <f t="shared" si="9"/>
        <v>-14642</v>
      </c>
      <c r="AL24" s="1">
        <v>35160</v>
      </c>
      <c r="AM24">
        <v>155678</v>
      </c>
      <c r="AN24" s="1">
        <v>35160</v>
      </c>
      <c r="AO24">
        <v>10011</v>
      </c>
      <c r="AP24" s="1">
        <v>35160</v>
      </c>
      <c r="AQ24">
        <v>2574</v>
      </c>
      <c r="AR24" s="11">
        <f t="shared" si="10"/>
        <v>7437</v>
      </c>
      <c r="AS24" s="1">
        <v>35160</v>
      </c>
      <c r="AT24">
        <v>39020</v>
      </c>
      <c r="AU24" s="1">
        <v>35160</v>
      </c>
      <c r="AV24">
        <v>58360</v>
      </c>
      <c r="AW24" s="11">
        <f t="shared" si="11"/>
        <v>-19340</v>
      </c>
      <c r="AX24" s="11">
        <f t="shared" si="12"/>
        <v>49031</v>
      </c>
      <c r="AY24" s="11">
        <f t="shared" si="13"/>
        <v>60934</v>
      </c>
      <c r="AZ24" s="11">
        <f t="shared" si="14"/>
        <v>-11903</v>
      </c>
      <c r="BA24" s="1">
        <v>35160</v>
      </c>
      <c r="BB24">
        <v>95372</v>
      </c>
      <c r="BC24" s="1">
        <v>35160</v>
      </c>
      <c r="BD24">
        <v>11848</v>
      </c>
      <c r="BE24" s="1">
        <v>35160</v>
      </c>
      <c r="BF24">
        <v>1058</v>
      </c>
      <c r="BG24" s="11">
        <f t="shared" si="15"/>
        <v>10790</v>
      </c>
      <c r="BH24" s="1">
        <v>35160</v>
      </c>
      <c r="BI24">
        <v>28822</v>
      </c>
      <c r="BJ24" s="1">
        <v>35160</v>
      </c>
      <c r="BK24">
        <v>49300</v>
      </c>
      <c r="BL24" s="11">
        <f t="shared" si="16"/>
        <v>-20478</v>
      </c>
      <c r="BM24" s="11">
        <f t="shared" si="17"/>
        <v>40670</v>
      </c>
      <c r="BN24" s="11">
        <f t="shared" si="18"/>
        <v>50358</v>
      </c>
      <c r="BO24" s="11">
        <f t="shared" si="19"/>
        <v>-9688</v>
      </c>
      <c r="BP24" s="1">
        <v>35160</v>
      </c>
      <c r="BQ24">
        <v>67374</v>
      </c>
    </row>
    <row r="25" spans="1:69" x14ac:dyDescent="0.2">
      <c r="A25" s="1">
        <f t="shared" si="20"/>
        <v>35164</v>
      </c>
      <c r="B25" s="1">
        <v>35160</v>
      </c>
      <c r="C25">
        <v>22.75</v>
      </c>
      <c r="D25" s="1">
        <v>35160</v>
      </c>
      <c r="E25">
        <v>2.335</v>
      </c>
      <c r="F25" s="1">
        <v>35160</v>
      </c>
      <c r="G25">
        <v>59.57</v>
      </c>
      <c r="H25" s="1">
        <v>35160</v>
      </c>
      <c r="I25" t="s">
        <v>47</v>
      </c>
      <c r="J25" s="1">
        <v>35167</v>
      </c>
      <c r="K25">
        <v>39454</v>
      </c>
      <c r="L25" s="1">
        <v>35167</v>
      </c>
      <c r="M25">
        <v>21247</v>
      </c>
      <c r="N25" s="11">
        <f t="shared" si="0"/>
        <v>18207</v>
      </c>
      <c r="O25" s="1">
        <v>35167</v>
      </c>
      <c r="P25">
        <v>317661</v>
      </c>
      <c r="Q25" s="1">
        <v>35167</v>
      </c>
      <c r="R25">
        <v>342918</v>
      </c>
      <c r="S25" s="11">
        <f t="shared" si="1"/>
        <v>-25257</v>
      </c>
      <c r="T25" s="11">
        <f t="shared" si="2"/>
        <v>357115</v>
      </c>
      <c r="U25" s="11">
        <f t="shared" si="3"/>
        <v>364165</v>
      </c>
      <c r="V25" s="11">
        <f t="shared" si="4"/>
        <v>-7050</v>
      </c>
      <c r="W25" s="1">
        <v>35167</v>
      </c>
      <c r="X25">
        <v>463075</v>
      </c>
      <c r="Y25" s="1">
        <v>35167</v>
      </c>
      <c r="Z25">
        <v>20224</v>
      </c>
      <c r="AA25" s="1">
        <v>35167</v>
      </c>
      <c r="AB25">
        <v>1961</v>
      </c>
      <c r="AC25" s="11">
        <f t="shared" si="5"/>
        <v>18263</v>
      </c>
      <c r="AD25" s="1">
        <v>35167</v>
      </c>
      <c r="AE25">
        <v>97910</v>
      </c>
      <c r="AF25" s="1">
        <v>35167</v>
      </c>
      <c r="AG25">
        <v>129615</v>
      </c>
      <c r="AH25" s="11">
        <f t="shared" si="6"/>
        <v>-31705</v>
      </c>
      <c r="AI25" s="11">
        <f t="shared" si="7"/>
        <v>118134</v>
      </c>
      <c r="AJ25" s="11">
        <f t="shared" si="8"/>
        <v>131576</v>
      </c>
      <c r="AK25" s="11">
        <f t="shared" si="9"/>
        <v>-13442</v>
      </c>
      <c r="AL25" s="1">
        <v>35167</v>
      </c>
      <c r="AM25">
        <v>160341</v>
      </c>
      <c r="AN25" s="1">
        <v>35167</v>
      </c>
      <c r="AO25">
        <v>8888</v>
      </c>
      <c r="AP25" s="1">
        <v>35167</v>
      </c>
      <c r="AQ25">
        <v>1958</v>
      </c>
      <c r="AR25" s="11">
        <f t="shared" si="10"/>
        <v>6930</v>
      </c>
      <c r="AS25" s="1">
        <v>35167</v>
      </c>
      <c r="AT25">
        <v>40143</v>
      </c>
      <c r="AU25" s="1">
        <v>35167</v>
      </c>
      <c r="AV25">
        <v>61011</v>
      </c>
      <c r="AW25" s="11">
        <f t="shared" si="11"/>
        <v>-20868</v>
      </c>
      <c r="AX25" s="11">
        <f t="shared" si="12"/>
        <v>49031</v>
      </c>
      <c r="AY25" s="11">
        <f t="shared" si="13"/>
        <v>62969</v>
      </c>
      <c r="AZ25" s="11">
        <f t="shared" si="14"/>
        <v>-13938</v>
      </c>
      <c r="BA25" s="1">
        <v>35167</v>
      </c>
      <c r="BB25">
        <v>93470</v>
      </c>
      <c r="BC25" s="1">
        <v>35167</v>
      </c>
      <c r="BD25">
        <v>12400</v>
      </c>
      <c r="BE25" s="1">
        <v>35167</v>
      </c>
      <c r="BF25">
        <v>980</v>
      </c>
      <c r="BG25" s="11">
        <f t="shared" si="15"/>
        <v>11420</v>
      </c>
      <c r="BH25" s="1">
        <v>35167</v>
      </c>
      <c r="BI25">
        <v>31017</v>
      </c>
      <c r="BJ25" s="1">
        <v>35167</v>
      </c>
      <c r="BK25">
        <v>52417</v>
      </c>
      <c r="BL25" s="11">
        <f t="shared" si="16"/>
        <v>-21400</v>
      </c>
      <c r="BM25" s="11">
        <f t="shared" si="17"/>
        <v>43417</v>
      </c>
      <c r="BN25" s="11">
        <f t="shared" si="18"/>
        <v>53397</v>
      </c>
      <c r="BO25" s="11">
        <f t="shared" si="19"/>
        <v>-9980</v>
      </c>
      <c r="BP25" s="1">
        <v>35167</v>
      </c>
      <c r="BQ25">
        <v>69197</v>
      </c>
    </row>
    <row r="26" spans="1:69" x14ac:dyDescent="0.2">
      <c r="A26" s="1">
        <f t="shared" si="20"/>
        <v>35171</v>
      </c>
      <c r="B26" s="1">
        <v>35167</v>
      </c>
      <c r="C26">
        <v>24.29</v>
      </c>
      <c r="D26" s="1">
        <v>35167</v>
      </c>
      <c r="E26">
        <v>2.411</v>
      </c>
      <c r="F26" s="1">
        <v>35167</v>
      </c>
      <c r="G26">
        <v>62.02</v>
      </c>
      <c r="H26" s="1">
        <v>35167</v>
      </c>
      <c r="I26" t="s">
        <v>47</v>
      </c>
      <c r="J26" s="1">
        <v>35174</v>
      </c>
      <c r="K26">
        <v>36856</v>
      </c>
      <c r="L26" s="1">
        <v>35174</v>
      </c>
      <c r="M26">
        <v>16800</v>
      </c>
      <c r="N26" s="11">
        <f t="shared" si="0"/>
        <v>20056</v>
      </c>
      <c r="O26" s="1">
        <v>35174</v>
      </c>
      <c r="P26">
        <v>331439</v>
      </c>
      <c r="Q26" s="1">
        <v>35174</v>
      </c>
      <c r="R26">
        <v>350719</v>
      </c>
      <c r="S26" s="11">
        <f t="shared" si="1"/>
        <v>-19280</v>
      </c>
      <c r="T26" s="11">
        <f t="shared" si="2"/>
        <v>368295</v>
      </c>
      <c r="U26" s="11">
        <f t="shared" si="3"/>
        <v>367519</v>
      </c>
      <c r="V26" s="11">
        <f t="shared" si="4"/>
        <v>776</v>
      </c>
      <c r="W26" s="1">
        <v>35174</v>
      </c>
      <c r="X26">
        <v>473784</v>
      </c>
      <c r="Y26" s="1">
        <v>35174</v>
      </c>
      <c r="Z26">
        <v>20195</v>
      </c>
      <c r="AA26" s="1">
        <v>35174</v>
      </c>
      <c r="AB26">
        <v>2104</v>
      </c>
      <c r="AC26" s="11">
        <f t="shared" si="5"/>
        <v>18091</v>
      </c>
      <c r="AD26" s="1">
        <v>35174</v>
      </c>
      <c r="AE26">
        <v>101950</v>
      </c>
      <c r="AF26" s="1">
        <v>35174</v>
      </c>
      <c r="AG26">
        <v>134128</v>
      </c>
      <c r="AH26" s="11">
        <f t="shared" si="6"/>
        <v>-32178</v>
      </c>
      <c r="AI26" s="11">
        <f t="shared" si="7"/>
        <v>122145</v>
      </c>
      <c r="AJ26" s="11">
        <f t="shared" si="8"/>
        <v>136232</v>
      </c>
      <c r="AK26" s="11">
        <f t="shared" si="9"/>
        <v>-14087</v>
      </c>
      <c r="AL26" s="1">
        <v>35174</v>
      </c>
      <c r="AM26">
        <v>167077</v>
      </c>
      <c r="AN26" s="1">
        <v>35174</v>
      </c>
      <c r="AO26">
        <v>8480</v>
      </c>
      <c r="AP26" s="1">
        <v>35174</v>
      </c>
      <c r="AQ26">
        <v>1826</v>
      </c>
      <c r="AR26" s="11">
        <f t="shared" si="10"/>
        <v>6654</v>
      </c>
      <c r="AS26" s="1">
        <v>35174</v>
      </c>
      <c r="AT26">
        <v>43560</v>
      </c>
      <c r="AU26" s="1">
        <v>35174</v>
      </c>
      <c r="AV26">
        <v>61294</v>
      </c>
      <c r="AW26" s="11">
        <f t="shared" si="11"/>
        <v>-17734</v>
      </c>
      <c r="AX26" s="11">
        <f t="shared" si="12"/>
        <v>52040</v>
      </c>
      <c r="AY26" s="11">
        <f t="shared" si="13"/>
        <v>63120</v>
      </c>
      <c r="AZ26" s="11">
        <f t="shared" si="14"/>
        <v>-11080</v>
      </c>
      <c r="BA26" s="1">
        <v>35174</v>
      </c>
      <c r="BB26">
        <v>98549</v>
      </c>
      <c r="BC26" s="1">
        <v>35174</v>
      </c>
      <c r="BD26">
        <v>14062</v>
      </c>
      <c r="BE26" s="1">
        <v>35174</v>
      </c>
      <c r="BF26">
        <v>1371</v>
      </c>
      <c r="BG26" s="11">
        <f t="shared" si="15"/>
        <v>12691</v>
      </c>
      <c r="BH26" s="1">
        <v>35174</v>
      </c>
      <c r="BI26">
        <v>30549</v>
      </c>
      <c r="BJ26" s="1">
        <v>35174</v>
      </c>
      <c r="BK26">
        <v>53117</v>
      </c>
      <c r="BL26" s="11">
        <f t="shared" si="16"/>
        <v>-22568</v>
      </c>
      <c r="BM26" s="11">
        <f t="shared" si="17"/>
        <v>44611</v>
      </c>
      <c r="BN26" s="11">
        <f t="shared" si="18"/>
        <v>54488</v>
      </c>
      <c r="BO26" s="11">
        <f t="shared" si="19"/>
        <v>-9877</v>
      </c>
      <c r="BP26" s="1">
        <v>35174</v>
      </c>
      <c r="BQ26">
        <v>72057</v>
      </c>
    </row>
    <row r="27" spans="1:69" x14ac:dyDescent="0.2">
      <c r="A27" s="1">
        <f t="shared" si="20"/>
        <v>35178</v>
      </c>
      <c r="B27" s="1">
        <v>35174</v>
      </c>
      <c r="C27">
        <v>23.95</v>
      </c>
      <c r="D27" s="1">
        <v>35174</v>
      </c>
      <c r="E27">
        <v>2.3610000000000002</v>
      </c>
      <c r="F27" s="1">
        <v>35174</v>
      </c>
      <c r="G27">
        <v>55.72</v>
      </c>
      <c r="H27" s="1">
        <v>35174</v>
      </c>
      <c r="I27" t="s">
        <v>47</v>
      </c>
      <c r="J27" s="1">
        <v>35181</v>
      </c>
      <c r="K27">
        <v>30881</v>
      </c>
      <c r="L27" s="1">
        <v>35181</v>
      </c>
      <c r="M27">
        <v>15458</v>
      </c>
      <c r="N27" s="11">
        <f t="shared" si="0"/>
        <v>15423</v>
      </c>
      <c r="O27" s="1">
        <v>35181</v>
      </c>
      <c r="P27">
        <v>308036</v>
      </c>
      <c r="Q27" s="1">
        <v>35181</v>
      </c>
      <c r="R27">
        <v>329728</v>
      </c>
      <c r="S27" s="11">
        <f t="shared" si="1"/>
        <v>-21692</v>
      </c>
      <c r="T27" s="11">
        <f t="shared" si="2"/>
        <v>338917</v>
      </c>
      <c r="U27" s="11">
        <f t="shared" si="3"/>
        <v>345186</v>
      </c>
      <c r="V27" s="11">
        <f t="shared" si="4"/>
        <v>-6269</v>
      </c>
      <c r="W27" s="1">
        <v>35181</v>
      </c>
      <c r="X27">
        <v>447297</v>
      </c>
      <c r="Y27" s="1">
        <v>35181</v>
      </c>
      <c r="Z27">
        <v>20096</v>
      </c>
      <c r="AA27" s="1">
        <v>35181</v>
      </c>
      <c r="AB27">
        <v>2475</v>
      </c>
      <c r="AC27" s="11">
        <f t="shared" si="5"/>
        <v>17621</v>
      </c>
      <c r="AD27" s="1">
        <v>35181</v>
      </c>
      <c r="AE27">
        <v>100517</v>
      </c>
      <c r="AF27" s="1">
        <v>35181</v>
      </c>
      <c r="AG27">
        <v>129810</v>
      </c>
      <c r="AH27" s="11">
        <f t="shared" si="6"/>
        <v>-29293</v>
      </c>
      <c r="AI27" s="11">
        <f t="shared" si="7"/>
        <v>120613</v>
      </c>
      <c r="AJ27" s="11">
        <f t="shared" si="8"/>
        <v>132285</v>
      </c>
      <c r="AK27" s="11">
        <f t="shared" si="9"/>
        <v>-11672</v>
      </c>
      <c r="AL27" s="1">
        <v>35181</v>
      </c>
      <c r="AM27">
        <v>162211</v>
      </c>
      <c r="AN27" s="1">
        <v>35181</v>
      </c>
      <c r="AO27">
        <v>4424</v>
      </c>
      <c r="AP27" s="1">
        <v>35181</v>
      </c>
      <c r="AQ27">
        <v>419</v>
      </c>
      <c r="AR27" s="11">
        <f t="shared" si="10"/>
        <v>4005</v>
      </c>
      <c r="AS27" s="1">
        <v>35181</v>
      </c>
      <c r="AT27">
        <v>44503</v>
      </c>
      <c r="AU27" s="1">
        <v>35181</v>
      </c>
      <c r="AV27">
        <v>60767</v>
      </c>
      <c r="AW27" s="11">
        <f t="shared" si="11"/>
        <v>-16264</v>
      </c>
      <c r="AX27" s="11">
        <f t="shared" si="12"/>
        <v>48927</v>
      </c>
      <c r="AY27" s="11">
        <f t="shared" si="13"/>
        <v>61186</v>
      </c>
      <c r="AZ27" s="11">
        <f t="shared" si="14"/>
        <v>-12259</v>
      </c>
      <c r="BA27" s="1">
        <v>35181</v>
      </c>
      <c r="BB27">
        <v>90399</v>
      </c>
      <c r="BC27" s="1">
        <v>35181</v>
      </c>
      <c r="BD27">
        <v>14523</v>
      </c>
      <c r="BE27" s="1">
        <v>35181</v>
      </c>
      <c r="BF27">
        <v>1292</v>
      </c>
      <c r="BG27" s="11">
        <f t="shared" si="15"/>
        <v>13231</v>
      </c>
      <c r="BH27" s="1">
        <v>35181</v>
      </c>
      <c r="BI27">
        <v>33594</v>
      </c>
      <c r="BJ27" s="1">
        <v>35181</v>
      </c>
      <c r="BK27">
        <v>54743</v>
      </c>
      <c r="BL27" s="11">
        <f t="shared" si="16"/>
        <v>-21149</v>
      </c>
      <c r="BM27" s="11">
        <f t="shared" si="17"/>
        <v>48117</v>
      </c>
      <c r="BN27" s="11">
        <f t="shared" si="18"/>
        <v>56035</v>
      </c>
      <c r="BO27" s="11">
        <f t="shared" si="19"/>
        <v>-7918</v>
      </c>
      <c r="BP27" s="1">
        <v>35181</v>
      </c>
      <c r="BQ27">
        <v>71086</v>
      </c>
    </row>
    <row r="28" spans="1:69" x14ac:dyDescent="0.2">
      <c r="A28" s="1">
        <f t="shared" si="20"/>
        <v>35185</v>
      </c>
      <c r="B28" s="1">
        <v>35181</v>
      </c>
      <c r="C28">
        <v>22.32</v>
      </c>
      <c r="D28" s="1">
        <v>35181</v>
      </c>
      <c r="E28">
        <v>2.2069999999999999</v>
      </c>
      <c r="F28" s="1">
        <v>35181</v>
      </c>
      <c r="G28">
        <v>59.27</v>
      </c>
      <c r="H28" s="1">
        <v>35181</v>
      </c>
      <c r="I28" t="s">
        <v>47</v>
      </c>
      <c r="J28" s="1">
        <v>35188</v>
      </c>
      <c r="K28">
        <v>27360</v>
      </c>
      <c r="L28" s="1">
        <v>35188</v>
      </c>
      <c r="M28">
        <v>20803</v>
      </c>
      <c r="N28" s="11">
        <f t="shared" si="0"/>
        <v>6557</v>
      </c>
      <c r="O28" s="1">
        <v>35188</v>
      </c>
      <c r="P28">
        <v>317065</v>
      </c>
      <c r="Q28" s="1">
        <v>35188</v>
      </c>
      <c r="R28">
        <v>331131</v>
      </c>
      <c r="S28" s="11">
        <f t="shared" si="1"/>
        <v>-14066</v>
      </c>
      <c r="T28" s="11">
        <f t="shared" si="2"/>
        <v>344425</v>
      </c>
      <c r="U28" s="11">
        <f t="shared" si="3"/>
        <v>351934</v>
      </c>
      <c r="V28" s="11">
        <f t="shared" si="4"/>
        <v>-7509</v>
      </c>
      <c r="W28" s="1">
        <v>35188</v>
      </c>
      <c r="X28">
        <v>453644</v>
      </c>
      <c r="Y28" s="1">
        <v>35188</v>
      </c>
      <c r="Z28">
        <v>13520</v>
      </c>
      <c r="AA28" s="1">
        <v>35188</v>
      </c>
      <c r="AB28">
        <v>1695</v>
      </c>
      <c r="AC28" s="11">
        <f t="shared" si="5"/>
        <v>11825</v>
      </c>
      <c r="AD28" s="1">
        <v>35188</v>
      </c>
      <c r="AE28">
        <v>94426</v>
      </c>
      <c r="AF28" s="1">
        <v>35188</v>
      </c>
      <c r="AG28">
        <v>115145</v>
      </c>
      <c r="AH28" s="11">
        <f t="shared" si="6"/>
        <v>-20719</v>
      </c>
      <c r="AI28" s="11">
        <f t="shared" si="7"/>
        <v>107946</v>
      </c>
      <c r="AJ28" s="11">
        <f t="shared" si="8"/>
        <v>116840</v>
      </c>
      <c r="AK28" s="11">
        <f t="shared" si="9"/>
        <v>-8894</v>
      </c>
      <c r="AL28" s="1">
        <v>35188</v>
      </c>
      <c r="AM28">
        <v>144442</v>
      </c>
      <c r="AN28" s="1">
        <v>35188</v>
      </c>
      <c r="AO28">
        <v>4794</v>
      </c>
      <c r="AP28" s="1">
        <v>35188</v>
      </c>
      <c r="AQ28">
        <v>745</v>
      </c>
      <c r="AR28" s="11">
        <f t="shared" si="10"/>
        <v>4049</v>
      </c>
      <c r="AS28" s="1">
        <v>35188</v>
      </c>
      <c r="AT28">
        <v>49392</v>
      </c>
      <c r="AU28" s="1">
        <v>35188</v>
      </c>
      <c r="AV28">
        <v>62257</v>
      </c>
      <c r="AW28" s="11">
        <f t="shared" si="11"/>
        <v>-12865</v>
      </c>
      <c r="AX28" s="11">
        <f t="shared" si="12"/>
        <v>54186</v>
      </c>
      <c r="AY28" s="11">
        <f t="shared" si="13"/>
        <v>63002</v>
      </c>
      <c r="AZ28" s="11">
        <f t="shared" si="14"/>
        <v>-8816</v>
      </c>
      <c r="BA28" s="1">
        <v>35188</v>
      </c>
      <c r="BB28">
        <v>92301</v>
      </c>
      <c r="BC28" s="1">
        <v>35188</v>
      </c>
      <c r="BD28">
        <v>14245</v>
      </c>
      <c r="BE28" s="1">
        <v>35188</v>
      </c>
      <c r="BF28">
        <v>1682</v>
      </c>
      <c r="BG28" s="11">
        <f t="shared" si="15"/>
        <v>12563</v>
      </c>
      <c r="BH28" s="1">
        <v>35188</v>
      </c>
      <c r="BI28">
        <v>38851</v>
      </c>
      <c r="BJ28" s="1">
        <v>35188</v>
      </c>
      <c r="BK28">
        <v>57333</v>
      </c>
      <c r="BL28" s="11">
        <f t="shared" si="16"/>
        <v>-18482</v>
      </c>
      <c r="BM28" s="11">
        <f t="shared" si="17"/>
        <v>53096</v>
      </c>
      <c r="BN28" s="11">
        <f t="shared" si="18"/>
        <v>59015</v>
      </c>
      <c r="BO28" s="11">
        <f t="shared" si="19"/>
        <v>-5919</v>
      </c>
      <c r="BP28" s="1">
        <v>35188</v>
      </c>
      <c r="BQ28">
        <v>74681</v>
      </c>
    </row>
    <row r="29" spans="1:69" x14ac:dyDescent="0.2">
      <c r="A29" s="1">
        <f t="shared" si="20"/>
        <v>35192</v>
      </c>
      <c r="B29" s="1">
        <v>35188</v>
      </c>
      <c r="C29">
        <v>21.18</v>
      </c>
      <c r="D29" s="1">
        <v>35188</v>
      </c>
      <c r="E29">
        <v>2.1309999999999998</v>
      </c>
      <c r="F29" s="1">
        <v>35188</v>
      </c>
      <c r="G29">
        <v>54.74</v>
      </c>
      <c r="H29" s="1">
        <v>35188</v>
      </c>
      <c r="I29" t="s">
        <v>47</v>
      </c>
      <c r="J29" s="1">
        <v>35195</v>
      </c>
      <c r="K29">
        <v>23265</v>
      </c>
      <c r="L29" s="1">
        <v>35195</v>
      </c>
      <c r="M29">
        <v>24475</v>
      </c>
      <c r="N29" s="11">
        <f t="shared" si="0"/>
        <v>-1210</v>
      </c>
      <c r="O29" s="1">
        <v>35195</v>
      </c>
      <c r="P29">
        <v>327332</v>
      </c>
      <c r="Q29" s="1">
        <v>35195</v>
      </c>
      <c r="R29">
        <v>324623</v>
      </c>
      <c r="S29" s="11">
        <f t="shared" si="1"/>
        <v>2709</v>
      </c>
      <c r="T29" s="11">
        <f t="shared" si="2"/>
        <v>350597</v>
      </c>
      <c r="U29" s="11">
        <f t="shared" si="3"/>
        <v>349098</v>
      </c>
      <c r="V29" s="11">
        <f t="shared" si="4"/>
        <v>1499</v>
      </c>
      <c r="W29" s="1">
        <v>35195</v>
      </c>
      <c r="X29">
        <v>451086</v>
      </c>
      <c r="Y29" s="1">
        <v>35195</v>
      </c>
      <c r="Z29">
        <v>12697</v>
      </c>
      <c r="AA29" s="1">
        <v>35195</v>
      </c>
      <c r="AB29">
        <v>2403</v>
      </c>
      <c r="AC29" s="11">
        <f t="shared" si="5"/>
        <v>10294</v>
      </c>
      <c r="AD29" s="1">
        <v>35195</v>
      </c>
      <c r="AE29">
        <v>93715</v>
      </c>
      <c r="AF29" s="1">
        <v>35195</v>
      </c>
      <c r="AG29">
        <v>113011</v>
      </c>
      <c r="AH29" s="11">
        <f t="shared" si="6"/>
        <v>-19296</v>
      </c>
      <c r="AI29" s="11">
        <f t="shared" si="7"/>
        <v>106412</v>
      </c>
      <c r="AJ29" s="11">
        <f t="shared" si="8"/>
        <v>115414</v>
      </c>
      <c r="AK29" s="11">
        <f t="shared" si="9"/>
        <v>-9002</v>
      </c>
      <c r="AL29" s="1">
        <v>35195</v>
      </c>
      <c r="AM29">
        <v>145528</v>
      </c>
      <c r="AN29" s="1">
        <v>35195</v>
      </c>
      <c r="AO29">
        <v>4646</v>
      </c>
      <c r="AP29" s="1">
        <v>35195</v>
      </c>
      <c r="AQ29">
        <v>772</v>
      </c>
      <c r="AR29" s="11">
        <f t="shared" si="10"/>
        <v>3874</v>
      </c>
      <c r="AS29" s="1">
        <v>35195</v>
      </c>
      <c r="AT29">
        <v>49092</v>
      </c>
      <c r="AU29" s="1">
        <v>35195</v>
      </c>
      <c r="AV29">
        <v>63724</v>
      </c>
      <c r="AW29" s="11">
        <f t="shared" si="11"/>
        <v>-14632</v>
      </c>
      <c r="AX29" s="11">
        <f t="shared" si="12"/>
        <v>53738</v>
      </c>
      <c r="AY29" s="11">
        <f t="shared" si="13"/>
        <v>64496</v>
      </c>
      <c r="AZ29" s="11">
        <f t="shared" si="14"/>
        <v>-10758</v>
      </c>
      <c r="BA29" s="1">
        <v>35195</v>
      </c>
      <c r="BB29">
        <v>96044</v>
      </c>
      <c r="BC29" s="1">
        <v>35195</v>
      </c>
      <c r="BD29">
        <v>12087</v>
      </c>
      <c r="BE29" s="1">
        <v>35195</v>
      </c>
      <c r="BF29">
        <v>1132</v>
      </c>
      <c r="BG29" s="11">
        <f t="shared" si="15"/>
        <v>10955</v>
      </c>
      <c r="BH29" s="1">
        <v>35195</v>
      </c>
      <c r="BI29">
        <v>39756</v>
      </c>
      <c r="BJ29" s="1">
        <v>35195</v>
      </c>
      <c r="BK29">
        <v>55850</v>
      </c>
      <c r="BL29" s="11">
        <f t="shared" si="16"/>
        <v>-16094</v>
      </c>
      <c r="BM29" s="11">
        <f t="shared" si="17"/>
        <v>51843</v>
      </c>
      <c r="BN29" s="11">
        <f t="shared" si="18"/>
        <v>56982</v>
      </c>
      <c r="BO29" s="11">
        <f t="shared" si="19"/>
        <v>-5139</v>
      </c>
      <c r="BP29" s="1">
        <v>35195</v>
      </c>
      <c r="BQ29">
        <v>72542</v>
      </c>
    </row>
    <row r="30" spans="1:69" x14ac:dyDescent="0.2">
      <c r="A30" s="1">
        <f t="shared" si="20"/>
        <v>35199</v>
      </c>
      <c r="B30" s="1">
        <v>35195</v>
      </c>
      <c r="C30">
        <v>21.01</v>
      </c>
      <c r="D30" s="1">
        <v>35195</v>
      </c>
      <c r="E30">
        <v>2.2040000000000002</v>
      </c>
      <c r="F30" s="1">
        <v>35195</v>
      </c>
      <c r="G30">
        <v>54.95</v>
      </c>
      <c r="H30" s="1">
        <v>35195</v>
      </c>
      <c r="I30" t="s">
        <v>47</v>
      </c>
      <c r="J30" s="1">
        <v>35202</v>
      </c>
      <c r="K30">
        <v>22635</v>
      </c>
      <c r="L30" s="1">
        <v>35202</v>
      </c>
      <c r="M30">
        <v>16646</v>
      </c>
      <c r="N30" s="11">
        <f t="shared" si="0"/>
        <v>5989</v>
      </c>
      <c r="O30" s="1">
        <v>35202</v>
      </c>
      <c r="P30">
        <v>314928</v>
      </c>
      <c r="Q30" s="1">
        <v>35202</v>
      </c>
      <c r="R30">
        <v>323350</v>
      </c>
      <c r="S30" s="11">
        <f t="shared" si="1"/>
        <v>-8422</v>
      </c>
      <c r="T30" s="11">
        <f t="shared" si="2"/>
        <v>337563</v>
      </c>
      <c r="U30" s="11">
        <f t="shared" si="3"/>
        <v>339996</v>
      </c>
      <c r="V30" s="11">
        <f t="shared" si="4"/>
        <v>-2433</v>
      </c>
      <c r="W30" s="1">
        <v>35202</v>
      </c>
      <c r="X30">
        <v>443590</v>
      </c>
      <c r="Y30" s="1">
        <v>35202</v>
      </c>
      <c r="Z30">
        <v>13104</v>
      </c>
      <c r="AA30" s="1">
        <v>35202</v>
      </c>
      <c r="AB30">
        <v>2064</v>
      </c>
      <c r="AC30" s="11">
        <f t="shared" si="5"/>
        <v>11040</v>
      </c>
      <c r="AD30" s="1">
        <v>35202</v>
      </c>
      <c r="AE30">
        <v>96292</v>
      </c>
      <c r="AF30" s="1">
        <v>35202</v>
      </c>
      <c r="AG30">
        <v>116797</v>
      </c>
      <c r="AH30" s="11">
        <f t="shared" si="6"/>
        <v>-20505</v>
      </c>
      <c r="AI30" s="11">
        <f t="shared" si="7"/>
        <v>109396</v>
      </c>
      <c r="AJ30" s="11">
        <f t="shared" si="8"/>
        <v>118861</v>
      </c>
      <c r="AK30" s="11">
        <f t="shared" si="9"/>
        <v>-9465</v>
      </c>
      <c r="AL30" s="1">
        <v>35202</v>
      </c>
      <c r="AM30">
        <v>147942</v>
      </c>
      <c r="AN30" s="1">
        <v>35202</v>
      </c>
      <c r="AO30">
        <v>4652</v>
      </c>
      <c r="AP30" s="1">
        <v>35202</v>
      </c>
      <c r="AQ30">
        <v>669</v>
      </c>
      <c r="AR30" s="11">
        <f t="shared" si="10"/>
        <v>3983</v>
      </c>
      <c r="AS30" s="1">
        <v>35202</v>
      </c>
      <c r="AT30">
        <v>49827</v>
      </c>
      <c r="AU30" s="1">
        <v>35202</v>
      </c>
      <c r="AV30">
        <v>65060</v>
      </c>
      <c r="AW30" s="11">
        <f t="shared" si="11"/>
        <v>-15233</v>
      </c>
      <c r="AX30" s="11">
        <f t="shared" si="12"/>
        <v>54479</v>
      </c>
      <c r="AY30" s="11">
        <f t="shared" si="13"/>
        <v>65729</v>
      </c>
      <c r="AZ30" s="11">
        <f t="shared" si="14"/>
        <v>-11250</v>
      </c>
      <c r="BA30" s="1">
        <v>35202</v>
      </c>
      <c r="BB30">
        <v>99882</v>
      </c>
      <c r="BC30" s="1">
        <v>35202</v>
      </c>
      <c r="BD30">
        <v>11261</v>
      </c>
      <c r="BE30" s="1">
        <v>35202</v>
      </c>
      <c r="BF30">
        <v>2698</v>
      </c>
      <c r="BG30" s="11">
        <f t="shared" si="15"/>
        <v>8563</v>
      </c>
      <c r="BH30" s="1">
        <v>35202</v>
      </c>
      <c r="BI30">
        <v>35662</v>
      </c>
      <c r="BJ30" s="1">
        <v>35202</v>
      </c>
      <c r="BK30">
        <v>48906</v>
      </c>
      <c r="BL30" s="11">
        <f t="shared" si="16"/>
        <v>-13244</v>
      </c>
      <c r="BM30" s="11">
        <f t="shared" si="17"/>
        <v>46923</v>
      </c>
      <c r="BN30" s="11">
        <f t="shared" si="18"/>
        <v>51604</v>
      </c>
      <c r="BO30" s="11">
        <f t="shared" si="19"/>
        <v>-4681</v>
      </c>
      <c r="BP30" s="1">
        <v>35202</v>
      </c>
      <c r="BQ30">
        <v>69788</v>
      </c>
    </row>
    <row r="31" spans="1:69" x14ac:dyDescent="0.2">
      <c r="A31" s="1">
        <f t="shared" si="20"/>
        <v>35206</v>
      </c>
      <c r="B31" s="1">
        <v>35202</v>
      </c>
      <c r="C31">
        <v>20.64</v>
      </c>
      <c r="D31" s="1">
        <v>35202</v>
      </c>
      <c r="E31">
        <v>2.2839999999999998</v>
      </c>
      <c r="F31" s="1">
        <v>35202</v>
      </c>
      <c r="G31">
        <v>52.94</v>
      </c>
      <c r="H31" s="1">
        <v>35202</v>
      </c>
      <c r="I31" t="s">
        <v>47</v>
      </c>
      <c r="J31" s="1">
        <v>35209</v>
      </c>
      <c r="K31">
        <v>19776</v>
      </c>
      <c r="L31" s="1">
        <v>35209</v>
      </c>
      <c r="M31">
        <v>19548</v>
      </c>
      <c r="N31" s="11">
        <f t="shared" si="0"/>
        <v>228</v>
      </c>
      <c r="O31" s="1">
        <v>35209</v>
      </c>
      <c r="P31">
        <v>286173</v>
      </c>
      <c r="Q31" s="1">
        <v>35209</v>
      </c>
      <c r="R31">
        <v>285676</v>
      </c>
      <c r="S31" s="11">
        <f t="shared" si="1"/>
        <v>497</v>
      </c>
      <c r="T31" s="11">
        <f t="shared" si="2"/>
        <v>305949</v>
      </c>
      <c r="U31" s="11">
        <f t="shared" si="3"/>
        <v>305224</v>
      </c>
      <c r="V31" s="11">
        <f t="shared" si="4"/>
        <v>725</v>
      </c>
      <c r="W31" s="1">
        <v>35209</v>
      </c>
      <c r="X31">
        <v>406151</v>
      </c>
      <c r="Y31" s="1">
        <v>35209</v>
      </c>
      <c r="Z31">
        <v>18303</v>
      </c>
      <c r="AA31" s="1">
        <v>35209</v>
      </c>
      <c r="AB31">
        <v>915</v>
      </c>
      <c r="AC31" s="11">
        <f t="shared" si="5"/>
        <v>17388</v>
      </c>
      <c r="AD31" s="1">
        <v>35209</v>
      </c>
      <c r="AE31">
        <v>96152</v>
      </c>
      <c r="AF31" s="1">
        <v>35209</v>
      </c>
      <c r="AG31">
        <v>125377</v>
      </c>
      <c r="AH31" s="11">
        <f t="shared" si="6"/>
        <v>-29225</v>
      </c>
      <c r="AI31" s="11">
        <f t="shared" si="7"/>
        <v>114455</v>
      </c>
      <c r="AJ31" s="11">
        <f t="shared" si="8"/>
        <v>126292</v>
      </c>
      <c r="AK31" s="11">
        <f t="shared" si="9"/>
        <v>-11837</v>
      </c>
      <c r="AL31" s="1">
        <v>35209</v>
      </c>
      <c r="AM31">
        <v>156437</v>
      </c>
      <c r="AN31" s="1">
        <v>35209</v>
      </c>
      <c r="AO31">
        <v>4730</v>
      </c>
      <c r="AP31" s="1">
        <v>35209</v>
      </c>
      <c r="AQ31">
        <v>308</v>
      </c>
      <c r="AR31" s="11">
        <f t="shared" si="10"/>
        <v>4422</v>
      </c>
      <c r="AS31" s="1">
        <v>35209</v>
      </c>
      <c r="AT31">
        <v>49358</v>
      </c>
      <c r="AU31" s="1">
        <v>35209</v>
      </c>
      <c r="AV31">
        <v>65442</v>
      </c>
      <c r="AW31" s="11">
        <f t="shared" si="11"/>
        <v>-16084</v>
      </c>
      <c r="AX31" s="11">
        <f t="shared" si="12"/>
        <v>54088</v>
      </c>
      <c r="AY31" s="11">
        <f t="shared" si="13"/>
        <v>65750</v>
      </c>
      <c r="AZ31" s="11">
        <f t="shared" si="14"/>
        <v>-11662</v>
      </c>
      <c r="BA31" s="1">
        <v>35209</v>
      </c>
      <c r="BB31">
        <v>101652</v>
      </c>
      <c r="BC31" s="1">
        <v>35209</v>
      </c>
      <c r="BD31">
        <v>8567</v>
      </c>
      <c r="BE31" s="1">
        <v>35209</v>
      </c>
      <c r="BF31">
        <v>1791</v>
      </c>
      <c r="BG31" s="11">
        <f t="shared" si="15"/>
        <v>6776</v>
      </c>
      <c r="BH31" s="1">
        <v>35209</v>
      </c>
      <c r="BI31">
        <v>32731</v>
      </c>
      <c r="BJ31" s="1">
        <v>35209</v>
      </c>
      <c r="BK31">
        <v>43366</v>
      </c>
      <c r="BL31" s="11">
        <f t="shared" si="16"/>
        <v>-10635</v>
      </c>
      <c r="BM31" s="11">
        <f t="shared" si="17"/>
        <v>41298</v>
      </c>
      <c r="BN31" s="11">
        <f t="shared" si="18"/>
        <v>45157</v>
      </c>
      <c r="BO31" s="11">
        <f t="shared" si="19"/>
        <v>-3859</v>
      </c>
      <c r="BP31" s="1">
        <v>35209</v>
      </c>
      <c r="BQ31">
        <v>64595</v>
      </c>
    </row>
    <row r="32" spans="1:69" x14ac:dyDescent="0.2">
      <c r="A32" s="1">
        <f t="shared" si="20"/>
        <v>35213</v>
      </c>
      <c r="B32" s="1">
        <v>35209</v>
      </c>
      <c r="C32">
        <v>21.32</v>
      </c>
      <c r="D32" s="1">
        <v>35209</v>
      </c>
      <c r="E32">
        <v>2.3610000000000002</v>
      </c>
      <c r="F32" s="1">
        <v>35209</v>
      </c>
      <c r="G32">
        <v>54.46</v>
      </c>
      <c r="H32" s="1">
        <v>35209</v>
      </c>
      <c r="I32" t="s">
        <v>47</v>
      </c>
      <c r="J32" s="1">
        <v>35216</v>
      </c>
      <c r="K32">
        <v>27846</v>
      </c>
      <c r="L32" s="1">
        <v>35216</v>
      </c>
      <c r="M32">
        <v>17767</v>
      </c>
      <c r="N32" s="11">
        <f t="shared" si="0"/>
        <v>10079</v>
      </c>
      <c r="O32" s="1">
        <v>35216</v>
      </c>
      <c r="P32">
        <v>261438</v>
      </c>
      <c r="Q32" s="1">
        <v>35216</v>
      </c>
      <c r="R32">
        <v>272076</v>
      </c>
      <c r="S32" s="11">
        <f t="shared" si="1"/>
        <v>-10638</v>
      </c>
      <c r="T32" s="11">
        <f t="shared" si="2"/>
        <v>289284</v>
      </c>
      <c r="U32" s="11">
        <f t="shared" si="3"/>
        <v>289843</v>
      </c>
      <c r="V32" s="11">
        <f t="shared" si="4"/>
        <v>-559</v>
      </c>
      <c r="W32" s="1">
        <v>35216</v>
      </c>
      <c r="X32">
        <v>385101</v>
      </c>
      <c r="Y32" s="1">
        <v>35216</v>
      </c>
      <c r="Z32">
        <v>21379</v>
      </c>
      <c r="AA32" s="1">
        <v>35216</v>
      </c>
      <c r="AB32">
        <v>275</v>
      </c>
      <c r="AC32" s="11">
        <f t="shared" si="5"/>
        <v>21104</v>
      </c>
      <c r="AD32" s="1">
        <v>35216</v>
      </c>
      <c r="AE32">
        <v>81939</v>
      </c>
      <c r="AF32" s="1">
        <v>35216</v>
      </c>
      <c r="AG32">
        <v>115127</v>
      </c>
      <c r="AH32" s="11">
        <f t="shared" si="6"/>
        <v>-33188</v>
      </c>
      <c r="AI32" s="11">
        <f t="shared" si="7"/>
        <v>103318</v>
      </c>
      <c r="AJ32" s="11">
        <f t="shared" si="8"/>
        <v>115402</v>
      </c>
      <c r="AK32" s="11">
        <f t="shared" si="9"/>
        <v>-12084</v>
      </c>
      <c r="AL32" s="1">
        <v>35216</v>
      </c>
      <c r="AM32">
        <v>143222</v>
      </c>
      <c r="AN32" s="1">
        <v>35216</v>
      </c>
      <c r="AO32">
        <v>4705</v>
      </c>
      <c r="AP32" s="1">
        <v>35216</v>
      </c>
      <c r="AQ32">
        <v>1126</v>
      </c>
      <c r="AR32" s="11">
        <f t="shared" si="10"/>
        <v>3579</v>
      </c>
      <c r="AS32" s="1">
        <v>35216</v>
      </c>
      <c r="AT32">
        <v>44592</v>
      </c>
      <c r="AU32" s="1">
        <v>35216</v>
      </c>
      <c r="AV32">
        <v>62146</v>
      </c>
      <c r="AW32" s="11">
        <f t="shared" si="11"/>
        <v>-17554</v>
      </c>
      <c r="AX32" s="11">
        <f t="shared" si="12"/>
        <v>49297</v>
      </c>
      <c r="AY32" s="11">
        <f t="shared" si="13"/>
        <v>63272</v>
      </c>
      <c r="AZ32" s="11">
        <f t="shared" si="14"/>
        <v>-13975</v>
      </c>
      <c r="BA32" s="1">
        <v>35216</v>
      </c>
      <c r="BB32">
        <v>96510</v>
      </c>
      <c r="BC32" s="1">
        <v>35216</v>
      </c>
      <c r="BD32">
        <v>7797</v>
      </c>
      <c r="BE32" s="1">
        <v>35216</v>
      </c>
      <c r="BF32">
        <v>1748</v>
      </c>
      <c r="BG32" s="11">
        <f t="shared" si="15"/>
        <v>6049</v>
      </c>
      <c r="BH32" s="1">
        <v>35216</v>
      </c>
      <c r="BI32">
        <v>27692</v>
      </c>
      <c r="BJ32" s="1">
        <v>35216</v>
      </c>
      <c r="BK32">
        <v>41791</v>
      </c>
      <c r="BL32" s="11">
        <f t="shared" si="16"/>
        <v>-14099</v>
      </c>
      <c r="BM32" s="11">
        <f t="shared" si="17"/>
        <v>35489</v>
      </c>
      <c r="BN32" s="11">
        <f t="shared" si="18"/>
        <v>43539</v>
      </c>
      <c r="BO32" s="11">
        <f t="shared" si="19"/>
        <v>-8050</v>
      </c>
      <c r="BP32" s="1">
        <v>35216</v>
      </c>
      <c r="BQ32">
        <v>58585</v>
      </c>
    </row>
    <row r="33" spans="1:69" x14ac:dyDescent="0.2">
      <c r="A33" s="1">
        <f t="shared" si="20"/>
        <v>35220</v>
      </c>
      <c r="B33" s="1">
        <v>35216</v>
      </c>
      <c r="C33">
        <v>19.760000000000002</v>
      </c>
      <c r="D33" s="1">
        <v>35216</v>
      </c>
      <c r="E33">
        <v>2.4060000000000001</v>
      </c>
      <c r="F33" s="1">
        <v>35216</v>
      </c>
      <c r="G33">
        <v>50.85</v>
      </c>
      <c r="H33" s="1">
        <v>35216</v>
      </c>
      <c r="I33" t="s">
        <v>47</v>
      </c>
      <c r="J33" s="1">
        <v>35223</v>
      </c>
      <c r="K33">
        <v>17890</v>
      </c>
      <c r="L33" s="1">
        <v>35223</v>
      </c>
      <c r="M33">
        <v>15713</v>
      </c>
      <c r="N33" s="11">
        <f t="shared" si="0"/>
        <v>2177</v>
      </c>
      <c r="O33" s="1">
        <v>35223</v>
      </c>
      <c r="P33">
        <v>264973</v>
      </c>
      <c r="Q33" s="1">
        <v>35223</v>
      </c>
      <c r="R33">
        <v>267690</v>
      </c>
      <c r="S33" s="11">
        <f t="shared" si="1"/>
        <v>-2717</v>
      </c>
      <c r="T33" s="11">
        <f t="shared" si="2"/>
        <v>282863</v>
      </c>
      <c r="U33" s="11">
        <f t="shared" si="3"/>
        <v>283403</v>
      </c>
      <c r="V33" s="11">
        <f t="shared" si="4"/>
        <v>-540</v>
      </c>
      <c r="W33" s="1">
        <v>35223</v>
      </c>
      <c r="X33">
        <v>383098</v>
      </c>
      <c r="Y33" s="1">
        <v>35223</v>
      </c>
      <c r="Z33">
        <v>20220</v>
      </c>
      <c r="AA33" s="1">
        <v>35223</v>
      </c>
      <c r="AB33">
        <v>2362</v>
      </c>
      <c r="AC33" s="11">
        <f t="shared" si="5"/>
        <v>17858</v>
      </c>
      <c r="AD33" s="1">
        <v>35223</v>
      </c>
      <c r="AE33">
        <v>89032</v>
      </c>
      <c r="AF33" s="1">
        <v>35223</v>
      </c>
      <c r="AG33">
        <v>118156</v>
      </c>
      <c r="AH33" s="11">
        <f t="shared" si="6"/>
        <v>-29124</v>
      </c>
      <c r="AI33" s="11">
        <f t="shared" si="7"/>
        <v>109252</v>
      </c>
      <c r="AJ33" s="11">
        <f t="shared" si="8"/>
        <v>120518</v>
      </c>
      <c r="AK33" s="11">
        <f t="shared" si="9"/>
        <v>-11266</v>
      </c>
      <c r="AL33" s="1">
        <v>35223</v>
      </c>
      <c r="AM33">
        <v>149415</v>
      </c>
      <c r="AN33" s="1">
        <v>35223</v>
      </c>
      <c r="AO33">
        <v>4334</v>
      </c>
      <c r="AP33" s="1">
        <v>35223</v>
      </c>
      <c r="AQ33">
        <v>628</v>
      </c>
      <c r="AR33" s="11">
        <f t="shared" si="10"/>
        <v>3706</v>
      </c>
      <c r="AS33" s="1">
        <v>35223</v>
      </c>
      <c r="AT33">
        <v>44648</v>
      </c>
      <c r="AU33" s="1">
        <v>35223</v>
      </c>
      <c r="AV33">
        <v>62290</v>
      </c>
      <c r="AW33" s="11">
        <f t="shared" si="11"/>
        <v>-17642</v>
      </c>
      <c r="AX33" s="11">
        <f t="shared" si="12"/>
        <v>48982</v>
      </c>
      <c r="AY33" s="11">
        <f t="shared" si="13"/>
        <v>62918</v>
      </c>
      <c r="AZ33" s="11">
        <f t="shared" si="14"/>
        <v>-13936</v>
      </c>
      <c r="BA33" s="1">
        <v>35223</v>
      </c>
      <c r="BB33">
        <v>95617</v>
      </c>
      <c r="BC33" s="1">
        <v>35223</v>
      </c>
      <c r="BD33">
        <v>6819</v>
      </c>
      <c r="BE33" s="1">
        <v>35223</v>
      </c>
      <c r="BF33">
        <v>1168</v>
      </c>
      <c r="BG33" s="11">
        <f t="shared" si="15"/>
        <v>5651</v>
      </c>
      <c r="BH33" s="1">
        <v>35223</v>
      </c>
      <c r="BI33">
        <v>28691</v>
      </c>
      <c r="BJ33" s="1">
        <v>35223</v>
      </c>
      <c r="BK33">
        <v>37192</v>
      </c>
      <c r="BL33" s="11">
        <f t="shared" si="16"/>
        <v>-8501</v>
      </c>
      <c r="BM33" s="11">
        <f t="shared" si="17"/>
        <v>35510</v>
      </c>
      <c r="BN33" s="11">
        <f t="shared" si="18"/>
        <v>38360</v>
      </c>
      <c r="BO33" s="11">
        <f t="shared" si="19"/>
        <v>-2850</v>
      </c>
      <c r="BP33" s="1">
        <v>35223</v>
      </c>
      <c r="BQ33">
        <v>52092</v>
      </c>
    </row>
    <row r="34" spans="1:69" x14ac:dyDescent="0.2">
      <c r="A34" s="1">
        <f t="shared" si="20"/>
        <v>35227</v>
      </c>
      <c r="B34" s="1">
        <v>35223</v>
      </c>
      <c r="C34">
        <v>20.28</v>
      </c>
      <c r="D34" s="1">
        <v>35223</v>
      </c>
      <c r="E34">
        <v>2.395</v>
      </c>
      <c r="F34" s="1">
        <v>35223</v>
      </c>
      <c r="G34">
        <v>51.78</v>
      </c>
      <c r="H34" s="1">
        <v>35223</v>
      </c>
      <c r="I34" t="s">
        <v>47</v>
      </c>
      <c r="J34" s="1">
        <v>35230</v>
      </c>
      <c r="K34">
        <v>15718</v>
      </c>
      <c r="L34" s="1">
        <v>35230</v>
      </c>
      <c r="M34">
        <v>21109</v>
      </c>
      <c r="N34" s="11">
        <f t="shared" si="0"/>
        <v>-5391</v>
      </c>
      <c r="O34" s="1">
        <v>35230</v>
      </c>
      <c r="P34">
        <v>276243</v>
      </c>
      <c r="Q34" s="1">
        <v>35230</v>
      </c>
      <c r="R34">
        <v>267833</v>
      </c>
      <c r="S34" s="11">
        <f t="shared" si="1"/>
        <v>8410</v>
      </c>
      <c r="T34" s="11">
        <f t="shared" si="2"/>
        <v>291961</v>
      </c>
      <c r="U34" s="11">
        <f t="shared" si="3"/>
        <v>288942</v>
      </c>
      <c r="V34" s="11">
        <f t="shared" si="4"/>
        <v>3019</v>
      </c>
      <c r="W34" s="1">
        <v>35230</v>
      </c>
      <c r="X34">
        <v>392844</v>
      </c>
      <c r="Y34" s="1">
        <v>35230</v>
      </c>
      <c r="Z34">
        <v>22289</v>
      </c>
      <c r="AA34" s="1">
        <v>35230</v>
      </c>
      <c r="AB34">
        <v>1058</v>
      </c>
      <c r="AC34" s="11">
        <f t="shared" si="5"/>
        <v>21231</v>
      </c>
      <c r="AD34" s="1">
        <v>35230</v>
      </c>
      <c r="AE34">
        <v>87773</v>
      </c>
      <c r="AF34" s="1">
        <v>35230</v>
      </c>
      <c r="AG34">
        <v>123318</v>
      </c>
      <c r="AH34" s="11">
        <f t="shared" si="6"/>
        <v>-35545</v>
      </c>
      <c r="AI34" s="11">
        <f t="shared" si="7"/>
        <v>110062</v>
      </c>
      <c r="AJ34" s="11">
        <f t="shared" si="8"/>
        <v>124376</v>
      </c>
      <c r="AK34" s="11">
        <f t="shared" si="9"/>
        <v>-14314</v>
      </c>
      <c r="AL34" s="1">
        <v>35230</v>
      </c>
      <c r="AM34">
        <v>151956</v>
      </c>
      <c r="AN34" s="1">
        <v>35230</v>
      </c>
      <c r="AO34">
        <v>3923</v>
      </c>
      <c r="AP34" s="1">
        <v>35230</v>
      </c>
      <c r="AQ34">
        <v>434</v>
      </c>
      <c r="AR34" s="11">
        <f t="shared" si="10"/>
        <v>3489</v>
      </c>
      <c r="AS34" s="1">
        <v>35230</v>
      </c>
      <c r="AT34">
        <v>51471</v>
      </c>
      <c r="AU34" s="1">
        <v>35230</v>
      </c>
      <c r="AV34">
        <v>67298</v>
      </c>
      <c r="AW34" s="11">
        <f t="shared" si="11"/>
        <v>-15827</v>
      </c>
      <c r="AX34" s="11">
        <f t="shared" si="12"/>
        <v>55394</v>
      </c>
      <c r="AY34" s="11">
        <f t="shared" si="13"/>
        <v>67732</v>
      </c>
      <c r="AZ34" s="11">
        <f t="shared" si="14"/>
        <v>-12338</v>
      </c>
      <c r="BA34" s="1">
        <v>35230</v>
      </c>
      <c r="BB34">
        <v>100601</v>
      </c>
      <c r="BC34" s="1">
        <v>35230</v>
      </c>
      <c r="BD34">
        <v>6405</v>
      </c>
      <c r="BE34" s="1">
        <v>35230</v>
      </c>
      <c r="BF34">
        <v>1644</v>
      </c>
      <c r="BG34" s="11">
        <f t="shared" si="15"/>
        <v>4761</v>
      </c>
      <c r="BH34" s="1">
        <v>35230</v>
      </c>
      <c r="BI34">
        <v>30560</v>
      </c>
      <c r="BJ34" s="1">
        <v>35230</v>
      </c>
      <c r="BK34">
        <v>37542</v>
      </c>
      <c r="BL34" s="11">
        <f t="shared" si="16"/>
        <v>-6982</v>
      </c>
      <c r="BM34" s="11">
        <f t="shared" si="17"/>
        <v>36965</v>
      </c>
      <c r="BN34" s="11">
        <f t="shared" si="18"/>
        <v>39186</v>
      </c>
      <c r="BO34" s="11">
        <f t="shared" si="19"/>
        <v>-2221</v>
      </c>
      <c r="BP34" s="1">
        <v>35230</v>
      </c>
      <c r="BQ34">
        <v>54404</v>
      </c>
    </row>
    <row r="35" spans="1:69" x14ac:dyDescent="0.2">
      <c r="A35" s="1">
        <f t="shared" si="20"/>
        <v>35234</v>
      </c>
      <c r="B35" s="1">
        <v>35230</v>
      </c>
      <c r="C35">
        <v>20.34</v>
      </c>
      <c r="D35" s="1">
        <v>35230</v>
      </c>
      <c r="E35">
        <v>2.5089999999999999</v>
      </c>
      <c r="F35" s="1">
        <v>35230</v>
      </c>
      <c r="G35">
        <v>51.55</v>
      </c>
      <c r="H35" s="1">
        <v>35230</v>
      </c>
      <c r="I35" t="s">
        <v>47</v>
      </c>
      <c r="J35" s="1">
        <v>35237</v>
      </c>
      <c r="K35">
        <v>23200</v>
      </c>
      <c r="L35" s="1">
        <v>35237</v>
      </c>
      <c r="M35">
        <v>16726</v>
      </c>
      <c r="N35" s="11">
        <f t="shared" si="0"/>
        <v>6474</v>
      </c>
      <c r="O35" s="1">
        <v>35237</v>
      </c>
      <c r="P35">
        <v>248903</v>
      </c>
      <c r="Q35" s="1">
        <v>35237</v>
      </c>
      <c r="R35">
        <v>256661</v>
      </c>
      <c r="S35" s="11">
        <f t="shared" si="1"/>
        <v>-7758</v>
      </c>
      <c r="T35" s="11">
        <f t="shared" si="2"/>
        <v>272103</v>
      </c>
      <c r="U35" s="11">
        <f t="shared" si="3"/>
        <v>273387</v>
      </c>
      <c r="V35" s="11">
        <f t="shared" si="4"/>
        <v>-1284</v>
      </c>
      <c r="W35" s="1">
        <v>35237</v>
      </c>
      <c r="X35">
        <v>377882</v>
      </c>
      <c r="Y35" s="1">
        <v>35237</v>
      </c>
      <c r="Z35">
        <v>24436</v>
      </c>
      <c r="AA35" s="1">
        <v>35237</v>
      </c>
      <c r="AB35">
        <v>1647</v>
      </c>
      <c r="AC35" s="11">
        <f t="shared" si="5"/>
        <v>22789</v>
      </c>
      <c r="AD35" s="1">
        <v>35237</v>
      </c>
      <c r="AE35">
        <v>95118</v>
      </c>
      <c r="AF35" s="1">
        <v>35237</v>
      </c>
      <c r="AG35">
        <v>135984</v>
      </c>
      <c r="AH35" s="11">
        <f t="shared" si="6"/>
        <v>-40866</v>
      </c>
      <c r="AI35" s="11">
        <f t="shared" si="7"/>
        <v>119554</v>
      </c>
      <c r="AJ35" s="11">
        <f t="shared" si="8"/>
        <v>137631</v>
      </c>
      <c r="AK35" s="11">
        <f t="shared" si="9"/>
        <v>-18077</v>
      </c>
      <c r="AL35" s="1">
        <v>35237</v>
      </c>
      <c r="AM35">
        <v>167036</v>
      </c>
      <c r="AN35" s="1">
        <v>35237</v>
      </c>
      <c r="AO35">
        <v>6462</v>
      </c>
      <c r="AP35" s="1">
        <v>35237</v>
      </c>
      <c r="AQ35">
        <v>499</v>
      </c>
      <c r="AR35" s="11">
        <f t="shared" si="10"/>
        <v>5963</v>
      </c>
      <c r="AS35" s="1">
        <v>35237</v>
      </c>
      <c r="AT35">
        <v>45913</v>
      </c>
      <c r="AU35" s="1">
        <v>35237</v>
      </c>
      <c r="AV35">
        <v>63820</v>
      </c>
      <c r="AW35" s="11">
        <f t="shared" si="11"/>
        <v>-17907</v>
      </c>
      <c r="AX35" s="11">
        <f t="shared" si="12"/>
        <v>52375</v>
      </c>
      <c r="AY35" s="11">
        <f t="shared" si="13"/>
        <v>64319</v>
      </c>
      <c r="AZ35" s="11">
        <f t="shared" si="14"/>
        <v>-11944</v>
      </c>
      <c r="BA35" s="1">
        <v>35237</v>
      </c>
      <c r="BB35">
        <v>99798</v>
      </c>
      <c r="BC35" s="1">
        <v>35237</v>
      </c>
      <c r="BD35">
        <v>6770</v>
      </c>
      <c r="BE35" s="1">
        <v>35237</v>
      </c>
      <c r="BF35">
        <v>1213</v>
      </c>
      <c r="BG35" s="11">
        <f t="shared" si="15"/>
        <v>5557</v>
      </c>
      <c r="BH35" s="1">
        <v>35237</v>
      </c>
      <c r="BI35">
        <v>32403</v>
      </c>
      <c r="BJ35" s="1">
        <v>35237</v>
      </c>
      <c r="BK35">
        <v>39110</v>
      </c>
      <c r="BL35" s="11">
        <f t="shared" si="16"/>
        <v>-6707</v>
      </c>
      <c r="BM35" s="11">
        <f t="shared" si="17"/>
        <v>39173</v>
      </c>
      <c r="BN35" s="11">
        <f t="shared" si="18"/>
        <v>40323</v>
      </c>
      <c r="BO35" s="11">
        <f t="shared" si="19"/>
        <v>-1150</v>
      </c>
      <c r="BP35" s="1">
        <v>35237</v>
      </c>
      <c r="BQ35">
        <v>56306</v>
      </c>
    </row>
    <row r="36" spans="1:69" x14ac:dyDescent="0.2">
      <c r="A36" s="1">
        <f t="shared" si="20"/>
        <v>35241</v>
      </c>
      <c r="B36" s="1">
        <v>35237</v>
      </c>
      <c r="C36">
        <v>19.920000000000002</v>
      </c>
      <c r="D36" s="1">
        <v>35237</v>
      </c>
      <c r="E36">
        <v>2.64</v>
      </c>
      <c r="F36" s="1">
        <v>35237</v>
      </c>
      <c r="G36">
        <v>51.36</v>
      </c>
      <c r="H36" s="1">
        <v>35237</v>
      </c>
      <c r="I36" t="s">
        <v>47</v>
      </c>
      <c r="J36" s="1">
        <v>35244</v>
      </c>
      <c r="K36">
        <v>21628</v>
      </c>
      <c r="L36" s="1">
        <v>35244</v>
      </c>
      <c r="M36">
        <v>15823</v>
      </c>
      <c r="N36" s="11">
        <f t="shared" si="0"/>
        <v>5805</v>
      </c>
      <c r="O36" s="1">
        <v>35244</v>
      </c>
      <c r="P36">
        <v>229902</v>
      </c>
      <c r="Q36" s="1">
        <v>35244</v>
      </c>
      <c r="R36">
        <v>237699</v>
      </c>
      <c r="S36" s="11">
        <f t="shared" si="1"/>
        <v>-7797</v>
      </c>
      <c r="T36" s="11">
        <f t="shared" si="2"/>
        <v>251530</v>
      </c>
      <c r="U36" s="11">
        <f t="shared" si="3"/>
        <v>253522</v>
      </c>
      <c r="V36" s="11">
        <f t="shared" si="4"/>
        <v>-1992</v>
      </c>
      <c r="W36" s="1">
        <v>35244</v>
      </c>
      <c r="X36">
        <v>350475</v>
      </c>
      <c r="Y36" s="1">
        <v>35244</v>
      </c>
      <c r="Z36">
        <v>21888</v>
      </c>
      <c r="AA36" s="1">
        <v>35244</v>
      </c>
      <c r="AB36">
        <v>1252</v>
      </c>
      <c r="AC36" s="11">
        <f t="shared" si="5"/>
        <v>20636</v>
      </c>
      <c r="AD36" s="1">
        <v>35244</v>
      </c>
      <c r="AE36">
        <v>84848</v>
      </c>
      <c r="AF36" s="1">
        <v>35244</v>
      </c>
      <c r="AG36">
        <v>122222</v>
      </c>
      <c r="AH36" s="11">
        <f t="shared" si="6"/>
        <v>-37374</v>
      </c>
      <c r="AI36" s="11">
        <f t="shared" si="7"/>
        <v>106736</v>
      </c>
      <c r="AJ36" s="11">
        <f t="shared" si="8"/>
        <v>123474</v>
      </c>
      <c r="AK36" s="11">
        <f t="shared" si="9"/>
        <v>-16738</v>
      </c>
      <c r="AL36" s="1">
        <v>35244</v>
      </c>
      <c r="AM36">
        <v>152416</v>
      </c>
      <c r="AN36" s="1">
        <v>35244</v>
      </c>
      <c r="AO36">
        <v>5593</v>
      </c>
      <c r="AP36" s="1">
        <v>35244</v>
      </c>
      <c r="AQ36">
        <v>665</v>
      </c>
      <c r="AR36" s="11">
        <f t="shared" si="10"/>
        <v>4928</v>
      </c>
      <c r="AS36" s="1">
        <v>35244</v>
      </c>
      <c r="AT36">
        <v>44778</v>
      </c>
      <c r="AU36" s="1">
        <v>35244</v>
      </c>
      <c r="AV36">
        <v>63396</v>
      </c>
      <c r="AW36" s="11">
        <f t="shared" si="11"/>
        <v>-18618</v>
      </c>
      <c r="AX36" s="11">
        <f t="shared" si="12"/>
        <v>50371</v>
      </c>
      <c r="AY36" s="11">
        <f t="shared" si="13"/>
        <v>64061</v>
      </c>
      <c r="AZ36" s="11">
        <f t="shared" si="14"/>
        <v>-13690</v>
      </c>
      <c r="BA36" s="1">
        <v>35244</v>
      </c>
      <c r="BB36">
        <v>95952</v>
      </c>
      <c r="BC36" s="1">
        <v>35244</v>
      </c>
      <c r="BD36">
        <v>3719</v>
      </c>
      <c r="BE36" s="1">
        <v>35244</v>
      </c>
      <c r="BF36">
        <v>1594</v>
      </c>
      <c r="BG36" s="11">
        <f t="shared" si="15"/>
        <v>2125</v>
      </c>
      <c r="BH36" s="1">
        <v>35244</v>
      </c>
      <c r="BI36">
        <v>30577</v>
      </c>
      <c r="BJ36" s="1">
        <v>35244</v>
      </c>
      <c r="BK36">
        <v>34207</v>
      </c>
      <c r="BL36" s="11">
        <f t="shared" si="16"/>
        <v>-3630</v>
      </c>
      <c r="BM36" s="11">
        <f t="shared" si="17"/>
        <v>34296</v>
      </c>
      <c r="BN36" s="11">
        <f t="shared" si="18"/>
        <v>35801</v>
      </c>
      <c r="BO36" s="11">
        <f t="shared" si="19"/>
        <v>-1505</v>
      </c>
      <c r="BP36" s="1">
        <v>35244</v>
      </c>
      <c r="BQ36">
        <v>49751</v>
      </c>
    </row>
    <row r="37" spans="1:69" x14ac:dyDescent="0.2">
      <c r="A37" s="1">
        <f t="shared" si="20"/>
        <v>35248</v>
      </c>
      <c r="B37" s="1">
        <v>35244</v>
      </c>
      <c r="C37">
        <v>20.92</v>
      </c>
      <c r="D37" s="1">
        <v>35244</v>
      </c>
      <c r="E37">
        <v>2.911</v>
      </c>
      <c r="F37" s="1">
        <v>35244</v>
      </c>
      <c r="G37">
        <v>53.95</v>
      </c>
      <c r="H37" s="1">
        <v>35244</v>
      </c>
      <c r="I37" t="s">
        <v>47</v>
      </c>
      <c r="J37" s="1">
        <v>35251</v>
      </c>
      <c r="K37">
        <v>31145</v>
      </c>
      <c r="L37" s="1">
        <v>35251</v>
      </c>
      <c r="M37">
        <v>14894</v>
      </c>
      <c r="N37" s="11">
        <f t="shared" si="0"/>
        <v>16251</v>
      </c>
      <c r="O37" s="1">
        <v>35251</v>
      </c>
      <c r="P37">
        <v>233014</v>
      </c>
      <c r="Q37" s="1">
        <v>35251</v>
      </c>
      <c r="R37">
        <v>260171</v>
      </c>
      <c r="S37" s="11">
        <f t="shared" si="1"/>
        <v>-27157</v>
      </c>
      <c r="T37" s="11">
        <f t="shared" si="2"/>
        <v>264159</v>
      </c>
      <c r="U37" s="11">
        <f t="shared" si="3"/>
        <v>275065</v>
      </c>
      <c r="V37" s="11">
        <f t="shared" si="4"/>
        <v>-10906</v>
      </c>
      <c r="W37" s="1">
        <v>35251</v>
      </c>
      <c r="X37">
        <v>372519</v>
      </c>
      <c r="Y37" s="1">
        <v>35251</v>
      </c>
      <c r="Z37">
        <v>24134</v>
      </c>
      <c r="AA37" s="1">
        <v>35251</v>
      </c>
      <c r="AB37">
        <v>923</v>
      </c>
      <c r="AC37" s="11">
        <f t="shared" si="5"/>
        <v>23211</v>
      </c>
      <c r="AD37" s="1">
        <v>35251</v>
      </c>
      <c r="AE37">
        <v>92828</v>
      </c>
      <c r="AF37" s="1">
        <v>35251</v>
      </c>
      <c r="AG37">
        <v>134470</v>
      </c>
      <c r="AH37" s="11">
        <f t="shared" si="6"/>
        <v>-41642</v>
      </c>
      <c r="AI37" s="11">
        <f t="shared" si="7"/>
        <v>116962</v>
      </c>
      <c r="AJ37" s="11">
        <f t="shared" si="8"/>
        <v>135393</v>
      </c>
      <c r="AK37" s="11">
        <f t="shared" si="9"/>
        <v>-18431</v>
      </c>
      <c r="AL37" s="1">
        <v>35251</v>
      </c>
      <c r="AM37">
        <v>161944</v>
      </c>
      <c r="AN37" s="1">
        <v>35251</v>
      </c>
      <c r="AO37">
        <v>12195</v>
      </c>
      <c r="AP37" s="1">
        <v>35251</v>
      </c>
      <c r="AQ37">
        <v>1890</v>
      </c>
      <c r="AR37" s="11">
        <f t="shared" si="10"/>
        <v>10305</v>
      </c>
      <c r="AS37" s="1">
        <v>35251</v>
      </c>
      <c r="AT37">
        <v>42770</v>
      </c>
      <c r="AU37" s="1">
        <v>35251</v>
      </c>
      <c r="AV37">
        <v>69618</v>
      </c>
      <c r="AW37" s="11">
        <f t="shared" si="11"/>
        <v>-26848</v>
      </c>
      <c r="AX37" s="11">
        <f t="shared" si="12"/>
        <v>54965</v>
      </c>
      <c r="AY37" s="11">
        <f t="shared" si="13"/>
        <v>71508</v>
      </c>
      <c r="AZ37" s="11">
        <f t="shared" si="14"/>
        <v>-16543</v>
      </c>
      <c r="BA37" s="1">
        <v>35251</v>
      </c>
      <c r="BB37">
        <v>99836</v>
      </c>
      <c r="BC37" s="1">
        <v>35251</v>
      </c>
      <c r="BD37">
        <v>4938</v>
      </c>
      <c r="BE37" s="1">
        <v>35251</v>
      </c>
      <c r="BF37">
        <v>796</v>
      </c>
      <c r="BG37" s="11">
        <f t="shared" si="15"/>
        <v>4142</v>
      </c>
      <c r="BH37" s="1">
        <v>35251</v>
      </c>
      <c r="BI37">
        <v>26115</v>
      </c>
      <c r="BJ37" s="1">
        <v>35251</v>
      </c>
      <c r="BK37">
        <v>33633</v>
      </c>
      <c r="BL37" s="11">
        <f t="shared" si="16"/>
        <v>-7518</v>
      </c>
      <c r="BM37" s="11">
        <f t="shared" si="17"/>
        <v>31053</v>
      </c>
      <c r="BN37" s="11">
        <f t="shared" si="18"/>
        <v>34429</v>
      </c>
      <c r="BO37" s="11">
        <f t="shared" si="19"/>
        <v>-3376</v>
      </c>
      <c r="BP37" s="1">
        <v>35251</v>
      </c>
      <c r="BQ37">
        <v>45513</v>
      </c>
    </row>
    <row r="38" spans="1:69" x14ac:dyDescent="0.2">
      <c r="A38" s="1">
        <f t="shared" si="20"/>
        <v>35255</v>
      </c>
      <c r="B38" s="1">
        <v>35251</v>
      </c>
      <c r="C38">
        <v>21.21</v>
      </c>
      <c r="D38" s="1">
        <v>35251</v>
      </c>
      <c r="E38">
        <v>2.8410000000000002</v>
      </c>
      <c r="F38" s="1">
        <v>35251</v>
      </c>
      <c r="G38">
        <v>54.71</v>
      </c>
      <c r="H38" s="1">
        <v>35251</v>
      </c>
      <c r="I38" t="s">
        <v>47</v>
      </c>
      <c r="J38" s="1">
        <v>35258</v>
      </c>
      <c r="K38">
        <v>30037</v>
      </c>
      <c r="L38" s="1">
        <v>35258</v>
      </c>
      <c r="M38">
        <v>16097</v>
      </c>
      <c r="N38" s="11">
        <f t="shared" si="0"/>
        <v>13940</v>
      </c>
      <c r="O38" s="1">
        <v>35258</v>
      </c>
      <c r="P38">
        <v>233961</v>
      </c>
      <c r="Q38" s="1">
        <v>35258</v>
      </c>
      <c r="R38">
        <v>258833</v>
      </c>
      <c r="S38" s="11">
        <f t="shared" si="1"/>
        <v>-24872</v>
      </c>
      <c r="T38" s="11">
        <f t="shared" si="2"/>
        <v>263998</v>
      </c>
      <c r="U38" s="11">
        <f t="shared" si="3"/>
        <v>274930</v>
      </c>
      <c r="V38" s="11">
        <f t="shared" si="4"/>
        <v>-10932</v>
      </c>
      <c r="W38" s="1">
        <v>35258</v>
      </c>
      <c r="X38">
        <v>372397</v>
      </c>
      <c r="Y38" s="1">
        <v>35258</v>
      </c>
      <c r="Z38">
        <v>23351</v>
      </c>
      <c r="AA38" s="1">
        <v>35258</v>
      </c>
      <c r="AB38">
        <v>1222</v>
      </c>
      <c r="AC38" s="11">
        <f t="shared" si="5"/>
        <v>22129</v>
      </c>
      <c r="AD38" s="1">
        <v>35258</v>
      </c>
      <c r="AE38">
        <v>92091</v>
      </c>
      <c r="AF38" s="1">
        <v>35258</v>
      </c>
      <c r="AG38">
        <v>133237</v>
      </c>
      <c r="AH38" s="11">
        <f t="shared" si="6"/>
        <v>-41146</v>
      </c>
      <c r="AI38" s="11">
        <f t="shared" si="7"/>
        <v>115442</v>
      </c>
      <c r="AJ38" s="11">
        <f t="shared" si="8"/>
        <v>134459</v>
      </c>
      <c r="AK38" s="11">
        <f t="shared" si="9"/>
        <v>-19017</v>
      </c>
      <c r="AL38" s="1">
        <v>35258</v>
      </c>
      <c r="AM38">
        <v>163234</v>
      </c>
      <c r="AN38" s="1">
        <v>35258</v>
      </c>
      <c r="AO38">
        <v>12361</v>
      </c>
      <c r="AP38" s="1">
        <v>35258</v>
      </c>
      <c r="AQ38">
        <v>952</v>
      </c>
      <c r="AR38" s="11">
        <f t="shared" si="10"/>
        <v>11409</v>
      </c>
      <c r="AS38" s="1">
        <v>35258</v>
      </c>
      <c r="AT38">
        <v>44045</v>
      </c>
      <c r="AU38" s="1">
        <v>35258</v>
      </c>
      <c r="AV38">
        <v>72403</v>
      </c>
      <c r="AW38" s="11">
        <f t="shared" si="11"/>
        <v>-28358</v>
      </c>
      <c r="AX38" s="11">
        <f t="shared" si="12"/>
        <v>56406</v>
      </c>
      <c r="AY38" s="11">
        <f t="shared" si="13"/>
        <v>73355</v>
      </c>
      <c r="AZ38" s="11">
        <f t="shared" si="14"/>
        <v>-16949</v>
      </c>
      <c r="BA38" s="1">
        <v>35258</v>
      </c>
      <c r="BB38">
        <v>103653</v>
      </c>
      <c r="BC38" s="1">
        <v>35258</v>
      </c>
      <c r="BD38">
        <v>5271</v>
      </c>
      <c r="BE38" s="1">
        <v>35258</v>
      </c>
      <c r="BF38">
        <v>958</v>
      </c>
      <c r="BG38" s="11">
        <f t="shared" si="15"/>
        <v>4313</v>
      </c>
      <c r="BH38" s="1">
        <v>35258</v>
      </c>
      <c r="BI38">
        <v>27095</v>
      </c>
      <c r="BJ38" s="1">
        <v>35258</v>
      </c>
      <c r="BK38">
        <v>34945</v>
      </c>
      <c r="BL38" s="11">
        <f t="shared" si="16"/>
        <v>-7850</v>
      </c>
      <c r="BM38" s="11">
        <f t="shared" si="17"/>
        <v>32366</v>
      </c>
      <c r="BN38" s="11">
        <f t="shared" si="18"/>
        <v>35903</v>
      </c>
      <c r="BO38" s="11">
        <f t="shared" si="19"/>
        <v>-3537</v>
      </c>
      <c r="BP38" s="1">
        <v>35258</v>
      </c>
      <c r="BQ38">
        <v>48175</v>
      </c>
    </row>
    <row r="39" spans="1:69" x14ac:dyDescent="0.2">
      <c r="A39" s="1">
        <f t="shared" si="20"/>
        <v>35262</v>
      </c>
      <c r="B39" s="1">
        <v>35258</v>
      </c>
      <c r="C39">
        <v>21.9</v>
      </c>
      <c r="D39" s="1">
        <v>35258</v>
      </c>
      <c r="E39">
        <v>2.7610000000000001</v>
      </c>
      <c r="F39" s="1">
        <v>35258</v>
      </c>
      <c r="G39">
        <v>56.62</v>
      </c>
      <c r="H39" s="1">
        <v>35258</v>
      </c>
      <c r="I39" t="s">
        <v>47</v>
      </c>
      <c r="J39" s="1">
        <v>35265</v>
      </c>
      <c r="K39">
        <v>38080</v>
      </c>
      <c r="L39" s="1">
        <v>35265</v>
      </c>
      <c r="M39">
        <v>11471</v>
      </c>
      <c r="N39" s="11">
        <f t="shared" si="0"/>
        <v>26609</v>
      </c>
      <c r="O39" s="1">
        <v>35265</v>
      </c>
      <c r="P39">
        <v>239360</v>
      </c>
      <c r="Q39" s="1">
        <v>35265</v>
      </c>
      <c r="R39">
        <v>274066</v>
      </c>
      <c r="S39" s="11">
        <f t="shared" si="1"/>
        <v>-34706</v>
      </c>
      <c r="T39" s="11">
        <f t="shared" si="2"/>
        <v>277440</v>
      </c>
      <c r="U39" s="11">
        <f t="shared" si="3"/>
        <v>285537</v>
      </c>
      <c r="V39" s="11">
        <f t="shared" si="4"/>
        <v>-8097</v>
      </c>
      <c r="W39" s="1">
        <v>35265</v>
      </c>
      <c r="X39">
        <v>388597</v>
      </c>
      <c r="Y39" s="1">
        <v>35265</v>
      </c>
      <c r="Z39">
        <v>21804</v>
      </c>
      <c r="AA39" s="1">
        <v>35265</v>
      </c>
      <c r="AB39">
        <v>436</v>
      </c>
      <c r="AC39" s="11">
        <f t="shared" si="5"/>
        <v>21368</v>
      </c>
      <c r="AD39" s="1">
        <v>35265</v>
      </c>
      <c r="AE39">
        <v>91824</v>
      </c>
      <c r="AF39" s="1">
        <v>35265</v>
      </c>
      <c r="AG39">
        <v>130710</v>
      </c>
      <c r="AH39" s="11">
        <f t="shared" si="6"/>
        <v>-38886</v>
      </c>
      <c r="AI39" s="11">
        <f t="shared" si="7"/>
        <v>113628</v>
      </c>
      <c r="AJ39" s="11">
        <f t="shared" si="8"/>
        <v>131146</v>
      </c>
      <c r="AK39" s="11">
        <f t="shared" si="9"/>
        <v>-17518</v>
      </c>
      <c r="AL39" s="1">
        <v>35265</v>
      </c>
      <c r="AM39">
        <v>161130</v>
      </c>
      <c r="AN39" s="1">
        <v>35265</v>
      </c>
      <c r="AO39">
        <v>17058</v>
      </c>
      <c r="AP39" s="1">
        <v>35265</v>
      </c>
      <c r="AQ39">
        <v>700</v>
      </c>
      <c r="AR39" s="11">
        <f t="shared" si="10"/>
        <v>16358</v>
      </c>
      <c r="AS39" s="1">
        <v>35265</v>
      </c>
      <c r="AT39">
        <v>43741</v>
      </c>
      <c r="AU39" s="1">
        <v>35265</v>
      </c>
      <c r="AV39">
        <v>75494</v>
      </c>
      <c r="AW39" s="11">
        <f t="shared" si="11"/>
        <v>-31753</v>
      </c>
      <c r="AX39" s="11">
        <f t="shared" si="12"/>
        <v>60799</v>
      </c>
      <c r="AY39" s="11">
        <f t="shared" si="13"/>
        <v>76194</v>
      </c>
      <c r="AZ39" s="11">
        <f t="shared" si="14"/>
        <v>-15395</v>
      </c>
      <c r="BA39" s="1">
        <v>35265</v>
      </c>
      <c r="BB39">
        <v>112911</v>
      </c>
      <c r="BC39" s="1">
        <v>35265</v>
      </c>
      <c r="BD39">
        <v>9556</v>
      </c>
      <c r="BE39" s="1">
        <v>35265</v>
      </c>
      <c r="BF39">
        <v>474</v>
      </c>
      <c r="BG39" s="11">
        <f t="shared" si="15"/>
        <v>9082</v>
      </c>
      <c r="BH39" s="1">
        <v>35265</v>
      </c>
      <c r="BI39">
        <v>30001</v>
      </c>
      <c r="BJ39" s="1">
        <v>35265</v>
      </c>
      <c r="BK39">
        <v>42485</v>
      </c>
      <c r="BL39" s="11">
        <f t="shared" si="16"/>
        <v>-12484</v>
      </c>
      <c r="BM39" s="11">
        <f t="shared" si="17"/>
        <v>39557</v>
      </c>
      <c r="BN39" s="11">
        <f t="shared" si="18"/>
        <v>42959</v>
      </c>
      <c r="BO39" s="11">
        <f t="shared" si="19"/>
        <v>-3402</v>
      </c>
      <c r="BP39" s="1">
        <v>35265</v>
      </c>
      <c r="BQ39">
        <v>57931</v>
      </c>
    </row>
    <row r="40" spans="1:69" x14ac:dyDescent="0.2">
      <c r="A40" s="1">
        <f t="shared" si="20"/>
        <v>35269</v>
      </c>
      <c r="B40" s="1">
        <v>35265</v>
      </c>
      <c r="C40">
        <v>21</v>
      </c>
      <c r="D40" s="1">
        <v>35265</v>
      </c>
      <c r="E40">
        <v>2.359</v>
      </c>
      <c r="F40" s="1">
        <v>35265</v>
      </c>
      <c r="G40">
        <v>56.02</v>
      </c>
      <c r="H40" s="1">
        <v>35265</v>
      </c>
      <c r="I40" t="s">
        <v>47</v>
      </c>
      <c r="J40" s="1">
        <v>35272</v>
      </c>
      <c r="K40">
        <v>36937</v>
      </c>
      <c r="L40" s="1">
        <v>35272</v>
      </c>
      <c r="M40">
        <v>10491</v>
      </c>
      <c r="N40" s="11">
        <f t="shared" si="0"/>
        <v>26446</v>
      </c>
      <c r="O40" s="1">
        <v>35272</v>
      </c>
      <c r="P40">
        <v>219143</v>
      </c>
      <c r="Q40" s="1">
        <v>35272</v>
      </c>
      <c r="R40">
        <v>249304</v>
      </c>
      <c r="S40" s="11">
        <f t="shared" si="1"/>
        <v>-30161</v>
      </c>
      <c r="T40" s="11">
        <f t="shared" si="2"/>
        <v>256080</v>
      </c>
      <c r="U40" s="11">
        <f t="shared" si="3"/>
        <v>259795</v>
      </c>
      <c r="V40" s="11">
        <f t="shared" si="4"/>
        <v>-3715</v>
      </c>
      <c r="W40" s="1">
        <v>35272</v>
      </c>
      <c r="X40">
        <v>354172</v>
      </c>
      <c r="Y40" s="1">
        <v>35272</v>
      </c>
      <c r="Z40">
        <v>7234</v>
      </c>
      <c r="AA40" s="1">
        <v>35272</v>
      </c>
      <c r="AB40">
        <v>3565</v>
      </c>
      <c r="AC40" s="11">
        <f t="shared" si="5"/>
        <v>3669</v>
      </c>
      <c r="AD40" s="1">
        <v>35272</v>
      </c>
      <c r="AE40">
        <v>92996</v>
      </c>
      <c r="AF40" s="1">
        <v>35272</v>
      </c>
      <c r="AG40">
        <v>113483</v>
      </c>
      <c r="AH40" s="11">
        <f t="shared" si="6"/>
        <v>-20487</v>
      </c>
      <c r="AI40" s="11">
        <f t="shared" si="7"/>
        <v>100230</v>
      </c>
      <c r="AJ40" s="11">
        <f t="shared" si="8"/>
        <v>117048</v>
      </c>
      <c r="AK40" s="11">
        <f t="shared" si="9"/>
        <v>-16818</v>
      </c>
      <c r="AL40" s="1">
        <v>35272</v>
      </c>
      <c r="AM40">
        <v>148698</v>
      </c>
      <c r="AN40" s="1">
        <v>35272</v>
      </c>
      <c r="AO40">
        <v>17500</v>
      </c>
      <c r="AP40" s="1">
        <v>35272</v>
      </c>
      <c r="AQ40">
        <v>1595</v>
      </c>
      <c r="AR40" s="11">
        <f t="shared" si="10"/>
        <v>15905</v>
      </c>
      <c r="AS40" s="1">
        <v>35272</v>
      </c>
      <c r="AT40">
        <v>45397</v>
      </c>
      <c r="AU40" s="1">
        <v>35272</v>
      </c>
      <c r="AV40">
        <v>77746</v>
      </c>
      <c r="AW40" s="11">
        <f t="shared" si="11"/>
        <v>-32349</v>
      </c>
      <c r="AX40" s="11">
        <f t="shared" si="12"/>
        <v>62897</v>
      </c>
      <c r="AY40" s="11">
        <f t="shared" si="13"/>
        <v>79341</v>
      </c>
      <c r="AZ40" s="11">
        <f t="shared" si="14"/>
        <v>-16444</v>
      </c>
      <c r="BA40" s="1">
        <v>35272</v>
      </c>
      <c r="BB40">
        <v>114722</v>
      </c>
      <c r="BC40" s="1">
        <v>35272</v>
      </c>
      <c r="BD40">
        <v>7231</v>
      </c>
      <c r="BE40" s="1">
        <v>35272</v>
      </c>
      <c r="BF40">
        <v>293</v>
      </c>
      <c r="BG40" s="11">
        <f t="shared" si="15"/>
        <v>6938</v>
      </c>
      <c r="BH40" s="1">
        <v>35272</v>
      </c>
      <c r="BI40">
        <v>37299</v>
      </c>
      <c r="BJ40" s="1">
        <v>35272</v>
      </c>
      <c r="BK40">
        <v>47263</v>
      </c>
      <c r="BL40" s="11">
        <f t="shared" si="16"/>
        <v>-9964</v>
      </c>
      <c r="BM40" s="11">
        <f t="shared" si="17"/>
        <v>44530</v>
      </c>
      <c r="BN40" s="11">
        <f t="shared" si="18"/>
        <v>47556</v>
      </c>
      <c r="BO40" s="11">
        <f t="shared" si="19"/>
        <v>-3026</v>
      </c>
      <c r="BP40" s="1">
        <v>35272</v>
      </c>
      <c r="BQ40">
        <v>62361</v>
      </c>
    </row>
    <row r="41" spans="1:69" x14ac:dyDescent="0.2">
      <c r="A41" s="1">
        <f t="shared" si="20"/>
        <v>35276</v>
      </c>
      <c r="B41" s="1">
        <v>35272</v>
      </c>
      <c r="C41">
        <v>20.11</v>
      </c>
      <c r="D41" s="1">
        <v>35272</v>
      </c>
      <c r="E41">
        <v>2.1920000000000002</v>
      </c>
      <c r="F41" s="1">
        <v>35272</v>
      </c>
      <c r="G41">
        <v>55.04</v>
      </c>
      <c r="H41" s="1">
        <v>35272</v>
      </c>
      <c r="I41" t="s">
        <v>47</v>
      </c>
      <c r="J41" s="1">
        <v>35279</v>
      </c>
      <c r="K41">
        <v>30664</v>
      </c>
      <c r="L41" s="1">
        <v>35279</v>
      </c>
      <c r="M41">
        <v>12045</v>
      </c>
      <c r="N41" s="11">
        <f t="shared" si="0"/>
        <v>18619</v>
      </c>
      <c r="O41" s="1">
        <v>35279</v>
      </c>
      <c r="P41">
        <v>218239</v>
      </c>
      <c r="Q41" s="1">
        <v>35279</v>
      </c>
      <c r="R41">
        <v>235457</v>
      </c>
      <c r="S41" s="11">
        <f t="shared" si="1"/>
        <v>-17218</v>
      </c>
      <c r="T41" s="11">
        <f t="shared" si="2"/>
        <v>248903</v>
      </c>
      <c r="U41" s="11">
        <f t="shared" si="3"/>
        <v>247502</v>
      </c>
      <c r="V41" s="11">
        <f t="shared" si="4"/>
        <v>1401</v>
      </c>
      <c r="W41" s="1">
        <v>35279</v>
      </c>
      <c r="X41">
        <v>340538</v>
      </c>
      <c r="Y41" s="1">
        <v>35279</v>
      </c>
      <c r="Z41">
        <v>4930</v>
      </c>
      <c r="AA41" s="1">
        <v>35279</v>
      </c>
      <c r="AB41">
        <v>5534</v>
      </c>
      <c r="AC41" s="11">
        <f t="shared" si="5"/>
        <v>-604</v>
      </c>
      <c r="AD41" s="1">
        <v>35279</v>
      </c>
      <c r="AE41">
        <v>85049</v>
      </c>
      <c r="AF41" s="1">
        <v>35279</v>
      </c>
      <c r="AG41">
        <v>99324</v>
      </c>
      <c r="AH41" s="11">
        <f t="shared" si="6"/>
        <v>-14275</v>
      </c>
      <c r="AI41" s="11">
        <f t="shared" si="7"/>
        <v>89979</v>
      </c>
      <c r="AJ41" s="11">
        <f t="shared" si="8"/>
        <v>104858</v>
      </c>
      <c r="AK41" s="11">
        <f t="shared" si="9"/>
        <v>-14879</v>
      </c>
      <c r="AL41" s="1">
        <v>35279</v>
      </c>
      <c r="AM41">
        <v>131089</v>
      </c>
      <c r="AN41" s="1">
        <v>35279</v>
      </c>
      <c r="AO41">
        <v>13435</v>
      </c>
      <c r="AP41" s="1">
        <v>35279</v>
      </c>
      <c r="AQ41">
        <v>67</v>
      </c>
      <c r="AR41" s="11">
        <f t="shared" si="10"/>
        <v>13368</v>
      </c>
      <c r="AS41" s="1">
        <v>35279</v>
      </c>
      <c r="AT41">
        <v>46227</v>
      </c>
      <c r="AU41" s="1">
        <v>35279</v>
      </c>
      <c r="AV41">
        <v>75658</v>
      </c>
      <c r="AW41" s="11">
        <f t="shared" si="11"/>
        <v>-29431</v>
      </c>
      <c r="AX41" s="11">
        <f t="shared" si="12"/>
        <v>59662</v>
      </c>
      <c r="AY41" s="11">
        <f t="shared" si="13"/>
        <v>75725</v>
      </c>
      <c r="AZ41" s="11">
        <f t="shared" si="14"/>
        <v>-16063</v>
      </c>
      <c r="BA41" s="1">
        <v>35279</v>
      </c>
      <c r="BB41">
        <v>111269</v>
      </c>
      <c r="BC41" s="1">
        <v>35279</v>
      </c>
      <c r="BD41">
        <v>5594</v>
      </c>
      <c r="BE41" s="1">
        <v>35279</v>
      </c>
      <c r="BF41">
        <v>536</v>
      </c>
      <c r="BG41" s="11">
        <f t="shared" si="15"/>
        <v>5058</v>
      </c>
      <c r="BH41" s="1">
        <v>35279</v>
      </c>
      <c r="BI41">
        <v>32950</v>
      </c>
      <c r="BJ41" s="1">
        <v>35279</v>
      </c>
      <c r="BK41">
        <v>39954</v>
      </c>
      <c r="BL41" s="11">
        <f t="shared" si="16"/>
        <v>-7004</v>
      </c>
      <c r="BM41" s="11">
        <f t="shared" si="17"/>
        <v>38544</v>
      </c>
      <c r="BN41" s="11">
        <f t="shared" si="18"/>
        <v>40490</v>
      </c>
      <c r="BO41" s="11">
        <f t="shared" si="19"/>
        <v>-1946</v>
      </c>
      <c r="BP41" s="1">
        <v>35279</v>
      </c>
      <c r="BQ41">
        <v>54431</v>
      </c>
    </row>
    <row r="42" spans="1:69" x14ac:dyDescent="0.2">
      <c r="A42" s="1">
        <f t="shared" si="20"/>
        <v>35283</v>
      </c>
      <c r="B42" s="1">
        <v>35279</v>
      </c>
      <c r="C42">
        <v>21.34</v>
      </c>
      <c r="D42" s="1">
        <v>35279</v>
      </c>
      <c r="E42">
        <v>2.3149999999999999</v>
      </c>
      <c r="F42" s="1">
        <v>35279</v>
      </c>
      <c r="G42">
        <v>58.71</v>
      </c>
      <c r="H42" s="1">
        <v>35279</v>
      </c>
      <c r="I42" t="s">
        <v>47</v>
      </c>
      <c r="J42" s="1">
        <v>35286</v>
      </c>
      <c r="K42">
        <v>33170</v>
      </c>
      <c r="L42" s="1">
        <v>35286</v>
      </c>
      <c r="M42">
        <v>15036</v>
      </c>
      <c r="N42" s="11">
        <f t="shared" si="0"/>
        <v>18134</v>
      </c>
      <c r="O42" s="1">
        <v>35286</v>
      </c>
      <c r="P42">
        <v>223407</v>
      </c>
      <c r="Q42" s="1">
        <v>35286</v>
      </c>
      <c r="R42">
        <v>242804</v>
      </c>
      <c r="S42" s="11">
        <f t="shared" si="1"/>
        <v>-19397</v>
      </c>
      <c r="T42" s="11">
        <f t="shared" si="2"/>
        <v>256577</v>
      </c>
      <c r="U42" s="11">
        <f t="shared" si="3"/>
        <v>257840</v>
      </c>
      <c r="V42" s="11">
        <f t="shared" si="4"/>
        <v>-1263</v>
      </c>
      <c r="W42" s="1">
        <v>35286</v>
      </c>
      <c r="X42">
        <v>351952</v>
      </c>
      <c r="Y42" s="1">
        <v>35286</v>
      </c>
      <c r="Z42">
        <v>4982</v>
      </c>
      <c r="AA42" s="1">
        <v>35286</v>
      </c>
      <c r="AB42">
        <v>5374</v>
      </c>
      <c r="AC42" s="11">
        <f t="shared" si="5"/>
        <v>-392</v>
      </c>
      <c r="AD42" s="1">
        <v>35286</v>
      </c>
      <c r="AE42">
        <v>86878</v>
      </c>
      <c r="AF42" s="1">
        <v>35286</v>
      </c>
      <c r="AG42">
        <v>98825</v>
      </c>
      <c r="AH42" s="11">
        <f t="shared" si="6"/>
        <v>-11947</v>
      </c>
      <c r="AI42" s="11">
        <f t="shared" si="7"/>
        <v>91860</v>
      </c>
      <c r="AJ42" s="11">
        <f t="shared" si="8"/>
        <v>104199</v>
      </c>
      <c r="AK42" s="11">
        <f t="shared" si="9"/>
        <v>-12339</v>
      </c>
      <c r="AL42" s="1">
        <v>35286</v>
      </c>
      <c r="AM42">
        <v>132773</v>
      </c>
      <c r="AN42" s="1">
        <v>35286</v>
      </c>
      <c r="AO42">
        <v>13576</v>
      </c>
      <c r="AP42" s="1">
        <v>35286</v>
      </c>
      <c r="AQ42">
        <v>313</v>
      </c>
      <c r="AR42" s="11">
        <f t="shared" si="10"/>
        <v>13263</v>
      </c>
      <c r="AS42" s="1">
        <v>35286</v>
      </c>
      <c r="AT42">
        <v>45037</v>
      </c>
      <c r="AU42" s="1">
        <v>35286</v>
      </c>
      <c r="AV42">
        <v>77143</v>
      </c>
      <c r="AW42" s="11">
        <f t="shared" si="11"/>
        <v>-32106</v>
      </c>
      <c r="AX42" s="11">
        <f t="shared" si="12"/>
        <v>58613</v>
      </c>
      <c r="AY42" s="11">
        <f t="shared" si="13"/>
        <v>77456</v>
      </c>
      <c r="AZ42" s="11">
        <f t="shared" si="14"/>
        <v>-18843</v>
      </c>
      <c r="BA42" s="1">
        <v>35286</v>
      </c>
      <c r="BB42">
        <v>111840</v>
      </c>
      <c r="BC42" s="1">
        <v>35286</v>
      </c>
      <c r="BD42">
        <v>5233</v>
      </c>
      <c r="BE42" s="1">
        <v>35286</v>
      </c>
      <c r="BF42">
        <v>1095</v>
      </c>
      <c r="BG42" s="11">
        <f t="shared" si="15"/>
        <v>4138</v>
      </c>
      <c r="BH42" s="1">
        <v>35286</v>
      </c>
      <c r="BI42">
        <v>28680</v>
      </c>
      <c r="BJ42" s="1">
        <v>35286</v>
      </c>
      <c r="BK42">
        <v>35629</v>
      </c>
      <c r="BL42" s="11">
        <f t="shared" si="16"/>
        <v>-6949</v>
      </c>
      <c r="BM42" s="11">
        <f t="shared" si="17"/>
        <v>33913</v>
      </c>
      <c r="BN42" s="11">
        <f t="shared" si="18"/>
        <v>36724</v>
      </c>
      <c r="BO42" s="11">
        <f t="shared" si="19"/>
        <v>-2811</v>
      </c>
      <c r="BP42" s="1">
        <v>35286</v>
      </c>
      <c r="BQ42">
        <v>47213</v>
      </c>
    </row>
    <row r="43" spans="1:69" x14ac:dyDescent="0.2">
      <c r="A43" s="1">
        <f t="shared" si="20"/>
        <v>35290</v>
      </c>
      <c r="B43" s="1">
        <v>35286</v>
      </c>
      <c r="C43">
        <v>21.57</v>
      </c>
      <c r="D43" s="1">
        <v>35286</v>
      </c>
      <c r="E43">
        <v>2.1030000000000002</v>
      </c>
      <c r="F43" s="1">
        <v>35286</v>
      </c>
      <c r="G43">
        <v>58.49</v>
      </c>
      <c r="H43" s="1">
        <v>35286</v>
      </c>
      <c r="I43" t="s">
        <v>47</v>
      </c>
      <c r="J43" s="1">
        <v>35293</v>
      </c>
      <c r="K43">
        <v>39974</v>
      </c>
      <c r="L43" s="1">
        <v>35293</v>
      </c>
      <c r="M43">
        <v>12533</v>
      </c>
      <c r="N43" s="11">
        <f t="shared" si="0"/>
        <v>27441</v>
      </c>
      <c r="O43" s="1">
        <v>35293</v>
      </c>
      <c r="P43">
        <v>236114</v>
      </c>
      <c r="Q43" s="1">
        <v>35293</v>
      </c>
      <c r="R43">
        <v>269982</v>
      </c>
      <c r="S43" s="11">
        <f t="shared" si="1"/>
        <v>-33868</v>
      </c>
      <c r="T43" s="11">
        <f t="shared" si="2"/>
        <v>276088</v>
      </c>
      <c r="U43" s="11">
        <f t="shared" si="3"/>
        <v>282515</v>
      </c>
      <c r="V43" s="11">
        <f t="shared" si="4"/>
        <v>-6427</v>
      </c>
      <c r="W43" s="1">
        <v>35293</v>
      </c>
      <c r="X43">
        <v>377384</v>
      </c>
      <c r="Y43" s="1">
        <v>35293</v>
      </c>
      <c r="Z43">
        <v>6053</v>
      </c>
      <c r="AA43" s="1">
        <v>35293</v>
      </c>
      <c r="AB43">
        <v>5943</v>
      </c>
      <c r="AC43" s="11">
        <f t="shared" si="5"/>
        <v>110</v>
      </c>
      <c r="AD43" s="1">
        <v>35293</v>
      </c>
      <c r="AE43">
        <v>86952</v>
      </c>
      <c r="AF43" s="1">
        <v>35293</v>
      </c>
      <c r="AG43">
        <v>102821</v>
      </c>
      <c r="AH43" s="11">
        <f t="shared" si="6"/>
        <v>-15869</v>
      </c>
      <c r="AI43" s="11">
        <f t="shared" si="7"/>
        <v>93005</v>
      </c>
      <c r="AJ43" s="11">
        <f t="shared" si="8"/>
        <v>108764</v>
      </c>
      <c r="AK43" s="11">
        <f t="shared" si="9"/>
        <v>-15759</v>
      </c>
      <c r="AL43" s="1">
        <v>35293</v>
      </c>
      <c r="AM43">
        <v>138051</v>
      </c>
      <c r="AN43" s="1">
        <v>35293</v>
      </c>
      <c r="AO43">
        <v>15909</v>
      </c>
      <c r="AP43" s="1">
        <v>35293</v>
      </c>
      <c r="AQ43">
        <v>1421</v>
      </c>
      <c r="AR43" s="11">
        <f t="shared" si="10"/>
        <v>14488</v>
      </c>
      <c r="AS43" s="1">
        <v>35293</v>
      </c>
      <c r="AT43">
        <v>43891</v>
      </c>
      <c r="AU43" s="1">
        <v>35293</v>
      </c>
      <c r="AV43">
        <v>76723</v>
      </c>
      <c r="AW43" s="11">
        <f t="shared" si="11"/>
        <v>-32832</v>
      </c>
      <c r="AX43" s="11">
        <f t="shared" si="12"/>
        <v>59800</v>
      </c>
      <c r="AY43" s="11">
        <f t="shared" si="13"/>
        <v>78144</v>
      </c>
      <c r="AZ43" s="11">
        <f t="shared" si="14"/>
        <v>-18344</v>
      </c>
      <c r="BA43" s="1">
        <v>35293</v>
      </c>
      <c r="BB43">
        <v>115479</v>
      </c>
      <c r="BC43" s="1">
        <v>35293</v>
      </c>
      <c r="BD43">
        <v>7693</v>
      </c>
      <c r="BE43" s="1">
        <v>35293</v>
      </c>
      <c r="BF43">
        <v>641</v>
      </c>
      <c r="BG43" s="11">
        <f t="shared" si="15"/>
        <v>7052</v>
      </c>
      <c r="BH43" s="1">
        <v>35293</v>
      </c>
      <c r="BI43">
        <v>32167</v>
      </c>
      <c r="BJ43" s="1">
        <v>35293</v>
      </c>
      <c r="BK43">
        <v>41679</v>
      </c>
      <c r="BL43" s="11">
        <f t="shared" si="16"/>
        <v>-9512</v>
      </c>
      <c r="BM43" s="11">
        <f t="shared" si="17"/>
        <v>39860</v>
      </c>
      <c r="BN43" s="11">
        <f t="shared" si="18"/>
        <v>42320</v>
      </c>
      <c r="BO43" s="11">
        <f t="shared" si="19"/>
        <v>-2460</v>
      </c>
      <c r="BP43" s="1">
        <v>35293</v>
      </c>
      <c r="BQ43">
        <v>56886</v>
      </c>
    </row>
    <row r="44" spans="1:69" x14ac:dyDescent="0.2">
      <c r="A44" s="1">
        <f t="shared" si="20"/>
        <v>35297</v>
      </c>
      <c r="B44" s="1">
        <v>35293</v>
      </c>
      <c r="C44">
        <v>22.66</v>
      </c>
      <c r="D44" s="1">
        <v>35293</v>
      </c>
      <c r="E44">
        <v>2.14</v>
      </c>
      <c r="F44" s="1">
        <v>35293</v>
      </c>
      <c r="G44">
        <v>61.63</v>
      </c>
      <c r="H44" s="1">
        <v>35293</v>
      </c>
      <c r="I44" t="s">
        <v>47</v>
      </c>
      <c r="J44" s="1">
        <v>35300</v>
      </c>
      <c r="K44">
        <v>40523</v>
      </c>
      <c r="L44" s="1">
        <v>35300</v>
      </c>
      <c r="M44">
        <v>15227</v>
      </c>
      <c r="N44" s="11">
        <f t="shared" si="0"/>
        <v>25296</v>
      </c>
      <c r="O44" s="1">
        <v>35300</v>
      </c>
      <c r="P44">
        <v>227956</v>
      </c>
      <c r="Q44" s="1">
        <v>35300</v>
      </c>
      <c r="R44">
        <v>262867</v>
      </c>
      <c r="S44" s="11">
        <f t="shared" si="1"/>
        <v>-34911</v>
      </c>
      <c r="T44" s="11">
        <f t="shared" si="2"/>
        <v>268479</v>
      </c>
      <c r="U44" s="11">
        <f t="shared" si="3"/>
        <v>278094</v>
      </c>
      <c r="V44" s="11">
        <f t="shared" si="4"/>
        <v>-9615</v>
      </c>
      <c r="W44" s="1">
        <v>35300</v>
      </c>
      <c r="X44">
        <v>372298</v>
      </c>
      <c r="Y44" s="1">
        <v>35300</v>
      </c>
      <c r="Z44">
        <v>7508</v>
      </c>
      <c r="AA44" s="1">
        <v>35300</v>
      </c>
      <c r="AB44">
        <v>6408</v>
      </c>
      <c r="AC44" s="11">
        <f t="shared" si="5"/>
        <v>1100</v>
      </c>
      <c r="AD44" s="1">
        <v>35300</v>
      </c>
      <c r="AE44">
        <v>88054</v>
      </c>
      <c r="AF44" s="1">
        <v>35300</v>
      </c>
      <c r="AG44">
        <v>107268</v>
      </c>
      <c r="AH44" s="11">
        <f t="shared" si="6"/>
        <v>-19214</v>
      </c>
      <c r="AI44" s="11">
        <f t="shared" si="7"/>
        <v>95562</v>
      </c>
      <c r="AJ44" s="11">
        <f t="shared" si="8"/>
        <v>113676</v>
      </c>
      <c r="AK44" s="11">
        <f t="shared" si="9"/>
        <v>-18114</v>
      </c>
      <c r="AL44" s="1">
        <v>35300</v>
      </c>
      <c r="AM44">
        <v>143351</v>
      </c>
      <c r="AN44" s="1">
        <v>35300</v>
      </c>
      <c r="AO44">
        <v>17548</v>
      </c>
      <c r="AP44" s="1">
        <v>35300</v>
      </c>
      <c r="AQ44">
        <v>1285</v>
      </c>
      <c r="AR44" s="11">
        <f t="shared" si="10"/>
        <v>16263</v>
      </c>
      <c r="AS44" s="1">
        <v>35300</v>
      </c>
      <c r="AT44">
        <v>48193</v>
      </c>
      <c r="AU44" s="1">
        <v>35300</v>
      </c>
      <c r="AV44">
        <v>85153</v>
      </c>
      <c r="AW44" s="11">
        <f t="shared" si="11"/>
        <v>-36960</v>
      </c>
      <c r="AX44" s="11">
        <f t="shared" si="12"/>
        <v>65741</v>
      </c>
      <c r="AY44" s="11">
        <f t="shared" si="13"/>
        <v>86438</v>
      </c>
      <c r="AZ44" s="11">
        <f t="shared" si="14"/>
        <v>-20697</v>
      </c>
      <c r="BA44" s="1">
        <v>35300</v>
      </c>
      <c r="BB44">
        <v>126272</v>
      </c>
      <c r="BC44" s="1">
        <v>35300</v>
      </c>
      <c r="BD44">
        <v>9656</v>
      </c>
      <c r="BE44" s="1">
        <v>35300</v>
      </c>
      <c r="BF44">
        <v>783</v>
      </c>
      <c r="BG44" s="11">
        <f t="shared" si="15"/>
        <v>8873</v>
      </c>
      <c r="BH44" s="1">
        <v>35300</v>
      </c>
      <c r="BI44">
        <v>32607</v>
      </c>
      <c r="BJ44" s="1">
        <v>35300</v>
      </c>
      <c r="BK44">
        <v>43815</v>
      </c>
      <c r="BL44" s="11">
        <f t="shared" si="16"/>
        <v>-11208</v>
      </c>
      <c r="BM44" s="11">
        <f t="shared" si="17"/>
        <v>42263</v>
      </c>
      <c r="BN44" s="11">
        <f t="shared" si="18"/>
        <v>44598</v>
      </c>
      <c r="BO44" s="11">
        <f t="shared" si="19"/>
        <v>-2335</v>
      </c>
      <c r="BP44" s="1">
        <v>35300</v>
      </c>
      <c r="BQ44">
        <v>61943</v>
      </c>
    </row>
    <row r="45" spans="1:69" x14ac:dyDescent="0.2">
      <c r="A45" s="1">
        <f t="shared" si="20"/>
        <v>35304</v>
      </c>
      <c r="B45" s="1">
        <v>35300</v>
      </c>
      <c r="C45">
        <v>21.96</v>
      </c>
      <c r="D45" s="1">
        <v>35300</v>
      </c>
      <c r="E45">
        <v>1.95</v>
      </c>
      <c r="F45" s="1">
        <v>35300</v>
      </c>
      <c r="G45">
        <v>61.99</v>
      </c>
      <c r="H45" s="1">
        <v>35300</v>
      </c>
      <c r="I45" t="s">
        <v>47</v>
      </c>
      <c r="J45" s="1">
        <v>35307</v>
      </c>
      <c r="K45">
        <v>39033</v>
      </c>
      <c r="L45" s="1">
        <v>35307</v>
      </c>
      <c r="M45">
        <v>15432</v>
      </c>
      <c r="N45" s="11">
        <f t="shared" si="0"/>
        <v>23601</v>
      </c>
      <c r="O45" s="1">
        <v>35307</v>
      </c>
      <c r="P45">
        <v>219158</v>
      </c>
      <c r="Q45" s="1">
        <v>35307</v>
      </c>
      <c r="R45">
        <v>249818</v>
      </c>
      <c r="S45" s="11">
        <f t="shared" si="1"/>
        <v>-30660</v>
      </c>
      <c r="T45" s="11">
        <f t="shared" si="2"/>
        <v>258191</v>
      </c>
      <c r="U45" s="11">
        <f t="shared" si="3"/>
        <v>265250</v>
      </c>
      <c r="V45" s="11">
        <f t="shared" si="4"/>
        <v>-7059</v>
      </c>
      <c r="W45" s="1">
        <v>35307</v>
      </c>
      <c r="X45">
        <v>360004</v>
      </c>
      <c r="Y45" s="1">
        <v>35307</v>
      </c>
      <c r="Z45">
        <v>5699</v>
      </c>
      <c r="AA45" s="1">
        <v>35307</v>
      </c>
      <c r="AB45">
        <v>6048</v>
      </c>
      <c r="AC45" s="11">
        <f t="shared" si="5"/>
        <v>-349</v>
      </c>
      <c r="AD45" s="1">
        <v>35307</v>
      </c>
      <c r="AE45">
        <v>74756</v>
      </c>
      <c r="AF45" s="1">
        <v>35307</v>
      </c>
      <c r="AG45">
        <v>89827</v>
      </c>
      <c r="AH45" s="11">
        <f t="shared" si="6"/>
        <v>-15071</v>
      </c>
      <c r="AI45" s="11">
        <f t="shared" si="7"/>
        <v>80455</v>
      </c>
      <c r="AJ45" s="11">
        <f t="shared" si="8"/>
        <v>95875</v>
      </c>
      <c r="AK45" s="11">
        <f t="shared" si="9"/>
        <v>-15420</v>
      </c>
      <c r="AL45" s="1">
        <v>35307</v>
      </c>
      <c r="AM45">
        <v>127843</v>
      </c>
      <c r="AN45" s="1">
        <v>35307</v>
      </c>
      <c r="AO45">
        <v>17006</v>
      </c>
      <c r="AP45" s="1">
        <v>35307</v>
      </c>
      <c r="AQ45">
        <v>573</v>
      </c>
      <c r="AR45" s="11">
        <f t="shared" si="10"/>
        <v>16433</v>
      </c>
      <c r="AS45" s="1">
        <v>35307</v>
      </c>
      <c r="AT45">
        <v>46973</v>
      </c>
      <c r="AU45" s="1">
        <v>35307</v>
      </c>
      <c r="AV45">
        <v>82545</v>
      </c>
      <c r="AW45" s="11">
        <f t="shared" si="11"/>
        <v>-35572</v>
      </c>
      <c r="AX45" s="11">
        <f t="shared" si="12"/>
        <v>63979</v>
      </c>
      <c r="AY45" s="11">
        <f t="shared" si="13"/>
        <v>83118</v>
      </c>
      <c r="AZ45" s="11">
        <f t="shared" si="14"/>
        <v>-19139</v>
      </c>
      <c r="BA45" s="1">
        <v>35307</v>
      </c>
      <c r="BB45">
        <v>122856</v>
      </c>
      <c r="BC45" s="1">
        <v>35307</v>
      </c>
      <c r="BD45">
        <v>7064</v>
      </c>
      <c r="BE45" s="1">
        <v>35307</v>
      </c>
      <c r="BF45">
        <v>358</v>
      </c>
      <c r="BG45" s="11">
        <f t="shared" si="15"/>
        <v>6706</v>
      </c>
      <c r="BH45" s="1">
        <v>35307</v>
      </c>
      <c r="BI45">
        <v>32696</v>
      </c>
      <c r="BJ45" s="1">
        <v>35307</v>
      </c>
      <c r="BK45">
        <v>41161</v>
      </c>
      <c r="BL45" s="11">
        <f t="shared" si="16"/>
        <v>-8465</v>
      </c>
      <c r="BM45" s="11">
        <f t="shared" si="17"/>
        <v>39760</v>
      </c>
      <c r="BN45" s="11">
        <f t="shared" si="18"/>
        <v>41519</v>
      </c>
      <c r="BO45" s="11">
        <f t="shared" si="19"/>
        <v>-1759</v>
      </c>
      <c r="BP45" s="1">
        <v>35307</v>
      </c>
      <c r="BQ45">
        <v>58186</v>
      </c>
    </row>
    <row r="46" spans="1:69" x14ac:dyDescent="0.2">
      <c r="A46" s="1">
        <f t="shared" si="20"/>
        <v>35311</v>
      </c>
      <c r="B46" s="1">
        <v>35307</v>
      </c>
      <c r="C46">
        <v>22.25</v>
      </c>
      <c r="D46" s="1">
        <v>35307</v>
      </c>
      <c r="E46">
        <v>1.859</v>
      </c>
      <c r="F46" s="1">
        <v>35307</v>
      </c>
      <c r="G46">
        <v>62.82</v>
      </c>
      <c r="H46" s="1">
        <v>35307</v>
      </c>
      <c r="I46" t="s">
        <v>47</v>
      </c>
      <c r="J46" s="1">
        <v>35314</v>
      </c>
      <c r="K46">
        <v>39680</v>
      </c>
      <c r="L46" s="1">
        <v>35314</v>
      </c>
      <c r="M46">
        <v>20199</v>
      </c>
      <c r="N46" s="11">
        <f t="shared" si="0"/>
        <v>19481</v>
      </c>
      <c r="O46" s="1">
        <v>35314</v>
      </c>
      <c r="P46">
        <v>232137</v>
      </c>
      <c r="Q46" s="1">
        <v>35314</v>
      </c>
      <c r="R46">
        <v>252066</v>
      </c>
      <c r="S46" s="11">
        <f t="shared" si="1"/>
        <v>-19929</v>
      </c>
      <c r="T46" s="11">
        <f t="shared" si="2"/>
        <v>271817</v>
      </c>
      <c r="U46" s="11">
        <f t="shared" si="3"/>
        <v>272265</v>
      </c>
      <c r="V46" s="11">
        <f t="shared" si="4"/>
        <v>-448</v>
      </c>
      <c r="W46" s="1">
        <v>35314</v>
      </c>
      <c r="X46">
        <v>374092</v>
      </c>
      <c r="Y46" s="1">
        <v>35314</v>
      </c>
      <c r="Z46">
        <v>4786</v>
      </c>
      <c r="AA46" s="1">
        <v>35314</v>
      </c>
      <c r="AB46">
        <v>6180</v>
      </c>
      <c r="AC46" s="11">
        <f t="shared" si="5"/>
        <v>-1394</v>
      </c>
      <c r="AD46" s="1">
        <v>35314</v>
      </c>
      <c r="AE46">
        <v>80098</v>
      </c>
      <c r="AF46" s="1">
        <v>35314</v>
      </c>
      <c r="AG46">
        <v>94516</v>
      </c>
      <c r="AH46" s="11">
        <f t="shared" si="6"/>
        <v>-14418</v>
      </c>
      <c r="AI46" s="11">
        <f t="shared" si="7"/>
        <v>84884</v>
      </c>
      <c r="AJ46" s="11">
        <f t="shared" si="8"/>
        <v>100696</v>
      </c>
      <c r="AK46" s="11">
        <f t="shared" si="9"/>
        <v>-15812</v>
      </c>
      <c r="AL46" s="1">
        <v>35314</v>
      </c>
      <c r="AM46">
        <v>130946</v>
      </c>
      <c r="AN46" s="1">
        <v>35314</v>
      </c>
      <c r="AO46">
        <v>20068</v>
      </c>
      <c r="AP46" s="1">
        <v>35314</v>
      </c>
      <c r="AQ46">
        <v>1873</v>
      </c>
      <c r="AR46" s="11">
        <f t="shared" si="10"/>
        <v>18195</v>
      </c>
      <c r="AS46" s="1">
        <v>35314</v>
      </c>
      <c r="AT46">
        <v>49194</v>
      </c>
      <c r="AU46" s="1">
        <v>35314</v>
      </c>
      <c r="AV46">
        <v>87681</v>
      </c>
      <c r="AW46" s="11">
        <f t="shared" si="11"/>
        <v>-38487</v>
      </c>
      <c r="AX46" s="11">
        <f t="shared" si="12"/>
        <v>69262</v>
      </c>
      <c r="AY46" s="11">
        <f t="shared" si="13"/>
        <v>89554</v>
      </c>
      <c r="AZ46" s="11">
        <f t="shared" si="14"/>
        <v>-20292</v>
      </c>
      <c r="BA46" s="1">
        <v>35314</v>
      </c>
      <c r="BB46">
        <v>125087</v>
      </c>
      <c r="BC46" s="1">
        <v>35314</v>
      </c>
      <c r="BD46">
        <v>8673</v>
      </c>
      <c r="BE46" s="1">
        <v>35314</v>
      </c>
      <c r="BF46">
        <v>1488</v>
      </c>
      <c r="BG46" s="11">
        <f t="shared" si="15"/>
        <v>7185</v>
      </c>
      <c r="BH46" s="1">
        <v>35314</v>
      </c>
      <c r="BI46">
        <v>28507</v>
      </c>
      <c r="BJ46" s="1">
        <v>35314</v>
      </c>
      <c r="BK46">
        <v>39485</v>
      </c>
      <c r="BL46" s="11">
        <f t="shared" si="16"/>
        <v>-10978</v>
      </c>
      <c r="BM46" s="11">
        <f t="shared" si="17"/>
        <v>37180</v>
      </c>
      <c r="BN46" s="11">
        <f t="shared" si="18"/>
        <v>40973</v>
      </c>
      <c r="BO46" s="11">
        <f t="shared" si="19"/>
        <v>-3793</v>
      </c>
      <c r="BP46" s="1">
        <v>35314</v>
      </c>
      <c r="BQ46">
        <v>53891</v>
      </c>
    </row>
    <row r="47" spans="1:69" x14ac:dyDescent="0.2">
      <c r="A47" s="1">
        <f t="shared" si="20"/>
        <v>35318</v>
      </c>
      <c r="B47" s="1">
        <v>35314</v>
      </c>
      <c r="C47">
        <v>23.85</v>
      </c>
      <c r="D47" s="1">
        <v>35314</v>
      </c>
      <c r="E47">
        <v>1.863</v>
      </c>
      <c r="F47" s="1">
        <v>35314</v>
      </c>
      <c r="G47">
        <v>66.400000000000006</v>
      </c>
      <c r="H47" s="1">
        <v>35314</v>
      </c>
      <c r="I47" t="s">
        <v>47</v>
      </c>
      <c r="J47" s="1">
        <v>35321</v>
      </c>
      <c r="K47">
        <v>38625</v>
      </c>
      <c r="L47" s="1">
        <v>35321</v>
      </c>
      <c r="M47">
        <v>17448</v>
      </c>
      <c r="N47" s="11">
        <f t="shared" si="0"/>
        <v>21177</v>
      </c>
      <c r="O47" s="1">
        <v>35321</v>
      </c>
      <c r="P47">
        <v>242920</v>
      </c>
      <c r="Q47" s="1">
        <v>35321</v>
      </c>
      <c r="R47">
        <v>272055</v>
      </c>
      <c r="S47" s="11">
        <f t="shared" si="1"/>
        <v>-29135</v>
      </c>
      <c r="T47" s="11">
        <f t="shared" si="2"/>
        <v>281545</v>
      </c>
      <c r="U47" s="11">
        <f t="shared" si="3"/>
        <v>289503</v>
      </c>
      <c r="V47" s="11">
        <f t="shared" si="4"/>
        <v>-7958</v>
      </c>
      <c r="W47" s="1">
        <v>35321</v>
      </c>
      <c r="X47">
        <v>401072</v>
      </c>
      <c r="Y47" s="1">
        <v>35321</v>
      </c>
      <c r="Z47">
        <v>4763</v>
      </c>
      <c r="AA47" s="1">
        <v>35321</v>
      </c>
      <c r="AB47">
        <v>6810</v>
      </c>
      <c r="AC47" s="11">
        <f t="shared" si="5"/>
        <v>-2047</v>
      </c>
      <c r="AD47" s="1">
        <v>35321</v>
      </c>
      <c r="AE47">
        <v>85504</v>
      </c>
      <c r="AF47" s="1">
        <v>35321</v>
      </c>
      <c r="AG47">
        <v>99806</v>
      </c>
      <c r="AH47" s="11">
        <f t="shared" si="6"/>
        <v>-14302</v>
      </c>
      <c r="AI47" s="11">
        <f t="shared" si="7"/>
        <v>90267</v>
      </c>
      <c r="AJ47" s="11">
        <f t="shared" si="8"/>
        <v>106616</v>
      </c>
      <c r="AK47" s="11">
        <f t="shared" si="9"/>
        <v>-16349</v>
      </c>
      <c r="AL47" s="1">
        <v>35321</v>
      </c>
      <c r="AM47">
        <v>141226</v>
      </c>
      <c r="AN47" s="1">
        <v>35321</v>
      </c>
      <c r="AO47">
        <v>23049</v>
      </c>
      <c r="AP47" s="1">
        <v>35321</v>
      </c>
      <c r="AQ47">
        <v>478</v>
      </c>
      <c r="AR47" s="11">
        <f t="shared" si="10"/>
        <v>22571</v>
      </c>
      <c r="AS47" s="1">
        <v>35321</v>
      </c>
      <c r="AT47">
        <v>49875</v>
      </c>
      <c r="AU47" s="1">
        <v>35321</v>
      </c>
      <c r="AV47">
        <v>92248</v>
      </c>
      <c r="AW47" s="11">
        <f t="shared" si="11"/>
        <v>-42373</v>
      </c>
      <c r="AX47" s="11">
        <f t="shared" si="12"/>
        <v>72924</v>
      </c>
      <c r="AY47" s="11">
        <f t="shared" si="13"/>
        <v>92726</v>
      </c>
      <c r="AZ47" s="11">
        <f t="shared" si="14"/>
        <v>-19802</v>
      </c>
      <c r="BA47" s="1">
        <v>35321</v>
      </c>
      <c r="BB47">
        <v>132923</v>
      </c>
      <c r="BC47" s="1">
        <v>35321</v>
      </c>
      <c r="BD47">
        <v>8510</v>
      </c>
      <c r="BE47" s="1">
        <v>35321</v>
      </c>
      <c r="BF47">
        <v>1613</v>
      </c>
      <c r="BG47" s="11">
        <f t="shared" si="15"/>
        <v>6897</v>
      </c>
      <c r="BH47" s="1">
        <v>35321</v>
      </c>
      <c r="BI47">
        <v>28388</v>
      </c>
      <c r="BJ47" s="1">
        <v>35321</v>
      </c>
      <c r="BK47">
        <v>38346</v>
      </c>
      <c r="BL47" s="11">
        <f t="shared" si="16"/>
        <v>-9958</v>
      </c>
      <c r="BM47" s="11">
        <f t="shared" si="17"/>
        <v>36898</v>
      </c>
      <c r="BN47" s="11">
        <f t="shared" si="18"/>
        <v>39959</v>
      </c>
      <c r="BO47" s="11">
        <f t="shared" si="19"/>
        <v>-3061</v>
      </c>
      <c r="BP47" s="1">
        <v>35321</v>
      </c>
      <c r="BQ47">
        <v>54075</v>
      </c>
    </row>
    <row r="48" spans="1:69" x14ac:dyDescent="0.2">
      <c r="A48" s="1">
        <f t="shared" si="20"/>
        <v>35325</v>
      </c>
      <c r="B48" s="1">
        <v>35321</v>
      </c>
      <c r="C48">
        <v>24.51</v>
      </c>
      <c r="D48" s="1">
        <v>35321</v>
      </c>
      <c r="E48">
        <v>1.8640000000000001</v>
      </c>
      <c r="F48" s="1">
        <v>35321</v>
      </c>
      <c r="G48">
        <v>67.94</v>
      </c>
      <c r="H48" s="1">
        <v>35321</v>
      </c>
      <c r="I48" t="s">
        <v>47</v>
      </c>
      <c r="J48" s="1">
        <v>35328</v>
      </c>
      <c r="K48">
        <v>35226</v>
      </c>
      <c r="L48" s="1">
        <v>35328</v>
      </c>
      <c r="M48">
        <v>15694</v>
      </c>
      <c r="N48" s="11">
        <f t="shared" si="0"/>
        <v>19532</v>
      </c>
      <c r="O48" s="1">
        <v>35328</v>
      </c>
      <c r="P48">
        <v>257766</v>
      </c>
      <c r="Q48" s="1">
        <v>35328</v>
      </c>
      <c r="R48">
        <v>280587</v>
      </c>
      <c r="S48" s="11">
        <f t="shared" si="1"/>
        <v>-22821</v>
      </c>
      <c r="T48" s="11">
        <f t="shared" si="2"/>
        <v>292992</v>
      </c>
      <c r="U48" s="11">
        <f t="shared" si="3"/>
        <v>296281</v>
      </c>
      <c r="V48" s="11">
        <f t="shared" si="4"/>
        <v>-3289</v>
      </c>
      <c r="W48" s="1">
        <v>35328</v>
      </c>
      <c r="X48">
        <v>404604</v>
      </c>
      <c r="Y48" s="1">
        <v>35328</v>
      </c>
      <c r="Z48">
        <v>4196</v>
      </c>
      <c r="AA48" s="1">
        <v>35328</v>
      </c>
      <c r="AB48">
        <v>6105</v>
      </c>
      <c r="AC48" s="11">
        <f t="shared" si="5"/>
        <v>-1909</v>
      </c>
      <c r="AD48" s="1">
        <v>35328</v>
      </c>
      <c r="AE48">
        <v>86883</v>
      </c>
      <c r="AF48" s="1">
        <v>35328</v>
      </c>
      <c r="AG48">
        <v>104197</v>
      </c>
      <c r="AH48" s="11">
        <f t="shared" si="6"/>
        <v>-17314</v>
      </c>
      <c r="AI48" s="11">
        <f t="shared" si="7"/>
        <v>91079</v>
      </c>
      <c r="AJ48" s="11">
        <f t="shared" si="8"/>
        <v>110302</v>
      </c>
      <c r="AK48" s="11">
        <f t="shared" si="9"/>
        <v>-19223</v>
      </c>
      <c r="AL48" s="1">
        <v>35328</v>
      </c>
      <c r="AM48">
        <v>145909</v>
      </c>
      <c r="AN48" s="1">
        <v>35328</v>
      </c>
      <c r="AO48">
        <v>22835</v>
      </c>
      <c r="AP48" s="1">
        <v>35328</v>
      </c>
      <c r="AQ48">
        <v>434</v>
      </c>
      <c r="AR48" s="11">
        <f t="shared" si="10"/>
        <v>22401</v>
      </c>
      <c r="AS48" s="1">
        <v>35328</v>
      </c>
      <c r="AT48">
        <v>54762</v>
      </c>
      <c r="AU48" s="1">
        <v>35328</v>
      </c>
      <c r="AV48">
        <v>94894</v>
      </c>
      <c r="AW48" s="11">
        <f t="shared" si="11"/>
        <v>-40132</v>
      </c>
      <c r="AX48" s="11">
        <f t="shared" si="12"/>
        <v>77597</v>
      </c>
      <c r="AY48" s="11">
        <f t="shared" si="13"/>
        <v>95328</v>
      </c>
      <c r="AZ48" s="11">
        <f t="shared" si="14"/>
        <v>-17731</v>
      </c>
      <c r="BA48" s="1">
        <v>35328</v>
      </c>
      <c r="BB48">
        <v>139077</v>
      </c>
      <c r="BC48" s="1">
        <v>35328</v>
      </c>
      <c r="BD48">
        <v>9217</v>
      </c>
      <c r="BE48" s="1">
        <v>35328</v>
      </c>
      <c r="BF48">
        <v>964</v>
      </c>
      <c r="BG48" s="11">
        <f t="shared" si="15"/>
        <v>8253</v>
      </c>
      <c r="BH48" s="1">
        <v>35328</v>
      </c>
      <c r="BI48">
        <v>30698</v>
      </c>
      <c r="BJ48" s="1">
        <v>35328</v>
      </c>
      <c r="BK48">
        <v>43055</v>
      </c>
      <c r="BL48" s="11">
        <f t="shared" si="16"/>
        <v>-12357</v>
      </c>
      <c r="BM48" s="11">
        <f t="shared" si="17"/>
        <v>39915</v>
      </c>
      <c r="BN48" s="11">
        <f t="shared" si="18"/>
        <v>44019</v>
      </c>
      <c r="BO48" s="11">
        <f t="shared" si="19"/>
        <v>-4104</v>
      </c>
      <c r="BP48" s="1">
        <v>35328</v>
      </c>
      <c r="BQ48">
        <v>59639</v>
      </c>
    </row>
    <row r="49" spans="1:69" x14ac:dyDescent="0.2">
      <c r="A49" s="1">
        <f t="shared" si="20"/>
        <v>35332</v>
      </c>
      <c r="B49" s="1">
        <v>35328</v>
      </c>
      <c r="C49">
        <v>23.63</v>
      </c>
      <c r="D49" s="1">
        <v>35328</v>
      </c>
      <c r="E49">
        <v>1.9650000000000001</v>
      </c>
      <c r="F49" s="1">
        <v>35328</v>
      </c>
      <c r="G49">
        <v>67.42</v>
      </c>
      <c r="H49" s="1">
        <v>35328</v>
      </c>
      <c r="I49" t="s">
        <v>47</v>
      </c>
      <c r="J49" s="1">
        <v>35335</v>
      </c>
      <c r="K49">
        <v>36735</v>
      </c>
      <c r="L49" s="1">
        <v>35335</v>
      </c>
      <c r="M49">
        <v>16529</v>
      </c>
      <c r="N49" s="11">
        <f t="shared" si="0"/>
        <v>20206</v>
      </c>
      <c r="O49" s="1">
        <v>35335</v>
      </c>
      <c r="P49">
        <v>246820</v>
      </c>
      <c r="Q49" s="1">
        <v>35335</v>
      </c>
      <c r="R49">
        <v>277915</v>
      </c>
      <c r="S49" s="11">
        <f t="shared" si="1"/>
        <v>-31095</v>
      </c>
      <c r="T49" s="11">
        <f t="shared" si="2"/>
        <v>283555</v>
      </c>
      <c r="U49" s="11">
        <f t="shared" si="3"/>
        <v>294444</v>
      </c>
      <c r="V49" s="11">
        <f t="shared" si="4"/>
        <v>-10889</v>
      </c>
      <c r="W49" s="1">
        <v>35335</v>
      </c>
      <c r="X49">
        <v>391923</v>
      </c>
      <c r="Y49" s="1">
        <v>35335</v>
      </c>
      <c r="Z49">
        <v>5461</v>
      </c>
      <c r="AA49" s="1">
        <v>35335</v>
      </c>
      <c r="AB49">
        <v>3103</v>
      </c>
      <c r="AC49" s="11">
        <f t="shared" si="5"/>
        <v>2358</v>
      </c>
      <c r="AD49" s="1">
        <v>35335</v>
      </c>
      <c r="AE49">
        <v>75140</v>
      </c>
      <c r="AF49" s="1">
        <v>35335</v>
      </c>
      <c r="AG49">
        <v>96013</v>
      </c>
      <c r="AH49" s="11">
        <f t="shared" si="6"/>
        <v>-20873</v>
      </c>
      <c r="AI49" s="11">
        <f t="shared" si="7"/>
        <v>80601</v>
      </c>
      <c r="AJ49" s="11">
        <f t="shared" si="8"/>
        <v>99116</v>
      </c>
      <c r="AK49" s="11">
        <f t="shared" si="9"/>
        <v>-18515</v>
      </c>
      <c r="AL49" s="1">
        <v>35335</v>
      </c>
      <c r="AM49">
        <v>134826</v>
      </c>
      <c r="AN49" s="1">
        <v>35335</v>
      </c>
      <c r="AO49">
        <v>20762</v>
      </c>
      <c r="AP49" s="1">
        <v>35335</v>
      </c>
      <c r="AQ49">
        <v>1361</v>
      </c>
      <c r="AR49" s="11">
        <f t="shared" si="10"/>
        <v>19401</v>
      </c>
      <c r="AS49" s="1">
        <v>35335</v>
      </c>
      <c r="AT49">
        <v>65322</v>
      </c>
      <c r="AU49" s="1">
        <v>35335</v>
      </c>
      <c r="AV49">
        <v>102814</v>
      </c>
      <c r="AW49" s="11">
        <f t="shared" si="11"/>
        <v>-37492</v>
      </c>
      <c r="AX49" s="11">
        <f t="shared" si="12"/>
        <v>86084</v>
      </c>
      <c r="AY49" s="11">
        <f t="shared" si="13"/>
        <v>104175</v>
      </c>
      <c r="AZ49" s="11">
        <f t="shared" si="14"/>
        <v>-18091</v>
      </c>
      <c r="BA49" s="1">
        <v>35335</v>
      </c>
      <c r="BB49">
        <v>148778</v>
      </c>
      <c r="BC49" s="1">
        <v>35335</v>
      </c>
      <c r="BD49">
        <v>7122</v>
      </c>
      <c r="BE49" s="1">
        <v>35335</v>
      </c>
      <c r="BF49">
        <v>1602</v>
      </c>
      <c r="BG49" s="11">
        <f t="shared" si="15"/>
        <v>5520</v>
      </c>
      <c r="BH49" s="1">
        <v>35335</v>
      </c>
      <c r="BI49">
        <v>33617</v>
      </c>
      <c r="BJ49" s="1">
        <v>35335</v>
      </c>
      <c r="BK49">
        <v>43700</v>
      </c>
      <c r="BL49" s="11">
        <f t="shared" si="16"/>
        <v>-10083</v>
      </c>
      <c r="BM49" s="11">
        <f t="shared" si="17"/>
        <v>40739</v>
      </c>
      <c r="BN49" s="11">
        <f t="shared" si="18"/>
        <v>45302</v>
      </c>
      <c r="BO49" s="11">
        <f t="shared" si="19"/>
        <v>-4563</v>
      </c>
      <c r="BP49" s="1">
        <v>35335</v>
      </c>
      <c r="BQ49">
        <v>61316</v>
      </c>
    </row>
    <row r="50" spans="1:69" x14ac:dyDescent="0.2">
      <c r="A50" s="1">
        <f t="shared" si="20"/>
        <v>35339</v>
      </c>
      <c r="B50" s="1">
        <v>35335</v>
      </c>
      <c r="C50">
        <v>24.6</v>
      </c>
      <c r="D50" s="1">
        <v>35335</v>
      </c>
      <c r="E50">
        <v>2.181</v>
      </c>
      <c r="F50" s="1">
        <v>35335</v>
      </c>
      <c r="G50">
        <v>71.489999999999995</v>
      </c>
      <c r="H50" s="1">
        <v>35335</v>
      </c>
      <c r="I50" t="s">
        <v>47</v>
      </c>
      <c r="J50" s="1">
        <v>35342</v>
      </c>
      <c r="K50">
        <v>40242</v>
      </c>
      <c r="L50" s="1">
        <v>35342</v>
      </c>
      <c r="M50">
        <v>17710</v>
      </c>
      <c r="N50" s="11">
        <f t="shared" si="0"/>
        <v>22532</v>
      </c>
      <c r="O50" s="1">
        <v>35342</v>
      </c>
      <c r="P50">
        <v>256440</v>
      </c>
      <c r="Q50" s="1">
        <v>35342</v>
      </c>
      <c r="R50">
        <v>289408</v>
      </c>
      <c r="S50" s="11">
        <f t="shared" si="1"/>
        <v>-32968</v>
      </c>
      <c r="T50" s="11">
        <f t="shared" si="2"/>
        <v>296682</v>
      </c>
      <c r="U50" s="11">
        <f t="shared" si="3"/>
        <v>307118</v>
      </c>
      <c r="V50" s="11">
        <f t="shared" si="4"/>
        <v>-10436</v>
      </c>
      <c r="W50" s="1">
        <v>35342</v>
      </c>
      <c r="X50">
        <v>405420</v>
      </c>
      <c r="Y50" s="1">
        <v>35342</v>
      </c>
      <c r="Z50">
        <v>5592</v>
      </c>
      <c r="AA50" s="1">
        <v>35342</v>
      </c>
      <c r="AB50">
        <v>2386</v>
      </c>
      <c r="AC50" s="11">
        <f t="shared" si="5"/>
        <v>3206</v>
      </c>
      <c r="AD50" s="1">
        <v>35342</v>
      </c>
      <c r="AE50">
        <v>76268</v>
      </c>
      <c r="AF50" s="1">
        <v>35342</v>
      </c>
      <c r="AG50">
        <v>98348</v>
      </c>
      <c r="AH50" s="11">
        <f t="shared" si="6"/>
        <v>-22080</v>
      </c>
      <c r="AI50" s="11">
        <f t="shared" si="7"/>
        <v>81860</v>
      </c>
      <c r="AJ50" s="11">
        <f t="shared" si="8"/>
        <v>100734</v>
      </c>
      <c r="AK50" s="11">
        <f t="shared" si="9"/>
        <v>-18874</v>
      </c>
      <c r="AL50" s="1">
        <v>35342</v>
      </c>
      <c r="AM50">
        <v>130351</v>
      </c>
      <c r="AN50" s="1">
        <v>35342</v>
      </c>
      <c r="AO50">
        <v>21409</v>
      </c>
      <c r="AP50" s="1">
        <v>35342</v>
      </c>
      <c r="AQ50">
        <v>2573</v>
      </c>
      <c r="AR50" s="11">
        <f t="shared" si="10"/>
        <v>18836</v>
      </c>
      <c r="AS50" s="1">
        <v>35342</v>
      </c>
      <c r="AT50">
        <v>63670</v>
      </c>
      <c r="AU50" s="1">
        <v>35342</v>
      </c>
      <c r="AV50">
        <v>103258</v>
      </c>
      <c r="AW50" s="11">
        <f t="shared" si="11"/>
        <v>-39588</v>
      </c>
      <c r="AX50" s="11">
        <f t="shared" si="12"/>
        <v>85079</v>
      </c>
      <c r="AY50" s="11">
        <f t="shared" si="13"/>
        <v>105831</v>
      </c>
      <c r="AZ50" s="11">
        <f t="shared" si="14"/>
        <v>-20752</v>
      </c>
      <c r="BA50" s="1">
        <v>35342</v>
      </c>
      <c r="BB50">
        <v>143969</v>
      </c>
      <c r="BC50" s="1">
        <v>35342</v>
      </c>
      <c r="BD50">
        <v>7525</v>
      </c>
      <c r="BE50" s="1">
        <v>35342</v>
      </c>
      <c r="BF50">
        <v>1531</v>
      </c>
      <c r="BG50" s="11">
        <f t="shared" si="15"/>
        <v>5994</v>
      </c>
      <c r="BH50" s="1">
        <v>35342</v>
      </c>
      <c r="BI50">
        <v>30625</v>
      </c>
      <c r="BJ50" s="1">
        <v>35342</v>
      </c>
      <c r="BK50">
        <v>39281</v>
      </c>
      <c r="BL50" s="11">
        <f t="shared" si="16"/>
        <v>-8656</v>
      </c>
      <c r="BM50" s="11">
        <f t="shared" si="17"/>
        <v>38150</v>
      </c>
      <c r="BN50" s="11">
        <f t="shared" si="18"/>
        <v>40812</v>
      </c>
      <c r="BO50" s="11">
        <f t="shared" si="19"/>
        <v>-2662</v>
      </c>
      <c r="BP50" s="1">
        <v>35342</v>
      </c>
      <c r="BQ50">
        <v>53834</v>
      </c>
    </row>
    <row r="51" spans="1:69" x14ac:dyDescent="0.2">
      <c r="A51" s="1">
        <f t="shared" si="20"/>
        <v>35346</v>
      </c>
      <c r="B51" s="1">
        <v>35342</v>
      </c>
      <c r="C51">
        <v>24.73</v>
      </c>
      <c r="D51" s="1">
        <v>35342</v>
      </c>
      <c r="E51">
        <v>2.3959999999999999</v>
      </c>
      <c r="F51" s="1">
        <v>35342</v>
      </c>
      <c r="G51">
        <v>74.430000000000007</v>
      </c>
      <c r="H51" s="1">
        <v>35342</v>
      </c>
      <c r="I51" t="s">
        <v>47</v>
      </c>
      <c r="J51" s="1">
        <v>35349</v>
      </c>
      <c r="K51">
        <v>36404</v>
      </c>
      <c r="L51" s="1">
        <v>35349</v>
      </c>
      <c r="M51">
        <v>15430</v>
      </c>
      <c r="N51" s="11">
        <f t="shared" si="0"/>
        <v>20974</v>
      </c>
      <c r="O51" s="1">
        <v>35349</v>
      </c>
      <c r="P51">
        <v>268279</v>
      </c>
      <c r="Q51" s="1">
        <v>35349</v>
      </c>
      <c r="R51">
        <v>295625</v>
      </c>
      <c r="S51" s="11">
        <f t="shared" si="1"/>
        <v>-27346</v>
      </c>
      <c r="T51" s="11">
        <f t="shared" si="2"/>
        <v>304683</v>
      </c>
      <c r="U51" s="11">
        <f t="shared" si="3"/>
        <v>311055</v>
      </c>
      <c r="V51" s="11">
        <f t="shared" si="4"/>
        <v>-6372</v>
      </c>
      <c r="W51" s="1">
        <v>35349</v>
      </c>
      <c r="X51">
        <v>422680</v>
      </c>
      <c r="Y51" s="1">
        <v>35349</v>
      </c>
      <c r="Z51">
        <v>7995</v>
      </c>
      <c r="AA51" s="1">
        <v>35349</v>
      </c>
      <c r="AB51">
        <v>1319</v>
      </c>
      <c r="AC51" s="11">
        <f t="shared" si="5"/>
        <v>6676</v>
      </c>
      <c r="AD51" s="1">
        <v>35349</v>
      </c>
      <c r="AE51">
        <v>83686</v>
      </c>
      <c r="AF51" s="1">
        <v>35349</v>
      </c>
      <c r="AG51">
        <v>111061</v>
      </c>
      <c r="AH51" s="11">
        <f t="shared" si="6"/>
        <v>-27375</v>
      </c>
      <c r="AI51" s="11">
        <f t="shared" si="7"/>
        <v>91681</v>
      </c>
      <c r="AJ51" s="11">
        <f t="shared" si="8"/>
        <v>112380</v>
      </c>
      <c r="AK51" s="11">
        <f t="shared" si="9"/>
        <v>-20699</v>
      </c>
      <c r="AL51" s="1">
        <v>35349</v>
      </c>
      <c r="AM51">
        <v>141976</v>
      </c>
      <c r="AN51" s="1">
        <v>35349</v>
      </c>
      <c r="AO51">
        <v>18823</v>
      </c>
      <c r="AP51" s="1">
        <v>35349</v>
      </c>
      <c r="AQ51">
        <v>1979</v>
      </c>
      <c r="AR51" s="11">
        <f t="shared" si="10"/>
        <v>16844</v>
      </c>
      <c r="AS51" s="1">
        <v>35349</v>
      </c>
      <c r="AT51">
        <v>64097</v>
      </c>
      <c r="AU51" s="1">
        <v>35349</v>
      </c>
      <c r="AV51">
        <v>103767</v>
      </c>
      <c r="AW51" s="11">
        <f t="shared" si="11"/>
        <v>-39670</v>
      </c>
      <c r="AX51" s="11">
        <f t="shared" si="12"/>
        <v>82920</v>
      </c>
      <c r="AY51" s="11">
        <f t="shared" si="13"/>
        <v>105746</v>
      </c>
      <c r="AZ51" s="11">
        <f t="shared" si="14"/>
        <v>-22826</v>
      </c>
      <c r="BA51" s="1">
        <v>35349</v>
      </c>
      <c r="BB51">
        <v>143950</v>
      </c>
      <c r="BC51" s="1">
        <v>35349</v>
      </c>
      <c r="BD51">
        <v>7895</v>
      </c>
      <c r="BE51" s="1">
        <v>35349</v>
      </c>
      <c r="BF51">
        <v>2141</v>
      </c>
      <c r="BG51" s="11">
        <f t="shared" si="15"/>
        <v>5754</v>
      </c>
      <c r="BH51" s="1">
        <v>35349</v>
      </c>
      <c r="BI51">
        <v>33412</v>
      </c>
      <c r="BJ51" s="1">
        <v>35349</v>
      </c>
      <c r="BK51">
        <v>43430</v>
      </c>
      <c r="BL51" s="11">
        <f t="shared" si="16"/>
        <v>-10018</v>
      </c>
      <c r="BM51" s="11">
        <f t="shared" si="17"/>
        <v>41307</v>
      </c>
      <c r="BN51" s="11">
        <f t="shared" si="18"/>
        <v>45571</v>
      </c>
      <c r="BO51" s="11">
        <f t="shared" si="19"/>
        <v>-4264</v>
      </c>
      <c r="BP51" s="1">
        <v>35349</v>
      </c>
      <c r="BQ51">
        <v>58014</v>
      </c>
    </row>
    <row r="52" spans="1:69" x14ac:dyDescent="0.2">
      <c r="A52" s="1">
        <f t="shared" si="20"/>
        <v>35353</v>
      </c>
      <c r="B52" s="1">
        <v>35349</v>
      </c>
      <c r="C52">
        <v>24.66</v>
      </c>
      <c r="D52" s="1">
        <v>35349</v>
      </c>
      <c r="E52">
        <v>2.347</v>
      </c>
      <c r="F52" s="1">
        <v>35349</v>
      </c>
      <c r="G52">
        <v>71.430000000000007</v>
      </c>
      <c r="H52" s="1">
        <v>35349</v>
      </c>
      <c r="I52" t="s">
        <v>47</v>
      </c>
      <c r="J52" s="1">
        <v>35356</v>
      </c>
      <c r="K52">
        <v>37551</v>
      </c>
      <c r="L52" s="1">
        <v>35356</v>
      </c>
      <c r="M52">
        <v>15622</v>
      </c>
      <c r="N52" s="11">
        <f t="shared" si="0"/>
        <v>21929</v>
      </c>
      <c r="O52" s="1">
        <v>35356</v>
      </c>
      <c r="P52">
        <v>272626</v>
      </c>
      <c r="Q52" s="1">
        <v>35356</v>
      </c>
      <c r="R52">
        <v>295676</v>
      </c>
      <c r="S52" s="11">
        <f t="shared" si="1"/>
        <v>-23050</v>
      </c>
      <c r="T52" s="11">
        <f t="shared" si="2"/>
        <v>310177</v>
      </c>
      <c r="U52" s="11">
        <f t="shared" si="3"/>
        <v>311298</v>
      </c>
      <c r="V52" s="11">
        <f t="shared" si="4"/>
        <v>-1121</v>
      </c>
      <c r="W52" s="1">
        <v>35356</v>
      </c>
      <c r="X52">
        <v>414872</v>
      </c>
      <c r="Y52" s="1">
        <v>35356</v>
      </c>
      <c r="Z52">
        <v>10099</v>
      </c>
      <c r="AA52" s="1">
        <v>35356</v>
      </c>
      <c r="AB52">
        <v>4325</v>
      </c>
      <c r="AC52" s="11">
        <f t="shared" si="5"/>
        <v>5774</v>
      </c>
      <c r="AD52" s="1">
        <v>35356</v>
      </c>
      <c r="AE52">
        <v>89210</v>
      </c>
      <c r="AF52" s="1">
        <v>35356</v>
      </c>
      <c r="AG52">
        <v>117617</v>
      </c>
      <c r="AH52" s="11">
        <f t="shared" si="6"/>
        <v>-28407</v>
      </c>
      <c r="AI52" s="11">
        <f t="shared" si="7"/>
        <v>99309</v>
      </c>
      <c r="AJ52" s="11">
        <f t="shared" si="8"/>
        <v>121942</v>
      </c>
      <c r="AK52" s="11">
        <f t="shared" si="9"/>
        <v>-22633</v>
      </c>
      <c r="AL52" s="1">
        <v>35356</v>
      </c>
      <c r="AM52">
        <v>149820</v>
      </c>
      <c r="AN52" s="1">
        <v>35356</v>
      </c>
      <c r="AO52">
        <v>18542</v>
      </c>
      <c r="AP52" s="1">
        <v>35356</v>
      </c>
      <c r="AQ52">
        <v>1617</v>
      </c>
      <c r="AR52" s="11">
        <f t="shared" si="10"/>
        <v>16925</v>
      </c>
      <c r="AS52" s="1">
        <v>35356</v>
      </c>
      <c r="AT52">
        <v>62893</v>
      </c>
      <c r="AU52" s="1">
        <v>35356</v>
      </c>
      <c r="AV52">
        <v>99655</v>
      </c>
      <c r="AW52" s="11">
        <f t="shared" si="11"/>
        <v>-36762</v>
      </c>
      <c r="AX52" s="11">
        <f t="shared" si="12"/>
        <v>81435</v>
      </c>
      <c r="AY52" s="11">
        <f t="shared" si="13"/>
        <v>101272</v>
      </c>
      <c r="AZ52" s="11">
        <f t="shared" si="14"/>
        <v>-19837</v>
      </c>
      <c r="BA52" s="1">
        <v>35356</v>
      </c>
      <c r="BB52">
        <v>141518</v>
      </c>
      <c r="BC52" s="1">
        <v>35356</v>
      </c>
      <c r="BD52">
        <v>8086</v>
      </c>
      <c r="BE52" s="1">
        <v>35356</v>
      </c>
      <c r="BF52">
        <v>2266</v>
      </c>
      <c r="BG52" s="11">
        <f t="shared" si="15"/>
        <v>5820</v>
      </c>
      <c r="BH52" s="1">
        <v>35356</v>
      </c>
      <c r="BI52">
        <v>36377</v>
      </c>
      <c r="BJ52" s="1">
        <v>35356</v>
      </c>
      <c r="BK52">
        <v>47934</v>
      </c>
      <c r="BL52" s="11">
        <f t="shared" si="16"/>
        <v>-11557</v>
      </c>
      <c r="BM52" s="11">
        <f t="shared" si="17"/>
        <v>44463</v>
      </c>
      <c r="BN52" s="11">
        <f t="shared" si="18"/>
        <v>50200</v>
      </c>
      <c r="BO52" s="11">
        <f t="shared" si="19"/>
        <v>-5737</v>
      </c>
      <c r="BP52" s="1">
        <v>35356</v>
      </c>
      <c r="BQ52">
        <v>62732</v>
      </c>
    </row>
    <row r="53" spans="1:69" x14ac:dyDescent="0.2">
      <c r="A53" s="1">
        <f t="shared" si="20"/>
        <v>35360</v>
      </c>
      <c r="B53" s="1">
        <v>35356</v>
      </c>
      <c r="C53">
        <v>25.79</v>
      </c>
      <c r="D53" s="1">
        <v>35356</v>
      </c>
      <c r="E53">
        <v>2.4</v>
      </c>
      <c r="F53" s="1">
        <v>35356</v>
      </c>
      <c r="G53">
        <v>74.06</v>
      </c>
      <c r="H53" s="1">
        <v>35356</v>
      </c>
      <c r="I53" t="s">
        <v>47</v>
      </c>
      <c r="J53" s="1">
        <v>35363</v>
      </c>
      <c r="K53">
        <v>39265</v>
      </c>
      <c r="L53" s="1">
        <v>35363</v>
      </c>
      <c r="M53">
        <v>14477</v>
      </c>
      <c r="N53" s="11">
        <f t="shared" si="0"/>
        <v>24788</v>
      </c>
      <c r="O53" s="1">
        <v>35363</v>
      </c>
      <c r="P53">
        <v>252224</v>
      </c>
      <c r="Q53" s="1">
        <v>35363</v>
      </c>
      <c r="R53">
        <v>280820</v>
      </c>
      <c r="S53" s="11">
        <f t="shared" si="1"/>
        <v>-28596</v>
      </c>
      <c r="T53" s="11">
        <f t="shared" si="2"/>
        <v>291489</v>
      </c>
      <c r="U53" s="11">
        <f t="shared" si="3"/>
        <v>295297</v>
      </c>
      <c r="V53" s="11">
        <f t="shared" si="4"/>
        <v>-3808</v>
      </c>
      <c r="W53" s="1">
        <v>35363</v>
      </c>
      <c r="X53">
        <v>407343</v>
      </c>
      <c r="Y53" s="1">
        <v>35363</v>
      </c>
      <c r="Z53">
        <v>12942</v>
      </c>
      <c r="AA53" s="1">
        <v>35363</v>
      </c>
      <c r="AB53">
        <v>5889</v>
      </c>
      <c r="AC53" s="11">
        <f t="shared" si="5"/>
        <v>7053</v>
      </c>
      <c r="AD53" s="1">
        <v>35363</v>
      </c>
      <c r="AE53">
        <v>88189</v>
      </c>
      <c r="AF53" s="1">
        <v>35363</v>
      </c>
      <c r="AG53">
        <v>119951</v>
      </c>
      <c r="AH53" s="11">
        <f t="shared" si="6"/>
        <v>-31762</v>
      </c>
      <c r="AI53" s="11">
        <f t="shared" si="7"/>
        <v>101131</v>
      </c>
      <c r="AJ53" s="11">
        <f t="shared" si="8"/>
        <v>125840</v>
      </c>
      <c r="AK53" s="11">
        <f t="shared" si="9"/>
        <v>-24709</v>
      </c>
      <c r="AL53" s="1">
        <v>35363</v>
      </c>
      <c r="AM53">
        <v>155027</v>
      </c>
      <c r="AN53" s="1">
        <v>35363</v>
      </c>
      <c r="AO53">
        <v>17184</v>
      </c>
      <c r="AP53" s="1">
        <v>35363</v>
      </c>
      <c r="AQ53">
        <v>1482</v>
      </c>
      <c r="AR53" s="11">
        <f t="shared" si="10"/>
        <v>15702</v>
      </c>
      <c r="AS53" s="1">
        <v>35363</v>
      </c>
      <c r="AT53">
        <v>62232</v>
      </c>
      <c r="AU53" s="1">
        <v>35363</v>
      </c>
      <c r="AV53">
        <v>96677</v>
      </c>
      <c r="AW53" s="11">
        <f t="shared" si="11"/>
        <v>-34445</v>
      </c>
      <c r="AX53" s="11">
        <f t="shared" si="12"/>
        <v>79416</v>
      </c>
      <c r="AY53" s="11">
        <f t="shared" si="13"/>
        <v>98159</v>
      </c>
      <c r="AZ53" s="11">
        <f t="shared" si="14"/>
        <v>-18743</v>
      </c>
      <c r="BA53" s="1">
        <v>35363</v>
      </c>
      <c r="BB53">
        <v>141826</v>
      </c>
      <c r="BC53" s="1">
        <v>35363</v>
      </c>
      <c r="BD53">
        <v>8430</v>
      </c>
      <c r="BE53" s="1">
        <v>35363</v>
      </c>
      <c r="BF53">
        <v>3479</v>
      </c>
      <c r="BG53" s="11">
        <f t="shared" si="15"/>
        <v>4951</v>
      </c>
      <c r="BH53" s="1">
        <v>35363</v>
      </c>
      <c r="BI53">
        <v>36952</v>
      </c>
      <c r="BJ53" s="1">
        <v>35363</v>
      </c>
      <c r="BK53">
        <v>46655</v>
      </c>
      <c r="BL53" s="11">
        <f t="shared" si="16"/>
        <v>-9703</v>
      </c>
      <c r="BM53" s="11">
        <f t="shared" si="17"/>
        <v>45382</v>
      </c>
      <c r="BN53" s="11">
        <f t="shared" si="18"/>
        <v>50134</v>
      </c>
      <c r="BO53" s="11">
        <f t="shared" si="19"/>
        <v>-4752</v>
      </c>
      <c r="BP53" s="1">
        <v>35363</v>
      </c>
      <c r="BQ53">
        <v>63642</v>
      </c>
    </row>
    <row r="54" spans="1:69" x14ac:dyDescent="0.2">
      <c r="A54" s="1">
        <f t="shared" si="20"/>
        <v>35367</v>
      </c>
      <c r="B54" s="1">
        <v>35363</v>
      </c>
      <c r="C54">
        <v>24.86</v>
      </c>
      <c r="D54" s="1">
        <v>35363</v>
      </c>
      <c r="E54">
        <v>2.6520000000000001</v>
      </c>
      <c r="F54" s="1">
        <v>35363</v>
      </c>
      <c r="G54">
        <v>71.72</v>
      </c>
      <c r="H54" s="1">
        <v>35363</v>
      </c>
      <c r="I54" t="s">
        <v>47</v>
      </c>
      <c r="J54" s="1">
        <v>35370</v>
      </c>
      <c r="K54">
        <v>31417</v>
      </c>
      <c r="L54" s="1">
        <v>35370</v>
      </c>
      <c r="M54">
        <v>12760</v>
      </c>
      <c r="N54" s="11">
        <f t="shared" si="0"/>
        <v>18657</v>
      </c>
      <c r="O54" s="1">
        <v>35370</v>
      </c>
      <c r="P54">
        <v>242863</v>
      </c>
      <c r="Q54" s="1">
        <v>35370</v>
      </c>
      <c r="R54">
        <v>260528</v>
      </c>
      <c r="S54" s="11">
        <f t="shared" si="1"/>
        <v>-17665</v>
      </c>
      <c r="T54" s="11">
        <f t="shared" si="2"/>
        <v>274280</v>
      </c>
      <c r="U54" s="11">
        <f t="shared" si="3"/>
        <v>273288</v>
      </c>
      <c r="V54" s="11">
        <f t="shared" si="4"/>
        <v>992</v>
      </c>
      <c r="W54" s="1">
        <v>35370</v>
      </c>
      <c r="X54">
        <v>392774</v>
      </c>
      <c r="Y54" s="1">
        <v>35370</v>
      </c>
      <c r="Z54">
        <v>13348</v>
      </c>
      <c r="AA54" s="1">
        <v>35370</v>
      </c>
      <c r="AB54">
        <v>2717</v>
      </c>
      <c r="AC54" s="11">
        <f t="shared" si="5"/>
        <v>10631</v>
      </c>
      <c r="AD54" s="1">
        <v>35370</v>
      </c>
      <c r="AE54">
        <v>79490</v>
      </c>
      <c r="AF54" s="1">
        <v>35370</v>
      </c>
      <c r="AG54">
        <v>113426</v>
      </c>
      <c r="AH54" s="11">
        <f t="shared" si="6"/>
        <v>-33936</v>
      </c>
      <c r="AI54" s="11">
        <f t="shared" si="7"/>
        <v>92838</v>
      </c>
      <c r="AJ54" s="11">
        <f t="shared" si="8"/>
        <v>116143</v>
      </c>
      <c r="AK54" s="11">
        <f t="shared" si="9"/>
        <v>-23305</v>
      </c>
      <c r="AL54" s="1">
        <v>35370</v>
      </c>
      <c r="AM54">
        <v>141944</v>
      </c>
      <c r="AN54" s="1">
        <v>35370</v>
      </c>
      <c r="AO54">
        <v>12824</v>
      </c>
      <c r="AP54" s="1">
        <v>35370</v>
      </c>
      <c r="AQ54">
        <v>1498</v>
      </c>
      <c r="AR54" s="11">
        <f t="shared" si="10"/>
        <v>11326</v>
      </c>
      <c r="AS54" s="1">
        <v>35370</v>
      </c>
      <c r="AT54">
        <v>60736</v>
      </c>
      <c r="AU54" s="1">
        <v>35370</v>
      </c>
      <c r="AV54">
        <v>89890</v>
      </c>
      <c r="AW54" s="11">
        <f t="shared" si="11"/>
        <v>-29154</v>
      </c>
      <c r="AX54" s="11">
        <f t="shared" si="12"/>
        <v>73560</v>
      </c>
      <c r="AY54" s="11">
        <f t="shared" si="13"/>
        <v>91388</v>
      </c>
      <c r="AZ54" s="11">
        <f t="shared" si="14"/>
        <v>-17828</v>
      </c>
      <c r="BA54" s="1">
        <v>35370</v>
      </c>
      <c r="BB54">
        <v>136934</v>
      </c>
      <c r="BC54" s="1">
        <v>35370</v>
      </c>
      <c r="BD54">
        <v>7479</v>
      </c>
      <c r="BE54" s="1">
        <v>35370</v>
      </c>
      <c r="BF54">
        <v>1187</v>
      </c>
      <c r="BG54" s="11">
        <f t="shared" si="15"/>
        <v>6292</v>
      </c>
      <c r="BH54" s="1">
        <v>35370</v>
      </c>
      <c r="BI54">
        <v>33099</v>
      </c>
      <c r="BJ54" s="1">
        <v>35370</v>
      </c>
      <c r="BK54">
        <v>45526</v>
      </c>
      <c r="BL54" s="11">
        <f t="shared" si="16"/>
        <v>-12427</v>
      </c>
      <c r="BM54" s="11">
        <f t="shared" si="17"/>
        <v>40578</v>
      </c>
      <c r="BN54" s="11">
        <f t="shared" si="18"/>
        <v>46713</v>
      </c>
      <c r="BO54" s="11">
        <f t="shared" si="19"/>
        <v>-6135</v>
      </c>
      <c r="BP54" s="1">
        <v>35370</v>
      </c>
      <c r="BQ54">
        <v>61568</v>
      </c>
    </row>
    <row r="55" spans="1:69" x14ac:dyDescent="0.2">
      <c r="A55" s="1">
        <f t="shared" si="20"/>
        <v>35374</v>
      </c>
      <c r="B55" s="1">
        <v>35370</v>
      </c>
      <c r="C55">
        <v>23.03</v>
      </c>
      <c r="D55" s="1">
        <v>35370</v>
      </c>
      <c r="E55">
        <v>2.6619999999999999</v>
      </c>
      <c r="F55" s="1">
        <v>35370</v>
      </c>
      <c r="G55">
        <v>66.599999999999994</v>
      </c>
      <c r="H55" s="1">
        <v>35370</v>
      </c>
      <c r="I55" t="s">
        <v>47</v>
      </c>
      <c r="J55" s="1">
        <v>35377</v>
      </c>
      <c r="K55">
        <v>24181</v>
      </c>
      <c r="L55" s="1">
        <v>35377</v>
      </c>
      <c r="M55">
        <v>17668</v>
      </c>
      <c r="N55" s="11">
        <f t="shared" si="0"/>
        <v>6513</v>
      </c>
      <c r="O55" s="1">
        <v>35377</v>
      </c>
      <c r="P55">
        <v>262255</v>
      </c>
      <c r="Q55" s="1">
        <v>35377</v>
      </c>
      <c r="R55">
        <v>261108</v>
      </c>
      <c r="S55" s="11">
        <f t="shared" si="1"/>
        <v>1147</v>
      </c>
      <c r="T55" s="11">
        <f t="shared" si="2"/>
        <v>286436</v>
      </c>
      <c r="U55" s="11">
        <f t="shared" si="3"/>
        <v>278776</v>
      </c>
      <c r="V55" s="11">
        <f t="shared" si="4"/>
        <v>7660</v>
      </c>
      <c r="W55" s="1">
        <v>35377</v>
      </c>
      <c r="X55">
        <v>393657</v>
      </c>
      <c r="Y55" s="1">
        <v>35377</v>
      </c>
      <c r="Z55">
        <v>10924</v>
      </c>
      <c r="AA55" s="1">
        <v>35377</v>
      </c>
      <c r="AB55">
        <v>3137</v>
      </c>
      <c r="AC55" s="11">
        <f t="shared" si="5"/>
        <v>7787</v>
      </c>
      <c r="AD55" s="1">
        <v>35377</v>
      </c>
      <c r="AE55">
        <v>82064</v>
      </c>
      <c r="AF55" s="1">
        <v>35377</v>
      </c>
      <c r="AG55">
        <v>114913</v>
      </c>
      <c r="AH55" s="11">
        <f t="shared" si="6"/>
        <v>-32849</v>
      </c>
      <c r="AI55" s="11">
        <f t="shared" si="7"/>
        <v>92988</v>
      </c>
      <c r="AJ55" s="11">
        <f t="shared" si="8"/>
        <v>118050</v>
      </c>
      <c r="AK55" s="11">
        <f t="shared" si="9"/>
        <v>-25062</v>
      </c>
      <c r="AL55" s="1">
        <v>35377</v>
      </c>
      <c r="AM55">
        <v>143674</v>
      </c>
      <c r="AN55" s="1">
        <v>35377</v>
      </c>
      <c r="AO55">
        <v>7090</v>
      </c>
      <c r="AP55" s="1">
        <v>35377</v>
      </c>
      <c r="AQ55">
        <v>1473</v>
      </c>
      <c r="AR55" s="11">
        <f t="shared" si="10"/>
        <v>5617</v>
      </c>
      <c r="AS55" s="1">
        <v>35377</v>
      </c>
      <c r="AT55">
        <v>60254</v>
      </c>
      <c r="AU55" s="1">
        <v>35377</v>
      </c>
      <c r="AV55">
        <v>80096</v>
      </c>
      <c r="AW55" s="11">
        <f t="shared" si="11"/>
        <v>-19842</v>
      </c>
      <c r="AX55" s="11">
        <f t="shared" si="12"/>
        <v>67344</v>
      </c>
      <c r="AY55" s="11">
        <f t="shared" si="13"/>
        <v>81569</v>
      </c>
      <c r="AZ55" s="11">
        <f t="shared" si="14"/>
        <v>-14225</v>
      </c>
      <c r="BA55" s="1">
        <v>35377</v>
      </c>
      <c r="BB55">
        <v>120430</v>
      </c>
      <c r="BC55" s="1">
        <v>35377</v>
      </c>
      <c r="BD55">
        <v>7573</v>
      </c>
      <c r="BE55" s="1">
        <v>35377</v>
      </c>
      <c r="BF55">
        <v>800</v>
      </c>
      <c r="BG55" s="11">
        <f t="shared" si="15"/>
        <v>6773</v>
      </c>
      <c r="BH55" s="1">
        <v>35377</v>
      </c>
      <c r="BI55">
        <v>28460</v>
      </c>
      <c r="BJ55" s="1">
        <v>35377</v>
      </c>
      <c r="BK55">
        <v>38603</v>
      </c>
      <c r="BL55" s="11">
        <f t="shared" si="16"/>
        <v>-10143</v>
      </c>
      <c r="BM55" s="11">
        <f t="shared" si="17"/>
        <v>36033</v>
      </c>
      <c r="BN55" s="11">
        <f t="shared" si="18"/>
        <v>39403</v>
      </c>
      <c r="BO55" s="11">
        <f t="shared" si="19"/>
        <v>-3370</v>
      </c>
      <c r="BP55" s="1">
        <v>35377</v>
      </c>
      <c r="BQ55">
        <v>54253</v>
      </c>
    </row>
    <row r="56" spans="1:69" x14ac:dyDescent="0.2">
      <c r="A56" s="1">
        <f t="shared" si="20"/>
        <v>35381</v>
      </c>
      <c r="B56" s="1">
        <v>35377</v>
      </c>
      <c r="C56">
        <v>23.59</v>
      </c>
      <c r="D56" s="1">
        <v>35377</v>
      </c>
      <c r="E56">
        <v>2.669</v>
      </c>
      <c r="F56" s="1">
        <v>35377</v>
      </c>
      <c r="G56">
        <v>68.930000000000007</v>
      </c>
      <c r="H56" s="1">
        <v>35377</v>
      </c>
      <c r="I56" t="s">
        <v>47</v>
      </c>
      <c r="J56" s="1">
        <v>35384</v>
      </c>
      <c r="K56">
        <v>22011</v>
      </c>
      <c r="L56" s="1">
        <v>35384</v>
      </c>
      <c r="M56">
        <v>14029</v>
      </c>
      <c r="N56" s="11">
        <f t="shared" si="0"/>
        <v>7982</v>
      </c>
      <c r="O56" s="1">
        <v>35384</v>
      </c>
      <c r="P56">
        <v>265823</v>
      </c>
      <c r="Q56" s="1">
        <v>35384</v>
      </c>
      <c r="R56">
        <v>263777</v>
      </c>
      <c r="S56" s="11">
        <f t="shared" si="1"/>
        <v>2046</v>
      </c>
      <c r="T56" s="11">
        <f t="shared" si="2"/>
        <v>287834</v>
      </c>
      <c r="U56" s="11">
        <f t="shared" si="3"/>
        <v>277806</v>
      </c>
      <c r="V56" s="11">
        <f t="shared" si="4"/>
        <v>10028</v>
      </c>
      <c r="W56" s="1">
        <v>35384</v>
      </c>
      <c r="X56">
        <v>396335</v>
      </c>
      <c r="Y56" s="1">
        <v>35384</v>
      </c>
      <c r="Z56">
        <v>10156</v>
      </c>
      <c r="AA56" s="1">
        <v>35384</v>
      </c>
      <c r="AB56">
        <v>5703</v>
      </c>
      <c r="AC56" s="11">
        <f t="shared" si="5"/>
        <v>4453</v>
      </c>
      <c r="AD56" s="1">
        <v>35384</v>
      </c>
      <c r="AE56">
        <v>88050</v>
      </c>
      <c r="AF56" s="1">
        <v>35384</v>
      </c>
      <c r="AG56">
        <v>118243</v>
      </c>
      <c r="AH56" s="11">
        <f t="shared" si="6"/>
        <v>-30193</v>
      </c>
      <c r="AI56" s="11">
        <f t="shared" si="7"/>
        <v>98206</v>
      </c>
      <c r="AJ56" s="11">
        <f t="shared" si="8"/>
        <v>123946</v>
      </c>
      <c r="AK56" s="11">
        <f t="shared" si="9"/>
        <v>-25740</v>
      </c>
      <c r="AL56" s="1">
        <v>35384</v>
      </c>
      <c r="AM56">
        <v>150171</v>
      </c>
      <c r="AN56" s="1">
        <v>35384</v>
      </c>
      <c r="AO56">
        <v>5988</v>
      </c>
      <c r="AP56" s="1">
        <v>35384</v>
      </c>
      <c r="AQ56">
        <v>2438</v>
      </c>
      <c r="AR56" s="11">
        <f t="shared" si="10"/>
        <v>3550</v>
      </c>
      <c r="AS56" s="1">
        <v>35384</v>
      </c>
      <c r="AT56">
        <v>63585</v>
      </c>
      <c r="AU56" s="1">
        <v>35384</v>
      </c>
      <c r="AV56">
        <v>86010</v>
      </c>
      <c r="AW56" s="11">
        <f t="shared" si="11"/>
        <v>-22425</v>
      </c>
      <c r="AX56" s="11">
        <f t="shared" si="12"/>
        <v>69573</v>
      </c>
      <c r="AY56" s="11">
        <f t="shared" si="13"/>
        <v>88448</v>
      </c>
      <c r="AZ56" s="11">
        <f t="shared" si="14"/>
        <v>-18875</v>
      </c>
      <c r="BA56" s="1">
        <v>35384</v>
      </c>
      <c r="BB56">
        <v>127303</v>
      </c>
      <c r="BC56" s="1">
        <v>35384</v>
      </c>
      <c r="BD56">
        <v>6759</v>
      </c>
      <c r="BE56" s="1">
        <v>35384</v>
      </c>
      <c r="BF56">
        <v>1183</v>
      </c>
      <c r="BG56" s="11">
        <f t="shared" si="15"/>
        <v>5576</v>
      </c>
      <c r="BH56" s="1">
        <v>35384</v>
      </c>
      <c r="BI56">
        <v>34200</v>
      </c>
      <c r="BJ56" s="1">
        <v>35384</v>
      </c>
      <c r="BK56">
        <v>41065</v>
      </c>
      <c r="BL56" s="11">
        <f t="shared" si="16"/>
        <v>-6865</v>
      </c>
      <c r="BM56" s="11">
        <f t="shared" si="17"/>
        <v>40959</v>
      </c>
      <c r="BN56" s="11">
        <f t="shared" si="18"/>
        <v>42248</v>
      </c>
      <c r="BO56" s="11">
        <f t="shared" si="19"/>
        <v>-1289</v>
      </c>
      <c r="BP56" s="1">
        <v>35384</v>
      </c>
      <c r="BQ56">
        <v>57325</v>
      </c>
    </row>
    <row r="57" spans="1:69" x14ac:dyDescent="0.2">
      <c r="A57" s="1">
        <f t="shared" si="20"/>
        <v>35388</v>
      </c>
      <c r="B57" s="1">
        <v>35384</v>
      </c>
      <c r="C57">
        <v>24.17</v>
      </c>
      <c r="D57" s="1">
        <v>35384</v>
      </c>
      <c r="E57">
        <v>2.9079999999999999</v>
      </c>
      <c r="F57" s="1">
        <v>35384</v>
      </c>
      <c r="G57">
        <v>72.61</v>
      </c>
      <c r="H57" s="1">
        <v>35384</v>
      </c>
      <c r="I57" t="s">
        <v>47</v>
      </c>
      <c r="J57" s="1">
        <v>35391</v>
      </c>
      <c r="K57">
        <v>25947</v>
      </c>
      <c r="L57" s="1">
        <v>35391</v>
      </c>
      <c r="M57">
        <v>12275</v>
      </c>
      <c r="N57" s="11">
        <f t="shared" si="0"/>
        <v>13672</v>
      </c>
      <c r="O57" s="1">
        <v>35391</v>
      </c>
      <c r="P57">
        <v>243821</v>
      </c>
      <c r="Q57" s="1">
        <v>35391</v>
      </c>
      <c r="R57">
        <v>256677</v>
      </c>
      <c r="S57" s="11">
        <f t="shared" si="1"/>
        <v>-12856</v>
      </c>
      <c r="T57" s="11">
        <f t="shared" si="2"/>
        <v>269768</v>
      </c>
      <c r="U57" s="11">
        <f t="shared" si="3"/>
        <v>268952</v>
      </c>
      <c r="V57" s="11">
        <f t="shared" si="4"/>
        <v>816</v>
      </c>
      <c r="W57" s="1">
        <v>35391</v>
      </c>
      <c r="X57">
        <v>380126</v>
      </c>
      <c r="Y57" s="1">
        <v>35391</v>
      </c>
      <c r="Z57">
        <v>14326</v>
      </c>
      <c r="AA57" s="1">
        <v>35391</v>
      </c>
      <c r="AB57">
        <v>4082</v>
      </c>
      <c r="AC57" s="11">
        <f t="shared" si="5"/>
        <v>10244</v>
      </c>
      <c r="AD57" s="1">
        <v>35391</v>
      </c>
      <c r="AE57">
        <v>90809</v>
      </c>
      <c r="AF57" s="1">
        <v>35391</v>
      </c>
      <c r="AG57">
        <v>128723</v>
      </c>
      <c r="AH57" s="11">
        <f t="shared" si="6"/>
        <v>-37914</v>
      </c>
      <c r="AI57" s="11">
        <f t="shared" si="7"/>
        <v>105135</v>
      </c>
      <c r="AJ57" s="11">
        <f t="shared" si="8"/>
        <v>132805</v>
      </c>
      <c r="AK57" s="11">
        <f t="shared" si="9"/>
        <v>-27670</v>
      </c>
      <c r="AL57" s="1">
        <v>35391</v>
      </c>
      <c r="AM57">
        <v>162438</v>
      </c>
      <c r="AN57" s="1">
        <v>35391</v>
      </c>
      <c r="AO57">
        <v>11715</v>
      </c>
      <c r="AP57" s="1">
        <v>35391</v>
      </c>
      <c r="AQ57">
        <v>2605</v>
      </c>
      <c r="AR57" s="11">
        <f t="shared" si="10"/>
        <v>9110</v>
      </c>
      <c r="AS57" s="1">
        <v>35391</v>
      </c>
      <c r="AT57">
        <v>55709</v>
      </c>
      <c r="AU57" s="1">
        <v>35391</v>
      </c>
      <c r="AV57">
        <v>84439</v>
      </c>
      <c r="AW57" s="11">
        <f t="shared" si="11"/>
        <v>-28730</v>
      </c>
      <c r="AX57" s="11">
        <f t="shared" si="12"/>
        <v>67424</v>
      </c>
      <c r="AY57" s="11">
        <f t="shared" si="13"/>
        <v>87044</v>
      </c>
      <c r="AZ57" s="11">
        <f t="shared" si="14"/>
        <v>-19620</v>
      </c>
      <c r="BA57" s="1">
        <v>35391</v>
      </c>
      <c r="BB57">
        <v>136221</v>
      </c>
      <c r="BC57" s="1">
        <v>35391</v>
      </c>
      <c r="BD57">
        <v>7555</v>
      </c>
      <c r="BE57" s="1">
        <v>35391</v>
      </c>
      <c r="BF57">
        <v>1064</v>
      </c>
      <c r="BG57" s="11">
        <f t="shared" si="15"/>
        <v>6491</v>
      </c>
      <c r="BH57" s="1">
        <v>35391</v>
      </c>
      <c r="BI57">
        <v>37583</v>
      </c>
      <c r="BJ57" s="1">
        <v>35391</v>
      </c>
      <c r="BK57">
        <v>44885</v>
      </c>
      <c r="BL57" s="11">
        <f t="shared" si="16"/>
        <v>-7302</v>
      </c>
      <c r="BM57" s="11">
        <f t="shared" si="17"/>
        <v>45138</v>
      </c>
      <c r="BN57" s="11">
        <f t="shared" si="18"/>
        <v>45949</v>
      </c>
      <c r="BO57" s="11">
        <f t="shared" si="19"/>
        <v>-811</v>
      </c>
      <c r="BP57" s="1">
        <v>35391</v>
      </c>
      <c r="BQ57">
        <v>60744</v>
      </c>
    </row>
    <row r="58" spans="1:69" x14ac:dyDescent="0.2">
      <c r="A58" s="1">
        <f t="shared" si="20"/>
        <v>35395</v>
      </c>
      <c r="B58" s="1">
        <v>35391</v>
      </c>
      <c r="C58">
        <v>23.75</v>
      </c>
      <c r="D58" s="1">
        <v>35391</v>
      </c>
      <c r="E58">
        <v>3.4369999999999998</v>
      </c>
      <c r="F58" s="1">
        <v>35391</v>
      </c>
      <c r="G58">
        <v>72.790000000000006</v>
      </c>
      <c r="H58" s="1">
        <v>35391</v>
      </c>
      <c r="I58" t="s">
        <v>47</v>
      </c>
      <c r="J58" s="1">
        <v>35398</v>
      </c>
      <c r="K58">
        <v>21863</v>
      </c>
      <c r="L58" s="1">
        <v>35398</v>
      </c>
      <c r="M58">
        <v>13545</v>
      </c>
      <c r="N58" s="11">
        <f t="shared" si="0"/>
        <v>8318</v>
      </c>
      <c r="O58" s="1">
        <v>35398</v>
      </c>
      <c r="P58">
        <v>242064</v>
      </c>
      <c r="Q58" s="1">
        <v>35398</v>
      </c>
      <c r="R58">
        <v>235815</v>
      </c>
      <c r="S58" s="11">
        <f t="shared" si="1"/>
        <v>6249</v>
      </c>
      <c r="T58" s="11">
        <f t="shared" si="2"/>
        <v>263927</v>
      </c>
      <c r="U58" s="11">
        <f t="shared" si="3"/>
        <v>249360</v>
      </c>
      <c r="V58" s="11">
        <f t="shared" si="4"/>
        <v>14567</v>
      </c>
      <c r="W58" s="1">
        <v>35398</v>
      </c>
      <c r="X58">
        <v>362671</v>
      </c>
      <c r="Y58" s="1">
        <v>35398</v>
      </c>
      <c r="Z58">
        <v>11842</v>
      </c>
      <c r="AA58" s="1">
        <v>35398</v>
      </c>
      <c r="AB58">
        <v>2681</v>
      </c>
      <c r="AC58" s="11">
        <f t="shared" si="5"/>
        <v>9161</v>
      </c>
      <c r="AD58" s="1">
        <v>35398</v>
      </c>
      <c r="AE58">
        <v>73887</v>
      </c>
      <c r="AF58" s="1">
        <v>35398</v>
      </c>
      <c r="AG58">
        <v>111530</v>
      </c>
      <c r="AH58" s="11">
        <f t="shared" si="6"/>
        <v>-37643</v>
      </c>
      <c r="AI58" s="11">
        <f t="shared" si="7"/>
        <v>85729</v>
      </c>
      <c r="AJ58" s="11">
        <f t="shared" si="8"/>
        <v>114211</v>
      </c>
      <c r="AK58" s="11">
        <f t="shared" si="9"/>
        <v>-28482</v>
      </c>
      <c r="AL58" s="1">
        <v>35398</v>
      </c>
      <c r="AM58">
        <v>139826</v>
      </c>
      <c r="AN58" s="1">
        <v>35398</v>
      </c>
      <c r="AO58">
        <v>10318</v>
      </c>
      <c r="AP58" s="1">
        <v>35398</v>
      </c>
      <c r="AQ58">
        <v>2021</v>
      </c>
      <c r="AR58" s="11">
        <f t="shared" si="10"/>
        <v>8297</v>
      </c>
      <c r="AS58" s="1">
        <v>35398</v>
      </c>
      <c r="AT58">
        <v>49608</v>
      </c>
      <c r="AU58" s="1">
        <v>35398</v>
      </c>
      <c r="AV58">
        <v>77840</v>
      </c>
      <c r="AW58" s="11">
        <f t="shared" si="11"/>
        <v>-28232</v>
      </c>
      <c r="AX58" s="11">
        <f t="shared" si="12"/>
        <v>59926</v>
      </c>
      <c r="AY58" s="11">
        <f t="shared" si="13"/>
        <v>79861</v>
      </c>
      <c r="AZ58" s="11">
        <f t="shared" si="14"/>
        <v>-19935</v>
      </c>
      <c r="BA58" s="1">
        <v>35398</v>
      </c>
      <c r="BB58">
        <v>120077</v>
      </c>
      <c r="BC58" s="1">
        <v>35398</v>
      </c>
      <c r="BD58">
        <v>7459</v>
      </c>
      <c r="BE58" s="1">
        <v>35398</v>
      </c>
      <c r="BF58">
        <v>340</v>
      </c>
      <c r="BG58" s="11">
        <f t="shared" si="15"/>
        <v>7119</v>
      </c>
      <c r="BH58" s="1">
        <v>35398</v>
      </c>
      <c r="BI58">
        <v>35481</v>
      </c>
      <c r="BJ58" s="1">
        <v>35398</v>
      </c>
      <c r="BK58">
        <v>44698</v>
      </c>
      <c r="BL58" s="11">
        <f t="shared" si="16"/>
        <v>-9217</v>
      </c>
      <c r="BM58" s="11">
        <f t="shared" si="17"/>
        <v>42940</v>
      </c>
      <c r="BN58" s="11">
        <f t="shared" si="18"/>
        <v>45038</v>
      </c>
      <c r="BO58" s="11">
        <f t="shared" si="19"/>
        <v>-2098</v>
      </c>
      <c r="BP58" s="1">
        <v>35398</v>
      </c>
      <c r="BQ58">
        <v>59936</v>
      </c>
    </row>
    <row r="59" spans="1:69" x14ac:dyDescent="0.2">
      <c r="A59" s="1">
        <f t="shared" si="20"/>
        <v>35402</v>
      </c>
      <c r="B59" s="1">
        <v>35398</v>
      </c>
      <c r="C59">
        <v>23.75</v>
      </c>
      <c r="D59" s="1">
        <v>35398</v>
      </c>
      <c r="E59">
        <v>3.4969999999999999</v>
      </c>
      <c r="F59" s="1">
        <v>35398</v>
      </c>
      <c r="G59">
        <v>71.97</v>
      </c>
      <c r="H59" s="1">
        <v>35398</v>
      </c>
      <c r="I59" t="s">
        <v>47</v>
      </c>
      <c r="J59" s="1">
        <v>35405</v>
      </c>
      <c r="K59">
        <v>28029</v>
      </c>
      <c r="L59" s="1">
        <v>35405</v>
      </c>
      <c r="M59">
        <v>15596</v>
      </c>
      <c r="N59" s="11">
        <f t="shared" si="0"/>
        <v>12433</v>
      </c>
      <c r="O59" s="1">
        <v>35405</v>
      </c>
      <c r="P59">
        <v>242767</v>
      </c>
      <c r="Q59" s="1">
        <v>35405</v>
      </c>
      <c r="R59">
        <v>247520</v>
      </c>
      <c r="S59" s="11">
        <f t="shared" si="1"/>
        <v>-4753</v>
      </c>
      <c r="T59" s="11">
        <f t="shared" si="2"/>
        <v>270796</v>
      </c>
      <c r="U59" s="11">
        <f t="shared" si="3"/>
        <v>263116</v>
      </c>
      <c r="V59" s="11">
        <f t="shared" si="4"/>
        <v>7680</v>
      </c>
      <c r="W59" s="1">
        <v>35405</v>
      </c>
      <c r="X59">
        <v>375612</v>
      </c>
      <c r="Y59" s="1">
        <v>35405</v>
      </c>
      <c r="Z59">
        <v>14996</v>
      </c>
      <c r="AA59" s="1">
        <v>35405</v>
      </c>
      <c r="AB59">
        <v>1846</v>
      </c>
      <c r="AC59" s="11">
        <f t="shared" si="5"/>
        <v>13150</v>
      </c>
      <c r="AD59" s="1">
        <v>35405</v>
      </c>
      <c r="AE59">
        <v>78034</v>
      </c>
      <c r="AF59" s="1">
        <v>35405</v>
      </c>
      <c r="AG59">
        <v>116375</v>
      </c>
      <c r="AH59" s="11">
        <f t="shared" si="6"/>
        <v>-38341</v>
      </c>
      <c r="AI59" s="11">
        <f t="shared" si="7"/>
        <v>93030</v>
      </c>
      <c r="AJ59" s="11">
        <f t="shared" si="8"/>
        <v>118221</v>
      </c>
      <c r="AK59" s="11">
        <f t="shared" si="9"/>
        <v>-25191</v>
      </c>
      <c r="AL59" s="1">
        <v>35405</v>
      </c>
      <c r="AM59">
        <v>144067</v>
      </c>
      <c r="AN59" s="1">
        <v>35405</v>
      </c>
      <c r="AO59">
        <v>10175</v>
      </c>
      <c r="AP59" s="1">
        <v>35405</v>
      </c>
      <c r="AQ59">
        <v>1660</v>
      </c>
      <c r="AR59" s="11">
        <f t="shared" si="10"/>
        <v>8515</v>
      </c>
      <c r="AS59" s="1">
        <v>35405</v>
      </c>
      <c r="AT59">
        <v>43630</v>
      </c>
      <c r="AU59" s="1">
        <v>35405</v>
      </c>
      <c r="AV59">
        <v>74258</v>
      </c>
      <c r="AW59" s="11">
        <f t="shared" si="11"/>
        <v>-30628</v>
      </c>
      <c r="AX59" s="11">
        <f t="shared" si="12"/>
        <v>53805</v>
      </c>
      <c r="AY59" s="11">
        <f t="shared" si="13"/>
        <v>75918</v>
      </c>
      <c r="AZ59" s="11">
        <f t="shared" si="14"/>
        <v>-22113</v>
      </c>
      <c r="BA59" s="1">
        <v>35405</v>
      </c>
      <c r="BB59">
        <v>111921</v>
      </c>
      <c r="BC59" s="1">
        <v>35405</v>
      </c>
      <c r="BD59">
        <v>9146</v>
      </c>
      <c r="BE59" s="1">
        <v>35405</v>
      </c>
      <c r="BF59">
        <v>728</v>
      </c>
      <c r="BG59" s="11">
        <f t="shared" si="15"/>
        <v>8418</v>
      </c>
      <c r="BH59" s="1">
        <v>35405</v>
      </c>
      <c r="BI59">
        <v>31934</v>
      </c>
      <c r="BJ59" s="1">
        <v>35405</v>
      </c>
      <c r="BK59">
        <v>44644</v>
      </c>
      <c r="BL59" s="11">
        <f t="shared" si="16"/>
        <v>-12710</v>
      </c>
      <c r="BM59" s="11">
        <f t="shared" si="17"/>
        <v>41080</v>
      </c>
      <c r="BN59" s="11">
        <f t="shared" si="18"/>
        <v>45372</v>
      </c>
      <c r="BO59" s="11">
        <f t="shared" si="19"/>
        <v>-4292</v>
      </c>
      <c r="BP59" s="1">
        <v>35405</v>
      </c>
      <c r="BQ59">
        <v>59801</v>
      </c>
    </row>
    <row r="60" spans="1:69" x14ac:dyDescent="0.2">
      <c r="A60" s="1">
        <f t="shared" si="20"/>
        <v>35409</v>
      </c>
      <c r="B60" s="1">
        <v>35405</v>
      </c>
      <c r="C60">
        <v>25.62</v>
      </c>
      <c r="D60" s="1">
        <v>35405</v>
      </c>
      <c r="E60">
        <v>3.4870000000000001</v>
      </c>
      <c r="F60" s="1">
        <v>35405</v>
      </c>
      <c r="G60">
        <v>74.66</v>
      </c>
      <c r="H60" s="1">
        <v>35405</v>
      </c>
      <c r="I60" t="s">
        <v>47</v>
      </c>
      <c r="J60" s="1">
        <v>35412</v>
      </c>
      <c r="K60">
        <v>25078</v>
      </c>
      <c r="L60" s="1">
        <v>35412</v>
      </c>
      <c r="M60">
        <v>17673</v>
      </c>
      <c r="N60" s="11">
        <f t="shared" si="0"/>
        <v>7405</v>
      </c>
      <c r="O60" s="1">
        <v>35412</v>
      </c>
      <c r="P60">
        <v>244340</v>
      </c>
      <c r="Q60" s="1">
        <v>35412</v>
      </c>
      <c r="R60">
        <v>242839</v>
      </c>
      <c r="S60" s="11">
        <f t="shared" si="1"/>
        <v>1501</v>
      </c>
      <c r="T60" s="11">
        <f t="shared" si="2"/>
        <v>269418</v>
      </c>
      <c r="U60" s="11">
        <f t="shared" si="3"/>
        <v>260512</v>
      </c>
      <c r="V60" s="11">
        <f t="shared" si="4"/>
        <v>8906</v>
      </c>
      <c r="W60" s="1">
        <v>35412</v>
      </c>
      <c r="X60">
        <v>381188</v>
      </c>
      <c r="Y60" s="1">
        <v>35412</v>
      </c>
      <c r="Z60">
        <v>14638</v>
      </c>
      <c r="AA60" s="1">
        <v>35412</v>
      </c>
      <c r="AB60">
        <v>1609</v>
      </c>
      <c r="AC60" s="11">
        <f t="shared" si="5"/>
        <v>13029</v>
      </c>
      <c r="AD60" s="1">
        <v>35412</v>
      </c>
      <c r="AE60">
        <v>80587</v>
      </c>
      <c r="AF60" s="1">
        <v>35412</v>
      </c>
      <c r="AG60">
        <v>116766</v>
      </c>
      <c r="AH60" s="11">
        <f t="shared" si="6"/>
        <v>-36179</v>
      </c>
      <c r="AI60" s="11">
        <f t="shared" si="7"/>
        <v>95225</v>
      </c>
      <c r="AJ60" s="11">
        <f t="shared" si="8"/>
        <v>118375</v>
      </c>
      <c r="AK60" s="11">
        <f t="shared" si="9"/>
        <v>-23150</v>
      </c>
      <c r="AL60" s="1">
        <v>35412</v>
      </c>
      <c r="AM60">
        <v>147813</v>
      </c>
      <c r="AN60" s="1">
        <v>35412</v>
      </c>
      <c r="AO60">
        <v>7054</v>
      </c>
      <c r="AP60" s="1">
        <v>35412</v>
      </c>
      <c r="AQ60">
        <v>2360</v>
      </c>
      <c r="AR60" s="11">
        <f t="shared" si="10"/>
        <v>4694</v>
      </c>
      <c r="AS60" s="1">
        <v>35412</v>
      </c>
      <c r="AT60">
        <v>47317</v>
      </c>
      <c r="AU60" s="1">
        <v>35412</v>
      </c>
      <c r="AV60">
        <v>68798</v>
      </c>
      <c r="AW60" s="11">
        <f t="shared" si="11"/>
        <v>-21481</v>
      </c>
      <c r="AX60" s="11">
        <f t="shared" si="12"/>
        <v>54371</v>
      </c>
      <c r="AY60" s="11">
        <f t="shared" si="13"/>
        <v>71158</v>
      </c>
      <c r="AZ60" s="11">
        <f t="shared" si="14"/>
        <v>-16787</v>
      </c>
      <c r="BA60" s="1">
        <v>35412</v>
      </c>
      <c r="BB60">
        <v>109928</v>
      </c>
      <c r="BC60" s="1">
        <v>35412</v>
      </c>
      <c r="BD60">
        <v>8534</v>
      </c>
      <c r="BE60" s="1">
        <v>35412</v>
      </c>
      <c r="BF60">
        <v>385</v>
      </c>
      <c r="BG60" s="11">
        <f t="shared" si="15"/>
        <v>8149</v>
      </c>
      <c r="BH60" s="1">
        <v>35412</v>
      </c>
      <c r="BI60">
        <v>34374</v>
      </c>
      <c r="BJ60" s="1">
        <v>35412</v>
      </c>
      <c r="BK60">
        <v>47181</v>
      </c>
      <c r="BL60" s="11">
        <f t="shared" si="16"/>
        <v>-12807</v>
      </c>
      <c r="BM60" s="11">
        <f t="shared" si="17"/>
        <v>42908</v>
      </c>
      <c r="BN60" s="11">
        <f t="shared" si="18"/>
        <v>47566</v>
      </c>
      <c r="BO60" s="11">
        <f t="shared" si="19"/>
        <v>-4658</v>
      </c>
      <c r="BP60" s="1">
        <v>35412</v>
      </c>
      <c r="BQ60">
        <v>61750</v>
      </c>
    </row>
    <row r="61" spans="1:69" x14ac:dyDescent="0.2">
      <c r="A61" s="1">
        <f t="shared" si="20"/>
        <v>35416</v>
      </c>
      <c r="B61" s="1">
        <v>35412</v>
      </c>
      <c r="C61">
        <v>24.47</v>
      </c>
      <c r="D61" s="1">
        <v>35412</v>
      </c>
      <c r="E61">
        <v>3.851</v>
      </c>
      <c r="F61" s="1">
        <v>35412</v>
      </c>
      <c r="G61">
        <v>71.709999999999994</v>
      </c>
      <c r="H61" s="1">
        <v>35412</v>
      </c>
      <c r="I61" t="s">
        <v>47</v>
      </c>
      <c r="J61" s="1">
        <v>35419</v>
      </c>
      <c r="K61">
        <v>24641</v>
      </c>
      <c r="L61" s="1">
        <v>35419</v>
      </c>
      <c r="M61">
        <v>7733</v>
      </c>
      <c r="N61" s="11">
        <f t="shared" si="0"/>
        <v>16908</v>
      </c>
      <c r="O61" s="1">
        <v>35419</v>
      </c>
      <c r="P61">
        <v>241377</v>
      </c>
      <c r="Q61" s="1">
        <v>35419</v>
      </c>
      <c r="R61">
        <v>244527</v>
      </c>
      <c r="S61" s="11">
        <f t="shared" si="1"/>
        <v>-3150</v>
      </c>
      <c r="T61" s="11">
        <f t="shared" si="2"/>
        <v>266018</v>
      </c>
      <c r="U61" s="11">
        <f t="shared" si="3"/>
        <v>252260</v>
      </c>
      <c r="V61" s="11">
        <f t="shared" si="4"/>
        <v>13758</v>
      </c>
      <c r="W61" s="1">
        <v>35419</v>
      </c>
      <c r="X61">
        <v>367120</v>
      </c>
      <c r="Y61" s="1">
        <v>35419</v>
      </c>
      <c r="Z61">
        <v>15295</v>
      </c>
      <c r="AA61" s="1">
        <v>35419</v>
      </c>
      <c r="AB61">
        <v>2426</v>
      </c>
      <c r="AC61" s="11">
        <f t="shared" si="5"/>
        <v>12869</v>
      </c>
      <c r="AD61" s="1">
        <v>35419</v>
      </c>
      <c r="AE61">
        <v>91576</v>
      </c>
      <c r="AF61" s="1">
        <v>35419</v>
      </c>
      <c r="AG61">
        <v>127770</v>
      </c>
      <c r="AH61" s="11">
        <f t="shared" si="6"/>
        <v>-36194</v>
      </c>
      <c r="AI61" s="11">
        <f t="shared" si="7"/>
        <v>106871</v>
      </c>
      <c r="AJ61" s="11">
        <f t="shared" si="8"/>
        <v>130196</v>
      </c>
      <c r="AK61" s="11">
        <f t="shared" si="9"/>
        <v>-23325</v>
      </c>
      <c r="AL61" s="1">
        <v>35419</v>
      </c>
      <c r="AM61">
        <v>163423</v>
      </c>
      <c r="AN61" s="1">
        <v>35419</v>
      </c>
      <c r="AO61">
        <v>7480</v>
      </c>
      <c r="AP61" s="1">
        <v>35419</v>
      </c>
      <c r="AQ61">
        <v>1620</v>
      </c>
      <c r="AR61" s="11">
        <f t="shared" si="10"/>
        <v>5860</v>
      </c>
      <c r="AS61" s="1">
        <v>35419</v>
      </c>
      <c r="AT61">
        <v>44765</v>
      </c>
      <c r="AU61" s="1">
        <v>35419</v>
      </c>
      <c r="AV61">
        <v>71381</v>
      </c>
      <c r="AW61" s="11">
        <f t="shared" si="11"/>
        <v>-26616</v>
      </c>
      <c r="AX61" s="11">
        <f t="shared" si="12"/>
        <v>52245</v>
      </c>
      <c r="AY61" s="11">
        <f t="shared" si="13"/>
        <v>73001</v>
      </c>
      <c r="AZ61" s="11">
        <f t="shared" si="14"/>
        <v>-20756</v>
      </c>
      <c r="BA61" s="1">
        <v>35419</v>
      </c>
      <c r="BB61">
        <v>110070</v>
      </c>
      <c r="BC61" s="1">
        <v>35419</v>
      </c>
      <c r="BD61">
        <v>5887</v>
      </c>
      <c r="BE61" s="1">
        <v>35419</v>
      </c>
      <c r="BF61">
        <v>466</v>
      </c>
      <c r="BG61" s="11">
        <f t="shared" si="15"/>
        <v>5421</v>
      </c>
      <c r="BH61" s="1">
        <v>35419</v>
      </c>
      <c r="BI61">
        <v>41614</v>
      </c>
      <c r="BJ61" s="1">
        <v>35419</v>
      </c>
      <c r="BK61">
        <v>48506</v>
      </c>
      <c r="BL61" s="11">
        <f t="shared" si="16"/>
        <v>-6892</v>
      </c>
      <c r="BM61" s="11">
        <f t="shared" si="17"/>
        <v>47501</v>
      </c>
      <c r="BN61" s="11">
        <f t="shared" si="18"/>
        <v>48972</v>
      </c>
      <c r="BO61" s="11">
        <f t="shared" si="19"/>
        <v>-1471</v>
      </c>
      <c r="BP61" s="1">
        <v>35419</v>
      </c>
      <c r="BQ61">
        <v>66471</v>
      </c>
    </row>
    <row r="62" spans="1:69" x14ac:dyDescent="0.2">
      <c r="A62" s="1">
        <f t="shared" si="20"/>
        <v>35423</v>
      </c>
      <c r="B62" s="1">
        <v>35419</v>
      </c>
      <c r="C62">
        <v>25.08</v>
      </c>
      <c r="D62" s="1">
        <v>35419</v>
      </c>
      <c r="E62">
        <v>4.5730000000000004</v>
      </c>
      <c r="F62" s="1">
        <v>35419</v>
      </c>
      <c r="G62">
        <v>72.97</v>
      </c>
      <c r="H62" s="1">
        <v>35419</v>
      </c>
      <c r="I62" t="s">
        <v>47</v>
      </c>
      <c r="J62" s="1">
        <v>35426</v>
      </c>
      <c r="K62">
        <v>25394</v>
      </c>
      <c r="L62" s="1">
        <v>35426</v>
      </c>
      <c r="M62">
        <v>9526</v>
      </c>
      <c r="N62" s="11">
        <f t="shared" si="0"/>
        <v>15868</v>
      </c>
      <c r="O62" s="1">
        <v>35426</v>
      </c>
      <c r="P62">
        <v>231224</v>
      </c>
      <c r="Q62" s="1">
        <v>35426</v>
      </c>
      <c r="R62">
        <v>241113</v>
      </c>
      <c r="S62" s="11">
        <f t="shared" si="1"/>
        <v>-9889</v>
      </c>
      <c r="T62" s="11">
        <f t="shared" si="2"/>
        <v>256618</v>
      </c>
      <c r="U62" s="11">
        <f t="shared" si="3"/>
        <v>250639</v>
      </c>
      <c r="V62" s="11">
        <f t="shared" si="4"/>
        <v>5979</v>
      </c>
      <c r="W62" s="1">
        <v>35426</v>
      </c>
      <c r="X62">
        <v>353830</v>
      </c>
      <c r="Y62" s="1">
        <v>35426</v>
      </c>
      <c r="Z62">
        <v>14228</v>
      </c>
      <c r="AA62" s="1">
        <v>35426</v>
      </c>
      <c r="AB62">
        <v>3036</v>
      </c>
      <c r="AC62" s="11">
        <f t="shared" si="5"/>
        <v>11192</v>
      </c>
      <c r="AD62" s="1">
        <v>35426</v>
      </c>
      <c r="AE62">
        <v>85961</v>
      </c>
      <c r="AF62" s="1">
        <v>35426</v>
      </c>
      <c r="AG62">
        <v>116301</v>
      </c>
      <c r="AH62" s="11">
        <f t="shared" si="6"/>
        <v>-30340</v>
      </c>
      <c r="AI62" s="11">
        <f t="shared" si="7"/>
        <v>100189</v>
      </c>
      <c r="AJ62" s="11">
        <f t="shared" si="8"/>
        <v>119337</v>
      </c>
      <c r="AK62" s="11">
        <f t="shared" si="9"/>
        <v>-19148</v>
      </c>
      <c r="AL62" s="1">
        <v>35426</v>
      </c>
      <c r="AM62">
        <v>150851</v>
      </c>
      <c r="AN62" s="1">
        <v>35426</v>
      </c>
      <c r="AO62">
        <v>7270</v>
      </c>
      <c r="AP62" s="1">
        <v>35426</v>
      </c>
      <c r="AQ62">
        <v>332</v>
      </c>
      <c r="AR62" s="11">
        <f t="shared" si="10"/>
        <v>6938</v>
      </c>
      <c r="AS62" s="1">
        <v>35426</v>
      </c>
      <c r="AT62">
        <v>42254</v>
      </c>
      <c r="AU62" s="1">
        <v>35426</v>
      </c>
      <c r="AV62">
        <v>66684</v>
      </c>
      <c r="AW62" s="11">
        <f t="shared" si="11"/>
        <v>-24430</v>
      </c>
      <c r="AX62" s="11">
        <f t="shared" si="12"/>
        <v>49524</v>
      </c>
      <c r="AY62" s="11">
        <f t="shared" si="13"/>
        <v>67016</v>
      </c>
      <c r="AZ62" s="11">
        <f t="shared" si="14"/>
        <v>-17492</v>
      </c>
      <c r="BA62" s="1">
        <v>35426</v>
      </c>
      <c r="BB62">
        <v>103823</v>
      </c>
      <c r="BC62" s="1">
        <v>35426</v>
      </c>
      <c r="BD62">
        <v>6872</v>
      </c>
      <c r="BE62" s="1">
        <v>35426</v>
      </c>
      <c r="BF62">
        <v>579</v>
      </c>
      <c r="BG62" s="11">
        <f t="shared" si="15"/>
        <v>6293</v>
      </c>
      <c r="BH62" s="1">
        <v>35426</v>
      </c>
      <c r="BI62">
        <v>43073</v>
      </c>
      <c r="BJ62" s="1">
        <v>35426</v>
      </c>
      <c r="BK62">
        <v>51480</v>
      </c>
      <c r="BL62" s="11">
        <f t="shared" si="16"/>
        <v>-8407</v>
      </c>
      <c r="BM62" s="11">
        <f t="shared" si="17"/>
        <v>49945</v>
      </c>
      <c r="BN62" s="11">
        <f t="shared" si="18"/>
        <v>52059</v>
      </c>
      <c r="BO62" s="11">
        <f t="shared" si="19"/>
        <v>-2114</v>
      </c>
      <c r="BP62" s="1">
        <v>35426</v>
      </c>
      <c r="BQ62">
        <v>66015</v>
      </c>
    </row>
    <row r="63" spans="1:69" x14ac:dyDescent="0.2">
      <c r="A63" s="1">
        <f t="shared" si="20"/>
        <v>35430</v>
      </c>
      <c r="B63" s="1">
        <v>35426</v>
      </c>
      <c r="C63">
        <v>25.22</v>
      </c>
      <c r="D63" s="1">
        <v>35426</v>
      </c>
      <c r="E63">
        <v>2.984</v>
      </c>
      <c r="F63" s="1">
        <v>35426</v>
      </c>
      <c r="G63">
        <v>70.55</v>
      </c>
      <c r="H63" s="1">
        <v>35426</v>
      </c>
      <c r="I63" t="s">
        <v>47</v>
      </c>
      <c r="J63" s="1">
        <v>35433</v>
      </c>
      <c r="K63">
        <v>28487</v>
      </c>
      <c r="L63" s="1">
        <v>35433</v>
      </c>
      <c r="M63">
        <v>9315</v>
      </c>
      <c r="N63" s="11">
        <f t="shared" si="0"/>
        <v>19172</v>
      </c>
      <c r="O63" s="1">
        <v>35433</v>
      </c>
      <c r="P63">
        <v>233380</v>
      </c>
      <c r="Q63" s="1">
        <v>35433</v>
      </c>
      <c r="R63">
        <v>246097</v>
      </c>
      <c r="S63" s="11">
        <f t="shared" si="1"/>
        <v>-12717</v>
      </c>
      <c r="T63" s="11">
        <f t="shared" si="2"/>
        <v>261867</v>
      </c>
      <c r="U63" s="11">
        <f t="shared" si="3"/>
        <v>255412</v>
      </c>
      <c r="V63" s="11">
        <f t="shared" si="4"/>
        <v>6455</v>
      </c>
      <c r="W63" s="1">
        <v>35433</v>
      </c>
      <c r="X63">
        <v>364170</v>
      </c>
      <c r="Y63" s="1">
        <v>35433</v>
      </c>
      <c r="Z63">
        <v>9666</v>
      </c>
      <c r="AA63" s="1">
        <v>35433</v>
      </c>
      <c r="AB63">
        <v>2086</v>
      </c>
      <c r="AC63" s="11">
        <f t="shared" si="5"/>
        <v>7580</v>
      </c>
      <c r="AD63" s="1">
        <v>35433</v>
      </c>
      <c r="AE63">
        <v>90291</v>
      </c>
      <c r="AF63" s="1">
        <v>35433</v>
      </c>
      <c r="AG63">
        <v>115456</v>
      </c>
      <c r="AH63" s="11">
        <f t="shared" si="6"/>
        <v>-25165</v>
      </c>
      <c r="AI63" s="11">
        <f t="shared" si="7"/>
        <v>99957</v>
      </c>
      <c r="AJ63" s="11">
        <f t="shared" si="8"/>
        <v>117542</v>
      </c>
      <c r="AK63" s="11">
        <f t="shared" si="9"/>
        <v>-17585</v>
      </c>
      <c r="AL63" s="1">
        <v>35433</v>
      </c>
      <c r="AM63">
        <v>143846</v>
      </c>
      <c r="AN63" s="1">
        <v>35433</v>
      </c>
      <c r="AO63">
        <v>7359</v>
      </c>
      <c r="AP63" s="1">
        <v>35433</v>
      </c>
      <c r="AQ63">
        <v>485</v>
      </c>
      <c r="AR63" s="11">
        <f t="shared" si="10"/>
        <v>6874</v>
      </c>
      <c r="AS63" s="1">
        <v>35433</v>
      </c>
      <c r="AT63">
        <v>39043</v>
      </c>
      <c r="AU63" s="1">
        <v>35433</v>
      </c>
      <c r="AV63">
        <v>61425</v>
      </c>
      <c r="AW63" s="11">
        <f t="shared" si="11"/>
        <v>-22382</v>
      </c>
      <c r="AX63" s="11">
        <f t="shared" si="12"/>
        <v>46402</v>
      </c>
      <c r="AY63" s="11">
        <f t="shared" si="13"/>
        <v>61910</v>
      </c>
      <c r="AZ63" s="11">
        <f t="shared" si="14"/>
        <v>-15508</v>
      </c>
      <c r="BA63" s="1">
        <v>35433</v>
      </c>
      <c r="BB63">
        <v>95408</v>
      </c>
      <c r="BC63" s="1">
        <v>35433</v>
      </c>
      <c r="BD63">
        <v>9591</v>
      </c>
      <c r="BE63" s="1">
        <v>35433</v>
      </c>
      <c r="BF63">
        <v>453</v>
      </c>
      <c r="BG63" s="11">
        <f t="shared" si="15"/>
        <v>9138</v>
      </c>
      <c r="BH63" s="1">
        <v>35433</v>
      </c>
      <c r="BI63">
        <v>35399</v>
      </c>
      <c r="BJ63" s="1">
        <v>35433</v>
      </c>
      <c r="BK63">
        <v>47816</v>
      </c>
      <c r="BL63" s="11">
        <f t="shared" si="16"/>
        <v>-12417</v>
      </c>
      <c r="BM63" s="11">
        <f t="shared" si="17"/>
        <v>44990</v>
      </c>
      <c r="BN63" s="11">
        <f t="shared" si="18"/>
        <v>48269</v>
      </c>
      <c r="BO63" s="11">
        <f t="shared" si="19"/>
        <v>-3279</v>
      </c>
      <c r="BP63" s="1">
        <v>35433</v>
      </c>
      <c r="BQ63">
        <v>59806</v>
      </c>
    </row>
    <row r="64" spans="1:69" x14ac:dyDescent="0.2">
      <c r="A64" s="1">
        <f t="shared" si="20"/>
        <v>35437</v>
      </c>
      <c r="B64" s="1">
        <v>35433</v>
      </c>
      <c r="C64">
        <v>25.59</v>
      </c>
      <c r="D64" s="1">
        <v>35433</v>
      </c>
      <c r="E64">
        <v>3.1059999999999999</v>
      </c>
      <c r="F64" s="1">
        <v>35433</v>
      </c>
      <c r="G64">
        <v>71.290000000000006</v>
      </c>
      <c r="H64" s="1">
        <v>35433</v>
      </c>
      <c r="I64" t="s">
        <v>47</v>
      </c>
      <c r="J64" s="1">
        <v>35440</v>
      </c>
      <c r="K64">
        <v>32724</v>
      </c>
      <c r="L64" s="1">
        <v>35440</v>
      </c>
      <c r="M64">
        <v>10272</v>
      </c>
      <c r="N64" s="11">
        <f t="shared" si="0"/>
        <v>22452</v>
      </c>
      <c r="O64" s="1">
        <v>35440</v>
      </c>
      <c r="P64">
        <v>234974</v>
      </c>
      <c r="Q64" s="1">
        <v>35440</v>
      </c>
      <c r="R64">
        <v>251186</v>
      </c>
      <c r="S64" s="11">
        <f t="shared" si="1"/>
        <v>-16212</v>
      </c>
      <c r="T64" s="11">
        <f t="shared" si="2"/>
        <v>267698</v>
      </c>
      <c r="U64" s="11">
        <f t="shared" si="3"/>
        <v>261458</v>
      </c>
      <c r="V64" s="11">
        <f t="shared" si="4"/>
        <v>6240</v>
      </c>
      <c r="W64" s="1">
        <v>35440</v>
      </c>
      <c r="X64">
        <v>372731</v>
      </c>
      <c r="Y64" s="1">
        <v>35440</v>
      </c>
      <c r="Z64">
        <v>10584</v>
      </c>
      <c r="AA64" s="1">
        <v>35440</v>
      </c>
      <c r="AB64">
        <v>3380</v>
      </c>
      <c r="AC64" s="11">
        <f t="shared" si="5"/>
        <v>7204</v>
      </c>
      <c r="AD64" s="1">
        <v>35440</v>
      </c>
      <c r="AE64">
        <v>97098</v>
      </c>
      <c r="AF64" s="1">
        <v>35440</v>
      </c>
      <c r="AG64">
        <v>123243</v>
      </c>
      <c r="AH64" s="11">
        <f t="shared" si="6"/>
        <v>-26145</v>
      </c>
      <c r="AI64" s="11">
        <f t="shared" si="7"/>
        <v>107682</v>
      </c>
      <c r="AJ64" s="11">
        <f t="shared" si="8"/>
        <v>126623</v>
      </c>
      <c r="AK64" s="11">
        <f t="shared" si="9"/>
        <v>-18941</v>
      </c>
      <c r="AL64" s="1">
        <v>35440</v>
      </c>
      <c r="AM64">
        <v>156391</v>
      </c>
      <c r="AN64" s="1">
        <v>35440</v>
      </c>
      <c r="AO64">
        <v>11977</v>
      </c>
      <c r="AP64" s="1">
        <v>35440</v>
      </c>
      <c r="AQ64">
        <v>1141</v>
      </c>
      <c r="AR64" s="11">
        <f t="shared" si="10"/>
        <v>10836</v>
      </c>
      <c r="AS64" s="1">
        <v>35440</v>
      </c>
      <c r="AT64">
        <v>39896</v>
      </c>
      <c r="AU64" s="1">
        <v>35440</v>
      </c>
      <c r="AV64">
        <v>66087</v>
      </c>
      <c r="AW64" s="11">
        <f t="shared" si="11"/>
        <v>-26191</v>
      </c>
      <c r="AX64" s="11">
        <f t="shared" si="12"/>
        <v>51873</v>
      </c>
      <c r="AY64" s="11">
        <f t="shared" si="13"/>
        <v>67228</v>
      </c>
      <c r="AZ64" s="11">
        <f t="shared" si="14"/>
        <v>-15355</v>
      </c>
      <c r="BA64" s="1">
        <v>35440</v>
      </c>
      <c r="BB64">
        <v>99722</v>
      </c>
      <c r="BC64" s="1">
        <v>35440</v>
      </c>
      <c r="BD64">
        <v>12459</v>
      </c>
      <c r="BE64" s="1">
        <v>35440</v>
      </c>
      <c r="BF64">
        <v>1154</v>
      </c>
      <c r="BG64" s="11">
        <f t="shared" si="15"/>
        <v>11305</v>
      </c>
      <c r="BH64" s="1">
        <v>35440</v>
      </c>
      <c r="BI64">
        <v>33007</v>
      </c>
      <c r="BJ64" s="1">
        <v>35440</v>
      </c>
      <c r="BK64">
        <v>49980</v>
      </c>
      <c r="BL64" s="11">
        <f t="shared" si="16"/>
        <v>-16973</v>
      </c>
      <c r="BM64" s="11">
        <f t="shared" si="17"/>
        <v>45466</v>
      </c>
      <c r="BN64" s="11">
        <f t="shared" si="18"/>
        <v>51134</v>
      </c>
      <c r="BO64" s="11">
        <f t="shared" si="19"/>
        <v>-5668</v>
      </c>
      <c r="BP64" s="1">
        <v>35440</v>
      </c>
      <c r="BQ64">
        <v>63401</v>
      </c>
    </row>
    <row r="65" spans="1:69" x14ac:dyDescent="0.2">
      <c r="A65" s="1">
        <f t="shared" si="20"/>
        <v>35444</v>
      </c>
      <c r="B65" s="1">
        <v>35440</v>
      </c>
      <c r="C65">
        <v>26.09</v>
      </c>
      <c r="D65" s="1">
        <v>35440</v>
      </c>
      <c r="E65">
        <v>3.3159999999999998</v>
      </c>
      <c r="F65" s="1">
        <v>35440</v>
      </c>
      <c r="G65">
        <v>72.150000000000006</v>
      </c>
      <c r="H65" s="1">
        <v>35440</v>
      </c>
      <c r="I65" t="s">
        <v>47</v>
      </c>
      <c r="J65" s="1">
        <v>35447</v>
      </c>
      <c r="K65">
        <v>22342</v>
      </c>
      <c r="L65" s="1">
        <v>35447</v>
      </c>
      <c r="M65">
        <v>9073</v>
      </c>
      <c r="N65" s="11">
        <f t="shared" si="0"/>
        <v>13269</v>
      </c>
      <c r="O65" s="1">
        <v>35447</v>
      </c>
      <c r="P65">
        <v>238393</v>
      </c>
      <c r="Q65" s="1">
        <v>35447</v>
      </c>
      <c r="R65">
        <v>248065</v>
      </c>
      <c r="S65" s="11">
        <f t="shared" si="1"/>
        <v>-9672</v>
      </c>
      <c r="T65" s="11">
        <f t="shared" si="2"/>
        <v>260735</v>
      </c>
      <c r="U65" s="11">
        <f t="shared" si="3"/>
        <v>257138</v>
      </c>
      <c r="V65" s="11">
        <f t="shared" si="4"/>
        <v>3597</v>
      </c>
      <c r="W65" s="1">
        <v>35447</v>
      </c>
      <c r="X65">
        <v>375037</v>
      </c>
      <c r="Y65" s="1">
        <v>35447</v>
      </c>
      <c r="Z65">
        <v>10476</v>
      </c>
      <c r="AA65" s="1">
        <v>35447</v>
      </c>
      <c r="AB65">
        <v>2258</v>
      </c>
      <c r="AC65" s="11">
        <f t="shared" si="5"/>
        <v>8218</v>
      </c>
      <c r="AD65" s="1">
        <v>35447</v>
      </c>
      <c r="AE65">
        <v>99434</v>
      </c>
      <c r="AF65" s="1">
        <v>35447</v>
      </c>
      <c r="AG65">
        <v>125102</v>
      </c>
      <c r="AH65" s="11">
        <f t="shared" si="6"/>
        <v>-25668</v>
      </c>
      <c r="AI65" s="11">
        <f t="shared" si="7"/>
        <v>109910</v>
      </c>
      <c r="AJ65" s="11">
        <f t="shared" si="8"/>
        <v>127360</v>
      </c>
      <c r="AK65" s="11">
        <f t="shared" si="9"/>
        <v>-17450</v>
      </c>
      <c r="AL65" s="1">
        <v>35447</v>
      </c>
      <c r="AM65">
        <v>159251</v>
      </c>
      <c r="AN65" s="1">
        <v>35447</v>
      </c>
      <c r="AO65">
        <v>8089</v>
      </c>
      <c r="AP65" s="1">
        <v>35447</v>
      </c>
      <c r="AQ65">
        <v>886</v>
      </c>
      <c r="AR65" s="11">
        <f t="shared" si="10"/>
        <v>7203</v>
      </c>
      <c r="AS65" s="1">
        <v>35447</v>
      </c>
      <c r="AT65">
        <v>45800</v>
      </c>
      <c r="AU65" s="1">
        <v>35447</v>
      </c>
      <c r="AV65">
        <v>66361</v>
      </c>
      <c r="AW65" s="11">
        <f t="shared" si="11"/>
        <v>-20561</v>
      </c>
      <c r="AX65" s="11">
        <f t="shared" si="12"/>
        <v>53889</v>
      </c>
      <c r="AY65" s="11">
        <f t="shared" si="13"/>
        <v>67247</v>
      </c>
      <c r="AZ65" s="11">
        <f t="shared" si="14"/>
        <v>-13358</v>
      </c>
      <c r="BA65" s="1">
        <v>35447</v>
      </c>
      <c r="BB65">
        <v>101592</v>
      </c>
      <c r="BC65" s="1">
        <v>35447</v>
      </c>
      <c r="BD65">
        <v>9094</v>
      </c>
      <c r="BE65" s="1">
        <v>35447</v>
      </c>
      <c r="BF65">
        <v>441</v>
      </c>
      <c r="BG65" s="11">
        <f t="shared" si="15"/>
        <v>8653</v>
      </c>
      <c r="BH65" s="1">
        <v>35447</v>
      </c>
      <c r="BI65">
        <v>38521</v>
      </c>
      <c r="BJ65" s="1">
        <v>35447</v>
      </c>
      <c r="BK65">
        <v>50647</v>
      </c>
      <c r="BL65" s="11">
        <f t="shared" si="16"/>
        <v>-12126</v>
      </c>
      <c r="BM65" s="11">
        <f t="shared" si="17"/>
        <v>47615</v>
      </c>
      <c r="BN65" s="11">
        <f t="shared" si="18"/>
        <v>51088</v>
      </c>
      <c r="BO65" s="11">
        <f t="shared" si="19"/>
        <v>-3473</v>
      </c>
      <c r="BP65" s="1">
        <v>35447</v>
      </c>
      <c r="BQ65">
        <v>65420</v>
      </c>
    </row>
    <row r="66" spans="1:69" x14ac:dyDescent="0.2">
      <c r="A66" s="1">
        <f t="shared" si="20"/>
        <v>35451</v>
      </c>
      <c r="B66" s="1">
        <v>35447</v>
      </c>
      <c r="C66">
        <v>25.41</v>
      </c>
      <c r="D66" s="1">
        <v>35447</v>
      </c>
      <c r="E66">
        <v>3.2570000000000001</v>
      </c>
      <c r="F66" s="1">
        <v>35447</v>
      </c>
      <c r="G66">
        <v>68.44</v>
      </c>
      <c r="H66" s="1">
        <v>35447</v>
      </c>
      <c r="I66" t="s">
        <v>47</v>
      </c>
      <c r="J66" s="1">
        <v>35454</v>
      </c>
      <c r="K66">
        <v>27005</v>
      </c>
      <c r="L66" s="1">
        <v>35454</v>
      </c>
      <c r="M66">
        <v>11330</v>
      </c>
      <c r="N66" s="11">
        <f t="shared" si="0"/>
        <v>15675</v>
      </c>
      <c r="O66" s="1">
        <v>35454</v>
      </c>
      <c r="P66">
        <v>218728</v>
      </c>
      <c r="Q66" s="1">
        <v>35454</v>
      </c>
      <c r="R66">
        <v>229862</v>
      </c>
      <c r="S66" s="11">
        <f t="shared" si="1"/>
        <v>-11134</v>
      </c>
      <c r="T66" s="11">
        <f t="shared" si="2"/>
        <v>245733</v>
      </c>
      <c r="U66" s="11">
        <f t="shared" si="3"/>
        <v>241192</v>
      </c>
      <c r="V66" s="11">
        <f t="shared" si="4"/>
        <v>4541</v>
      </c>
      <c r="W66" s="1">
        <v>35454</v>
      </c>
      <c r="X66">
        <v>355129</v>
      </c>
      <c r="Y66" s="1">
        <v>35454</v>
      </c>
      <c r="Z66">
        <v>9860</v>
      </c>
      <c r="AA66" s="1">
        <v>35454</v>
      </c>
      <c r="AB66">
        <v>1855</v>
      </c>
      <c r="AC66" s="11">
        <f t="shared" si="5"/>
        <v>8005</v>
      </c>
      <c r="AD66" s="1">
        <v>35454</v>
      </c>
      <c r="AE66">
        <v>105770</v>
      </c>
      <c r="AF66" s="1">
        <v>35454</v>
      </c>
      <c r="AG66">
        <v>128570</v>
      </c>
      <c r="AH66" s="11">
        <f t="shared" si="6"/>
        <v>-22800</v>
      </c>
      <c r="AI66" s="11">
        <f t="shared" si="7"/>
        <v>115630</v>
      </c>
      <c r="AJ66" s="11">
        <f t="shared" si="8"/>
        <v>130425</v>
      </c>
      <c r="AK66" s="11">
        <f t="shared" si="9"/>
        <v>-14795</v>
      </c>
      <c r="AL66" s="1">
        <v>35454</v>
      </c>
      <c r="AM66">
        <v>161928</v>
      </c>
      <c r="AN66" s="1">
        <v>35454</v>
      </c>
      <c r="AO66">
        <v>7574</v>
      </c>
      <c r="AP66" s="1">
        <v>35454</v>
      </c>
      <c r="AQ66">
        <v>4236</v>
      </c>
      <c r="AR66" s="11">
        <f t="shared" si="10"/>
        <v>3338</v>
      </c>
      <c r="AS66" s="1">
        <v>35454</v>
      </c>
      <c r="AT66">
        <v>49945</v>
      </c>
      <c r="AU66" s="1">
        <v>35454</v>
      </c>
      <c r="AV66">
        <v>69551</v>
      </c>
      <c r="AW66" s="11">
        <f t="shared" si="11"/>
        <v>-19606</v>
      </c>
      <c r="AX66" s="11">
        <f t="shared" si="12"/>
        <v>57519</v>
      </c>
      <c r="AY66" s="11">
        <f t="shared" si="13"/>
        <v>73787</v>
      </c>
      <c r="AZ66" s="11">
        <f t="shared" si="14"/>
        <v>-16268</v>
      </c>
      <c r="BA66" s="1">
        <v>35454</v>
      </c>
      <c r="BB66">
        <v>105488</v>
      </c>
      <c r="BC66" s="1">
        <v>35454</v>
      </c>
      <c r="BD66">
        <v>8577</v>
      </c>
      <c r="BE66" s="1">
        <v>35454</v>
      </c>
      <c r="BF66">
        <v>1219</v>
      </c>
      <c r="BG66" s="11">
        <f t="shared" si="15"/>
        <v>7358</v>
      </c>
      <c r="BH66" s="1">
        <v>35454</v>
      </c>
      <c r="BI66">
        <v>43208</v>
      </c>
      <c r="BJ66" s="1">
        <v>35454</v>
      </c>
      <c r="BK66">
        <v>56157</v>
      </c>
      <c r="BL66" s="11">
        <f t="shared" si="16"/>
        <v>-12949</v>
      </c>
      <c r="BM66" s="11">
        <f t="shared" si="17"/>
        <v>51785</v>
      </c>
      <c r="BN66" s="11">
        <f t="shared" si="18"/>
        <v>57376</v>
      </c>
      <c r="BO66" s="11">
        <f t="shared" si="19"/>
        <v>-5591</v>
      </c>
      <c r="BP66" s="1">
        <v>35454</v>
      </c>
      <c r="BQ66">
        <v>72240</v>
      </c>
    </row>
    <row r="67" spans="1:69" x14ac:dyDescent="0.2">
      <c r="A67" s="1">
        <f t="shared" si="20"/>
        <v>35458</v>
      </c>
      <c r="B67" s="1">
        <v>35454</v>
      </c>
      <c r="C67">
        <v>24.05</v>
      </c>
      <c r="D67" s="1">
        <v>35454</v>
      </c>
      <c r="E67">
        <v>2.8239999999999998</v>
      </c>
      <c r="F67" s="1">
        <v>35454</v>
      </c>
      <c r="G67">
        <v>66.77</v>
      </c>
      <c r="H67" s="1">
        <v>35454</v>
      </c>
      <c r="I67" t="s">
        <v>47</v>
      </c>
      <c r="J67" s="1">
        <v>35461</v>
      </c>
      <c r="K67">
        <v>20074</v>
      </c>
      <c r="L67" s="1">
        <v>35461</v>
      </c>
      <c r="M67">
        <v>12937</v>
      </c>
      <c r="N67" s="11">
        <f t="shared" si="0"/>
        <v>7137</v>
      </c>
      <c r="O67" s="1">
        <v>35461</v>
      </c>
      <c r="P67">
        <v>222136</v>
      </c>
      <c r="Q67" s="1">
        <v>35461</v>
      </c>
      <c r="R67">
        <v>227039</v>
      </c>
      <c r="S67" s="11">
        <f t="shared" si="1"/>
        <v>-4903</v>
      </c>
      <c r="T67" s="11">
        <f t="shared" si="2"/>
        <v>242210</v>
      </c>
      <c r="U67" s="11">
        <f t="shared" si="3"/>
        <v>239976</v>
      </c>
      <c r="V67" s="11">
        <f t="shared" si="4"/>
        <v>2234</v>
      </c>
      <c r="W67" s="1">
        <v>35461</v>
      </c>
      <c r="X67">
        <v>349142</v>
      </c>
      <c r="Y67" s="1">
        <v>35461</v>
      </c>
      <c r="Z67">
        <v>7711</v>
      </c>
      <c r="AA67" s="1">
        <v>35461</v>
      </c>
      <c r="AB67">
        <v>3348</v>
      </c>
      <c r="AC67" s="11">
        <f t="shared" si="5"/>
        <v>4363</v>
      </c>
      <c r="AD67" s="1">
        <v>35461</v>
      </c>
      <c r="AE67">
        <v>95536</v>
      </c>
      <c r="AF67" s="1">
        <v>35461</v>
      </c>
      <c r="AG67">
        <v>113231</v>
      </c>
      <c r="AH67" s="11">
        <f t="shared" si="6"/>
        <v>-17695</v>
      </c>
      <c r="AI67" s="11">
        <f t="shared" si="7"/>
        <v>103247</v>
      </c>
      <c r="AJ67" s="11">
        <f t="shared" si="8"/>
        <v>116579</v>
      </c>
      <c r="AK67" s="11">
        <f t="shared" si="9"/>
        <v>-13332</v>
      </c>
      <c r="AL67" s="1">
        <v>35461</v>
      </c>
      <c r="AM67">
        <v>149738</v>
      </c>
      <c r="AN67" s="1">
        <v>35461</v>
      </c>
      <c r="AO67">
        <v>5546</v>
      </c>
      <c r="AP67" s="1">
        <v>35461</v>
      </c>
      <c r="AQ67">
        <v>2825</v>
      </c>
      <c r="AR67" s="11">
        <f t="shared" si="10"/>
        <v>2721</v>
      </c>
      <c r="AS67" s="1">
        <v>35461</v>
      </c>
      <c r="AT67">
        <v>45322</v>
      </c>
      <c r="AU67" s="1">
        <v>35461</v>
      </c>
      <c r="AV67">
        <v>58614</v>
      </c>
      <c r="AW67" s="11">
        <f t="shared" si="11"/>
        <v>-13292</v>
      </c>
      <c r="AX67" s="11">
        <f t="shared" si="12"/>
        <v>50868</v>
      </c>
      <c r="AY67" s="11">
        <f t="shared" si="13"/>
        <v>61439</v>
      </c>
      <c r="AZ67" s="11">
        <f t="shared" si="14"/>
        <v>-10571</v>
      </c>
      <c r="BA67" s="1">
        <v>35461</v>
      </c>
      <c r="BB67">
        <v>98382</v>
      </c>
      <c r="BC67" s="1">
        <v>35461</v>
      </c>
      <c r="BD67">
        <v>9347</v>
      </c>
      <c r="BE67" s="1">
        <v>35461</v>
      </c>
      <c r="BF67">
        <v>400</v>
      </c>
      <c r="BG67" s="11">
        <f t="shared" si="15"/>
        <v>8947</v>
      </c>
      <c r="BH67" s="1">
        <v>35461</v>
      </c>
      <c r="BI67">
        <v>42676</v>
      </c>
      <c r="BJ67" s="1">
        <v>35461</v>
      </c>
      <c r="BK67">
        <v>53931</v>
      </c>
      <c r="BL67" s="11">
        <f t="shared" si="16"/>
        <v>-11255</v>
      </c>
      <c r="BM67" s="11">
        <f t="shared" si="17"/>
        <v>52023</v>
      </c>
      <c r="BN67" s="11">
        <f t="shared" si="18"/>
        <v>54331</v>
      </c>
      <c r="BO67" s="11">
        <f t="shared" si="19"/>
        <v>-2308</v>
      </c>
      <c r="BP67" s="1">
        <v>35461</v>
      </c>
      <c r="BQ67">
        <v>71689</v>
      </c>
    </row>
    <row r="68" spans="1:69" x14ac:dyDescent="0.2">
      <c r="A68" s="1">
        <f t="shared" si="20"/>
        <v>35465</v>
      </c>
      <c r="B68" s="1">
        <v>35461</v>
      </c>
      <c r="C68">
        <v>24.15</v>
      </c>
      <c r="D68" s="1">
        <v>35461</v>
      </c>
      <c r="E68">
        <v>2.3849999999999998</v>
      </c>
      <c r="F68" s="1">
        <v>35461</v>
      </c>
      <c r="G68">
        <v>68.650000000000006</v>
      </c>
      <c r="H68" s="1">
        <v>35461</v>
      </c>
      <c r="I68" t="s">
        <v>47</v>
      </c>
      <c r="J68" s="1">
        <v>35468</v>
      </c>
      <c r="K68">
        <v>20319</v>
      </c>
      <c r="L68" s="1">
        <v>35468</v>
      </c>
      <c r="M68">
        <v>16749</v>
      </c>
      <c r="N68" s="11">
        <f t="shared" si="0"/>
        <v>3570</v>
      </c>
      <c r="O68" s="1">
        <v>35468</v>
      </c>
      <c r="P68">
        <v>228662</v>
      </c>
      <c r="Q68" s="1">
        <v>35468</v>
      </c>
      <c r="R68">
        <v>223796</v>
      </c>
      <c r="S68" s="11">
        <f t="shared" si="1"/>
        <v>4866</v>
      </c>
      <c r="T68" s="11">
        <f t="shared" si="2"/>
        <v>248981</v>
      </c>
      <c r="U68" s="11">
        <f t="shared" si="3"/>
        <v>240545</v>
      </c>
      <c r="V68" s="11">
        <f t="shared" si="4"/>
        <v>8436</v>
      </c>
      <c r="W68" s="1">
        <v>35468</v>
      </c>
      <c r="X68">
        <v>358733</v>
      </c>
      <c r="Y68" s="1">
        <v>35468</v>
      </c>
      <c r="Z68">
        <v>9545</v>
      </c>
      <c r="AA68" s="1">
        <v>35468</v>
      </c>
      <c r="AB68">
        <v>6956</v>
      </c>
      <c r="AC68" s="11">
        <f t="shared" si="5"/>
        <v>2589</v>
      </c>
      <c r="AD68" s="1">
        <v>35468</v>
      </c>
      <c r="AE68">
        <v>103041</v>
      </c>
      <c r="AF68" s="1">
        <v>35468</v>
      </c>
      <c r="AG68">
        <v>119538</v>
      </c>
      <c r="AH68" s="11">
        <f t="shared" si="6"/>
        <v>-16497</v>
      </c>
      <c r="AI68" s="11">
        <f t="shared" si="7"/>
        <v>112586</v>
      </c>
      <c r="AJ68" s="11">
        <f t="shared" si="8"/>
        <v>126494</v>
      </c>
      <c r="AK68" s="11">
        <f t="shared" si="9"/>
        <v>-13908</v>
      </c>
      <c r="AL68" s="1">
        <v>35468</v>
      </c>
      <c r="AM68">
        <v>159125</v>
      </c>
      <c r="AN68" s="1">
        <v>35468</v>
      </c>
      <c r="AO68">
        <v>5605</v>
      </c>
      <c r="AP68" s="1">
        <v>35468</v>
      </c>
      <c r="AQ68">
        <v>7388</v>
      </c>
      <c r="AR68" s="11">
        <f t="shared" si="10"/>
        <v>-1783</v>
      </c>
      <c r="AS68" s="1">
        <v>35468</v>
      </c>
      <c r="AT68">
        <v>44636</v>
      </c>
      <c r="AU68" s="1">
        <v>35468</v>
      </c>
      <c r="AV68">
        <v>48885</v>
      </c>
      <c r="AW68" s="11">
        <f t="shared" si="11"/>
        <v>-4249</v>
      </c>
      <c r="AX68" s="11">
        <f t="shared" si="12"/>
        <v>50241</v>
      </c>
      <c r="AY68" s="11">
        <f t="shared" si="13"/>
        <v>56273</v>
      </c>
      <c r="AZ68" s="11">
        <f t="shared" si="14"/>
        <v>-6032</v>
      </c>
      <c r="BA68" s="1">
        <v>35468</v>
      </c>
      <c r="BB68">
        <v>91546</v>
      </c>
      <c r="BC68" s="1">
        <v>35468</v>
      </c>
      <c r="BD68">
        <v>9758</v>
      </c>
      <c r="BE68" s="1">
        <v>35468</v>
      </c>
      <c r="BF68">
        <v>1016</v>
      </c>
      <c r="BG68" s="11">
        <f t="shared" si="15"/>
        <v>8742</v>
      </c>
      <c r="BH68" s="1">
        <v>35468</v>
      </c>
      <c r="BI68">
        <v>40275</v>
      </c>
      <c r="BJ68" s="1">
        <v>35468</v>
      </c>
      <c r="BK68">
        <v>51619</v>
      </c>
      <c r="BL68" s="11">
        <f t="shared" si="16"/>
        <v>-11344</v>
      </c>
      <c r="BM68" s="11">
        <f t="shared" si="17"/>
        <v>50033</v>
      </c>
      <c r="BN68" s="11">
        <f t="shared" si="18"/>
        <v>52635</v>
      </c>
      <c r="BO68" s="11">
        <f t="shared" si="19"/>
        <v>-2602</v>
      </c>
      <c r="BP68" s="1">
        <v>35468</v>
      </c>
      <c r="BQ68">
        <v>70580</v>
      </c>
    </row>
    <row r="69" spans="1:69" x14ac:dyDescent="0.2">
      <c r="A69" s="1">
        <f t="shared" si="20"/>
        <v>35472</v>
      </c>
      <c r="B69" s="1">
        <v>35468</v>
      </c>
      <c r="C69">
        <v>22.23</v>
      </c>
      <c r="D69" s="1">
        <v>35468</v>
      </c>
      <c r="E69">
        <v>2.1819999999999999</v>
      </c>
      <c r="F69" s="1">
        <v>35468</v>
      </c>
      <c r="G69">
        <v>60.53</v>
      </c>
      <c r="H69" s="1">
        <v>35468</v>
      </c>
      <c r="I69" t="s">
        <v>47</v>
      </c>
      <c r="J69" s="1">
        <v>35475</v>
      </c>
      <c r="K69">
        <v>9281</v>
      </c>
      <c r="L69" s="1">
        <v>35475</v>
      </c>
      <c r="M69">
        <v>32687</v>
      </c>
      <c r="N69" s="11">
        <f t="shared" si="0"/>
        <v>-23406</v>
      </c>
      <c r="O69" s="1">
        <v>35475</v>
      </c>
      <c r="P69">
        <v>253350</v>
      </c>
      <c r="Q69" s="1">
        <v>35475</v>
      </c>
      <c r="R69">
        <v>219065</v>
      </c>
      <c r="S69" s="11">
        <f t="shared" si="1"/>
        <v>34285</v>
      </c>
      <c r="T69" s="11">
        <f t="shared" si="2"/>
        <v>262631</v>
      </c>
      <c r="U69" s="11">
        <f t="shared" si="3"/>
        <v>251752</v>
      </c>
      <c r="V69" s="11">
        <f t="shared" si="4"/>
        <v>10879</v>
      </c>
      <c r="W69" s="1">
        <v>35475</v>
      </c>
      <c r="X69">
        <v>381539</v>
      </c>
      <c r="Y69" s="1">
        <v>35475</v>
      </c>
      <c r="Z69">
        <v>7980</v>
      </c>
      <c r="AA69" s="1">
        <v>35475</v>
      </c>
      <c r="AB69">
        <v>7140</v>
      </c>
      <c r="AC69" s="11">
        <f t="shared" si="5"/>
        <v>840</v>
      </c>
      <c r="AD69" s="1">
        <v>35475</v>
      </c>
      <c r="AE69">
        <v>107387</v>
      </c>
      <c r="AF69" s="1">
        <v>35475</v>
      </c>
      <c r="AG69">
        <v>121296</v>
      </c>
      <c r="AH69" s="11">
        <f t="shared" si="6"/>
        <v>-13909</v>
      </c>
      <c r="AI69" s="11">
        <f t="shared" si="7"/>
        <v>115367</v>
      </c>
      <c r="AJ69" s="11">
        <f t="shared" si="8"/>
        <v>128436</v>
      </c>
      <c r="AK69" s="11">
        <f t="shared" si="9"/>
        <v>-13069</v>
      </c>
      <c r="AL69" s="1">
        <v>35475</v>
      </c>
      <c r="AM69">
        <v>162436</v>
      </c>
      <c r="AN69" s="1">
        <v>35475</v>
      </c>
      <c r="AO69">
        <v>3984</v>
      </c>
      <c r="AP69" s="1">
        <v>35475</v>
      </c>
      <c r="AQ69">
        <v>6355</v>
      </c>
      <c r="AR69" s="11">
        <f t="shared" si="10"/>
        <v>-2371</v>
      </c>
      <c r="AS69" s="1">
        <v>35475</v>
      </c>
      <c r="AT69">
        <v>51640</v>
      </c>
      <c r="AU69" s="1">
        <v>35475</v>
      </c>
      <c r="AV69">
        <v>52343</v>
      </c>
      <c r="AW69" s="11">
        <f t="shared" si="11"/>
        <v>-703</v>
      </c>
      <c r="AX69" s="11">
        <f t="shared" si="12"/>
        <v>55624</v>
      </c>
      <c r="AY69" s="11">
        <f t="shared" si="13"/>
        <v>58698</v>
      </c>
      <c r="AZ69" s="11">
        <f t="shared" si="14"/>
        <v>-3074</v>
      </c>
      <c r="BA69" s="1">
        <v>35475</v>
      </c>
      <c r="BB69">
        <v>98767</v>
      </c>
      <c r="BC69" s="1">
        <v>35475</v>
      </c>
      <c r="BD69">
        <v>5155</v>
      </c>
      <c r="BE69" s="1">
        <v>35475</v>
      </c>
      <c r="BF69">
        <v>2047</v>
      </c>
      <c r="BG69" s="11">
        <f t="shared" si="15"/>
        <v>3108</v>
      </c>
      <c r="BH69" s="1">
        <v>35475</v>
      </c>
      <c r="BI69">
        <v>56863</v>
      </c>
      <c r="BJ69" s="1">
        <v>35475</v>
      </c>
      <c r="BK69">
        <v>57989</v>
      </c>
      <c r="BL69" s="11">
        <f t="shared" si="16"/>
        <v>-1126</v>
      </c>
      <c r="BM69" s="11">
        <f t="shared" si="17"/>
        <v>62018</v>
      </c>
      <c r="BN69" s="11">
        <f t="shared" si="18"/>
        <v>60036</v>
      </c>
      <c r="BO69" s="11">
        <f t="shared" si="19"/>
        <v>1982</v>
      </c>
      <c r="BP69" s="1">
        <v>35475</v>
      </c>
      <c r="BQ69">
        <v>82868</v>
      </c>
    </row>
    <row r="70" spans="1:69" x14ac:dyDescent="0.2">
      <c r="A70" s="1">
        <f t="shared" si="20"/>
        <v>35479</v>
      </c>
      <c r="B70" s="1">
        <v>35475</v>
      </c>
      <c r="C70">
        <v>22.41</v>
      </c>
      <c r="D70" s="1">
        <v>35475</v>
      </c>
      <c r="E70">
        <v>1.966</v>
      </c>
      <c r="F70" s="1">
        <v>35475</v>
      </c>
      <c r="G70">
        <v>60.81</v>
      </c>
      <c r="H70" s="1">
        <v>35475</v>
      </c>
      <c r="I70" t="s">
        <v>47</v>
      </c>
      <c r="J70" s="1">
        <v>35482</v>
      </c>
      <c r="K70">
        <v>10536</v>
      </c>
      <c r="L70" s="1">
        <v>35482</v>
      </c>
      <c r="M70">
        <v>32469</v>
      </c>
      <c r="N70" s="11">
        <f t="shared" si="0"/>
        <v>-21933</v>
      </c>
      <c r="O70" s="1">
        <v>35482</v>
      </c>
      <c r="P70">
        <v>257946</v>
      </c>
      <c r="Q70" s="1">
        <v>35482</v>
      </c>
      <c r="R70">
        <v>222975</v>
      </c>
      <c r="S70" s="11">
        <f t="shared" si="1"/>
        <v>34971</v>
      </c>
      <c r="T70" s="11">
        <f t="shared" si="2"/>
        <v>268482</v>
      </c>
      <c r="U70" s="11">
        <f t="shared" si="3"/>
        <v>255444</v>
      </c>
      <c r="V70" s="11">
        <f t="shared" si="4"/>
        <v>13038</v>
      </c>
      <c r="W70" s="1">
        <v>35482</v>
      </c>
      <c r="X70">
        <v>392874</v>
      </c>
      <c r="Y70" s="1">
        <v>35482</v>
      </c>
      <c r="Z70">
        <v>9197</v>
      </c>
      <c r="AA70" s="1">
        <v>35482</v>
      </c>
      <c r="AB70">
        <v>6723</v>
      </c>
      <c r="AC70" s="11">
        <f t="shared" si="5"/>
        <v>2474</v>
      </c>
      <c r="AD70" s="1">
        <v>35482</v>
      </c>
      <c r="AE70">
        <v>115423</v>
      </c>
      <c r="AF70" s="1">
        <v>35482</v>
      </c>
      <c r="AG70">
        <v>132456</v>
      </c>
      <c r="AH70" s="11">
        <f t="shared" si="6"/>
        <v>-17033</v>
      </c>
      <c r="AI70" s="11">
        <f t="shared" si="7"/>
        <v>124620</v>
      </c>
      <c r="AJ70" s="11">
        <f t="shared" si="8"/>
        <v>139179</v>
      </c>
      <c r="AK70" s="11">
        <f t="shared" si="9"/>
        <v>-14559</v>
      </c>
      <c r="AL70" s="1">
        <v>35482</v>
      </c>
      <c r="AM70">
        <v>172989</v>
      </c>
      <c r="AN70" s="1">
        <v>35482</v>
      </c>
      <c r="AO70">
        <v>4596</v>
      </c>
      <c r="AP70" s="1">
        <v>35482</v>
      </c>
      <c r="AQ70">
        <v>5472</v>
      </c>
      <c r="AR70" s="11">
        <f t="shared" si="10"/>
        <v>-876</v>
      </c>
      <c r="AS70" s="1">
        <v>35482</v>
      </c>
      <c r="AT70">
        <v>58023</v>
      </c>
      <c r="AU70" s="1">
        <v>35482</v>
      </c>
      <c r="AV70">
        <v>59960</v>
      </c>
      <c r="AW70" s="11">
        <f t="shared" si="11"/>
        <v>-1937</v>
      </c>
      <c r="AX70" s="11">
        <f t="shared" si="12"/>
        <v>62619</v>
      </c>
      <c r="AY70" s="11">
        <f t="shared" si="13"/>
        <v>65432</v>
      </c>
      <c r="AZ70" s="11">
        <f t="shared" si="14"/>
        <v>-2813</v>
      </c>
      <c r="BA70" s="1">
        <v>35482</v>
      </c>
      <c r="BB70">
        <v>106699</v>
      </c>
      <c r="BC70" s="1">
        <v>35482</v>
      </c>
      <c r="BD70">
        <v>4684</v>
      </c>
      <c r="BE70" s="1">
        <v>35482</v>
      </c>
      <c r="BF70">
        <v>2839</v>
      </c>
      <c r="BG70" s="11">
        <f t="shared" si="15"/>
        <v>1845</v>
      </c>
      <c r="BH70" s="1">
        <v>35482</v>
      </c>
      <c r="BI70">
        <v>61986</v>
      </c>
      <c r="BJ70" s="1">
        <v>35482</v>
      </c>
      <c r="BK70">
        <v>62282</v>
      </c>
      <c r="BL70" s="11">
        <f t="shared" si="16"/>
        <v>-296</v>
      </c>
      <c r="BM70" s="11">
        <f t="shared" si="17"/>
        <v>66670</v>
      </c>
      <c r="BN70" s="11">
        <f t="shared" si="18"/>
        <v>65121</v>
      </c>
      <c r="BO70" s="11">
        <f t="shared" si="19"/>
        <v>1549</v>
      </c>
      <c r="BP70" s="1">
        <v>35482</v>
      </c>
      <c r="BQ70">
        <v>89389</v>
      </c>
    </row>
    <row r="71" spans="1:69" x14ac:dyDescent="0.2">
      <c r="A71" s="1">
        <f t="shared" si="20"/>
        <v>35486</v>
      </c>
      <c r="B71" s="1">
        <v>35482</v>
      </c>
      <c r="C71">
        <v>21.39</v>
      </c>
      <c r="D71" s="1">
        <v>35482</v>
      </c>
      <c r="E71">
        <v>1.9359999999999999</v>
      </c>
      <c r="F71" s="1">
        <v>35482</v>
      </c>
      <c r="G71">
        <v>57.85</v>
      </c>
      <c r="H71" s="1">
        <v>35482</v>
      </c>
      <c r="I71" t="s">
        <v>47</v>
      </c>
      <c r="J71" s="1">
        <v>35489</v>
      </c>
      <c r="K71">
        <v>13266</v>
      </c>
      <c r="L71" s="1">
        <v>35489</v>
      </c>
      <c r="M71">
        <v>34967</v>
      </c>
      <c r="N71" s="11">
        <f t="shared" si="0"/>
        <v>-21701</v>
      </c>
      <c r="O71" s="1">
        <v>35489</v>
      </c>
      <c r="P71">
        <v>254232</v>
      </c>
      <c r="Q71" s="1">
        <v>35489</v>
      </c>
      <c r="R71">
        <v>218045</v>
      </c>
      <c r="S71" s="11">
        <f t="shared" si="1"/>
        <v>36187</v>
      </c>
      <c r="T71" s="11">
        <f t="shared" si="2"/>
        <v>267498</v>
      </c>
      <c r="U71" s="11">
        <f t="shared" si="3"/>
        <v>253012</v>
      </c>
      <c r="V71" s="11">
        <f t="shared" si="4"/>
        <v>14486</v>
      </c>
      <c r="W71" s="1">
        <v>35489</v>
      </c>
      <c r="X71">
        <v>393153</v>
      </c>
      <c r="Y71" s="1">
        <v>35489</v>
      </c>
      <c r="Z71">
        <v>8763</v>
      </c>
      <c r="AA71" s="1">
        <v>35489</v>
      </c>
      <c r="AB71">
        <v>7051</v>
      </c>
      <c r="AC71" s="11">
        <f t="shared" si="5"/>
        <v>1712</v>
      </c>
      <c r="AD71" s="1">
        <v>35489</v>
      </c>
      <c r="AE71">
        <v>100026</v>
      </c>
      <c r="AF71" s="1">
        <v>35489</v>
      </c>
      <c r="AG71">
        <v>112411</v>
      </c>
      <c r="AH71" s="11">
        <f t="shared" si="6"/>
        <v>-12385</v>
      </c>
      <c r="AI71" s="11">
        <f t="shared" si="7"/>
        <v>108789</v>
      </c>
      <c r="AJ71" s="11">
        <f t="shared" si="8"/>
        <v>119462</v>
      </c>
      <c r="AK71" s="11">
        <f t="shared" si="9"/>
        <v>-10673</v>
      </c>
      <c r="AL71" s="1">
        <v>35489</v>
      </c>
      <c r="AM71">
        <v>157726</v>
      </c>
      <c r="AN71" s="1">
        <v>35489</v>
      </c>
      <c r="AO71">
        <v>3499</v>
      </c>
      <c r="AP71" s="1">
        <v>35489</v>
      </c>
      <c r="AQ71">
        <v>7949</v>
      </c>
      <c r="AR71" s="11">
        <f t="shared" si="10"/>
        <v>-4450</v>
      </c>
      <c r="AS71" s="1">
        <v>35489</v>
      </c>
      <c r="AT71">
        <v>63168</v>
      </c>
      <c r="AU71" s="1">
        <v>35489</v>
      </c>
      <c r="AV71">
        <v>63695</v>
      </c>
      <c r="AW71" s="11">
        <f t="shared" si="11"/>
        <v>-527</v>
      </c>
      <c r="AX71" s="11">
        <f t="shared" si="12"/>
        <v>66667</v>
      </c>
      <c r="AY71" s="11">
        <f t="shared" si="13"/>
        <v>71644</v>
      </c>
      <c r="AZ71" s="11">
        <f t="shared" si="14"/>
        <v>-4977</v>
      </c>
      <c r="BA71" s="1">
        <v>35489</v>
      </c>
      <c r="BB71">
        <v>114615</v>
      </c>
      <c r="BC71" s="1">
        <v>35489</v>
      </c>
      <c r="BD71">
        <v>5072</v>
      </c>
      <c r="BE71" s="1">
        <v>35489</v>
      </c>
      <c r="BF71">
        <v>4926</v>
      </c>
      <c r="BG71" s="11">
        <f t="shared" si="15"/>
        <v>146</v>
      </c>
      <c r="BH71" s="1">
        <v>35489</v>
      </c>
      <c r="BI71">
        <v>66440</v>
      </c>
      <c r="BJ71" s="1">
        <v>35489</v>
      </c>
      <c r="BK71">
        <v>65488</v>
      </c>
      <c r="BL71" s="11">
        <f t="shared" si="16"/>
        <v>952</v>
      </c>
      <c r="BM71" s="11">
        <f t="shared" si="17"/>
        <v>71512</v>
      </c>
      <c r="BN71" s="11">
        <f t="shared" si="18"/>
        <v>70414</v>
      </c>
      <c r="BO71" s="11">
        <f t="shared" si="19"/>
        <v>1098</v>
      </c>
      <c r="BP71" s="1">
        <v>35489</v>
      </c>
      <c r="BQ71">
        <v>93519</v>
      </c>
    </row>
    <row r="72" spans="1:69" x14ac:dyDescent="0.2">
      <c r="A72" s="1">
        <f t="shared" si="20"/>
        <v>35493</v>
      </c>
      <c r="B72" s="1">
        <v>35489</v>
      </c>
      <c r="C72">
        <v>20.3</v>
      </c>
      <c r="D72" s="1">
        <v>35489</v>
      </c>
      <c r="E72">
        <v>1.821</v>
      </c>
      <c r="F72" s="1">
        <v>35489</v>
      </c>
      <c r="G72">
        <v>54.76</v>
      </c>
      <c r="H72" s="1">
        <v>35489</v>
      </c>
      <c r="I72" t="s">
        <v>47</v>
      </c>
      <c r="J72" s="1">
        <v>35496</v>
      </c>
      <c r="K72">
        <v>11905</v>
      </c>
      <c r="L72" s="1">
        <v>35496</v>
      </c>
      <c r="M72">
        <v>44337</v>
      </c>
      <c r="N72" s="11">
        <f t="shared" si="0"/>
        <v>-32432</v>
      </c>
      <c r="O72" s="1">
        <v>35496</v>
      </c>
      <c r="P72">
        <v>272868</v>
      </c>
      <c r="Q72" s="1">
        <v>35496</v>
      </c>
      <c r="R72">
        <v>231378</v>
      </c>
      <c r="S72" s="11">
        <f t="shared" si="1"/>
        <v>41490</v>
      </c>
      <c r="T72" s="11">
        <f t="shared" si="2"/>
        <v>284773</v>
      </c>
      <c r="U72" s="11">
        <f t="shared" si="3"/>
        <v>275715</v>
      </c>
      <c r="V72" s="11">
        <f t="shared" si="4"/>
        <v>9058</v>
      </c>
      <c r="W72" s="1">
        <v>35496</v>
      </c>
      <c r="X72">
        <v>414306</v>
      </c>
      <c r="Y72" s="1">
        <v>35496</v>
      </c>
      <c r="Z72">
        <v>11005</v>
      </c>
      <c r="AA72" s="1">
        <v>35496</v>
      </c>
      <c r="AB72">
        <v>8998</v>
      </c>
      <c r="AC72" s="11">
        <f t="shared" si="5"/>
        <v>2007</v>
      </c>
      <c r="AD72" s="1">
        <v>35496</v>
      </c>
      <c r="AE72">
        <v>107076</v>
      </c>
      <c r="AF72" s="1">
        <v>35496</v>
      </c>
      <c r="AG72">
        <v>121404</v>
      </c>
      <c r="AH72" s="11">
        <f t="shared" si="6"/>
        <v>-14328</v>
      </c>
      <c r="AI72" s="11">
        <f t="shared" si="7"/>
        <v>118081</v>
      </c>
      <c r="AJ72" s="11">
        <f t="shared" si="8"/>
        <v>130402</v>
      </c>
      <c r="AK72" s="11">
        <f t="shared" si="9"/>
        <v>-12321</v>
      </c>
      <c r="AL72" s="1">
        <v>35496</v>
      </c>
      <c r="AM72">
        <v>166768</v>
      </c>
      <c r="AN72" s="1">
        <v>35496</v>
      </c>
      <c r="AO72">
        <v>3412</v>
      </c>
      <c r="AP72" s="1">
        <v>35496</v>
      </c>
      <c r="AQ72">
        <v>11406</v>
      </c>
      <c r="AR72" s="11">
        <f t="shared" si="10"/>
        <v>-7994</v>
      </c>
      <c r="AS72" s="1">
        <v>35496</v>
      </c>
      <c r="AT72">
        <v>60029</v>
      </c>
      <c r="AU72" s="1">
        <v>35496</v>
      </c>
      <c r="AV72">
        <v>61633</v>
      </c>
      <c r="AW72" s="11">
        <f t="shared" si="11"/>
        <v>-1604</v>
      </c>
      <c r="AX72" s="11">
        <f t="shared" si="12"/>
        <v>63441</v>
      </c>
      <c r="AY72" s="11">
        <f t="shared" si="13"/>
        <v>73039</v>
      </c>
      <c r="AZ72" s="11">
        <f t="shared" si="14"/>
        <v>-9598</v>
      </c>
      <c r="BA72" s="1">
        <v>35496</v>
      </c>
      <c r="BB72">
        <v>115556</v>
      </c>
      <c r="BC72" s="1">
        <v>35496</v>
      </c>
      <c r="BD72">
        <v>8091</v>
      </c>
      <c r="BE72" s="1">
        <v>35496</v>
      </c>
      <c r="BF72">
        <v>6099</v>
      </c>
      <c r="BG72" s="11">
        <f t="shared" si="15"/>
        <v>1992</v>
      </c>
      <c r="BH72" s="1">
        <v>35496</v>
      </c>
      <c r="BI72">
        <v>57051</v>
      </c>
      <c r="BJ72" s="1">
        <v>35496</v>
      </c>
      <c r="BK72">
        <v>60620</v>
      </c>
      <c r="BL72" s="11">
        <f t="shared" si="16"/>
        <v>-3569</v>
      </c>
      <c r="BM72" s="11">
        <f t="shared" si="17"/>
        <v>65142</v>
      </c>
      <c r="BN72" s="11">
        <f t="shared" si="18"/>
        <v>66719</v>
      </c>
      <c r="BO72" s="11">
        <f t="shared" si="19"/>
        <v>-1577</v>
      </c>
      <c r="BP72" s="1">
        <v>35496</v>
      </c>
      <c r="BQ72">
        <v>87349</v>
      </c>
    </row>
    <row r="73" spans="1:69" x14ac:dyDescent="0.2">
      <c r="A73" s="1">
        <f t="shared" si="20"/>
        <v>35500</v>
      </c>
      <c r="B73" s="1">
        <v>35496</v>
      </c>
      <c r="C73">
        <v>21.28</v>
      </c>
      <c r="D73" s="1">
        <v>35496</v>
      </c>
      <c r="E73">
        <v>1.9470000000000001</v>
      </c>
      <c r="F73" s="1">
        <v>35496</v>
      </c>
      <c r="G73">
        <v>54.08</v>
      </c>
      <c r="H73" s="1">
        <v>35496</v>
      </c>
      <c r="I73" t="s">
        <v>47</v>
      </c>
      <c r="J73" s="1">
        <v>35503</v>
      </c>
      <c r="K73">
        <v>14373</v>
      </c>
      <c r="L73" s="1">
        <v>35503</v>
      </c>
      <c r="M73">
        <v>43932</v>
      </c>
      <c r="N73" s="11">
        <f t="shared" si="0"/>
        <v>-29559</v>
      </c>
      <c r="O73" s="1">
        <v>35503</v>
      </c>
      <c r="P73">
        <v>285736</v>
      </c>
      <c r="Q73" s="1">
        <v>35503</v>
      </c>
      <c r="R73">
        <v>238689</v>
      </c>
      <c r="S73" s="11">
        <f t="shared" si="1"/>
        <v>47047</v>
      </c>
      <c r="T73" s="11">
        <f t="shared" si="2"/>
        <v>300109</v>
      </c>
      <c r="U73" s="11">
        <f t="shared" si="3"/>
        <v>282621</v>
      </c>
      <c r="V73" s="11">
        <f t="shared" si="4"/>
        <v>17488</v>
      </c>
      <c r="W73" s="1">
        <v>35503</v>
      </c>
      <c r="X73">
        <v>420181</v>
      </c>
      <c r="Y73" s="1">
        <v>35503</v>
      </c>
      <c r="Z73">
        <v>8015</v>
      </c>
      <c r="AA73" s="1">
        <v>35503</v>
      </c>
      <c r="AB73">
        <v>8947</v>
      </c>
      <c r="AC73" s="11">
        <f t="shared" si="5"/>
        <v>-932</v>
      </c>
      <c r="AD73" s="1">
        <v>35503</v>
      </c>
      <c r="AE73">
        <v>117006</v>
      </c>
      <c r="AF73" s="1">
        <v>35503</v>
      </c>
      <c r="AG73">
        <v>129120</v>
      </c>
      <c r="AH73" s="11">
        <f t="shared" si="6"/>
        <v>-12114</v>
      </c>
      <c r="AI73" s="11">
        <f t="shared" si="7"/>
        <v>125021</v>
      </c>
      <c r="AJ73" s="11">
        <f t="shared" si="8"/>
        <v>138067</v>
      </c>
      <c r="AK73" s="11">
        <f t="shared" si="9"/>
        <v>-13046</v>
      </c>
      <c r="AL73" s="1">
        <v>35503</v>
      </c>
      <c r="AM73">
        <v>174662</v>
      </c>
      <c r="AN73" s="1">
        <v>35503</v>
      </c>
      <c r="AO73">
        <v>2485</v>
      </c>
      <c r="AP73" s="1">
        <v>35503</v>
      </c>
      <c r="AQ73">
        <v>10793</v>
      </c>
      <c r="AR73" s="11">
        <f t="shared" si="10"/>
        <v>-8308</v>
      </c>
      <c r="AS73" s="1">
        <v>35503</v>
      </c>
      <c r="AT73">
        <v>66924</v>
      </c>
      <c r="AU73" s="1">
        <v>35503</v>
      </c>
      <c r="AV73">
        <v>67229</v>
      </c>
      <c r="AW73" s="11">
        <f t="shared" si="11"/>
        <v>-305</v>
      </c>
      <c r="AX73" s="11">
        <f t="shared" si="12"/>
        <v>69409</v>
      </c>
      <c r="AY73" s="11">
        <f t="shared" si="13"/>
        <v>78022</v>
      </c>
      <c r="AZ73" s="11">
        <f t="shared" si="14"/>
        <v>-8613</v>
      </c>
      <c r="BA73" s="1">
        <v>35503</v>
      </c>
      <c r="BB73">
        <v>122440</v>
      </c>
      <c r="BC73" s="1">
        <v>35503</v>
      </c>
      <c r="BD73">
        <v>7582</v>
      </c>
      <c r="BE73" s="1">
        <v>35503</v>
      </c>
      <c r="BF73">
        <v>5163</v>
      </c>
      <c r="BG73" s="11">
        <f t="shared" si="15"/>
        <v>2419</v>
      </c>
      <c r="BH73" s="1">
        <v>35503</v>
      </c>
      <c r="BI73">
        <v>55136</v>
      </c>
      <c r="BJ73" s="1">
        <v>35503</v>
      </c>
      <c r="BK73">
        <v>62560</v>
      </c>
      <c r="BL73" s="11">
        <f t="shared" si="16"/>
        <v>-7424</v>
      </c>
      <c r="BM73" s="11">
        <f t="shared" si="17"/>
        <v>62718</v>
      </c>
      <c r="BN73" s="11">
        <f t="shared" si="18"/>
        <v>67723</v>
      </c>
      <c r="BO73" s="11">
        <f t="shared" si="19"/>
        <v>-5005</v>
      </c>
      <c r="BP73" s="1">
        <v>35503</v>
      </c>
      <c r="BQ73">
        <v>86960</v>
      </c>
    </row>
    <row r="74" spans="1:69" x14ac:dyDescent="0.2">
      <c r="A74" s="1">
        <f t="shared" si="20"/>
        <v>35507</v>
      </c>
      <c r="B74" s="1">
        <v>35503</v>
      </c>
      <c r="C74">
        <v>21.29</v>
      </c>
      <c r="D74" s="1">
        <v>35503</v>
      </c>
      <c r="E74">
        <v>1.96</v>
      </c>
      <c r="F74" s="1">
        <v>35503</v>
      </c>
      <c r="G74">
        <v>55.33</v>
      </c>
      <c r="H74" s="1">
        <v>35503</v>
      </c>
      <c r="I74" t="s">
        <v>47</v>
      </c>
      <c r="J74" s="1">
        <v>35510</v>
      </c>
      <c r="K74">
        <v>17289</v>
      </c>
      <c r="L74" s="1">
        <v>35510</v>
      </c>
      <c r="M74">
        <v>30024</v>
      </c>
      <c r="N74" s="11">
        <f t="shared" si="0"/>
        <v>-12735</v>
      </c>
      <c r="O74" s="1">
        <v>35510</v>
      </c>
      <c r="P74">
        <v>274293</v>
      </c>
      <c r="Q74" s="1">
        <v>35510</v>
      </c>
      <c r="R74">
        <v>250609</v>
      </c>
      <c r="S74" s="11">
        <f t="shared" si="1"/>
        <v>23684</v>
      </c>
      <c r="T74" s="11">
        <f t="shared" si="2"/>
        <v>291582</v>
      </c>
      <c r="U74" s="11">
        <f t="shared" si="3"/>
        <v>280633</v>
      </c>
      <c r="V74" s="11">
        <f t="shared" si="4"/>
        <v>10949</v>
      </c>
      <c r="W74" s="1">
        <v>35510</v>
      </c>
      <c r="X74">
        <v>412133</v>
      </c>
      <c r="Y74" s="1">
        <v>35510</v>
      </c>
      <c r="Z74">
        <v>8479</v>
      </c>
      <c r="AA74" s="1">
        <v>35510</v>
      </c>
      <c r="AB74">
        <v>8892</v>
      </c>
      <c r="AC74" s="11">
        <f t="shared" si="5"/>
        <v>-413</v>
      </c>
      <c r="AD74" s="1">
        <v>35510</v>
      </c>
      <c r="AE74">
        <v>122518</v>
      </c>
      <c r="AF74" s="1">
        <v>35510</v>
      </c>
      <c r="AG74">
        <v>135635</v>
      </c>
      <c r="AH74" s="11">
        <f t="shared" si="6"/>
        <v>-13117</v>
      </c>
      <c r="AI74" s="11">
        <f t="shared" si="7"/>
        <v>130997</v>
      </c>
      <c r="AJ74" s="11">
        <f t="shared" si="8"/>
        <v>144527</v>
      </c>
      <c r="AK74" s="11">
        <f t="shared" si="9"/>
        <v>-13530</v>
      </c>
      <c r="AL74" s="1">
        <v>35510</v>
      </c>
      <c r="AM74">
        <v>181242</v>
      </c>
      <c r="AN74" s="1">
        <v>35510</v>
      </c>
      <c r="AO74">
        <v>3134</v>
      </c>
      <c r="AP74" s="1">
        <v>35510</v>
      </c>
      <c r="AQ74">
        <v>9539</v>
      </c>
      <c r="AR74" s="11">
        <f t="shared" si="10"/>
        <v>-6405</v>
      </c>
      <c r="AS74" s="1">
        <v>35510</v>
      </c>
      <c r="AT74">
        <v>66242</v>
      </c>
      <c r="AU74" s="1">
        <v>35510</v>
      </c>
      <c r="AV74">
        <v>69704</v>
      </c>
      <c r="AW74" s="11">
        <f t="shared" si="11"/>
        <v>-3462</v>
      </c>
      <c r="AX74" s="11">
        <f t="shared" si="12"/>
        <v>69376</v>
      </c>
      <c r="AY74" s="11">
        <f t="shared" si="13"/>
        <v>79243</v>
      </c>
      <c r="AZ74" s="11">
        <f t="shared" si="14"/>
        <v>-9867</v>
      </c>
      <c r="BA74" s="1">
        <v>35510</v>
      </c>
      <c r="BB74">
        <v>123909</v>
      </c>
      <c r="BC74" s="1">
        <v>35510</v>
      </c>
      <c r="BD74">
        <v>10600</v>
      </c>
      <c r="BE74" s="1">
        <v>35510</v>
      </c>
      <c r="BF74">
        <v>2290</v>
      </c>
      <c r="BG74" s="11">
        <f t="shared" si="15"/>
        <v>8310</v>
      </c>
      <c r="BH74" s="1">
        <v>35510</v>
      </c>
      <c r="BI74">
        <v>57867</v>
      </c>
      <c r="BJ74" s="1">
        <v>35510</v>
      </c>
      <c r="BK74">
        <v>70772</v>
      </c>
      <c r="BL74" s="11">
        <f t="shared" si="16"/>
        <v>-12905</v>
      </c>
      <c r="BM74" s="11">
        <f t="shared" si="17"/>
        <v>68467</v>
      </c>
      <c r="BN74" s="11">
        <f t="shared" si="18"/>
        <v>73062</v>
      </c>
      <c r="BO74" s="11">
        <f t="shared" si="19"/>
        <v>-4595</v>
      </c>
      <c r="BP74" s="1">
        <v>35510</v>
      </c>
      <c r="BQ74">
        <v>93795</v>
      </c>
    </row>
    <row r="75" spans="1:69" x14ac:dyDescent="0.2">
      <c r="A75" s="1">
        <f t="shared" si="20"/>
        <v>35514</v>
      </c>
      <c r="B75" s="1">
        <v>35510</v>
      </c>
      <c r="C75">
        <v>21.51</v>
      </c>
      <c r="D75" s="1">
        <v>35510</v>
      </c>
      <c r="E75">
        <v>1.84</v>
      </c>
      <c r="F75" s="1">
        <v>35510</v>
      </c>
      <c r="G75">
        <v>55.98</v>
      </c>
      <c r="H75" s="1">
        <v>35510</v>
      </c>
      <c r="I75" t="s">
        <v>47</v>
      </c>
      <c r="J75" s="1">
        <v>35517</v>
      </c>
      <c r="K75">
        <v>21136</v>
      </c>
      <c r="L75" s="1">
        <v>35517</v>
      </c>
      <c r="M75">
        <v>19470</v>
      </c>
      <c r="N75" s="11">
        <f t="shared" si="0"/>
        <v>1666</v>
      </c>
      <c r="O75" s="1">
        <v>35517</v>
      </c>
      <c r="P75">
        <v>254929</v>
      </c>
      <c r="Q75" s="1">
        <v>35517</v>
      </c>
      <c r="R75">
        <v>262845</v>
      </c>
      <c r="S75" s="11">
        <f t="shared" si="1"/>
        <v>-7916</v>
      </c>
      <c r="T75" s="11">
        <f t="shared" si="2"/>
        <v>276065</v>
      </c>
      <c r="U75" s="11">
        <f t="shared" si="3"/>
        <v>282315</v>
      </c>
      <c r="V75" s="11">
        <f t="shared" si="4"/>
        <v>-6250</v>
      </c>
      <c r="W75" s="1">
        <v>35517</v>
      </c>
      <c r="X75">
        <v>393778</v>
      </c>
      <c r="Y75" s="1">
        <v>35517</v>
      </c>
      <c r="Z75">
        <v>7267</v>
      </c>
      <c r="AA75" s="1">
        <v>35517</v>
      </c>
      <c r="AB75">
        <v>7483</v>
      </c>
      <c r="AC75" s="11">
        <f t="shared" si="5"/>
        <v>-216</v>
      </c>
      <c r="AD75" s="1">
        <v>35517</v>
      </c>
      <c r="AE75">
        <v>109352</v>
      </c>
      <c r="AF75" s="1">
        <v>35517</v>
      </c>
      <c r="AG75">
        <v>119672</v>
      </c>
      <c r="AH75" s="11">
        <f t="shared" si="6"/>
        <v>-10320</v>
      </c>
      <c r="AI75" s="11">
        <f t="shared" si="7"/>
        <v>116619</v>
      </c>
      <c r="AJ75" s="11">
        <f t="shared" si="8"/>
        <v>127155</v>
      </c>
      <c r="AK75" s="11">
        <f t="shared" si="9"/>
        <v>-10536</v>
      </c>
      <c r="AL75" s="1">
        <v>35517</v>
      </c>
      <c r="AM75">
        <v>166131</v>
      </c>
      <c r="AN75" s="1">
        <v>35517</v>
      </c>
      <c r="AO75">
        <v>3644</v>
      </c>
      <c r="AP75" s="1">
        <v>35517</v>
      </c>
      <c r="AQ75">
        <v>6459</v>
      </c>
      <c r="AR75" s="11">
        <f t="shared" si="10"/>
        <v>-2815</v>
      </c>
      <c r="AS75" s="1">
        <v>35517</v>
      </c>
      <c r="AT75">
        <v>67731</v>
      </c>
      <c r="AU75" s="1">
        <v>35517</v>
      </c>
      <c r="AV75">
        <v>72563</v>
      </c>
      <c r="AW75" s="11">
        <f t="shared" si="11"/>
        <v>-4832</v>
      </c>
      <c r="AX75" s="11">
        <f t="shared" si="12"/>
        <v>71375</v>
      </c>
      <c r="AY75" s="11">
        <f t="shared" si="13"/>
        <v>79022</v>
      </c>
      <c r="AZ75" s="11">
        <f t="shared" si="14"/>
        <v>-7647</v>
      </c>
      <c r="BA75" s="1">
        <v>35517</v>
      </c>
      <c r="BB75">
        <v>123805</v>
      </c>
      <c r="BC75" s="1">
        <v>35517</v>
      </c>
      <c r="BD75">
        <v>14097</v>
      </c>
      <c r="BE75" s="1">
        <v>35517</v>
      </c>
      <c r="BF75">
        <v>2260</v>
      </c>
      <c r="BG75" s="11">
        <f t="shared" si="15"/>
        <v>11837</v>
      </c>
      <c r="BH75" s="1">
        <v>35517</v>
      </c>
      <c r="BI75">
        <v>58027</v>
      </c>
      <c r="BJ75" s="1">
        <v>35517</v>
      </c>
      <c r="BK75">
        <v>77980</v>
      </c>
      <c r="BL75" s="11">
        <f t="shared" si="16"/>
        <v>-19953</v>
      </c>
      <c r="BM75" s="11">
        <f t="shared" si="17"/>
        <v>72124</v>
      </c>
      <c r="BN75" s="11">
        <f t="shared" si="18"/>
        <v>80240</v>
      </c>
      <c r="BO75" s="11">
        <f t="shared" si="19"/>
        <v>-8116</v>
      </c>
      <c r="BP75" s="1">
        <v>35517</v>
      </c>
      <c r="BQ75">
        <v>99180</v>
      </c>
    </row>
    <row r="76" spans="1:69" x14ac:dyDescent="0.2">
      <c r="A76" s="1">
        <f t="shared" si="20"/>
        <v>35521</v>
      </c>
      <c r="B76" s="1">
        <v>35517</v>
      </c>
      <c r="C76">
        <v>20.7</v>
      </c>
      <c r="D76" s="1">
        <v>35517</v>
      </c>
      <c r="E76">
        <v>1.9279999999999999</v>
      </c>
      <c r="F76" s="1">
        <v>35517</v>
      </c>
      <c r="G76">
        <v>56.07</v>
      </c>
      <c r="H76" s="1">
        <v>35517</v>
      </c>
      <c r="I76" t="s">
        <v>47</v>
      </c>
      <c r="J76" s="1">
        <v>35524</v>
      </c>
      <c r="K76">
        <v>15523</v>
      </c>
      <c r="L76" s="1">
        <v>35524</v>
      </c>
      <c r="M76">
        <v>21162</v>
      </c>
      <c r="N76" s="11">
        <f t="shared" ref="N76:N139" si="21">+IF(M76="","",K76-M76)</f>
        <v>-5639</v>
      </c>
      <c r="O76" s="1">
        <v>35524</v>
      </c>
      <c r="P76">
        <v>265306</v>
      </c>
      <c r="Q76" s="1">
        <v>35524</v>
      </c>
      <c r="R76">
        <v>257011</v>
      </c>
      <c r="S76" s="11">
        <f t="shared" ref="S76:S139" si="22">+IF(R76="","",P76-R76)</f>
        <v>8295</v>
      </c>
      <c r="T76" s="11">
        <f t="shared" ref="T76:T139" si="23">+IF(P76="","",P76+K76)</f>
        <v>280829</v>
      </c>
      <c r="U76" s="11">
        <f t="shared" ref="U76:U139" si="24">+IF(R76="","",R76+M76)</f>
        <v>278173</v>
      </c>
      <c r="V76" s="11">
        <f t="shared" ref="V76:V139" si="25">IF(T76="","",T76-U76)</f>
        <v>2656</v>
      </c>
      <c r="W76" s="1">
        <v>35524</v>
      </c>
      <c r="X76">
        <v>398052</v>
      </c>
      <c r="Y76" s="1">
        <v>35524</v>
      </c>
      <c r="Z76">
        <v>6607</v>
      </c>
      <c r="AA76" s="1">
        <v>35524</v>
      </c>
      <c r="AB76">
        <v>9130</v>
      </c>
      <c r="AC76" s="11">
        <f t="shared" ref="AC76:AC139" si="26">+IF(AB76="","",Z76-AB76)</f>
        <v>-2523</v>
      </c>
      <c r="AD76" s="1">
        <v>35524</v>
      </c>
      <c r="AE76">
        <v>113530</v>
      </c>
      <c r="AF76" s="1">
        <v>35524</v>
      </c>
      <c r="AG76">
        <v>119946</v>
      </c>
      <c r="AH76" s="11">
        <f t="shared" ref="AH76:AH139" si="27">+IF(AG76="","",AE76-AG76)</f>
        <v>-6416</v>
      </c>
      <c r="AI76" s="11">
        <f t="shared" ref="AI76:AI139" si="28">+IF(AE76="","",AE76+Z76)</f>
        <v>120137</v>
      </c>
      <c r="AJ76" s="11">
        <f t="shared" ref="AJ76:AJ139" si="29">+IF(AG76="","",AG76+AB76)</f>
        <v>129076</v>
      </c>
      <c r="AK76" s="11">
        <f t="shared" ref="AK76:AK139" si="30">IF(AI76="","",AI76-AJ76)</f>
        <v>-8939</v>
      </c>
      <c r="AL76" s="1">
        <v>35524</v>
      </c>
      <c r="AM76">
        <v>166331</v>
      </c>
      <c r="AN76" s="1">
        <v>35524</v>
      </c>
      <c r="AO76">
        <v>2926</v>
      </c>
      <c r="AP76" s="1">
        <v>35524</v>
      </c>
      <c r="AQ76">
        <v>6970</v>
      </c>
      <c r="AR76" s="11">
        <f t="shared" ref="AR76:AR139" si="31">+IF(AQ76="","",AO76-AQ76)</f>
        <v>-4044</v>
      </c>
      <c r="AS76" s="1">
        <v>35524</v>
      </c>
      <c r="AT76">
        <v>73843</v>
      </c>
      <c r="AU76" s="1">
        <v>35524</v>
      </c>
      <c r="AV76">
        <v>74609</v>
      </c>
      <c r="AW76" s="11">
        <f t="shared" ref="AW76:AW139" si="32">+IF(AV76="","",AT76-AV76)</f>
        <v>-766</v>
      </c>
      <c r="AX76" s="11">
        <f t="shared" ref="AX76:AX139" si="33">+IF(AT76="","",AT76+AO76)</f>
        <v>76769</v>
      </c>
      <c r="AY76" s="11">
        <f t="shared" ref="AY76:AY139" si="34">+IF(AV76="","",AV76+AQ76)</f>
        <v>81579</v>
      </c>
      <c r="AZ76" s="11">
        <f t="shared" ref="AZ76:AZ139" si="35">IF(AX76="","",AX76-AY76)</f>
        <v>-4810</v>
      </c>
      <c r="BA76" s="1">
        <v>35524</v>
      </c>
      <c r="BB76">
        <v>126640</v>
      </c>
      <c r="BC76" s="1">
        <v>35524</v>
      </c>
      <c r="BD76">
        <v>9078</v>
      </c>
      <c r="BE76" s="1">
        <v>35524</v>
      </c>
      <c r="BF76">
        <v>1903</v>
      </c>
      <c r="BG76" s="11">
        <f t="shared" ref="BG76:BG139" si="36">+IF(BF76="","",BD76-BF76)</f>
        <v>7175</v>
      </c>
      <c r="BH76" s="1">
        <v>35524</v>
      </c>
      <c r="BI76">
        <v>61910</v>
      </c>
      <c r="BJ76" s="1">
        <v>35524</v>
      </c>
      <c r="BK76">
        <v>75945</v>
      </c>
      <c r="BL76" s="11">
        <f t="shared" ref="BL76:BL139" si="37">+IF(BK76="","",BI76-BK76)</f>
        <v>-14035</v>
      </c>
      <c r="BM76" s="11">
        <f t="shared" ref="BM76:BM139" si="38">+IF(BI76="","",BI76+BD76)</f>
        <v>70988</v>
      </c>
      <c r="BN76" s="11">
        <f t="shared" ref="BN76:BN139" si="39">+IF(BK76="","",BK76+BF76)</f>
        <v>77848</v>
      </c>
      <c r="BO76" s="11">
        <f t="shared" ref="BO76:BO139" si="40">IF(BM76="","",BM76-BN76)</f>
        <v>-6860</v>
      </c>
      <c r="BP76" s="1">
        <v>35524</v>
      </c>
      <c r="BQ76">
        <v>94387</v>
      </c>
    </row>
    <row r="77" spans="1:69" x14ac:dyDescent="0.2">
      <c r="A77" s="1">
        <f t="shared" ref="A77:A140" si="41">+A76+7</f>
        <v>35528</v>
      </c>
      <c r="B77" s="1">
        <v>35524</v>
      </c>
      <c r="C77">
        <v>19.12</v>
      </c>
      <c r="D77" s="1">
        <v>35524</v>
      </c>
      <c r="E77">
        <v>1.9419999999999999</v>
      </c>
      <c r="F77" s="1">
        <v>35524</v>
      </c>
      <c r="G77">
        <v>53.14</v>
      </c>
      <c r="H77" s="1">
        <v>35524</v>
      </c>
      <c r="I77">
        <v>60.48</v>
      </c>
      <c r="J77" s="1">
        <v>35531</v>
      </c>
      <c r="K77">
        <v>13904</v>
      </c>
      <c r="L77" s="1">
        <v>35531</v>
      </c>
      <c r="M77">
        <v>33047</v>
      </c>
      <c r="N77" s="11">
        <f t="shared" si="21"/>
        <v>-19143</v>
      </c>
      <c r="O77" s="1">
        <v>35531</v>
      </c>
      <c r="P77">
        <v>276990</v>
      </c>
      <c r="Q77" s="1">
        <v>35531</v>
      </c>
      <c r="R77">
        <v>248873</v>
      </c>
      <c r="S77" s="11">
        <f t="shared" si="22"/>
        <v>28117</v>
      </c>
      <c r="T77" s="11">
        <f t="shared" si="23"/>
        <v>290894</v>
      </c>
      <c r="U77" s="11">
        <f t="shared" si="24"/>
        <v>281920</v>
      </c>
      <c r="V77" s="11">
        <f t="shared" si="25"/>
        <v>8974</v>
      </c>
      <c r="W77" s="1">
        <v>35531</v>
      </c>
      <c r="X77">
        <v>409903</v>
      </c>
      <c r="Y77" s="1">
        <v>35531</v>
      </c>
      <c r="Z77">
        <v>6097</v>
      </c>
      <c r="AA77" s="1">
        <v>35531</v>
      </c>
      <c r="AB77">
        <v>10406</v>
      </c>
      <c r="AC77" s="11">
        <f t="shared" si="26"/>
        <v>-4309</v>
      </c>
      <c r="AD77" s="1">
        <v>35531</v>
      </c>
      <c r="AE77">
        <v>117494</v>
      </c>
      <c r="AF77" s="1">
        <v>35531</v>
      </c>
      <c r="AG77">
        <v>124415</v>
      </c>
      <c r="AH77" s="11">
        <f t="shared" si="27"/>
        <v>-6921</v>
      </c>
      <c r="AI77" s="11">
        <f t="shared" si="28"/>
        <v>123591</v>
      </c>
      <c r="AJ77" s="11">
        <f t="shared" si="29"/>
        <v>134821</v>
      </c>
      <c r="AK77" s="11">
        <f t="shared" si="30"/>
        <v>-11230</v>
      </c>
      <c r="AL77" s="1">
        <v>35531</v>
      </c>
      <c r="AM77">
        <v>170800</v>
      </c>
      <c r="AN77" s="1">
        <v>35531</v>
      </c>
      <c r="AO77">
        <v>3627</v>
      </c>
      <c r="AP77" s="1">
        <v>35531</v>
      </c>
      <c r="AQ77">
        <v>8582</v>
      </c>
      <c r="AR77" s="11">
        <f t="shared" si="31"/>
        <v>-4955</v>
      </c>
      <c r="AS77" s="1">
        <v>35531</v>
      </c>
      <c r="AT77">
        <v>83334</v>
      </c>
      <c r="AU77" s="1">
        <v>35531</v>
      </c>
      <c r="AV77">
        <v>82271</v>
      </c>
      <c r="AW77" s="11">
        <f t="shared" si="32"/>
        <v>1063</v>
      </c>
      <c r="AX77" s="11">
        <f t="shared" si="33"/>
        <v>86961</v>
      </c>
      <c r="AY77" s="11">
        <f t="shared" si="34"/>
        <v>90853</v>
      </c>
      <c r="AZ77" s="11">
        <f t="shared" si="35"/>
        <v>-3892</v>
      </c>
      <c r="BA77" s="1">
        <v>35531</v>
      </c>
      <c r="BB77">
        <v>138764</v>
      </c>
      <c r="BC77" s="1">
        <v>35531</v>
      </c>
      <c r="BD77">
        <v>7927</v>
      </c>
      <c r="BE77" s="1">
        <v>35531</v>
      </c>
      <c r="BF77">
        <v>3840</v>
      </c>
      <c r="BG77" s="11">
        <f t="shared" si="36"/>
        <v>4087</v>
      </c>
      <c r="BH77" s="1">
        <v>35531</v>
      </c>
      <c r="BI77">
        <v>63352</v>
      </c>
      <c r="BJ77" s="1">
        <v>35531</v>
      </c>
      <c r="BK77">
        <v>75390</v>
      </c>
      <c r="BL77" s="11">
        <f t="shared" si="37"/>
        <v>-12038</v>
      </c>
      <c r="BM77" s="11">
        <f t="shared" si="38"/>
        <v>71279</v>
      </c>
      <c r="BN77" s="11">
        <f t="shared" si="39"/>
        <v>79230</v>
      </c>
      <c r="BO77" s="11">
        <f t="shared" si="40"/>
        <v>-7951</v>
      </c>
      <c r="BP77" s="1">
        <v>35531</v>
      </c>
      <c r="BQ77">
        <v>96704</v>
      </c>
    </row>
    <row r="78" spans="1:69" x14ac:dyDescent="0.2">
      <c r="A78" s="1">
        <f t="shared" si="41"/>
        <v>35535</v>
      </c>
      <c r="B78" s="1">
        <v>35531</v>
      </c>
      <c r="C78">
        <v>19.53</v>
      </c>
      <c r="D78" s="1">
        <v>35531</v>
      </c>
      <c r="E78">
        <v>1.9330000000000001</v>
      </c>
      <c r="F78" s="1">
        <v>35531</v>
      </c>
      <c r="G78">
        <v>53.87</v>
      </c>
      <c r="H78" s="1">
        <v>35531</v>
      </c>
      <c r="I78">
        <v>60.88</v>
      </c>
      <c r="J78" s="1">
        <v>35538</v>
      </c>
      <c r="K78">
        <v>14160</v>
      </c>
      <c r="L78" s="1">
        <v>35538</v>
      </c>
      <c r="M78">
        <v>28218</v>
      </c>
      <c r="N78" s="11">
        <f t="shared" si="21"/>
        <v>-14058</v>
      </c>
      <c r="O78" s="1">
        <v>35538</v>
      </c>
      <c r="P78">
        <v>281553</v>
      </c>
      <c r="Q78" s="1">
        <v>35538</v>
      </c>
      <c r="R78">
        <v>256567</v>
      </c>
      <c r="S78" s="11">
        <f t="shared" si="22"/>
        <v>24986</v>
      </c>
      <c r="T78" s="11">
        <f t="shared" si="23"/>
        <v>295713</v>
      </c>
      <c r="U78" s="11">
        <f t="shared" si="24"/>
        <v>284785</v>
      </c>
      <c r="V78" s="11">
        <f t="shared" si="25"/>
        <v>10928</v>
      </c>
      <c r="W78" s="1">
        <v>35538</v>
      </c>
      <c r="X78">
        <v>418809</v>
      </c>
      <c r="Y78" s="1">
        <v>35538</v>
      </c>
      <c r="Z78">
        <v>5342</v>
      </c>
      <c r="AA78" s="1">
        <v>35538</v>
      </c>
      <c r="AB78">
        <v>8384</v>
      </c>
      <c r="AC78" s="11">
        <f t="shared" si="26"/>
        <v>-3042</v>
      </c>
      <c r="AD78" s="1">
        <v>35538</v>
      </c>
      <c r="AE78">
        <v>122460</v>
      </c>
      <c r="AF78" s="1">
        <v>35538</v>
      </c>
      <c r="AG78">
        <v>131689</v>
      </c>
      <c r="AH78" s="11">
        <f t="shared" si="27"/>
        <v>-9229</v>
      </c>
      <c r="AI78" s="11">
        <f t="shared" si="28"/>
        <v>127802</v>
      </c>
      <c r="AJ78" s="11">
        <f t="shared" si="29"/>
        <v>140073</v>
      </c>
      <c r="AK78" s="11">
        <f t="shared" si="30"/>
        <v>-12271</v>
      </c>
      <c r="AL78" s="1">
        <v>35538</v>
      </c>
      <c r="AM78">
        <v>179410</v>
      </c>
      <c r="AN78" s="1">
        <v>35538</v>
      </c>
      <c r="AO78">
        <v>3919</v>
      </c>
      <c r="AP78" s="1">
        <v>35538</v>
      </c>
      <c r="AQ78">
        <v>6263</v>
      </c>
      <c r="AR78" s="11">
        <f t="shared" si="31"/>
        <v>-2344</v>
      </c>
      <c r="AS78" s="1">
        <v>35538</v>
      </c>
      <c r="AT78">
        <v>82056</v>
      </c>
      <c r="AU78" s="1">
        <v>35538</v>
      </c>
      <c r="AV78">
        <v>85813</v>
      </c>
      <c r="AW78" s="11">
        <f t="shared" si="32"/>
        <v>-3757</v>
      </c>
      <c r="AX78" s="11">
        <f t="shared" si="33"/>
        <v>85975</v>
      </c>
      <c r="AY78" s="11">
        <f t="shared" si="34"/>
        <v>92076</v>
      </c>
      <c r="AZ78" s="11">
        <f t="shared" si="35"/>
        <v>-6101</v>
      </c>
      <c r="BA78" s="1">
        <v>35538</v>
      </c>
      <c r="BB78">
        <v>139956</v>
      </c>
      <c r="BC78" s="1">
        <v>35538</v>
      </c>
      <c r="BD78">
        <v>7786</v>
      </c>
      <c r="BE78" s="1">
        <v>35538</v>
      </c>
      <c r="BF78">
        <v>4324</v>
      </c>
      <c r="BG78" s="11">
        <f t="shared" si="36"/>
        <v>3462</v>
      </c>
      <c r="BH78" s="1">
        <v>35538</v>
      </c>
      <c r="BI78">
        <v>67440</v>
      </c>
      <c r="BJ78" s="1">
        <v>35538</v>
      </c>
      <c r="BK78">
        <v>77377</v>
      </c>
      <c r="BL78" s="11">
        <f t="shared" si="37"/>
        <v>-9937</v>
      </c>
      <c r="BM78" s="11">
        <f t="shared" si="38"/>
        <v>75226</v>
      </c>
      <c r="BN78" s="11">
        <f t="shared" si="39"/>
        <v>81701</v>
      </c>
      <c r="BO78" s="11">
        <f t="shared" si="40"/>
        <v>-6475</v>
      </c>
      <c r="BP78" s="1">
        <v>35538</v>
      </c>
      <c r="BQ78">
        <v>101796</v>
      </c>
    </row>
    <row r="79" spans="1:69" x14ac:dyDescent="0.2">
      <c r="A79" s="1">
        <f t="shared" si="41"/>
        <v>35542</v>
      </c>
      <c r="B79" s="1">
        <v>35538</v>
      </c>
      <c r="C79">
        <v>19.91</v>
      </c>
      <c r="D79" s="1">
        <v>35538</v>
      </c>
      <c r="E79">
        <v>2.081</v>
      </c>
      <c r="F79" s="1">
        <v>35538</v>
      </c>
      <c r="G79">
        <v>54.68</v>
      </c>
      <c r="H79" s="1">
        <v>35538</v>
      </c>
      <c r="I79">
        <v>61.49</v>
      </c>
      <c r="J79" s="1">
        <v>35545</v>
      </c>
      <c r="K79">
        <v>14332</v>
      </c>
      <c r="L79" s="1">
        <v>35545</v>
      </c>
      <c r="M79">
        <v>30547</v>
      </c>
      <c r="N79" s="11">
        <f t="shared" si="21"/>
        <v>-16215</v>
      </c>
      <c r="O79" s="1">
        <v>35545</v>
      </c>
      <c r="P79">
        <v>286322</v>
      </c>
      <c r="Q79" s="1">
        <v>35545</v>
      </c>
      <c r="R79">
        <v>262976</v>
      </c>
      <c r="S79" s="11">
        <f t="shared" si="22"/>
        <v>23346</v>
      </c>
      <c r="T79" s="11">
        <f t="shared" si="23"/>
        <v>300654</v>
      </c>
      <c r="U79" s="11">
        <f t="shared" si="24"/>
        <v>293523</v>
      </c>
      <c r="V79" s="11">
        <f t="shared" si="25"/>
        <v>7131</v>
      </c>
      <c r="W79" s="1">
        <v>35545</v>
      </c>
      <c r="X79">
        <v>422533</v>
      </c>
      <c r="Y79" s="1">
        <v>35545</v>
      </c>
      <c r="Z79">
        <v>17649</v>
      </c>
      <c r="AA79" s="1">
        <v>35545</v>
      </c>
      <c r="AB79">
        <v>4437</v>
      </c>
      <c r="AC79" s="11">
        <f t="shared" si="26"/>
        <v>13212</v>
      </c>
      <c r="AD79" s="1">
        <v>35545</v>
      </c>
      <c r="AE79">
        <v>125663</v>
      </c>
      <c r="AF79" s="1">
        <v>35545</v>
      </c>
      <c r="AG79">
        <v>154457</v>
      </c>
      <c r="AH79" s="11">
        <f t="shared" si="27"/>
        <v>-28794</v>
      </c>
      <c r="AI79" s="11">
        <f t="shared" si="28"/>
        <v>143312</v>
      </c>
      <c r="AJ79" s="11">
        <f t="shared" si="29"/>
        <v>158894</v>
      </c>
      <c r="AK79" s="11">
        <f t="shared" si="30"/>
        <v>-15582</v>
      </c>
      <c r="AL79" s="1">
        <v>35545</v>
      </c>
      <c r="AM79">
        <v>198416</v>
      </c>
      <c r="AN79" s="1">
        <v>35545</v>
      </c>
      <c r="AO79">
        <v>3735</v>
      </c>
      <c r="AP79" s="1">
        <v>35545</v>
      </c>
      <c r="AQ79">
        <v>5839</v>
      </c>
      <c r="AR79" s="11">
        <f t="shared" si="31"/>
        <v>-2104</v>
      </c>
      <c r="AS79" s="1">
        <v>35545</v>
      </c>
      <c r="AT79">
        <v>86893</v>
      </c>
      <c r="AU79" s="1">
        <v>35545</v>
      </c>
      <c r="AV79">
        <v>88972</v>
      </c>
      <c r="AW79" s="11">
        <f t="shared" si="32"/>
        <v>-2079</v>
      </c>
      <c r="AX79" s="11">
        <f t="shared" si="33"/>
        <v>90628</v>
      </c>
      <c r="AY79" s="11">
        <f t="shared" si="34"/>
        <v>94811</v>
      </c>
      <c r="AZ79" s="11">
        <f t="shared" si="35"/>
        <v>-4183</v>
      </c>
      <c r="BA79" s="1">
        <v>35545</v>
      </c>
      <c r="BB79">
        <v>142540</v>
      </c>
      <c r="BC79" s="1">
        <v>35545</v>
      </c>
      <c r="BD79">
        <v>7765</v>
      </c>
      <c r="BE79" s="1">
        <v>35545</v>
      </c>
      <c r="BF79">
        <v>4305</v>
      </c>
      <c r="BG79" s="11">
        <f t="shared" si="36"/>
        <v>3460</v>
      </c>
      <c r="BH79" s="1">
        <v>35545</v>
      </c>
      <c r="BI79">
        <v>63367</v>
      </c>
      <c r="BJ79" s="1">
        <v>35545</v>
      </c>
      <c r="BK79">
        <v>73537</v>
      </c>
      <c r="BL79" s="11">
        <f t="shared" si="37"/>
        <v>-10170</v>
      </c>
      <c r="BM79" s="11">
        <f t="shared" si="38"/>
        <v>71132</v>
      </c>
      <c r="BN79" s="11">
        <f t="shared" si="39"/>
        <v>77842</v>
      </c>
      <c r="BO79" s="11">
        <f t="shared" si="40"/>
        <v>-6710</v>
      </c>
      <c r="BP79" s="1">
        <v>35545</v>
      </c>
      <c r="BQ79">
        <v>99834</v>
      </c>
    </row>
    <row r="80" spans="1:69" x14ac:dyDescent="0.2">
      <c r="A80" s="1">
        <f t="shared" si="41"/>
        <v>35549</v>
      </c>
      <c r="B80" s="1">
        <v>35545</v>
      </c>
      <c r="C80">
        <v>19.989999999999998</v>
      </c>
      <c r="D80" s="1">
        <v>35545</v>
      </c>
      <c r="E80">
        <v>2.1259999999999999</v>
      </c>
      <c r="F80" s="1">
        <v>35545</v>
      </c>
      <c r="G80">
        <v>55.9</v>
      </c>
      <c r="H80" s="1">
        <v>35545</v>
      </c>
      <c r="I80">
        <v>62.5</v>
      </c>
      <c r="J80" s="1">
        <v>35552</v>
      </c>
      <c r="K80">
        <v>21028</v>
      </c>
      <c r="L80" s="1">
        <v>35552</v>
      </c>
      <c r="M80">
        <v>26461</v>
      </c>
      <c r="N80" s="11">
        <f t="shared" si="21"/>
        <v>-5433</v>
      </c>
      <c r="O80" s="1">
        <v>35552</v>
      </c>
      <c r="P80">
        <v>252750</v>
      </c>
      <c r="Q80" s="1">
        <v>35552</v>
      </c>
      <c r="R80">
        <v>245279</v>
      </c>
      <c r="S80" s="11">
        <f t="shared" si="22"/>
        <v>7471</v>
      </c>
      <c r="T80" s="11">
        <f t="shared" si="23"/>
        <v>273778</v>
      </c>
      <c r="U80" s="11">
        <f t="shared" si="24"/>
        <v>271740</v>
      </c>
      <c r="V80" s="11">
        <f t="shared" si="25"/>
        <v>2038</v>
      </c>
      <c r="W80" s="1">
        <v>35552</v>
      </c>
      <c r="X80">
        <v>392373</v>
      </c>
      <c r="Y80" s="1">
        <v>35552</v>
      </c>
      <c r="Z80">
        <v>18793</v>
      </c>
      <c r="AA80" s="1">
        <v>35552</v>
      </c>
      <c r="AB80">
        <v>5532</v>
      </c>
      <c r="AC80" s="11">
        <f t="shared" si="26"/>
        <v>13261</v>
      </c>
      <c r="AD80" s="1">
        <v>35552</v>
      </c>
      <c r="AE80">
        <v>117748</v>
      </c>
      <c r="AF80" s="1">
        <v>35552</v>
      </c>
      <c r="AG80">
        <v>145735</v>
      </c>
      <c r="AH80" s="11">
        <f t="shared" si="27"/>
        <v>-27987</v>
      </c>
      <c r="AI80" s="11">
        <f t="shared" si="28"/>
        <v>136541</v>
      </c>
      <c r="AJ80" s="11">
        <f t="shared" si="29"/>
        <v>151267</v>
      </c>
      <c r="AK80" s="11">
        <f t="shared" si="30"/>
        <v>-14726</v>
      </c>
      <c r="AL80" s="1">
        <v>35552</v>
      </c>
      <c r="AM80">
        <v>189534</v>
      </c>
      <c r="AN80" s="1">
        <v>35552</v>
      </c>
      <c r="AO80">
        <v>5417</v>
      </c>
      <c r="AP80" s="1">
        <v>35552</v>
      </c>
      <c r="AQ80">
        <v>4589</v>
      </c>
      <c r="AR80" s="11">
        <f t="shared" si="31"/>
        <v>828</v>
      </c>
      <c r="AS80" s="1">
        <v>35552</v>
      </c>
      <c r="AT80">
        <v>80489</v>
      </c>
      <c r="AU80" s="1">
        <v>35552</v>
      </c>
      <c r="AV80">
        <v>88893</v>
      </c>
      <c r="AW80" s="11">
        <f t="shared" si="32"/>
        <v>-8404</v>
      </c>
      <c r="AX80" s="11">
        <f t="shared" si="33"/>
        <v>85906</v>
      </c>
      <c r="AY80" s="11">
        <f t="shared" si="34"/>
        <v>93482</v>
      </c>
      <c r="AZ80" s="11">
        <f t="shared" si="35"/>
        <v>-7576</v>
      </c>
      <c r="BA80" s="1">
        <v>35552</v>
      </c>
      <c r="BB80">
        <v>140290</v>
      </c>
      <c r="BC80" s="1">
        <v>35552</v>
      </c>
      <c r="BD80">
        <v>7990</v>
      </c>
      <c r="BE80" s="1">
        <v>35552</v>
      </c>
      <c r="BF80">
        <v>2450</v>
      </c>
      <c r="BG80" s="11">
        <f t="shared" si="36"/>
        <v>5540</v>
      </c>
      <c r="BH80" s="1">
        <v>35552</v>
      </c>
      <c r="BI80">
        <v>61625</v>
      </c>
      <c r="BJ80" s="1">
        <v>35552</v>
      </c>
      <c r="BK80">
        <v>74684</v>
      </c>
      <c r="BL80" s="11">
        <f t="shared" si="37"/>
        <v>-13059</v>
      </c>
      <c r="BM80" s="11">
        <f t="shared" si="38"/>
        <v>69615</v>
      </c>
      <c r="BN80" s="11">
        <f t="shared" si="39"/>
        <v>77134</v>
      </c>
      <c r="BO80" s="11">
        <f t="shared" si="40"/>
        <v>-7519</v>
      </c>
      <c r="BP80" s="1">
        <v>35552</v>
      </c>
      <c r="BQ80">
        <v>93787</v>
      </c>
    </row>
    <row r="81" spans="1:69" x14ac:dyDescent="0.2">
      <c r="A81" s="1">
        <f t="shared" si="41"/>
        <v>35556</v>
      </c>
      <c r="B81" s="1">
        <v>35552</v>
      </c>
      <c r="C81">
        <v>19.600000000000001</v>
      </c>
      <c r="D81" s="1">
        <v>35552</v>
      </c>
      <c r="E81">
        <v>2.2669999999999999</v>
      </c>
      <c r="F81" s="1">
        <v>35552</v>
      </c>
      <c r="G81">
        <v>53.02</v>
      </c>
      <c r="H81" s="1">
        <v>35552</v>
      </c>
      <c r="I81">
        <v>60.52</v>
      </c>
      <c r="J81" s="1">
        <v>35559</v>
      </c>
      <c r="K81">
        <v>17064</v>
      </c>
      <c r="L81" s="1">
        <v>35559</v>
      </c>
      <c r="M81">
        <v>27644</v>
      </c>
      <c r="N81" s="11">
        <f t="shared" si="21"/>
        <v>-10580</v>
      </c>
      <c r="O81" s="1">
        <v>35559</v>
      </c>
      <c r="P81">
        <v>259637</v>
      </c>
      <c r="Q81" s="1">
        <v>35559</v>
      </c>
      <c r="R81">
        <v>242233</v>
      </c>
      <c r="S81" s="11">
        <f t="shared" si="22"/>
        <v>17404</v>
      </c>
      <c r="T81" s="11">
        <f t="shared" si="23"/>
        <v>276701</v>
      </c>
      <c r="U81" s="11">
        <f t="shared" si="24"/>
        <v>269877</v>
      </c>
      <c r="V81" s="11">
        <f t="shared" si="25"/>
        <v>6824</v>
      </c>
      <c r="W81" s="1">
        <v>35559</v>
      </c>
      <c r="X81">
        <v>392769</v>
      </c>
      <c r="Y81" s="1">
        <v>35559</v>
      </c>
      <c r="Z81">
        <v>21317</v>
      </c>
      <c r="AA81" s="1">
        <v>35559</v>
      </c>
      <c r="AB81">
        <v>3484</v>
      </c>
      <c r="AC81" s="11">
        <f t="shared" si="26"/>
        <v>17833</v>
      </c>
      <c r="AD81" s="1">
        <v>35559</v>
      </c>
      <c r="AE81">
        <v>132823</v>
      </c>
      <c r="AF81" s="1">
        <v>35559</v>
      </c>
      <c r="AG81">
        <v>163231</v>
      </c>
      <c r="AH81" s="11">
        <f t="shared" si="27"/>
        <v>-30408</v>
      </c>
      <c r="AI81" s="11">
        <f t="shared" si="28"/>
        <v>154140</v>
      </c>
      <c r="AJ81" s="11">
        <f t="shared" si="29"/>
        <v>166715</v>
      </c>
      <c r="AK81" s="11">
        <f t="shared" si="30"/>
        <v>-12575</v>
      </c>
      <c r="AL81" s="1">
        <v>35559</v>
      </c>
      <c r="AM81">
        <v>210278</v>
      </c>
      <c r="AN81" s="1">
        <v>35559</v>
      </c>
      <c r="AO81">
        <v>3899</v>
      </c>
      <c r="AP81" s="1">
        <v>35559</v>
      </c>
      <c r="AQ81">
        <v>3674</v>
      </c>
      <c r="AR81" s="11">
        <f t="shared" si="31"/>
        <v>225</v>
      </c>
      <c r="AS81" s="1">
        <v>35559</v>
      </c>
      <c r="AT81">
        <v>80918</v>
      </c>
      <c r="AU81" s="1">
        <v>35559</v>
      </c>
      <c r="AV81">
        <v>88540</v>
      </c>
      <c r="AW81" s="11">
        <f t="shared" si="32"/>
        <v>-7622</v>
      </c>
      <c r="AX81" s="11">
        <f t="shared" si="33"/>
        <v>84817</v>
      </c>
      <c r="AY81" s="11">
        <f t="shared" si="34"/>
        <v>92214</v>
      </c>
      <c r="AZ81" s="11">
        <f t="shared" si="35"/>
        <v>-7397</v>
      </c>
      <c r="BA81" s="1">
        <v>35559</v>
      </c>
      <c r="BB81">
        <v>137549</v>
      </c>
      <c r="BC81" s="1">
        <v>35559</v>
      </c>
      <c r="BD81">
        <v>6819</v>
      </c>
      <c r="BE81" s="1">
        <v>35559</v>
      </c>
      <c r="BF81">
        <v>1894</v>
      </c>
      <c r="BG81" s="11">
        <f t="shared" si="36"/>
        <v>4925</v>
      </c>
      <c r="BH81" s="1">
        <v>35559</v>
      </c>
      <c r="BI81">
        <v>60985</v>
      </c>
      <c r="BJ81" s="1">
        <v>35559</v>
      </c>
      <c r="BK81">
        <v>73957</v>
      </c>
      <c r="BL81" s="11">
        <f t="shared" si="37"/>
        <v>-12972</v>
      </c>
      <c r="BM81" s="11">
        <f t="shared" si="38"/>
        <v>67804</v>
      </c>
      <c r="BN81" s="11">
        <f t="shared" si="39"/>
        <v>75851</v>
      </c>
      <c r="BO81" s="11">
        <f t="shared" si="40"/>
        <v>-8047</v>
      </c>
      <c r="BP81" s="1">
        <v>35559</v>
      </c>
      <c r="BQ81">
        <v>91885</v>
      </c>
    </row>
    <row r="82" spans="1:69" x14ac:dyDescent="0.2">
      <c r="A82" s="1">
        <f t="shared" si="41"/>
        <v>35563</v>
      </c>
      <c r="B82" s="1">
        <v>35559</v>
      </c>
      <c r="C82">
        <v>20.43</v>
      </c>
      <c r="D82" s="1">
        <v>35559</v>
      </c>
      <c r="E82">
        <v>2.242</v>
      </c>
      <c r="F82" s="1">
        <v>35559</v>
      </c>
      <c r="G82">
        <v>54.52</v>
      </c>
      <c r="H82" s="1">
        <v>35559</v>
      </c>
      <c r="I82">
        <v>62.89</v>
      </c>
      <c r="J82" s="1">
        <v>35566</v>
      </c>
      <c r="K82">
        <v>27859</v>
      </c>
      <c r="L82" s="1">
        <v>35566</v>
      </c>
      <c r="M82">
        <v>11574</v>
      </c>
      <c r="N82" s="11">
        <f t="shared" si="21"/>
        <v>16285</v>
      </c>
      <c r="O82" s="1">
        <v>35566</v>
      </c>
      <c r="P82">
        <v>245867</v>
      </c>
      <c r="Q82" s="1">
        <v>35566</v>
      </c>
      <c r="R82">
        <v>262767</v>
      </c>
      <c r="S82" s="11">
        <f t="shared" si="22"/>
        <v>-16900</v>
      </c>
      <c r="T82" s="11">
        <f t="shared" si="23"/>
        <v>273726</v>
      </c>
      <c r="U82" s="11">
        <f t="shared" si="24"/>
        <v>274341</v>
      </c>
      <c r="V82" s="11">
        <f t="shared" si="25"/>
        <v>-615</v>
      </c>
      <c r="W82" s="1">
        <v>35566</v>
      </c>
      <c r="X82">
        <v>401385</v>
      </c>
      <c r="Y82" s="1">
        <v>35566</v>
      </c>
      <c r="Z82">
        <v>19050</v>
      </c>
      <c r="AA82" s="1">
        <v>35566</v>
      </c>
      <c r="AB82">
        <v>3090</v>
      </c>
      <c r="AC82" s="11">
        <f t="shared" si="26"/>
        <v>15960</v>
      </c>
      <c r="AD82" s="1">
        <v>35566</v>
      </c>
      <c r="AE82">
        <v>131074</v>
      </c>
      <c r="AF82" s="1">
        <v>35566</v>
      </c>
      <c r="AG82">
        <v>162401</v>
      </c>
      <c r="AH82" s="11">
        <f t="shared" si="27"/>
        <v>-31327</v>
      </c>
      <c r="AI82" s="11">
        <f t="shared" si="28"/>
        <v>150124</v>
      </c>
      <c r="AJ82" s="11">
        <f t="shared" si="29"/>
        <v>165491</v>
      </c>
      <c r="AK82" s="11">
        <f t="shared" si="30"/>
        <v>-15367</v>
      </c>
      <c r="AL82" s="1">
        <v>35566</v>
      </c>
      <c r="AM82">
        <v>205615</v>
      </c>
      <c r="AN82" s="1">
        <v>35566</v>
      </c>
      <c r="AO82">
        <v>3857</v>
      </c>
      <c r="AP82" s="1">
        <v>35566</v>
      </c>
      <c r="AQ82">
        <v>1353</v>
      </c>
      <c r="AR82" s="11">
        <f t="shared" si="31"/>
        <v>2504</v>
      </c>
      <c r="AS82" s="1">
        <v>35566</v>
      </c>
      <c r="AT82">
        <v>76448</v>
      </c>
      <c r="AU82" s="1">
        <v>35566</v>
      </c>
      <c r="AV82">
        <v>91462</v>
      </c>
      <c r="AW82" s="11">
        <f t="shared" si="32"/>
        <v>-15014</v>
      </c>
      <c r="AX82" s="11">
        <f t="shared" si="33"/>
        <v>80305</v>
      </c>
      <c r="AY82" s="11">
        <f t="shared" si="34"/>
        <v>92815</v>
      </c>
      <c r="AZ82" s="11">
        <f t="shared" si="35"/>
        <v>-12510</v>
      </c>
      <c r="BA82" s="1">
        <v>35566</v>
      </c>
      <c r="BB82">
        <v>137276</v>
      </c>
      <c r="BC82" s="1">
        <v>35566</v>
      </c>
      <c r="BD82">
        <v>8953</v>
      </c>
      <c r="BE82" s="1">
        <v>35566</v>
      </c>
      <c r="BF82">
        <v>1342</v>
      </c>
      <c r="BG82" s="11">
        <f t="shared" si="36"/>
        <v>7611</v>
      </c>
      <c r="BH82" s="1">
        <v>35566</v>
      </c>
      <c r="BI82">
        <v>59346</v>
      </c>
      <c r="BJ82" s="1">
        <v>35566</v>
      </c>
      <c r="BK82">
        <v>75714</v>
      </c>
      <c r="BL82" s="11">
        <f t="shared" si="37"/>
        <v>-16368</v>
      </c>
      <c r="BM82" s="11">
        <f t="shared" si="38"/>
        <v>68299</v>
      </c>
      <c r="BN82" s="11">
        <f t="shared" si="39"/>
        <v>77056</v>
      </c>
      <c r="BO82" s="11">
        <f t="shared" si="40"/>
        <v>-8757</v>
      </c>
      <c r="BP82" s="1">
        <v>35566</v>
      </c>
      <c r="BQ82">
        <v>93723</v>
      </c>
    </row>
    <row r="83" spans="1:69" x14ac:dyDescent="0.2">
      <c r="A83" s="1">
        <f t="shared" si="41"/>
        <v>35570</v>
      </c>
      <c r="B83" s="1">
        <v>35566</v>
      </c>
      <c r="C83">
        <v>22.12</v>
      </c>
      <c r="D83" s="1">
        <v>35566</v>
      </c>
      <c r="E83">
        <v>2.2490000000000001</v>
      </c>
      <c r="F83" s="1">
        <v>35566</v>
      </c>
      <c r="G83">
        <v>58.47</v>
      </c>
      <c r="H83" s="1">
        <v>35566</v>
      </c>
      <c r="I83">
        <v>65.87</v>
      </c>
      <c r="J83" s="1">
        <v>35573</v>
      </c>
      <c r="K83">
        <v>51503</v>
      </c>
      <c r="L83" s="1">
        <v>35573</v>
      </c>
      <c r="M83">
        <v>6513</v>
      </c>
      <c r="N83" s="11">
        <f t="shared" si="21"/>
        <v>44990</v>
      </c>
      <c r="O83" s="1">
        <v>35573</v>
      </c>
      <c r="P83">
        <v>227956</v>
      </c>
      <c r="Q83" s="1">
        <v>35573</v>
      </c>
      <c r="R83">
        <v>282835</v>
      </c>
      <c r="S83" s="11">
        <f t="shared" si="22"/>
        <v>-54879</v>
      </c>
      <c r="T83" s="11">
        <f t="shared" si="23"/>
        <v>279459</v>
      </c>
      <c r="U83" s="11">
        <f t="shared" si="24"/>
        <v>289348</v>
      </c>
      <c r="V83" s="11">
        <f t="shared" si="25"/>
        <v>-9889</v>
      </c>
      <c r="W83" s="1">
        <v>35573</v>
      </c>
      <c r="X83">
        <v>404564</v>
      </c>
      <c r="Y83" s="1">
        <v>35573</v>
      </c>
      <c r="Z83">
        <v>18900</v>
      </c>
      <c r="AA83" s="1">
        <v>35573</v>
      </c>
      <c r="AB83">
        <v>2867</v>
      </c>
      <c r="AC83" s="11">
        <f t="shared" si="26"/>
        <v>16033</v>
      </c>
      <c r="AD83" s="1">
        <v>35573</v>
      </c>
      <c r="AE83">
        <v>129592</v>
      </c>
      <c r="AF83" s="1">
        <v>35573</v>
      </c>
      <c r="AG83">
        <v>164125</v>
      </c>
      <c r="AH83" s="11">
        <f t="shared" si="27"/>
        <v>-34533</v>
      </c>
      <c r="AI83" s="11">
        <f t="shared" si="28"/>
        <v>148492</v>
      </c>
      <c r="AJ83" s="11">
        <f t="shared" si="29"/>
        <v>166992</v>
      </c>
      <c r="AK83" s="11">
        <f t="shared" si="30"/>
        <v>-18500</v>
      </c>
      <c r="AL83" s="1">
        <v>35573</v>
      </c>
      <c r="AM83">
        <v>208220</v>
      </c>
      <c r="AN83" s="1">
        <v>35573</v>
      </c>
      <c r="AO83">
        <v>9159</v>
      </c>
      <c r="AP83" s="1">
        <v>35573</v>
      </c>
      <c r="AQ83">
        <v>1114</v>
      </c>
      <c r="AR83" s="11">
        <f t="shared" si="31"/>
        <v>8045</v>
      </c>
      <c r="AS83" s="1">
        <v>35573</v>
      </c>
      <c r="AT83">
        <v>67186</v>
      </c>
      <c r="AU83" s="1">
        <v>35573</v>
      </c>
      <c r="AV83">
        <v>93392</v>
      </c>
      <c r="AW83" s="11">
        <f t="shared" si="32"/>
        <v>-26206</v>
      </c>
      <c r="AX83" s="11">
        <f t="shared" si="33"/>
        <v>76345</v>
      </c>
      <c r="AY83" s="11">
        <f t="shared" si="34"/>
        <v>94506</v>
      </c>
      <c r="AZ83" s="11">
        <f t="shared" si="35"/>
        <v>-18161</v>
      </c>
      <c r="BA83" s="1">
        <v>35573</v>
      </c>
      <c r="BB83">
        <v>136390</v>
      </c>
      <c r="BC83" s="1">
        <v>35573</v>
      </c>
      <c r="BD83">
        <v>10584</v>
      </c>
      <c r="BE83" s="1">
        <v>35573</v>
      </c>
      <c r="BF83">
        <v>1288</v>
      </c>
      <c r="BG83" s="11">
        <f t="shared" si="36"/>
        <v>9296</v>
      </c>
      <c r="BH83" s="1">
        <v>35573</v>
      </c>
      <c r="BI83">
        <v>56379</v>
      </c>
      <c r="BJ83" s="1">
        <v>35573</v>
      </c>
      <c r="BK83">
        <v>72927</v>
      </c>
      <c r="BL83" s="11">
        <f t="shared" si="37"/>
        <v>-16548</v>
      </c>
      <c r="BM83" s="11">
        <f t="shared" si="38"/>
        <v>66963</v>
      </c>
      <c r="BN83" s="11">
        <f t="shared" si="39"/>
        <v>74215</v>
      </c>
      <c r="BO83" s="11">
        <f t="shared" si="40"/>
        <v>-7252</v>
      </c>
      <c r="BP83" s="1">
        <v>35573</v>
      </c>
      <c r="BQ83">
        <v>91746</v>
      </c>
    </row>
    <row r="84" spans="1:69" x14ac:dyDescent="0.2">
      <c r="A84" s="1">
        <f t="shared" si="41"/>
        <v>35577</v>
      </c>
      <c r="B84" s="1">
        <v>35573</v>
      </c>
      <c r="C84">
        <v>21.63</v>
      </c>
      <c r="D84" s="1">
        <v>35573</v>
      </c>
      <c r="E84">
        <v>2.2850000000000001</v>
      </c>
      <c r="F84" s="1">
        <v>35573</v>
      </c>
      <c r="G84">
        <v>57.52</v>
      </c>
      <c r="H84" s="1">
        <v>35573</v>
      </c>
      <c r="I84">
        <v>66.92</v>
      </c>
      <c r="J84" s="1">
        <v>35580</v>
      </c>
      <c r="K84">
        <v>44349</v>
      </c>
      <c r="L84" s="1">
        <v>35580</v>
      </c>
      <c r="M84">
        <v>7860</v>
      </c>
      <c r="N84" s="11">
        <f t="shared" si="21"/>
        <v>36489</v>
      </c>
      <c r="O84" s="1">
        <v>35580</v>
      </c>
      <c r="P84">
        <v>236434</v>
      </c>
      <c r="Q84" s="1">
        <v>35580</v>
      </c>
      <c r="R84">
        <v>279423</v>
      </c>
      <c r="S84" s="11">
        <f t="shared" si="22"/>
        <v>-42989</v>
      </c>
      <c r="T84" s="11">
        <f t="shared" si="23"/>
        <v>280783</v>
      </c>
      <c r="U84" s="11">
        <f t="shared" si="24"/>
        <v>287283</v>
      </c>
      <c r="V84" s="11">
        <f t="shared" si="25"/>
        <v>-6500</v>
      </c>
      <c r="W84" s="1">
        <v>35580</v>
      </c>
      <c r="X84">
        <v>401428</v>
      </c>
      <c r="Y84" s="1">
        <v>35580</v>
      </c>
      <c r="Z84">
        <v>20968</v>
      </c>
      <c r="AA84" s="1">
        <v>35580</v>
      </c>
      <c r="AB84">
        <v>3184</v>
      </c>
      <c r="AC84" s="11">
        <f t="shared" si="26"/>
        <v>17784</v>
      </c>
      <c r="AD84" s="1">
        <v>35580</v>
      </c>
      <c r="AE84">
        <v>131491</v>
      </c>
      <c r="AF84" s="1">
        <v>35580</v>
      </c>
      <c r="AG84">
        <v>165549</v>
      </c>
      <c r="AH84" s="11">
        <f t="shared" si="27"/>
        <v>-34058</v>
      </c>
      <c r="AI84" s="11">
        <f t="shared" si="28"/>
        <v>152459</v>
      </c>
      <c r="AJ84" s="11">
        <f t="shared" si="29"/>
        <v>168733</v>
      </c>
      <c r="AK84" s="11">
        <f t="shared" si="30"/>
        <v>-16274</v>
      </c>
      <c r="AL84" s="1">
        <v>35580</v>
      </c>
      <c r="AM84">
        <v>211448</v>
      </c>
      <c r="AN84" s="1">
        <v>35580</v>
      </c>
      <c r="AO84">
        <v>7752</v>
      </c>
      <c r="AP84" s="1">
        <v>35580</v>
      </c>
      <c r="AQ84">
        <v>2821</v>
      </c>
      <c r="AR84" s="11">
        <f t="shared" si="31"/>
        <v>4931</v>
      </c>
      <c r="AS84" s="1">
        <v>35580</v>
      </c>
      <c r="AT84">
        <v>64808</v>
      </c>
      <c r="AU84" s="1">
        <v>35580</v>
      </c>
      <c r="AV84">
        <v>85015</v>
      </c>
      <c r="AW84" s="11">
        <f t="shared" si="32"/>
        <v>-20207</v>
      </c>
      <c r="AX84" s="11">
        <f t="shared" si="33"/>
        <v>72560</v>
      </c>
      <c r="AY84" s="11">
        <f t="shared" si="34"/>
        <v>87836</v>
      </c>
      <c r="AZ84" s="11">
        <f t="shared" si="35"/>
        <v>-15276</v>
      </c>
      <c r="BA84" s="1">
        <v>35580</v>
      </c>
      <c r="BB84">
        <v>131654</v>
      </c>
      <c r="BC84" s="1">
        <v>35580</v>
      </c>
      <c r="BD84">
        <v>9663</v>
      </c>
      <c r="BE84" s="1">
        <v>35580</v>
      </c>
      <c r="BF84">
        <v>1767</v>
      </c>
      <c r="BG84" s="11">
        <f t="shared" si="36"/>
        <v>7896</v>
      </c>
      <c r="BH84" s="1">
        <v>35580</v>
      </c>
      <c r="BI84">
        <v>53543</v>
      </c>
      <c r="BJ84" s="1">
        <v>35580</v>
      </c>
      <c r="BK84">
        <v>67674</v>
      </c>
      <c r="BL84" s="11">
        <f t="shared" si="37"/>
        <v>-14131</v>
      </c>
      <c r="BM84" s="11">
        <f t="shared" si="38"/>
        <v>63206</v>
      </c>
      <c r="BN84" s="11">
        <f t="shared" si="39"/>
        <v>69441</v>
      </c>
      <c r="BO84" s="11">
        <f t="shared" si="40"/>
        <v>-6235</v>
      </c>
      <c r="BP84" s="1">
        <v>35580</v>
      </c>
      <c r="BQ84">
        <v>88085</v>
      </c>
    </row>
    <row r="85" spans="1:69" x14ac:dyDescent="0.2">
      <c r="A85" s="1">
        <f t="shared" si="41"/>
        <v>35584</v>
      </c>
      <c r="B85" s="1">
        <v>35580</v>
      </c>
      <c r="C85">
        <v>20.88</v>
      </c>
      <c r="D85" s="1">
        <v>35580</v>
      </c>
      <c r="E85">
        <v>2.2389999999999999</v>
      </c>
      <c r="F85" s="1">
        <v>35580</v>
      </c>
      <c r="G85">
        <v>56.49</v>
      </c>
      <c r="H85" s="1">
        <v>35580</v>
      </c>
      <c r="I85">
        <v>63.68</v>
      </c>
      <c r="J85" s="1">
        <v>35587</v>
      </c>
      <c r="K85">
        <v>29308</v>
      </c>
      <c r="L85" s="1">
        <v>35587</v>
      </c>
      <c r="M85">
        <v>8554</v>
      </c>
      <c r="N85" s="11">
        <f t="shared" si="21"/>
        <v>20754</v>
      </c>
      <c r="O85" s="1">
        <v>35587</v>
      </c>
      <c r="P85">
        <v>254175</v>
      </c>
      <c r="Q85" s="1">
        <v>35587</v>
      </c>
      <c r="R85">
        <v>279769</v>
      </c>
      <c r="S85" s="11">
        <f t="shared" si="22"/>
        <v>-25594</v>
      </c>
      <c r="T85" s="11">
        <f t="shared" si="23"/>
        <v>283483</v>
      </c>
      <c r="U85" s="11">
        <f t="shared" si="24"/>
        <v>288323</v>
      </c>
      <c r="V85" s="11">
        <f t="shared" si="25"/>
        <v>-4840</v>
      </c>
      <c r="W85" s="1">
        <v>35587</v>
      </c>
      <c r="X85">
        <v>396755</v>
      </c>
      <c r="Y85" s="1">
        <v>35587</v>
      </c>
      <c r="Z85">
        <v>13913</v>
      </c>
      <c r="AA85" s="1">
        <v>35587</v>
      </c>
      <c r="AB85">
        <v>3225</v>
      </c>
      <c r="AC85" s="11">
        <f t="shared" si="26"/>
        <v>10688</v>
      </c>
      <c r="AD85" s="1">
        <v>35587</v>
      </c>
      <c r="AE85">
        <v>125600</v>
      </c>
      <c r="AF85" s="1">
        <v>35587</v>
      </c>
      <c r="AG85">
        <v>148736</v>
      </c>
      <c r="AH85" s="11">
        <f t="shared" si="27"/>
        <v>-23136</v>
      </c>
      <c r="AI85" s="11">
        <f t="shared" si="28"/>
        <v>139513</v>
      </c>
      <c r="AJ85" s="11">
        <f t="shared" si="29"/>
        <v>151961</v>
      </c>
      <c r="AK85" s="11">
        <f t="shared" si="30"/>
        <v>-12448</v>
      </c>
      <c r="AL85" s="1">
        <v>35587</v>
      </c>
      <c r="AM85">
        <v>194001</v>
      </c>
      <c r="AN85" s="1">
        <v>35587</v>
      </c>
      <c r="AO85">
        <v>6589</v>
      </c>
      <c r="AP85" s="1">
        <v>35587</v>
      </c>
      <c r="AQ85">
        <v>3067</v>
      </c>
      <c r="AR85" s="11">
        <f t="shared" si="31"/>
        <v>3522</v>
      </c>
      <c r="AS85" s="1">
        <v>35587</v>
      </c>
      <c r="AT85">
        <v>60771</v>
      </c>
      <c r="AU85" s="1">
        <v>35587</v>
      </c>
      <c r="AV85">
        <v>77728</v>
      </c>
      <c r="AW85" s="11">
        <f t="shared" si="32"/>
        <v>-16957</v>
      </c>
      <c r="AX85" s="11">
        <f t="shared" si="33"/>
        <v>67360</v>
      </c>
      <c r="AY85" s="11">
        <f t="shared" si="34"/>
        <v>80795</v>
      </c>
      <c r="AZ85" s="11">
        <f t="shared" si="35"/>
        <v>-13435</v>
      </c>
      <c r="BA85" s="1">
        <v>35587</v>
      </c>
      <c r="BB85">
        <v>121482</v>
      </c>
      <c r="BC85" s="1">
        <v>35587</v>
      </c>
      <c r="BD85">
        <v>8516</v>
      </c>
      <c r="BE85" s="1">
        <v>35587</v>
      </c>
      <c r="BF85">
        <v>4008</v>
      </c>
      <c r="BG85" s="11">
        <f t="shared" si="36"/>
        <v>4508</v>
      </c>
      <c r="BH85" s="1">
        <v>35587</v>
      </c>
      <c r="BI85">
        <v>48393</v>
      </c>
      <c r="BJ85" s="1">
        <v>35587</v>
      </c>
      <c r="BK85">
        <v>58863</v>
      </c>
      <c r="BL85" s="11">
        <f t="shared" si="37"/>
        <v>-10470</v>
      </c>
      <c r="BM85" s="11">
        <f t="shared" si="38"/>
        <v>56909</v>
      </c>
      <c r="BN85" s="11">
        <f t="shared" si="39"/>
        <v>62871</v>
      </c>
      <c r="BO85" s="11">
        <f t="shared" si="40"/>
        <v>-5962</v>
      </c>
      <c r="BP85" s="1">
        <v>35587</v>
      </c>
      <c r="BQ85">
        <v>76594</v>
      </c>
    </row>
    <row r="86" spans="1:69" x14ac:dyDescent="0.2">
      <c r="A86" s="1">
        <f t="shared" si="41"/>
        <v>35591</v>
      </c>
      <c r="B86" s="1">
        <v>35587</v>
      </c>
      <c r="C86">
        <v>18.79</v>
      </c>
      <c r="D86" s="1">
        <v>35587</v>
      </c>
      <c r="E86">
        <v>2.1880000000000002</v>
      </c>
      <c r="F86" s="1">
        <v>35587</v>
      </c>
      <c r="G86">
        <v>51.52</v>
      </c>
      <c r="H86" s="1">
        <v>35587</v>
      </c>
      <c r="I86">
        <v>57.13</v>
      </c>
      <c r="J86" s="1">
        <v>35594</v>
      </c>
      <c r="K86">
        <v>13568</v>
      </c>
      <c r="L86" s="1">
        <v>35594</v>
      </c>
      <c r="M86">
        <v>22864</v>
      </c>
      <c r="N86" s="11">
        <f t="shared" si="21"/>
        <v>-9296</v>
      </c>
      <c r="O86" s="1">
        <v>35594</v>
      </c>
      <c r="P86">
        <v>271414</v>
      </c>
      <c r="Q86" s="1">
        <v>35594</v>
      </c>
      <c r="R86">
        <v>251171</v>
      </c>
      <c r="S86" s="11">
        <f t="shared" si="22"/>
        <v>20243</v>
      </c>
      <c r="T86" s="11">
        <f t="shared" si="23"/>
        <v>284982</v>
      </c>
      <c r="U86" s="11">
        <f t="shared" si="24"/>
        <v>274035</v>
      </c>
      <c r="V86" s="11">
        <f t="shared" si="25"/>
        <v>10947</v>
      </c>
      <c r="W86" s="1">
        <v>35594</v>
      </c>
      <c r="X86">
        <v>398408</v>
      </c>
      <c r="Y86" s="1">
        <v>35594</v>
      </c>
      <c r="Z86">
        <v>12007</v>
      </c>
      <c r="AA86" s="1">
        <v>35594</v>
      </c>
      <c r="AB86">
        <v>3869</v>
      </c>
      <c r="AC86" s="11">
        <f t="shared" si="26"/>
        <v>8138</v>
      </c>
      <c r="AD86" s="1">
        <v>35594</v>
      </c>
      <c r="AE86">
        <v>130319</v>
      </c>
      <c r="AF86" s="1">
        <v>35594</v>
      </c>
      <c r="AG86">
        <v>150507</v>
      </c>
      <c r="AH86" s="11">
        <f t="shared" si="27"/>
        <v>-20188</v>
      </c>
      <c r="AI86" s="11">
        <f t="shared" si="28"/>
        <v>142326</v>
      </c>
      <c r="AJ86" s="11">
        <f t="shared" si="29"/>
        <v>154376</v>
      </c>
      <c r="AK86" s="11">
        <f t="shared" si="30"/>
        <v>-12050</v>
      </c>
      <c r="AL86" s="1">
        <v>35594</v>
      </c>
      <c r="AM86">
        <v>196340</v>
      </c>
      <c r="AN86" s="1">
        <v>35594</v>
      </c>
      <c r="AO86">
        <v>2308</v>
      </c>
      <c r="AP86" s="1">
        <v>35594</v>
      </c>
      <c r="AQ86">
        <v>8826</v>
      </c>
      <c r="AR86" s="11">
        <f t="shared" si="31"/>
        <v>-6518</v>
      </c>
      <c r="AS86" s="1">
        <v>35594</v>
      </c>
      <c r="AT86">
        <v>75389</v>
      </c>
      <c r="AU86" s="1">
        <v>35594</v>
      </c>
      <c r="AV86">
        <v>82331</v>
      </c>
      <c r="AW86" s="11">
        <f t="shared" si="32"/>
        <v>-6942</v>
      </c>
      <c r="AX86" s="11">
        <f t="shared" si="33"/>
        <v>77697</v>
      </c>
      <c r="AY86" s="11">
        <f t="shared" si="34"/>
        <v>91157</v>
      </c>
      <c r="AZ86" s="11">
        <f t="shared" si="35"/>
        <v>-13460</v>
      </c>
      <c r="BA86" s="1">
        <v>35594</v>
      </c>
      <c r="BB86">
        <v>138178</v>
      </c>
      <c r="BC86" s="1">
        <v>35594</v>
      </c>
      <c r="BD86">
        <v>6573</v>
      </c>
      <c r="BE86" s="1">
        <v>35594</v>
      </c>
      <c r="BF86">
        <v>7531</v>
      </c>
      <c r="BG86" s="11">
        <f t="shared" si="36"/>
        <v>-958</v>
      </c>
      <c r="BH86" s="1">
        <v>35594</v>
      </c>
      <c r="BI86">
        <v>51695</v>
      </c>
      <c r="BJ86" s="1">
        <v>35594</v>
      </c>
      <c r="BK86">
        <v>53041</v>
      </c>
      <c r="BL86" s="11">
        <f t="shared" si="37"/>
        <v>-1346</v>
      </c>
      <c r="BM86" s="11">
        <f t="shared" si="38"/>
        <v>58268</v>
      </c>
      <c r="BN86" s="11">
        <f t="shared" si="39"/>
        <v>60572</v>
      </c>
      <c r="BO86" s="11">
        <f t="shared" si="40"/>
        <v>-2304</v>
      </c>
      <c r="BP86" s="1">
        <v>35594</v>
      </c>
      <c r="BQ86">
        <v>79177</v>
      </c>
    </row>
    <row r="87" spans="1:69" x14ac:dyDescent="0.2">
      <c r="A87" s="1">
        <f t="shared" si="41"/>
        <v>35598</v>
      </c>
      <c r="B87" s="1">
        <v>35594</v>
      </c>
      <c r="C87">
        <v>18.829999999999998</v>
      </c>
      <c r="D87" s="1">
        <v>35594</v>
      </c>
      <c r="E87">
        <v>2.149</v>
      </c>
      <c r="F87" s="1">
        <v>35594</v>
      </c>
      <c r="G87">
        <v>51.64</v>
      </c>
      <c r="H87" s="1">
        <v>35594</v>
      </c>
      <c r="I87">
        <v>57.4</v>
      </c>
      <c r="J87" s="1">
        <v>35601</v>
      </c>
      <c r="K87">
        <v>10943</v>
      </c>
      <c r="L87" s="1">
        <v>35601</v>
      </c>
      <c r="M87">
        <v>34625</v>
      </c>
      <c r="N87" s="11">
        <f t="shared" si="21"/>
        <v>-23682</v>
      </c>
      <c r="O87" s="1">
        <v>35601</v>
      </c>
      <c r="P87">
        <v>274677</v>
      </c>
      <c r="Q87" s="1">
        <v>35601</v>
      </c>
      <c r="R87">
        <v>242534</v>
      </c>
      <c r="S87" s="11">
        <f t="shared" si="22"/>
        <v>32143</v>
      </c>
      <c r="T87" s="11">
        <f t="shared" si="23"/>
        <v>285620</v>
      </c>
      <c r="U87" s="11">
        <f t="shared" si="24"/>
        <v>277159</v>
      </c>
      <c r="V87" s="11">
        <f t="shared" si="25"/>
        <v>8461</v>
      </c>
      <c r="W87" s="1">
        <v>35601</v>
      </c>
      <c r="X87">
        <v>402271</v>
      </c>
      <c r="Y87" s="1">
        <v>35601</v>
      </c>
      <c r="Z87">
        <v>9511</v>
      </c>
      <c r="AA87" s="1">
        <v>35601</v>
      </c>
      <c r="AB87">
        <v>4426</v>
      </c>
      <c r="AC87" s="11">
        <f t="shared" si="26"/>
        <v>5085</v>
      </c>
      <c r="AD87" s="1">
        <v>35601</v>
      </c>
      <c r="AE87">
        <v>135118</v>
      </c>
      <c r="AF87" s="1">
        <v>35601</v>
      </c>
      <c r="AG87">
        <v>150717</v>
      </c>
      <c r="AH87" s="11">
        <f t="shared" si="27"/>
        <v>-15599</v>
      </c>
      <c r="AI87" s="11">
        <f t="shared" si="28"/>
        <v>144629</v>
      </c>
      <c r="AJ87" s="11">
        <f t="shared" si="29"/>
        <v>155143</v>
      </c>
      <c r="AK87" s="11">
        <f t="shared" si="30"/>
        <v>-10514</v>
      </c>
      <c r="AL87" s="1">
        <v>35601</v>
      </c>
      <c r="AM87">
        <v>198827</v>
      </c>
      <c r="AN87" s="1">
        <v>35601</v>
      </c>
      <c r="AO87">
        <v>2405</v>
      </c>
      <c r="AP87" s="1">
        <v>35601</v>
      </c>
      <c r="AQ87">
        <v>7584</v>
      </c>
      <c r="AR87" s="11">
        <f t="shared" si="31"/>
        <v>-5179</v>
      </c>
      <c r="AS87" s="1">
        <v>35601</v>
      </c>
      <c r="AT87">
        <v>79791</v>
      </c>
      <c r="AU87" s="1">
        <v>35601</v>
      </c>
      <c r="AV87">
        <v>87748</v>
      </c>
      <c r="AW87" s="11">
        <f t="shared" si="32"/>
        <v>-7957</v>
      </c>
      <c r="AX87" s="11">
        <f t="shared" si="33"/>
        <v>82196</v>
      </c>
      <c r="AY87" s="11">
        <f t="shared" si="34"/>
        <v>95332</v>
      </c>
      <c r="AZ87" s="11">
        <f t="shared" si="35"/>
        <v>-13136</v>
      </c>
      <c r="BA87" s="1">
        <v>35601</v>
      </c>
      <c r="BB87">
        <v>144095</v>
      </c>
      <c r="BC87" s="1">
        <v>35601</v>
      </c>
      <c r="BD87">
        <v>5201</v>
      </c>
      <c r="BE87" s="1">
        <v>35601</v>
      </c>
      <c r="BF87">
        <v>7368</v>
      </c>
      <c r="BG87" s="11">
        <f t="shared" si="36"/>
        <v>-2167</v>
      </c>
      <c r="BH87" s="1">
        <v>35601</v>
      </c>
      <c r="BI87">
        <v>53076</v>
      </c>
      <c r="BJ87" s="1">
        <v>35601</v>
      </c>
      <c r="BK87">
        <v>52318</v>
      </c>
      <c r="BL87" s="11">
        <f t="shared" si="37"/>
        <v>758</v>
      </c>
      <c r="BM87" s="11">
        <f t="shared" si="38"/>
        <v>58277</v>
      </c>
      <c r="BN87" s="11">
        <f t="shared" si="39"/>
        <v>59686</v>
      </c>
      <c r="BO87" s="11">
        <f t="shared" si="40"/>
        <v>-1409</v>
      </c>
      <c r="BP87" s="1">
        <v>35601</v>
      </c>
      <c r="BQ87">
        <v>78531</v>
      </c>
    </row>
    <row r="88" spans="1:69" x14ac:dyDescent="0.2">
      <c r="A88" s="1">
        <f t="shared" si="41"/>
        <v>35605</v>
      </c>
      <c r="B88" s="1">
        <v>35601</v>
      </c>
      <c r="C88">
        <v>18.55</v>
      </c>
      <c r="D88" s="1">
        <v>35601</v>
      </c>
      <c r="E88">
        <v>2.2349999999999999</v>
      </c>
      <c r="F88" s="1">
        <v>35601</v>
      </c>
      <c r="G88">
        <v>51.33</v>
      </c>
      <c r="H88" s="1">
        <v>35601</v>
      </c>
      <c r="I88">
        <v>55.48</v>
      </c>
      <c r="J88" s="1">
        <v>35608</v>
      </c>
      <c r="K88">
        <v>10656</v>
      </c>
      <c r="L88" s="1">
        <v>35608</v>
      </c>
      <c r="M88">
        <v>41577</v>
      </c>
      <c r="N88" s="11">
        <f t="shared" si="21"/>
        <v>-30921</v>
      </c>
      <c r="O88" s="1">
        <v>35608</v>
      </c>
      <c r="P88">
        <v>271144</v>
      </c>
      <c r="Q88" s="1">
        <v>35608</v>
      </c>
      <c r="R88">
        <v>229066</v>
      </c>
      <c r="S88" s="11">
        <f t="shared" si="22"/>
        <v>42078</v>
      </c>
      <c r="T88" s="11">
        <f t="shared" si="23"/>
        <v>281800</v>
      </c>
      <c r="U88" s="11">
        <f t="shared" si="24"/>
        <v>270643</v>
      </c>
      <c r="V88" s="11">
        <f t="shared" si="25"/>
        <v>11157</v>
      </c>
      <c r="W88" s="1">
        <v>35608</v>
      </c>
      <c r="X88">
        <v>388351</v>
      </c>
      <c r="Y88" s="1">
        <v>35608</v>
      </c>
      <c r="Z88">
        <v>11967</v>
      </c>
      <c r="AA88" s="1">
        <v>35608</v>
      </c>
      <c r="AB88">
        <v>3654</v>
      </c>
      <c r="AC88" s="11">
        <f t="shared" si="26"/>
        <v>8313</v>
      </c>
      <c r="AD88" s="1">
        <v>35608</v>
      </c>
      <c r="AE88">
        <v>132284</v>
      </c>
      <c r="AF88" s="1">
        <v>35608</v>
      </c>
      <c r="AG88">
        <v>154141</v>
      </c>
      <c r="AH88" s="11">
        <f t="shared" si="27"/>
        <v>-21857</v>
      </c>
      <c r="AI88" s="11">
        <f t="shared" si="28"/>
        <v>144251</v>
      </c>
      <c r="AJ88" s="11">
        <f t="shared" si="29"/>
        <v>157795</v>
      </c>
      <c r="AK88" s="11">
        <f t="shared" si="30"/>
        <v>-13544</v>
      </c>
      <c r="AL88" s="1">
        <v>35608</v>
      </c>
      <c r="AM88">
        <v>203678</v>
      </c>
      <c r="AN88" s="1">
        <v>35608</v>
      </c>
      <c r="AO88">
        <v>2612</v>
      </c>
      <c r="AP88" s="1">
        <v>35608</v>
      </c>
      <c r="AQ88">
        <v>9577</v>
      </c>
      <c r="AR88" s="11">
        <f t="shared" si="31"/>
        <v>-6965</v>
      </c>
      <c r="AS88" s="1">
        <v>35608</v>
      </c>
      <c r="AT88">
        <v>83651</v>
      </c>
      <c r="AU88" s="1">
        <v>35608</v>
      </c>
      <c r="AV88">
        <v>90247</v>
      </c>
      <c r="AW88" s="11">
        <f t="shared" si="32"/>
        <v>-6596</v>
      </c>
      <c r="AX88" s="11">
        <f t="shared" si="33"/>
        <v>86263</v>
      </c>
      <c r="AY88" s="11">
        <f t="shared" si="34"/>
        <v>99824</v>
      </c>
      <c r="AZ88" s="11">
        <f t="shared" si="35"/>
        <v>-13561</v>
      </c>
      <c r="BA88" s="1">
        <v>35608</v>
      </c>
      <c r="BB88">
        <v>151709</v>
      </c>
      <c r="BC88" s="1">
        <v>35608</v>
      </c>
      <c r="BD88">
        <v>3660</v>
      </c>
      <c r="BE88" s="1">
        <v>35608</v>
      </c>
      <c r="BF88">
        <v>8480</v>
      </c>
      <c r="BG88" s="11">
        <f t="shared" si="36"/>
        <v>-4820</v>
      </c>
      <c r="BH88" s="1">
        <v>35608</v>
      </c>
      <c r="BI88">
        <v>54484</v>
      </c>
      <c r="BJ88" s="1">
        <v>35608</v>
      </c>
      <c r="BK88">
        <v>51412</v>
      </c>
      <c r="BL88" s="11">
        <f t="shared" si="37"/>
        <v>3072</v>
      </c>
      <c r="BM88" s="11">
        <f t="shared" si="38"/>
        <v>58144</v>
      </c>
      <c r="BN88" s="11">
        <f t="shared" si="39"/>
        <v>59892</v>
      </c>
      <c r="BO88" s="11">
        <f t="shared" si="40"/>
        <v>-1748</v>
      </c>
      <c r="BP88" s="1">
        <v>35608</v>
      </c>
      <c r="BQ88">
        <v>81059</v>
      </c>
    </row>
    <row r="89" spans="1:69" x14ac:dyDescent="0.2">
      <c r="A89" s="1">
        <f t="shared" si="41"/>
        <v>35612</v>
      </c>
      <c r="B89" s="1">
        <v>35608</v>
      </c>
      <c r="C89">
        <v>19.46</v>
      </c>
      <c r="D89" s="1">
        <v>35608</v>
      </c>
      <c r="E89">
        <v>2.1389999999999998</v>
      </c>
      <c r="F89" s="1">
        <v>35608</v>
      </c>
      <c r="G89">
        <v>53.33</v>
      </c>
      <c r="H89" s="1">
        <v>35608</v>
      </c>
      <c r="I89">
        <v>57.91</v>
      </c>
      <c r="J89" s="1">
        <v>35615</v>
      </c>
      <c r="K89">
        <v>11762</v>
      </c>
      <c r="L89" s="1">
        <v>35615</v>
      </c>
      <c r="M89">
        <v>27016</v>
      </c>
      <c r="N89" s="11">
        <f t="shared" si="21"/>
        <v>-15254</v>
      </c>
      <c r="O89" s="1">
        <v>35615</v>
      </c>
      <c r="P89">
        <v>267315</v>
      </c>
      <c r="Q89" s="1">
        <v>35615</v>
      </c>
      <c r="R89">
        <v>250557</v>
      </c>
      <c r="S89" s="11">
        <f t="shared" si="22"/>
        <v>16758</v>
      </c>
      <c r="T89" s="11">
        <f t="shared" si="23"/>
        <v>279077</v>
      </c>
      <c r="U89" s="11">
        <f t="shared" si="24"/>
        <v>277573</v>
      </c>
      <c r="V89" s="11">
        <f t="shared" si="25"/>
        <v>1504</v>
      </c>
      <c r="W89" s="1">
        <v>35615</v>
      </c>
      <c r="X89">
        <v>393391</v>
      </c>
      <c r="Y89" s="1">
        <v>35615</v>
      </c>
      <c r="Z89">
        <v>9249</v>
      </c>
      <c r="AA89" s="1">
        <v>35615</v>
      </c>
      <c r="AB89">
        <v>7562</v>
      </c>
      <c r="AC89" s="11">
        <f t="shared" si="26"/>
        <v>1687</v>
      </c>
      <c r="AD89" s="1">
        <v>35615</v>
      </c>
      <c r="AE89">
        <v>132045</v>
      </c>
      <c r="AF89" s="1">
        <v>35615</v>
      </c>
      <c r="AG89">
        <v>142330</v>
      </c>
      <c r="AH89" s="11">
        <f t="shared" si="27"/>
        <v>-10285</v>
      </c>
      <c r="AI89" s="11">
        <f t="shared" si="28"/>
        <v>141294</v>
      </c>
      <c r="AJ89" s="11">
        <f t="shared" si="29"/>
        <v>149892</v>
      </c>
      <c r="AK89" s="11">
        <f t="shared" si="30"/>
        <v>-8598</v>
      </c>
      <c r="AL89" s="1">
        <v>35615</v>
      </c>
      <c r="AM89">
        <v>194136</v>
      </c>
      <c r="AN89" s="1">
        <v>35615</v>
      </c>
      <c r="AO89">
        <v>2366</v>
      </c>
      <c r="AP89" s="1">
        <v>35615</v>
      </c>
      <c r="AQ89">
        <v>8367</v>
      </c>
      <c r="AR89" s="11">
        <f t="shared" si="31"/>
        <v>-6001</v>
      </c>
      <c r="AS89" s="1">
        <v>35615</v>
      </c>
      <c r="AT89">
        <v>79144</v>
      </c>
      <c r="AU89" s="1">
        <v>35615</v>
      </c>
      <c r="AV89">
        <v>87867</v>
      </c>
      <c r="AW89" s="11">
        <f t="shared" si="32"/>
        <v>-8723</v>
      </c>
      <c r="AX89" s="11">
        <f t="shared" si="33"/>
        <v>81510</v>
      </c>
      <c r="AY89" s="11">
        <f t="shared" si="34"/>
        <v>96234</v>
      </c>
      <c r="AZ89" s="11">
        <f t="shared" si="35"/>
        <v>-14724</v>
      </c>
      <c r="BA89" s="1">
        <v>35615</v>
      </c>
      <c r="BB89">
        <v>144220</v>
      </c>
      <c r="BC89" s="1">
        <v>35615</v>
      </c>
      <c r="BD89">
        <v>4814</v>
      </c>
      <c r="BE89" s="1">
        <v>35615</v>
      </c>
      <c r="BF89">
        <v>7284</v>
      </c>
      <c r="BG89" s="11">
        <f t="shared" si="36"/>
        <v>-2470</v>
      </c>
      <c r="BH89" s="1">
        <v>35615</v>
      </c>
      <c r="BI89">
        <v>49944</v>
      </c>
      <c r="BJ89" s="1">
        <v>35615</v>
      </c>
      <c r="BK89">
        <v>47196</v>
      </c>
      <c r="BL89" s="11">
        <f t="shared" si="37"/>
        <v>2748</v>
      </c>
      <c r="BM89" s="11">
        <f t="shared" si="38"/>
        <v>54758</v>
      </c>
      <c r="BN89" s="11">
        <f t="shared" si="39"/>
        <v>54480</v>
      </c>
      <c r="BO89" s="11">
        <f t="shared" si="40"/>
        <v>278</v>
      </c>
      <c r="BP89" s="1">
        <v>35615</v>
      </c>
      <c r="BQ89">
        <v>72785</v>
      </c>
    </row>
    <row r="90" spans="1:69" x14ac:dyDescent="0.2">
      <c r="A90" s="1">
        <f t="shared" si="41"/>
        <v>35619</v>
      </c>
      <c r="B90" s="1">
        <v>35615</v>
      </c>
      <c r="C90">
        <v>19.559999999999999</v>
      </c>
      <c r="D90" s="1">
        <v>35615</v>
      </c>
      <c r="E90">
        <v>2.1030000000000002</v>
      </c>
      <c r="F90" s="1">
        <v>35615</v>
      </c>
      <c r="G90">
        <v>52.76</v>
      </c>
      <c r="H90" s="1">
        <v>35615</v>
      </c>
      <c r="I90">
        <v>57.92</v>
      </c>
      <c r="J90" s="1">
        <v>35622</v>
      </c>
      <c r="K90">
        <v>14465</v>
      </c>
      <c r="L90" s="1">
        <v>35622</v>
      </c>
      <c r="M90">
        <v>27377</v>
      </c>
      <c r="N90" s="11">
        <f t="shared" si="21"/>
        <v>-12912</v>
      </c>
      <c r="O90" s="1">
        <v>35622</v>
      </c>
      <c r="P90">
        <v>278309</v>
      </c>
      <c r="Q90" s="1">
        <v>35622</v>
      </c>
      <c r="R90">
        <v>261208</v>
      </c>
      <c r="S90" s="11">
        <f t="shared" si="22"/>
        <v>17101</v>
      </c>
      <c r="T90" s="11">
        <f t="shared" si="23"/>
        <v>292774</v>
      </c>
      <c r="U90" s="11">
        <f t="shared" si="24"/>
        <v>288585</v>
      </c>
      <c r="V90" s="11">
        <f t="shared" si="25"/>
        <v>4189</v>
      </c>
      <c r="W90" s="1">
        <v>35622</v>
      </c>
      <c r="X90">
        <v>405119</v>
      </c>
      <c r="Y90" s="1">
        <v>35622</v>
      </c>
      <c r="Z90">
        <v>10392</v>
      </c>
      <c r="AA90" s="1">
        <v>35622</v>
      </c>
      <c r="AB90">
        <v>13131</v>
      </c>
      <c r="AC90" s="11">
        <f t="shared" si="26"/>
        <v>-2739</v>
      </c>
      <c r="AD90" s="1">
        <v>35622</v>
      </c>
      <c r="AE90">
        <v>133333</v>
      </c>
      <c r="AF90" s="1">
        <v>35622</v>
      </c>
      <c r="AG90">
        <v>140130</v>
      </c>
      <c r="AH90" s="11">
        <f t="shared" si="27"/>
        <v>-6797</v>
      </c>
      <c r="AI90" s="11">
        <f t="shared" si="28"/>
        <v>143725</v>
      </c>
      <c r="AJ90" s="11">
        <f t="shared" si="29"/>
        <v>153261</v>
      </c>
      <c r="AK90" s="11">
        <f t="shared" si="30"/>
        <v>-9536</v>
      </c>
      <c r="AL90" s="1">
        <v>35622</v>
      </c>
      <c r="AM90">
        <v>200115</v>
      </c>
      <c r="AN90" s="1">
        <v>35622</v>
      </c>
      <c r="AO90">
        <v>3775</v>
      </c>
      <c r="AP90" s="1">
        <v>35622</v>
      </c>
      <c r="AQ90">
        <v>4425</v>
      </c>
      <c r="AR90" s="11">
        <f t="shared" si="31"/>
        <v>-650</v>
      </c>
      <c r="AS90" s="1">
        <v>35622</v>
      </c>
      <c r="AT90">
        <v>78584</v>
      </c>
      <c r="AU90" s="1">
        <v>35622</v>
      </c>
      <c r="AV90">
        <v>93556</v>
      </c>
      <c r="AW90" s="11">
        <f t="shared" si="32"/>
        <v>-14972</v>
      </c>
      <c r="AX90" s="11">
        <f t="shared" si="33"/>
        <v>82359</v>
      </c>
      <c r="AY90" s="11">
        <f t="shared" si="34"/>
        <v>97981</v>
      </c>
      <c r="AZ90" s="11">
        <f t="shared" si="35"/>
        <v>-15622</v>
      </c>
      <c r="BA90" s="1">
        <v>35622</v>
      </c>
      <c r="BB90">
        <v>147804</v>
      </c>
      <c r="BC90" s="1">
        <v>35622</v>
      </c>
      <c r="BD90">
        <v>4472</v>
      </c>
      <c r="BE90" s="1">
        <v>35622</v>
      </c>
      <c r="BF90">
        <v>6626</v>
      </c>
      <c r="BG90" s="11">
        <f t="shared" si="36"/>
        <v>-2154</v>
      </c>
      <c r="BH90" s="1">
        <v>35622</v>
      </c>
      <c r="BI90">
        <v>48866</v>
      </c>
      <c r="BJ90" s="1">
        <v>35622</v>
      </c>
      <c r="BK90">
        <v>46151</v>
      </c>
      <c r="BL90" s="11">
        <f t="shared" si="37"/>
        <v>2715</v>
      </c>
      <c r="BM90" s="11">
        <f t="shared" si="38"/>
        <v>53338</v>
      </c>
      <c r="BN90" s="11">
        <f t="shared" si="39"/>
        <v>52777</v>
      </c>
      <c r="BO90" s="11">
        <f t="shared" si="40"/>
        <v>561</v>
      </c>
      <c r="BP90" s="1">
        <v>35622</v>
      </c>
      <c r="BQ90">
        <v>75097</v>
      </c>
    </row>
    <row r="91" spans="1:69" x14ac:dyDescent="0.2">
      <c r="A91" s="1">
        <f t="shared" si="41"/>
        <v>35626</v>
      </c>
      <c r="B91" s="1">
        <v>35622</v>
      </c>
      <c r="C91">
        <v>19.329999999999998</v>
      </c>
      <c r="D91" s="1">
        <v>35622</v>
      </c>
      <c r="E91">
        <v>2.0939999999999999</v>
      </c>
      <c r="F91" s="1">
        <v>35622</v>
      </c>
      <c r="G91">
        <v>52.35</v>
      </c>
      <c r="H91" s="1">
        <v>35622</v>
      </c>
      <c r="I91">
        <v>59.26</v>
      </c>
      <c r="J91" s="1">
        <v>35629</v>
      </c>
      <c r="K91">
        <v>15276</v>
      </c>
      <c r="L91" s="1">
        <v>35629</v>
      </c>
      <c r="M91">
        <v>30395</v>
      </c>
      <c r="N91" s="11">
        <f t="shared" si="21"/>
        <v>-15119</v>
      </c>
      <c r="O91" s="1">
        <v>35629</v>
      </c>
      <c r="P91">
        <v>278403</v>
      </c>
      <c r="Q91" s="1">
        <v>35629</v>
      </c>
      <c r="R91">
        <v>259026</v>
      </c>
      <c r="S91" s="11">
        <f t="shared" si="22"/>
        <v>19377</v>
      </c>
      <c r="T91" s="11">
        <f t="shared" si="23"/>
        <v>293679</v>
      </c>
      <c r="U91" s="11">
        <f t="shared" si="24"/>
        <v>289421</v>
      </c>
      <c r="V91" s="11">
        <f t="shared" si="25"/>
        <v>4258</v>
      </c>
      <c r="W91" s="1">
        <v>35629</v>
      </c>
      <c r="X91">
        <v>410160</v>
      </c>
      <c r="Y91" s="1">
        <v>35629</v>
      </c>
      <c r="Z91">
        <v>7652</v>
      </c>
      <c r="AA91" s="1">
        <v>35629</v>
      </c>
      <c r="AB91">
        <v>10283</v>
      </c>
      <c r="AC91" s="11">
        <f t="shared" si="26"/>
        <v>-2631</v>
      </c>
      <c r="AD91" s="1">
        <v>35629</v>
      </c>
      <c r="AE91">
        <v>133554</v>
      </c>
      <c r="AF91" s="1">
        <v>35629</v>
      </c>
      <c r="AG91">
        <v>141814</v>
      </c>
      <c r="AH91" s="11">
        <f t="shared" si="27"/>
        <v>-8260</v>
      </c>
      <c r="AI91" s="11">
        <f t="shared" si="28"/>
        <v>141206</v>
      </c>
      <c r="AJ91" s="11">
        <f t="shared" si="29"/>
        <v>152097</v>
      </c>
      <c r="AK91" s="11">
        <f t="shared" si="30"/>
        <v>-10891</v>
      </c>
      <c r="AL91" s="1">
        <v>35629</v>
      </c>
      <c r="AM91">
        <v>199165</v>
      </c>
      <c r="AN91" s="1">
        <v>35629</v>
      </c>
      <c r="AO91">
        <v>3393</v>
      </c>
      <c r="AP91" s="1">
        <v>35629</v>
      </c>
      <c r="AQ91">
        <v>6191</v>
      </c>
      <c r="AR91" s="11">
        <f t="shared" si="31"/>
        <v>-2798</v>
      </c>
      <c r="AS91" s="1">
        <v>35629</v>
      </c>
      <c r="AT91">
        <v>79800</v>
      </c>
      <c r="AU91" s="1">
        <v>35629</v>
      </c>
      <c r="AV91">
        <v>94103</v>
      </c>
      <c r="AW91" s="11">
        <f t="shared" si="32"/>
        <v>-14303</v>
      </c>
      <c r="AX91" s="11">
        <f t="shared" si="33"/>
        <v>83193</v>
      </c>
      <c r="AY91" s="11">
        <f t="shared" si="34"/>
        <v>100294</v>
      </c>
      <c r="AZ91" s="11">
        <f t="shared" si="35"/>
        <v>-17101</v>
      </c>
      <c r="BA91" s="1">
        <v>35629</v>
      </c>
      <c r="BB91">
        <v>155669</v>
      </c>
      <c r="BC91" s="1">
        <v>35629</v>
      </c>
      <c r="BD91">
        <v>4181</v>
      </c>
      <c r="BE91" s="1">
        <v>35629</v>
      </c>
      <c r="BF91">
        <v>6729</v>
      </c>
      <c r="BG91" s="11">
        <f t="shared" si="36"/>
        <v>-2548</v>
      </c>
      <c r="BH91" s="1">
        <v>35629</v>
      </c>
      <c r="BI91">
        <v>54040</v>
      </c>
      <c r="BJ91" s="1">
        <v>35629</v>
      </c>
      <c r="BK91">
        <v>49718</v>
      </c>
      <c r="BL91" s="11">
        <f t="shared" si="37"/>
        <v>4322</v>
      </c>
      <c r="BM91" s="11">
        <f t="shared" si="38"/>
        <v>58221</v>
      </c>
      <c r="BN91" s="11">
        <f t="shared" si="39"/>
        <v>56447</v>
      </c>
      <c r="BO91" s="11">
        <f t="shared" si="40"/>
        <v>1774</v>
      </c>
      <c r="BP91" s="1">
        <v>35629</v>
      </c>
      <c r="BQ91">
        <v>80707</v>
      </c>
    </row>
    <row r="92" spans="1:69" x14ac:dyDescent="0.2">
      <c r="A92" s="1">
        <f t="shared" si="41"/>
        <v>35633</v>
      </c>
      <c r="B92" s="1">
        <v>35629</v>
      </c>
      <c r="C92">
        <v>19.27</v>
      </c>
      <c r="D92" s="1">
        <v>35629</v>
      </c>
      <c r="E92">
        <v>2.1680000000000001</v>
      </c>
      <c r="F92" s="1">
        <v>35629</v>
      </c>
      <c r="G92">
        <v>52.22</v>
      </c>
      <c r="H92" s="1">
        <v>35629</v>
      </c>
      <c r="I92">
        <v>60.05</v>
      </c>
      <c r="J92" s="1">
        <v>35636</v>
      </c>
      <c r="K92">
        <v>11282</v>
      </c>
      <c r="L92" s="1">
        <v>35636</v>
      </c>
      <c r="M92">
        <v>26166</v>
      </c>
      <c r="N92" s="11">
        <f t="shared" si="21"/>
        <v>-14884</v>
      </c>
      <c r="O92" s="1">
        <v>35636</v>
      </c>
      <c r="P92">
        <v>291081</v>
      </c>
      <c r="Q92" s="1">
        <v>35636</v>
      </c>
      <c r="R92">
        <v>273705</v>
      </c>
      <c r="S92" s="11">
        <f t="shared" si="22"/>
        <v>17376</v>
      </c>
      <c r="T92" s="11">
        <f t="shared" si="23"/>
        <v>302363</v>
      </c>
      <c r="U92" s="11">
        <f t="shared" si="24"/>
        <v>299871</v>
      </c>
      <c r="V92" s="11">
        <f t="shared" si="25"/>
        <v>2492</v>
      </c>
      <c r="W92" s="1">
        <v>35636</v>
      </c>
      <c r="X92">
        <v>415224</v>
      </c>
      <c r="Y92" s="1">
        <v>35636</v>
      </c>
      <c r="Z92">
        <v>7438</v>
      </c>
      <c r="AA92" s="1">
        <v>35636</v>
      </c>
      <c r="AB92">
        <v>18612</v>
      </c>
      <c r="AC92" s="11">
        <f t="shared" si="26"/>
        <v>-11174</v>
      </c>
      <c r="AD92" s="1">
        <v>35636</v>
      </c>
      <c r="AE92">
        <v>143283</v>
      </c>
      <c r="AF92" s="1">
        <v>35636</v>
      </c>
      <c r="AG92">
        <v>140973</v>
      </c>
      <c r="AH92" s="11">
        <f t="shared" si="27"/>
        <v>2310</v>
      </c>
      <c r="AI92" s="11">
        <f t="shared" si="28"/>
        <v>150721</v>
      </c>
      <c r="AJ92" s="11">
        <f t="shared" si="29"/>
        <v>159585</v>
      </c>
      <c r="AK92" s="11">
        <f t="shared" si="30"/>
        <v>-8864</v>
      </c>
      <c r="AL92" s="1">
        <v>35636</v>
      </c>
      <c r="AM92">
        <v>208570</v>
      </c>
      <c r="AN92" s="1">
        <v>35636</v>
      </c>
      <c r="AO92">
        <v>5781</v>
      </c>
      <c r="AP92" s="1">
        <v>35636</v>
      </c>
      <c r="AQ92">
        <v>6299</v>
      </c>
      <c r="AR92" s="11">
        <f t="shared" si="31"/>
        <v>-518</v>
      </c>
      <c r="AS92" s="1">
        <v>35636</v>
      </c>
      <c r="AT92">
        <v>75887</v>
      </c>
      <c r="AU92" s="1">
        <v>35636</v>
      </c>
      <c r="AV92">
        <v>93461</v>
      </c>
      <c r="AW92" s="11">
        <f t="shared" si="32"/>
        <v>-17574</v>
      </c>
      <c r="AX92" s="11">
        <f t="shared" si="33"/>
        <v>81668</v>
      </c>
      <c r="AY92" s="11">
        <f t="shared" si="34"/>
        <v>99760</v>
      </c>
      <c r="AZ92" s="11">
        <f t="shared" si="35"/>
        <v>-18092</v>
      </c>
      <c r="BA92" s="1">
        <v>35636</v>
      </c>
      <c r="BB92">
        <v>152917</v>
      </c>
      <c r="BC92" s="1">
        <v>35636</v>
      </c>
      <c r="BD92">
        <v>4828</v>
      </c>
      <c r="BE92" s="1">
        <v>35636</v>
      </c>
      <c r="BF92">
        <v>3662</v>
      </c>
      <c r="BG92" s="11">
        <f t="shared" si="36"/>
        <v>1166</v>
      </c>
      <c r="BH92" s="1">
        <v>35636</v>
      </c>
      <c r="BI92">
        <v>55778</v>
      </c>
      <c r="BJ92" s="1">
        <v>35636</v>
      </c>
      <c r="BK92">
        <v>57764</v>
      </c>
      <c r="BL92" s="11">
        <f t="shared" si="37"/>
        <v>-1986</v>
      </c>
      <c r="BM92" s="11">
        <f t="shared" si="38"/>
        <v>60606</v>
      </c>
      <c r="BN92" s="11">
        <f t="shared" si="39"/>
        <v>61426</v>
      </c>
      <c r="BO92" s="11">
        <f t="shared" si="40"/>
        <v>-820</v>
      </c>
      <c r="BP92" s="1">
        <v>35636</v>
      </c>
      <c r="BQ92">
        <v>85134</v>
      </c>
    </row>
    <row r="93" spans="1:69" x14ac:dyDescent="0.2">
      <c r="A93" s="1">
        <f t="shared" si="41"/>
        <v>35640</v>
      </c>
      <c r="B93" s="1">
        <v>35636</v>
      </c>
      <c r="C93">
        <v>19.89</v>
      </c>
      <c r="D93" s="1">
        <v>35636</v>
      </c>
      <c r="E93">
        <v>2.1459999999999999</v>
      </c>
      <c r="F93" s="1">
        <v>35636</v>
      </c>
      <c r="G93">
        <v>53.99</v>
      </c>
      <c r="H93" s="1">
        <v>35636</v>
      </c>
      <c r="I93">
        <v>64.03</v>
      </c>
      <c r="J93" s="1">
        <v>35643</v>
      </c>
      <c r="K93">
        <v>16650</v>
      </c>
      <c r="L93" s="1">
        <v>35643</v>
      </c>
      <c r="M93">
        <v>23337</v>
      </c>
      <c r="N93" s="11">
        <f t="shared" si="21"/>
        <v>-6687</v>
      </c>
      <c r="O93" s="1">
        <v>35643</v>
      </c>
      <c r="P93">
        <v>283100</v>
      </c>
      <c r="Q93" s="1">
        <v>35643</v>
      </c>
      <c r="R93">
        <v>277158</v>
      </c>
      <c r="S93" s="11">
        <f t="shared" si="22"/>
        <v>5942</v>
      </c>
      <c r="T93" s="11">
        <f t="shared" si="23"/>
        <v>299750</v>
      </c>
      <c r="U93" s="11">
        <f t="shared" si="24"/>
        <v>300495</v>
      </c>
      <c r="V93" s="11">
        <f t="shared" si="25"/>
        <v>-745</v>
      </c>
      <c r="W93" s="1">
        <v>35643</v>
      </c>
      <c r="X93">
        <v>412369</v>
      </c>
      <c r="Y93" s="1">
        <v>35643</v>
      </c>
      <c r="Z93">
        <v>6077</v>
      </c>
      <c r="AA93" s="1">
        <v>35643</v>
      </c>
      <c r="AB93">
        <v>12216</v>
      </c>
      <c r="AC93" s="11">
        <f t="shared" si="26"/>
        <v>-6139</v>
      </c>
      <c r="AD93" s="1">
        <v>35643</v>
      </c>
      <c r="AE93">
        <v>122391</v>
      </c>
      <c r="AF93" s="1">
        <v>35643</v>
      </c>
      <c r="AG93">
        <v>125031</v>
      </c>
      <c r="AH93" s="11">
        <f t="shared" si="27"/>
        <v>-2640</v>
      </c>
      <c r="AI93" s="11">
        <f t="shared" si="28"/>
        <v>128468</v>
      </c>
      <c r="AJ93" s="11">
        <f t="shared" si="29"/>
        <v>137247</v>
      </c>
      <c r="AK93" s="11">
        <f t="shared" si="30"/>
        <v>-8779</v>
      </c>
      <c r="AL93" s="1">
        <v>35643</v>
      </c>
      <c r="AM93">
        <v>182761</v>
      </c>
      <c r="AN93" s="1">
        <v>35643</v>
      </c>
      <c r="AO93">
        <v>7231</v>
      </c>
      <c r="AP93" s="1">
        <v>35643</v>
      </c>
      <c r="AQ93">
        <v>4879</v>
      </c>
      <c r="AR93" s="11">
        <f t="shared" si="31"/>
        <v>2352</v>
      </c>
      <c r="AS93" s="1">
        <v>35643</v>
      </c>
      <c r="AT93">
        <v>75410</v>
      </c>
      <c r="AU93" s="1">
        <v>35643</v>
      </c>
      <c r="AV93">
        <v>100670</v>
      </c>
      <c r="AW93" s="11">
        <f t="shared" si="32"/>
        <v>-25260</v>
      </c>
      <c r="AX93" s="11">
        <f t="shared" si="33"/>
        <v>82641</v>
      </c>
      <c r="AY93" s="11">
        <f t="shared" si="34"/>
        <v>105549</v>
      </c>
      <c r="AZ93" s="11">
        <f t="shared" si="35"/>
        <v>-22908</v>
      </c>
      <c r="BA93" s="1">
        <v>35643</v>
      </c>
      <c r="BB93">
        <v>154270</v>
      </c>
      <c r="BC93" s="1">
        <v>35643</v>
      </c>
      <c r="BD93">
        <v>11273</v>
      </c>
      <c r="BE93" s="1">
        <v>35643</v>
      </c>
      <c r="BF93">
        <v>2430</v>
      </c>
      <c r="BG93" s="11">
        <f t="shared" si="36"/>
        <v>8843</v>
      </c>
      <c r="BH93" s="1">
        <v>35643</v>
      </c>
      <c r="BI93">
        <v>55567</v>
      </c>
      <c r="BJ93" s="1">
        <v>35643</v>
      </c>
      <c r="BK93">
        <v>65798</v>
      </c>
      <c r="BL93" s="11">
        <f t="shared" si="37"/>
        <v>-10231</v>
      </c>
      <c r="BM93" s="11">
        <f t="shared" si="38"/>
        <v>66840</v>
      </c>
      <c r="BN93" s="11">
        <f t="shared" si="39"/>
        <v>68228</v>
      </c>
      <c r="BO93" s="11">
        <f t="shared" si="40"/>
        <v>-1388</v>
      </c>
      <c r="BP93" s="1">
        <v>35643</v>
      </c>
      <c r="BQ93">
        <v>94802</v>
      </c>
    </row>
    <row r="94" spans="1:69" x14ac:dyDescent="0.2">
      <c r="A94" s="1">
        <f t="shared" si="41"/>
        <v>35647</v>
      </c>
      <c r="B94" s="1">
        <v>35643</v>
      </c>
      <c r="C94">
        <v>20.28</v>
      </c>
      <c r="D94" s="1">
        <v>35643</v>
      </c>
      <c r="E94">
        <v>2.2389999999999999</v>
      </c>
      <c r="F94" s="1">
        <v>35643</v>
      </c>
      <c r="G94">
        <v>56.56</v>
      </c>
      <c r="H94" s="1">
        <v>35643</v>
      </c>
      <c r="I94">
        <v>65.069999999999993</v>
      </c>
      <c r="J94" s="1">
        <v>35650</v>
      </c>
      <c r="K94">
        <v>33704</v>
      </c>
      <c r="L94" s="1">
        <v>35650</v>
      </c>
      <c r="M94">
        <v>18764</v>
      </c>
      <c r="N94" s="11">
        <f t="shared" si="21"/>
        <v>14940</v>
      </c>
      <c r="O94" s="1">
        <v>35650</v>
      </c>
      <c r="P94">
        <v>277337</v>
      </c>
      <c r="Q94" s="1">
        <v>35650</v>
      </c>
      <c r="R94">
        <v>302590</v>
      </c>
      <c r="S94" s="11">
        <f t="shared" si="22"/>
        <v>-25253</v>
      </c>
      <c r="T94" s="11">
        <f t="shared" si="23"/>
        <v>311041</v>
      </c>
      <c r="U94" s="11">
        <f t="shared" si="24"/>
        <v>321354</v>
      </c>
      <c r="V94" s="11">
        <f t="shared" si="25"/>
        <v>-10313</v>
      </c>
      <c r="W94" s="1">
        <v>35650</v>
      </c>
      <c r="X94">
        <v>433729</v>
      </c>
      <c r="Y94" s="1">
        <v>35650</v>
      </c>
      <c r="Z94">
        <v>27377</v>
      </c>
      <c r="AA94" s="1">
        <v>35650</v>
      </c>
      <c r="AB94">
        <v>7734</v>
      </c>
      <c r="AC94" s="11">
        <f t="shared" si="26"/>
        <v>19643</v>
      </c>
      <c r="AD94" s="1">
        <v>35650</v>
      </c>
      <c r="AE94">
        <v>111138</v>
      </c>
      <c r="AF94" s="1">
        <v>35650</v>
      </c>
      <c r="AG94">
        <v>149310</v>
      </c>
      <c r="AH94" s="11">
        <f t="shared" si="27"/>
        <v>-38172</v>
      </c>
      <c r="AI94" s="11">
        <f t="shared" si="28"/>
        <v>138515</v>
      </c>
      <c r="AJ94" s="11">
        <f t="shared" si="29"/>
        <v>157044</v>
      </c>
      <c r="AK94" s="11">
        <f t="shared" si="30"/>
        <v>-18529</v>
      </c>
      <c r="AL94" s="1">
        <v>35650</v>
      </c>
      <c r="AM94">
        <v>198109</v>
      </c>
      <c r="AN94" s="1">
        <v>35650</v>
      </c>
      <c r="AO94">
        <v>10623</v>
      </c>
      <c r="AP94" s="1">
        <v>35650</v>
      </c>
      <c r="AQ94">
        <v>1885</v>
      </c>
      <c r="AR94" s="11">
        <f t="shared" si="31"/>
        <v>8738</v>
      </c>
      <c r="AS94" s="1">
        <v>35650</v>
      </c>
      <c r="AT94">
        <v>64414</v>
      </c>
      <c r="AU94" s="1">
        <v>35650</v>
      </c>
      <c r="AV94">
        <v>98982</v>
      </c>
      <c r="AW94" s="11">
        <f t="shared" si="32"/>
        <v>-34568</v>
      </c>
      <c r="AX94" s="11">
        <f t="shared" si="33"/>
        <v>75037</v>
      </c>
      <c r="AY94" s="11">
        <f t="shared" si="34"/>
        <v>100867</v>
      </c>
      <c r="AZ94" s="11">
        <f t="shared" si="35"/>
        <v>-25830</v>
      </c>
      <c r="BA94" s="1">
        <v>35650</v>
      </c>
      <c r="BB94">
        <v>147102</v>
      </c>
      <c r="BC94" s="1">
        <v>35650</v>
      </c>
      <c r="BD94">
        <v>19722</v>
      </c>
      <c r="BE94" s="1">
        <v>35650</v>
      </c>
      <c r="BF94">
        <v>3657</v>
      </c>
      <c r="BG94" s="11">
        <f t="shared" si="36"/>
        <v>16065</v>
      </c>
      <c r="BH94" s="1">
        <v>35650</v>
      </c>
      <c r="BI94">
        <v>46489</v>
      </c>
      <c r="BJ94" s="1">
        <v>35650</v>
      </c>
      <c r="BK94">
        <v>69682</v>
      </c>
      <c r="BL94" s="11">
        <f t="shared" si="37"/>
        <v>-23193</v>
      </c>
      <c r="BM94" s="11">
        <f t="shared" si="38"/>
        <v>66211</v>
      </c>
      <c r="BN94" s="11">
        <f t="shared" si="39"/>
        <v>73339</v>
      </c>
      <c r="BO94" s="11">
        <f t="shared" si="40"/>
        <v>-7128</v>
      </c>
      <c r="BP94" s="1">
        <v>35650</v>
      </c>
      <c r="BQ94">
        <v>96572</v>
      </c>
    </row>
    <row r="95" spans="1:69" x14ac:dyDescent="0.2">
      <c r="A95" s="1">
        <f t="shared" si="41"/>
        <v>35654</v>
      </c>
      <c r="B95" s="1">
        <v>35650</v>
      </c>
      <c r="C95">
        <v>19.54</v>
      </c>
      <c r="D95" s="1">
        <v>35650</v>
      </c>
      <c r="E95">
        <v>2.5030000000000001</v>
      </c>
      <c r="F95" s="1">
        <v>35650</v>
      </c>
      <c r="G95">
        <v>54.29</v>
      </c>
      <c r="H95" s="1">
        <v>35650</v>
      </c>
      <c r="I95">
        <v>61.99</v>
      </c>
      <c r="J95" s="1">
        <v>35657</v>
      </c>
      <c r="K95">
        <v>33160</v>
      </c>
      <c r="L95" s="1">
        <v>35657</v>
      </c>
      <c r="M95">
        <v>17545</v>
      </c>
      <c r="N95" s="11">
        <f t="shared" si="21"/>
        <v>15615</v>
      </c>
      <c r="O95" s="1">
        <v>35657</v>
      </c>
      <c r="P95">
        <v>284994</v>
      </c>
      <c r="Q95" s="1">
        <v>35657</v>
      </c>
      <c r="R95">
        <v>303967</v>
      </c>
      <c r="S95" s="11">
        <f t="shared" si="22"/>
        <v>-18973</v>
      </c>
      <c r="T95" s="11">
        <f t="shared" si="23"/>
        <v>318154</v>
      </c>
      <c r="U95" s="11">
        <f t="shared" si="24"/>
        <v>321512</v>
      </c>
      <c r="V95" s="11">
        <f t="shared" si="25"/>
        <v>-3358</v>
      </c>
      <c r="W95" s="1">
        <v>35657</v>
      </c>
      <c r="X95">
        <v>440088</v>
      </c>
      <c r="Y95" s="1">
        <v>35657</v>
      </c>
      <c r="Z95">
        <v>36051</v>
      </c>
      <c r="AA95" s="1">
        <v>35657</v>
      </c>
      <c r="AB95">
        <v>6301</v>
      </c>
      <c r="AC95" s="11">
        <f t="shared" si="26"/>
        <v>29750</v>
      </c>
      <c r="AD95" s="1">
        <v>35657</v>
      </c>
      <c r="AE95">
        <v>114069</v>
      </c>
      <c r="AF95" s="1">
        <v>35657</v>
      </c>
      <c r="AG95">
        <v>165425</v>
      </c>
      <c r="AH95" s="11">
        <f t="shared" si="27"/>
        <v>-51356</v>
      </c>
      <c r="AI95" s="11">
        <f t="shared" si="28"/>
        <v>150120</v>
      </c>
      <c r="AJ95" s="11">
        <f t="shared" si="29"/>
        <v>171726</v>
      </c>
      <c r="AK95" s="11">
        <f t="shared" si="30"/>
        <v>-21606</v>
      </c>
      <c r="AL95" s="1">
        <v>35657</v>
      </c>
      <c r="AM95">
        <v>215587</v>
      </c>
      <c r="AN95" s="1">
        <v>35657</v>
      </c>
      <c r="AO95">
        <v>8616</v>
      </c>
      <c r="AP95" s="1">
        <v>35657</v>
      </c>
      <c r="AQ95">
        <v>1595</v>
      </c>
      <c r="AR95" s="11">
        <f t="shared" si="31"/>
        <v>7021</v>
      </c>
      <c r="AS95" s="1">
        <v>35657</v>
      </c>
      <c r="AT95">
        <v>66381</v>
      </c>
      <c r="AU95" s="1">
        <v>35657</v>
      </c>
      <c r="AV95">
        <v>101189</v>
      </c>
      <c r="AW95" s="11">
        <f t="shared" si="32"/>
        <v>-34808</v>
      </c>
      <c r="AX95" s="11">
        <f t="shared" si="33"/>
        <v>74997</v>
      </c>
      <c r="AY95" s="11">
        <f t="shared" si="34"/>
        <v>102784</v>
      </c>
      <c r="AZ95" s="11">
        <f t="shared" si="35"/>
        <v>-27787</v>
      </c>
      <c r="BA95" s="1">
        <v>35657</v>
      </c>
      <c r="BB95">
        <v>147336</v>
      </c>
      <c r="BC95" s="1">
        <v>35657</v>
      </c>
      <c r="BD95">
        <v>19169</v>
      </c>
      <c r="BE95" s="1">
        <v>35657</v>
      </c>
      <c r="BF95">
        <v>2453</v>
      </c>
      <c r="BG95" s="11">
        <f t="shared" si="36"/>
        <v>16716</v>
      </c>
      <c r="BH95" s="1">
        <v>35657</v>
      </c>
      <c r="BI95">
        <v>52604</v>
      </c>
      <c r="BJ95" s="1">
        <v>35657</v>
      </c>
      <c r="BK95">
        <v>72799</v>
      </c>
      <c r="BL95" s="11">
        <f t="shared" si="37"/>
        <v>-20195</v>
      </c>
      <c r="BM95" s="11">
        <f t="shared" si="38"/>
        <v>71773</v>
      </c>
      <c r="BN95" s="11">
        <f t="shared" si="39"/>
        <v>75252</v>
      </c>
      <c r="BO95" s="11">
        <f t="shared" si="40"/>
        <v>-3479</v>
      </c>
      <c r="BP95" s="1">
        <v>35657</v>
      </c>
      <c r="BQ95">
        <v>99897</v>
      </c>
    </row>
    <row r="96" spans="1:69" x14ac:dyDescent="0.2">
      <c r="A96" s="1">
        <f t="shared" si="41"/>
        <v>35661</v>
      </c>
      <c r="B96" s="1">
        <v>35657</v>
      </c>
      <c r="C96">
        <v>20.07</v>
      </c>
      <c r="D96" s="1">
        <v>35657</v>
      </c>
      <c r="E96">
        <v>2.4319999999999999</v>
      </c>
      <c r="F96" s="1">
        <v>35657</v>
      </c>
      <c r="G96">
        <v>55.25</v>
      </c>
      <c r="H96" s="1">
        <v>35657</v>
      </c>
      <c r="I96">
        <v>66.81</v>
      </c>
      <c r="J96" s="1">
        <v>35664</v>
      </c>
      <c r="K96">
        <v>34670</v>
      </c>
      <c r="L96" s="1">
        <v>35664</v>
      </c>
      <c r="M96">
        <v>15631</v>
      </c>
      <c r="N96" s="11">
        <f t="shared" si="21"/>
        <v>19039</v>
      </c>
      <c r="O96" s="1">
        <v>35664</v>
      </c>
      <c r="P96">
        <v>282191</v>
      </c>
      <c r="Q96" s="1">
        <v>35664</v>
      </c>
      <c r="R96">
        <v>309978</v>
      </c>
      <c r="S96" s="11">
        <f t="shared" si="22"/>
        <v>-27787</v>
      </c>
      <c r="T96" s="11">
        <f t="shared" si="23"/>
        <v>316861</v>
      </c>
      <c r="U96" s="11">
        <f t="shared" si="24"/>
        <v>325609</v>
      </c>
      <c r="V96" s="11">
        <f t="shared" si="25"/>
        <v>-8748</v>
      </c>
      <c r="W96" s="1">
        <v>35664</v>
      </c>
      <c r="X96">
        <v>435719</v>
      </c>
      <c r="Y96" s="1">
        <v>35664</v>
      </c>
      <c r="Z96">
        <v>36976</v>
      </c>
      <c r="AA96" s="1">
        <v>35664</v>
      </c>
      <c r="AB96">
        <v>4391</v>
      </c>
      <c r="AC96" s="11">
        <f t="shared" si="26"/>
        <v>32585</v>
      </c>
      <c r="AD96" s="1">
        <v>35664</v>
      </c>
      <c r="AE96">
        <v>118366</v>
      </c>
      <c r="AF96" s="1">
        <v>35664</v>
      </c>
      <c r="AG96">
        <v>174992</v>
      </c>
      <c r="AH96" s="11">
        <f t="shared" si="27"/>
        <v>-56626</v>
      </c>
      <c r="AI96" s="11">
        <f t="shared" si="28"/>
        <v>155342</v>
      </c>
      <c r="AJ96" s="11">
        <f t="shared" si="29"/>
        <v>179383</v>
      </c>
      <c r="AK96" s="11">
        <f t="shared" si="30"/>
        <v>-24041</v>
      </c>
      <c r="AL96" s="1">
        <v>35664</v>
      </c>
      <c r="AM96">
        <v>224920</v>
      </c>
      <c r="AN96" s="1">
        <v>35664</v>
      </c>
      <c r="AO96">
        <v>8953</v>
      </c>
      <c r="AP96" s="1">
        <v>35664</v>
      </c>
      <c r="AQ96">
        <v>1432</v>
      </c>
      <c r="AR96" s="11">
        <f t="shared" si="31"/>
        <v>7521</v>
      </c>
      <c r="AS96" s="1">
        <v>35664</v>
      </c>
      <c r="AT96">
        <v>65948</v>
      </c>
      <c r="AU96" s="1">
        <v>35664</v>
      </c>
      <c r="AV96">
        <v>101864</v>
      </c>
      <c r="AW96" s="11">
        <f t="shared" si="32"/>
        <v>-35916</v>
      </c>
      <c r="AX96" s="11">
        <f t="shared" si="33"/>
        <v>74901</v>
      </c>
      <c r="AY96" s="11">
        <f t="shared" si="34"/>
        <v>103296</v>
      </c>
      <c r="AZ96" s="11">
        <f t="shared" si="35"/>
        <v>-28395</v>
      </c>
      <c r="BA96" s="1">
        <v>35664</v>
      </c>
      <c r="BB96">
        <v>147223</v>
      </c>
      <c r="BC96" s="1">
        <v>35664</v>
      </c>
      <c r="BD96">
        <v>19965</v>
      </c>
      <c r="BE96" s="1">
        <v>35664</v>
      </c>
      <c r="BF96">
        <v>3503</v>
      </c>
      <c r="BG96" s="11">
        <f t="shared" si="36"/>
        <v>16462</v>
      </c>
      <c r="BH96" s="1">
        <v>35664</v>
      </c>
      <c r="BI96">
        <v>58375</v>
      </c>
      <c r="BJ96" s="1">
        <v>35664</v>
      </c>
      <c r="BK96">
        <v>79692</v>
      </c>
      <c r="BL96" s="11">
        <f t="shared" si="37"/>
        <v>-21317</v>
      </c>
      <c r="BM96" s="11">
        <f t="shared" si="38"/>
        <v>78340</v>
      </c>
      <c r="BN96" s="11">
        <f t="shared" si="39"/>
        <v>83195</v>
      </c>
      <c r="BO96" s="11">
        <f t="shared" si="40"/>
        <v>-4855</v>
      </c>
      <c r="BP96" s="1">
        <v>35664</v>
      </c>
      <c r="BQ96">
        <v>108819</v>
      </c>
    </row>
    <row r="97" spans="1:69" x14ac:dyDescent="0.2">
      <c r="A97" s="1">
        <f t="shared" si="41"/>
        <v>35668</v>
      </c>
      <c r="B97" s="1">
        <v>35664</v>
      </c>
      <c r="C97">
        <v>19.7</v>
      </c>
      <c r="D97" s="1">
        <v>35664</v>
      </c>
      <c r="E97">
        <v>2.4529999999999998</v>
      </c>
      <c r="F97" s="1">
        <v>35664</v>
      </c>
      <c r="G97">
        <v>53.41</v>
      </c>
      <c r="H97" s="1">
        <v>35664</v>
      </c>
      <c r="I97">
        <v>67.48</v>
      </c>
      <c r="J97" s="1">
        <v>35671</v>
      </c>
      <c r="K97">
        <v>17434</v>
      </c>
      <c r="L97" s="1">
        <v>35671</v>
      </c>
      <c r="M97">
        <v>26669</v>
      </c>
      <c r="N97" s="11">
        <f t="shared" si="21"/>
        <v>-9235</v>
      </c>
      <c r="O97" s="1">
        <v>35671</v>
      </c>
      <c r="P97">
        <v>277886</v>
      </c>
      <c r="Q97" s="1">
        <v>35671</v>
      </c>
      <c r="R97">
        <v>256757</v>
      </c>
      <c r="S97" s="11">
        <f t="shared" si="22"/>
        <v>21129</v>
      </c>
      <c r="T97" s="11">
        <f t="shared" si="23"/>
        <v>295320</v>
      </c>
      <c r="U97" s="11">
        <f t="shared" si="24"/>
        <v>283426</v>
      </c>
      <c r="V97" s="11">
        <f t="shared" si="25"/>
        <v>11894</v>
      </c>
      <c r="W97" s="1">
        <v>35671</v>
      </c>
      <c r="X97">
        <v>397471</v>
      </c>
      <c r="Y97" s="1">
        <v>35671</v>
      </c>
      <c r="Z97">
        <v>33894</v>
      </c>
      <c r="AA97" s="1">
        <v>35671</v>
      </c>
      <c r="AB97">
        <v>2478</v>
      </c>
      <c r="AC97" s="11">
        <f t="shared" si="26"/>
        <v>31416</v>
      </c>
      <c r="AD97" s="1">
        <v>35671</v>
      </c>
      <c r="AE97">
        <v>118448</v>
      </c>
      <c r="AF97" s="1">
        <v>35671</v>
      </c>
      <c r="AG97">
        <v>171124</v>
      </c>
      <c r="AH97" s="11">
        <f t="shared" si="27"/>
        <v>-52676</v>
      </c>
      <c r="AI97" s="11">
        <f t="shared" si="28"/>
        <v>152342</v>
      </c>
      <c r="AJ97" s="11">
        <f t="shared" si="29"/>
        <v>173602</v>
      </c>
      <c r="AK97" s="11">
        <f t="shared" si="30"/>
        <v>-21260</v>
      </c>
      <c r="AL97" s="1">
        <v>35671</v>
      </c>
      <c r="AM97">
        <v>219376</v>
      </c>
      <c r="AN97" s="1">
        <v>35671</v>
      </c>
      <c r="AO97">
        <v>6597</v>
      </c>
      <c r="AP97" s="1">
        <v>35671</v>
      </c>
      <c r="AQ97">
        <v>14310</v>
      </c>
      <c r="AR97" s="11">
        <f t="shared" si="31"/>
        <v>-7713</v>
      </c>
      <c r="AS97" s="1">
        <v>35671</v>
      </c>
      <c r="AT97">
        <v>78985</v>
      </c>
      <c r="AU97" s="1">
        <v>35671</v>
      </c>
      <c r="AV97">
        <v>95785</v>
      </c>
      <c r="AW97" s="11">
        <f t="shared" si="32"/>
        <v>-16800</v>
      </c>
      <c r="AX97" s="11">
        <f t="shared" si="33"/>
        <v>85582</v>
      </c>
      <c r="AY97" s="11">
        <f t="shared" si="34"/>
        <v>110095</v>
      </c>
      <c r="AZ97" s="11">
        <f t="shared" si="35"/>
        <v>-24513</v>
      </c>
      <c r="BA97" s="1">
        <v>35671</v>
      </c>
      <c r="BB97">
        <v>156392</v>
      </c>
      <c r="BC97" s="1">
        <v>35671</v>
      </c>
      <c r="BD97">
        <v>14952</v>
      </c>
      <c r="BE97" s="1">
        <v>35671</v>
      </c>
      <c r="BF97">
        <v>3406</v>
      </c>
      <c r="BG97" s="11">
        <f t="shared" si="36"/>
        <v>11546</v>
      </c>
      <c r="BH97" s="1">
        <v>35671</v>
      </c>
      <c r="BI97">
        <v>66509</v>
      </c>
      <c r="BJ97" s="1">
        <v>35671</v>
      </c>
      <c r="BK97">
        <v>81077</v>
      </c>
      <c r="BL97" s="11">
        <f t="shared" si="37"/>
        <v>-14568</v>
      </c>
      <c r="BM97" s="11">
        <f t="shared" si="38"/>
        <v>81461</v>
      </c>
      <c r="BN97" s="11">
        <f t="shared" si="39"/>
        <v>84483</v>
      </c>
      <c r="BO97" s="11">
        <f t="shared" si="40"/>
        <v>-3022</v>
      </c>
      <c r="BP97" s="1">
        <v>35671</v>
      </c>
      <c r="BQ97">
        <v>108323</v>
      </c>
    </row>
    <row r="98" spans="1:69" x14ac:dyDescent="0.2">
      <c r="A98" s="1">
        <f t="shared" si="41"/>
        <v>35675</v>
      </c>
      <c r="B98" s="1">
        <v>35671</v>
      </c>
      <c r="C98">
        <v>19.61</v>
      </c>
      <c r="D98" s="1">
        <v>35671</v>
      </c>
      <c r="E98">
        <v>2.714</v>
      </c>
      <c r="F98" s="1">
        <v>35671</v>
      </c>
      <c r="G98">
        <v>51.85</v>
      </c>
      <c r="H98" s="1">
        <v>35671</v>
      </c>
      <c r="I98">
        <v>68.819999999999993</v>
      </c>
      <c r="J98" s="1">
        <v>35678</v>
      </c>
      <c r="K98">
        <v>22234</v>
      </c>
      <c r="L98" s="1">
        <v>35678</v>
      </c>
      <c r="M98">
        <v>27358</v>
      </c>
      <c r="N98" s="11">
        <f t="shared" si="21"/>
        <v>-5124</v>
      </c>
      <c r="O98" s="1">
        <v>35678</v>
      </c>
      <c r="P98">
        <v>280214</v>
      </c>
      <c r="Q98" s="1">
        <v>35678</v>
      </c>
      <c r="R98">
        <v>265501</v>
      </c>
      <c r="S98" s="11">
        <f t="shared" si="22"/>
        <v>14713</v>
      </c>
      <c r="T98" s="11">
        <f t="shared" si="23"/>
        <v>302448</v>
      </c>
      <c r="U98" s="11">
        <f t="shared" si="24"/>
        <v>292859</v>
      </c>
      <c r="V98" s="11">
        <f t="shared" si="25"/>
        <v>9589</v>
      </c>
      <c r="W98" s="1">
        <v>35678</v>
      </c>
      <c r="X98">
        <v>406433</v>
      </c>
      <c r="Y98" s="1">
        <v>35678</v>
      </c>
      <c r="Z98">
        <v>33974</v>
      </c>
      <c r="AA98" s="1">
        <v>35678</v>
      </c>
      <c r="AB98">
        <v>3763</v>
      </c>
      <c r="AC98" s="11">
        <f t="shared" si="26"/>
        <v>30211</v>
      </c>
      <c r="AD98" s="1">
        <v>35678</v>
      </c>
      <c r="AE98">
        <v>113732</v>
      </c>
      <c r="AF98" s="1">
        <v>35678</v>
      </c>
      <c r="AG98">
        <v>170070</v>
      </c>
      <c r="AH98" s="11">
        <f t="shared" si="27"/>
        <v>-56338</v>
      </c>
      <c r="AI98" s="11">
        <f t="shared" si="28"/>
        <v>147706</v>
      </c>
      <c r="AJ98" s="11">
        <f t="shared" si="29"/>
        <v>173833</v>
      </c>
      <c r="AK98" s="11">
        <f t="shared" si="30"/>
        <v>-26127</v>
      </c>
      <c r="AL98" s="1">
        <v>35678</v>
      </c>
      <c r="AM98">
        <v>217671</v>
      </c>
      <c r="AN98" s="1">
        <v>35678</v>
      </c>
      <c r="AO98">
        <v>7277</v>
      </c>
      <c r="AP98" s="1">
        <v>35678</v>
      </c>
      <c r="AQ98">
        <v>11318</v>
      </c>
      <c r="AR98" s="11">
        <f t="shared" si="31"/>
        <v>-4041</v>
      </c>
      <c r="AS98" s="1">
        <v>35678</v>
      </c>
      <c r="AT98">
        <v>74551</v>
      </c>
      <c r="AU98" s="1">
        <v>35678</v>
      </c>
      <c r="AV98">
        <v>91810</v>
      </c>
      <c r="AW98" s="11">
        <f t="shared" si="32"/>
        <v>-17259</v>
      </c>
      <c r="AX98" s="11">
        <f t="shared" si="33"/>
        <v>81828</v>
      </c>
      <c r="AY98" s="11">
        <f t="shared" si="34"/>
        <v>103128</v>
      </c>
      <c r="AZ98" s="11">
        <f t="shared" si="35"/>
        <v>-21300</v>
      </c>
      <c r="BA98" s="1">
        <v>35678</v>
      </c>
      <c r="BB98">
        <v>148040</v>
      </c>
      <c r="BC98" s="1">
        <v>35678</v>
      </c>
      <c r="BD98">
        <v>16698</v>
      </c>
      <c r="BE98" s="1">
        <v>35678</v>
      </c>
      <c r="BF98">
        <v>2587</v>
      </c>
      <c r="BG98" s="11">
        <f t="shared" si="36"/>
        <v>14111</v>
      </c>
      <c r="BH98" s="1">
        <v>35678</v>
      </c>
      <c r="BI98">
        <v>60208</v>
      </c>
      <c r="BJ98" s="1">
        <v>35678</v>
      </c>
      <c r="BK98">
        <v>78927</v>
      </c>
      <c r="BL98" s="11">
        <f t="shared" si="37"/>
        <v>-18719</v>
      </c>
      <c r="BM98" s="11">
        <f t="shared" si="38"/>
        <v>76906</v>
      </c>
      <c r="BN98" s="11">
        <f t="shared" si="39"/>
        <v>81514</v>
      </c>
      <c r="BO98" s="11">
        <f t="shared" si="40"/>
        <v>-4608</v>
      </c>
      <c r="BP98" s="1">
        <v>35678</v>
      </c>
      <c r="BQ98">
        <v>102523</v>
      </c>
    </row>
    <row r="99" spans="1:69" x14ac:dyDescent="0.2">
      <c r="A99" s="1">
        <f t="shared" si="41"/>
        <v>35682</v>
      </c>
      <c r="B99" s="1">
        <v>35678</v>
      </c>
      <c r="C99">
        <v>19.63</v>
      </c>
      <c r="D99" s="1">
        <v>35678</v>
      </c>
      <c r="E99">
        <v>2.6970000000000001</v>
      </c>
      <c r="F99" s="1">
        <v>35678</v>
      </c>
      <c r="G99">
        <v>53.78</v>
      </c>
      <c r="H99" s="1">
        <v>35678</v>
      </c>
      <c r="I99">
        <v>60.12</v>
      </c>
      <c r="J99" s="1">
        <v>35685</v>
      </c>
      <c r="K99">
        <v>17653</v>
      </c>
      <c r="L99" s="1">
        <v>35685</v>
      </c>
      <c r="M99">
        <v>26716</v>
      </c>
      <c r="N99" s="11">
        <f t="shared" si="21"/>
        <v>-9063</v>
      </c>
      <c r="O99" s="1">
        <v>35685</v>
      </c>
      <c r="P99">
        <v>282064</v>
      </c>
      <c r="Q99" s="1">
        <v>35685</v>
      </c>
      <c r="R99">
        <v>265725</v>
      </c>
      <c r="S99" s="11">
        <f t="shared" si="22"/>
        <v>16339</v>
      </c>
      <c r="T99" s="11">
        <f t="shared" si="23"/>
        <v>299717</v>
      </c>
      <c r="U99" s="11">
        <f t="shared" si="24"/>
        <v>292441</v>
      </c>
      <c r="V99" s="11">
        <f t="shared" si="25"/>
        <v>7276</v>
      </c>
      <c r="W99" s="1">
        <v>35685</v>
      </c>
      <c r="X99">
        <v>405574</v>
      </c>
      <c r="Y99" s="1">
        <v>35685</v>
      </c>
      <c r="Z99">
        <v>31987</v>
      </c>
      <c r="AA99" s="1">
        <v>35685</v>
      </c>
      <c r="AB99">
        <v>3163</v>
      </c>
      <c r="AC99" s="11">
        <f t="shared" si="26"/>
        <v>28824</v>
      </c>
      <c r="AD99" s="1">
        <v>35685</v>
      </c>
      <c r="AE99">
        <v>118210</v>
      </c>
      <c r="AF99" s="1">
        <v>35685</v>
      </c>
      <c r="AG99">
        <v>171384</v>
      </c>
      <c r="AH99" s="11">
        <f t="shared" si="27"/>
        <v>-53174</v>
      </c>
      <c r="AI99" s="11">
        <f t="shared" si="28"/>
        <v>150197</v>
      </c>
      <c r="AJ99" s="11">
        <f t="shared" si="29"/>
        <v>174547</v>
      </c>
      <c r="AK99" s="11">
        <f t="shared" si="30"/>
        <v>-24350</v>
      </c>
      <c r="AL99" s="1">
        <v>35685</v>
      </c>
      <c r="AM99">
        <v>226729</v>
      </c>
      <c r="AN99" s="1">
        <v>35685</v>
      </c>
      <c r="AO99">
        <v>6334</v>
      </c>
      <c r="AP99" s="1">
        <v>35685</v>
      </c>
      <c r="AQ99">
        <v>9854</v>
      </c>
      <c r="AR99" s="11">
        <f t="shared" si="31"/>
        <v>-3520</v>
      </c>
      <c r="AS99" s="1">
        <v>35685</v>
      </c>
      <c r="AT99">
        <v>73993</v>
      </c>
      <c r="AU99" s="1">
        <v>35685</v>
      </c>
      <c r="AV99">
        <v>92499</v>
      </c>
      <c r="AW99" s="11">
        <f t="shared" si="32"/>
        <v>-18506</v>
      </c>
      <c r="AX99" s="11">
        <f t="shared" si="33"/>
        <v>80327</v>
      </c>
      <c r="AY99" s="11">
        <f t="shared" si="34"/>
        <v>102353</v>
      </c>
      <c r="AZ99" s="11">
        <f t="shared" si="35"/>
        <v>-22026</v>
      </c>
      <c r="BA99" s="1">
        <v>35685</v>
      </c>
      <c r="BB99">
        <v>149349</v>
      </c>
      <c r="BC99" s="1">
        <v>35685</v>
      </c>
      <c r="BD99">
        <v>15089</v>
      </c>
      <c r="BE99" s="1">
        <v>35685</v>
      </c>
      <c r="BF99">
        <v>1250</v>
      </c>
      <c r="BG99" s="11">
        <f t="shared" si="36"/>
        <v>13839</v>
      </c>
      <c r="BH99" s="1">
        <v>35685</v>
      </c>
      <c r="BI99">
        <v>64055</v>
      </c>
      <c r="BJ99" s="1">
        <v>35685</v>
      </c>
      <c r="BK99">
        <v>80198</v>
      </c>
      <c r="BL99" s="11">
        <f t="shared" si="37"/>
        <v>-16143</v>
      </c>
      <c r="BM99" s="11">
        <f t="shared" si="38"/>
        <v>79144</v>
      </c>
      <c r="BN99" s="11">
        <f t="shared" si="39"/>
        <v>81448</v>
      </c>
      <c r="BO99" s="11">
        <f t="shared" si="40"/>
        <v>-2304</v>
      </c>
      <c r="BP99" s="1">
        <v>35685</v>
      </c>
      <c r="BQ99">
        <v>103164</v>
      </c>
    </row>
    <row r="100" spans="1:69" x14ac:dyDescent="0.2">
      <c r="A100" s="1">
        <f t="shared" si="41"/>
        <v>35689</v>
      </c>
      <c r="B100" s="1">
        <v>35685</v>
      </c>
      <c r="C100">
        <v>19.32</v>
      </c>
      <c r="D100" s="1">
        <v>35685</v>
      </c>
      <c r="E100">
        <v>2.7949999999999999</v>
      </c>
      <c r="F100" s="1">
        <v>35685</v>
      </c>
      <c r="G100">
        <v>52.58</v>
      </c>
      <c r="H100" s="1">
        <v>35685</v>
      </c>
      <c r="I100">
        <v>58.77</v>
      </c>
      <c r="J100" s="1">
        <v>35692</v>
      </c>
      <c r="K100">
        <v>20376</v>
      </c>
      <c r="L100" s="1">
        <v>35692</v>
      </c>
      <c r="M100">
        <v>34389</v>
      </c>
      <c r="N100" s="11">
        <f t="shared" si="21"/>
        <v>-14013</v>
      </c>
      <c r="O100" s="1">
        <v>35692</v>
      </c>
      <c r="P100">
        <v>285234</v>
      </c>
      <c r="Q100" s="1">
        <v>35692</v>
      </c>
      <c r="R100">
        <v>266863</v>
      </c>
      <c r="S100" s="11">
        <f t="shared" si="22"/>
        <v>18371</v>
      </c>
      <c r="T100" s="11">
        <f t="shared" si="23"/>
        <v>305610</v>
      </c>
      <c r="U100" s="11">
        <f t="shared" si="24"/>
        <v>301252</v>
      </c>
      <c r="V100" s="11">
        <f t="shared" si="25"/>
        <v>4358</v>
      </c>
      <c r="W100" s="1">
        <v>35692</v>
      </c>
      <c r="X100">
        <v>415859</v>
      </c>
      <c r="Y100" s="1">
        <v>35692</v>
      </c>
      <c r="Z100">
        <v>32998</v>
      </c>
      <c r="AA100" s="1">
        <v>35692</v>
      </c>
      <c r="AB100">
        <v>3642</v>
      </c>
      <c r="AC100" s="11">
        <f t="shared" si="26"/>
        <v>29356</v>
      </c>
      <c r="AD100" s="1">
        <v>35692</v>
      </c>
      <c r="AE100">
        <v>128132</v>
      </c>
      <c r="AF100" s="1">
        <v>35692</v>
      </c>
      <c r="AG100">
        <v>181624</v>
      </c>
      <c r="AH100" s="11">
        <f t="shared" si="27"/>
        <v>-53492</v>
      </c>
      <c r="AI100" s="11">
        <f t="shared" si="28"/>
        <v>161130</v>
      </c>
      <c r="AJ100" s="11">
        <f t="shared" si="29"/>
        <v>185266</v>
      </c>
      <c r="AK100" s="11">
        <f t="shared" si="30"/>
        <v>-24136</v>
      </c>
      <c r="AL100" s="1">
        <v>35692</v>
      </c>
      <c r="AM100">
        <v>240940</v>
      </c>
      <c r="AN100" s="1">
        <v>35692</v>
      </c>
      <c r="AO100">
        <v>7914</v>
      </c>
      <c r="AP100" s="1">
        <v>35692</v>
      </c>
      <c r="AQ100">
        <v>10253</v>
      </c>
      <c r="AR100" s="11">
        <f t="shared" si="31"/>
        <v>-2339</v>
      </c>
      <c r="AS100" s="1">
        <v>35692</v>
      </c>
      <c r="AT100">
        <v>76286</v>
      </c>
      <c r="AU100" s="1">
        <v>35692</v>
      </c>
      <c r="AV100">
        <v>94223</v>
      </c>
      <c r="AW100" s="11">
        <f t="shared" si="32"/>
        <v>-17937</v>
      </c>
      <c r="AX100" s="11">
        <f t="shared" si="33"/>
        <v>84200</v>
      </c>
      <c r="AY100" s="11">
        <f t="shared" si="34"/>
        <v>104476</v>
      </c>
      <c r="AZ100" s="11">
        <f t="shared" si="35"/>
        <v>-20276</v>
      </c>
      <c r="BA100" s="1">
        <v>35692</v>
      </c>
      <c r="BB100">
        <v>154243</v>
      </c>
      <c r="BC100" s="1">
        <v>35692</v>
      </c>
      <c r="BD100">
        <v>16473</v>
      </c>
      <c r="BE100" s="1">
        <v>35692</v>
      </c>
      <c r="BF100">
        <v>2380</v>
      </c>
      <c r="BG100" s="11">
        <f t="shared" si="36"/>
        <v>14093</v>
      </c>
      <c r="BH100" s="1">
        <v>35692</v>
      </c>
      <c r="BI100">
        <v>64451</v>
      </c>
      <c r="BJ100" s="1">
        <v>35692</v>
      </c>
      <c r="BK100">
        <v>79374</v>
      </c>
      <c r="BL100" s="11">
        <f t="shared" si="37"/>
        <v>-14923</v>
      </c>
      <c r="BM100" s="11">
        <f t="shared" si="38"/>
        <v>80924</v>
      </c>
      <c r="BN100" s="11">
        <f t="shared" si="39"/>
        <v>81754</v>
      </c>
      <c r="BO100" s="11">
        <f t="shared" si="40"/>
        <v>-830</v>
      </c>
      <c r="BP100" s="1">
        <v>35692</v>
      </c>
      <c r="BQ100">
        <v>105234</v>
      </c>
    </row>
    <row r="101" spans="1:69" x14ac:dyDescent="0.2">
      <c r="A101" s="1">
        <f t="shared" si="41"/>
        <v>35696</v>
      </c>
      <c r="B101" s="1">
        <v>35692</v>
      </c>
      <c r="C101">
        <v>19.350000000000001</v>
      </c>
      <c r="D101" s="1">
        <v>35692</v>
      </c>
      <c r="E101">
        <v>2.8370000000000002</v>
      </c>
      <c r="F101" s="1">
        <v>35692</v>
      </c>
      <c r="G101">
        <v>53.45</v>
      </c>
      <c r="H101" s="1">
        <v>35692</v>
      </c>
      <c r="I101">
        <v>57.48</v>
      </c>
      <c r="J101" s="1">
        <v>35699</v>
      </c>
      <c r="K101">
        <v>19017</v>
      </c>
      <c r="L101" s="1">
        <v>35699</v>
      </c>
      <c r="M101">
        <v>31992</v>
      </c>
      <c r="N101" s="11">
        <f t="shared" si="21"/>
        <v>-12975</v>
      </c>
      <c r="O101" s="1">
        <v>35699</v>
      </c>
      <c r="P101">
        <v>263982</v>
      </c>
      <c r="Q101" s="1">
        <v>35699</v>
      </c>
      <c r="R101">
        <v>248002</v>
      </c>
      <c r="S101" s="11">
        <f t="shared" si="22"/>
        <v>15980</v>
      </c>
      <c r="T101" s="11">
        <f t="shared" si="23"/>
        <v>282999</v>
      </c>
      <c r="U101" s="11">
        <f t="shared" si="24"/>
        <v>279994</v>
      </c>
      <c r="V101" s="11">
        <f t="shared" si="25"/>
        <v>3005</v>
      </c>
      <c r="W101" s="1">
        <v>35699</v>
      </c>
      <c r="X101">
        <v>383873</v>
      </c>
      <c r="Y101" s="1">
        <v>35699</v>
      </c>
      <c r="Z101">
        <v>33820</v>
      </c>
      <c r="AA101" s="1">
        <v>35699</v>
      </c>
      <c r="AB101">
        <v>3990</v>
      </c>
      <c r="AC101" s="11">
        <f t="shared" si="26"/>
        <v>29830</v>
      </c>
      <c r="AD101" s="1">
        <v>35699</v>
      </c>
      <c r="AE101">
        <v>137104</v>
      </c>
      <c r="AF101" s="1">
        <v>35699</v>
      </c>
      <c r="AG101">
        <v>192300</v>
      </c>
      <c r="AH101" s="11">
        <f t="shared" si="27"/>
        <v>-55196</v>
      </c>
      <c r="AI101" s="11">
        <f t="shared" si="28"/>
        <v>170924</v>
      </c>
      <c r="AJ101" s="11">
        <f t="shared" si="29"/>
        <v>196290</v>
      </c>
      <c r="AK101" s="11">
        <f t="shared" si="30"/>
        <v>-25366</v>
      </c>
      <c r="AL101" s="1">
        <v>35699</v>
      </c>
      <c r="AM101">
        <v>247541</v>
      </c>
      <c r="AN101" s="1">
        <v>35699</v>
      </c>
      <c r="AO101">
        <v>6949</v>
      </c>
      <c r="AP101" s="1">
        <v>35699</v>
      </c>
      <c r="AQ101">
        <v>7328</v>
      </c>
      <c r="AR101" s="11">
        <f t="shared" si="31"/>
        <v>-379</v>
      </c>
      <c r="AS101" s="1">
        <v>35699</v>
      </c>
      <c r="AT101">
        <v>71948</v>
      </c>
      <c r="AU101" s="1">
        <v>35699</v>
      </c>
      <c r="AV101">
        <v>95259</v>
      </c>
      <c r="AW101" s="11">
        <f t="shared" si="32"/>
        <v>-23311</v>
      </c>
      <c r="AX101" s="11">
        <f t="shared" si="33"/>
        <v>78897</v>
      </c>
      <c r="AY101" s="11">
        <f t="shared" si="34"/>
        <v>102587</v>
      </c>
      <c r="AZ101" s="11">
        <f t="shared" si="35"/>
        <v>-23690</v>
      </c>
      <c r="BA101" s="1">
        <v>35699</v>
      </c>
      <c r="BB101">
        <v>150364</v>
      </c>
      <c r="BC101" s="1">
        <v>35699</v>
      </c>
      <c r="BD101">
        <v>13604</v>
      </c>
      <c r="BE101" s="1">
        <v>35699</v>
      </c>
      <c r="BF101">
        <v>3683</v>
      </c>
      <c r="BG101" s="11">
        <f t="shared" si="36"/>
        <v>9921</v>
      </c>
      <c r="BH101" s="1">
        <v>35699</v>
      </c>
      <c r="BI101">
        <v>65157</v>
      </c>
      <c r="BJ101" s="1">
        <v>35699</v>
      </c>
      <c r="BK101">
        <v>74778</v>
      </c>
      <c r="BL101" s="11">
        <f t="shared" si="37"/>
        <v>-9621</v>
      </c>
      <c r="BM101" s="11">
        <f t="shared" si="38"/>
        <v>78761</v>
      </c>
      <c r="BN101" s="11">
        <f t="shared" si="39"/>
        <v>78461</v>
      </c>
      <c r="BO101" s="11">
        <f t="shared" si="40"/>
        <v>300</v>
      </c>
      <c r="BP101" s="1">
        <v>35699</v>
      </c>
      <c r="BQ101">
        <v>102862</v>
      </c>
    </row>
    <row r="102" spans="1:69" x14ac:dyDescent="0.2">
      <c r="A102" s="1">
        <f t="shared" si="41"/>
        <v>35703</v>
      </c>
      <c r="B102" s="1">
        <v>35699</v>
      </c>
      <c r="C102">
        <v>20.87</v>
      </c>
      <c r="D102" s="1">
        <v>35699</v>
      </c>
      <c r="E102">
        <v>3.3460000000000001</v>
      </c>
      <c r="F102" s="1">
        <v>35699</v>
      </c>
      <c r="G102">
        <v>57.92</v>
      </c>
      <c r="H102" s="1">
        <v>35699</v>
      </c>
      <c r="I102">
        <v>61.34</v>
      </c>
      <c r="J102" s="1">
        <v>35706</v>
      </c>
      <c r="K102">
        <v>59974</v>
      </c>
      <c r="L102" s="1">
        <v>35706</v>
      </c>
      <c r="M102">
        <v>20682</v>
      </c>
      <c r="N102" s="11">
        <f t="shared" si="21"/>
        <v>39292</v>
      </c>
      <c r="O102" s="1">
        <v>35706</v>
      </c>
      <c r="P102">
        <v>240198</v>
      </c>
      <c r="Q102" s="1">
        <v>35706</v>
      </c>
      <c r="R102">
        <v>297064</v>
      </c>
      <c r="S102" s="11">
        <f t="shared" si="22"/>
        <v>-56866</v>
      </c>
      <c r="T102" s="11">
        <f t="shared" si="23"/>
        <v>300172</v>
      </c>
      <c r="U102" s="11">
        <f t="shared" si="24"/>
        <v>317746</v>
      </c>
      <c r="V102" s="11">
        <f t="shared" si="25"/>
        <v>-17574</v>
      </c>
      <c r="W102" s="1">
        <v>35706</v>
      </c>
      <c r="X102">
        <v>425960</v>
      </c>
      <c r="Y102" s="1">
        <v>35706</v>
      </c>
      <c r="Z102">
        <v>25460</v>
      </c>
      <c r="AA102" s="1">
        <v>35706</v>
      </c>
      <c r="AB102">
        <v>4936</v>
      </c>
      <c r="AC102" s="11">
        <f t="shared" si="26"/>
        <v>20524</v>
      </c>
      <c r="AD102" s="1">
        <v>35706</v>
      </c>
      <c r="AE102">
        <v>130730</v>
      </c>
      <c r="AF102" s="1">
        <v>35706</v>
      </c>
      <c r="AG102">
        <v>174851</v>
      </c>
      <c r="AH102" s="11">
        <f t="shared" si="27"/>
        <v>-44121</v>
      </c>
      <c r="AI102" s="11">
        <f t="shared" si="28"/>
        <v>156190</v>
      </c>
      <c r="AJ102" s="11">
        <f t="shared" si="29"/>
        <v>179787</v>
      </c>
      <c r="AK102" s="11">
        <f t="shared" si="30"/>
        <v>-23597</v>
      </c>
      <c r="AL102" s="1">
        <v>35706</v>
      </c>
      <c r="AM102">
        <v>229512</v>
      </c>
      <c r="AN102" s="1">
        <v>35706</v>
      </c>
      <c r="AO102">
        <v>14581</v>
      </c>
      <c r="AP102" s="1">
        <v>35706</v>
      </c>
      <c r="AQ102">
        <v>6103</v>
      </c>
      <c r="AR102" s="11">
        <f t="shared" si="31"/>
        <v>8478</v>
      </c>
      <c r="AS102" s="1">
        <v>35706</v>
      </c>
      <c r="AT102">
        <v>66072</v>
      </c>
      <c r="AU102" s="1">
        <v>35706</v>
      </c>
      <c r="AV102">
        <v>100998</v>
      </c>
      <c r="AW102" s="11">
        <f t="shared" si="32"/>
        <v>-34926</v>
      </c>
      <c r="AX102" s="11">
        <f t="shared" si="33"/>
        <v>80653</v>
      </c>
      <c r="AY102" s="11">
        <f t="shared" si="34"/>
        <v>107101</v>
      </c>
      <c r="AZ102" s="11">
        <f t="shared" si="35"/>
        <v>-26448</v>
      </c>
      <c r="BA102" s="1">
        <v>35706</v>
      </c>
      <c r="BB102">
        <v>147434</v>
      </c>
      <c r="BC102" s="1">
        <v>35706</v>
      </c>
      <c r="BD102">
        <v>19740</v>
      </c>
      <c r="BE102" s="1">
        <v>35706</v>
      </c>
      <c r="BF102">
        <v>3721</v>
      </c>
      <c r="BG102" s="11">
        <f t="shared" si="36"/>
        <v>16019</v>
      </c>
      <c r="BH102" s="1">
        <v>35706</v>
      </c>
      <c r="BI102">
        <v>55404</v>
      </c>
      <c r="BJ102" s="1">
        <v>35706</v>
      </c>
      <c r="BK102">
        <v>72931</v>
      </c>
      <c r="BL102" s="11">
        <f t="shared" si="37"/>
        <v>-17527</v>
      </c>
      <c r="BM102" s="11">
        <f t="shared" si="38"/>
        <v>75144</v>
      </c>
      <c r="BN102" s="11">
        <f t="shared" si="39"/>
        <v>76652</v>
      </c>
      <c r="BO102" s="11">
        <f t="shared" si="40"/>
        <v>-1508</v>
      </c>
      <c r="BP102" s="1">
        <v>35706</v>
      </c>
      <c r="BQ102">
        <v>99685</v>
      </c>
    </row>
    <row r="103" spans="1:69" x14ac:dyDescent="0.2">
      <c r="A103" s="1">
        <f t="shared" si="41"/>
        <v>35710</v>
      </c>
      <c r="B103" s="1">
        <v>35706</v>
      </c>
      <c r="C103">
        <v>22.76</v>
      </c>
      <c r="D103" s="1">
        <v>35706</v>
      </c>
      <c r="E103">
        <v>3.125</v>
      </c>
      <c r="F103" s="1">
        <v>35706</v>
      </c>
      <c r="G103">
        <v>62.01</v>
      </c>
      <c r="H103" s="1">
        <v>35706</v>
      </c>
      <c r="I103">
        <v>62.99</v>
      </c>
      <c r="J103" s="1">
        <v>35713</v>
      </c>
      <c r="K103">
        <v>76743</v>
      </c>
      <c r="L103" s="1">
        <v>35713</v>
      </c>
      <c r="M103">
        <v>20848</v>
      </c>
      <c r="N103" s="11">
        <f t="shared" si="21"/>
        <v>55895</v>
      </c>
      <c r="O103" s="1">
        <v>35713</v>
      </c>
      <c r="P103">
        <v>234830</v>
      </c>
      <c r="Q103" s="1">
        <v>35713</v>
      </c>
      <c r="R103">
        <v>311376</v>
      </c>
      <c r="S103" s="11">
        <f t="shared" si="22"/>
        <v>-76546</v>
      </c>
      <c r="T103" s="11">
        <f t="shared" si="23"/>
        <v>311573</v>
      </c>
      <c r="U103" s="11">
        <f t="shared" si="24"/>
        <v>332224</v>
      </c>
      <c r="V103" s="11">
        <f t="shared" si="25"/>
        <v>-20651</v>
      </c>
      <c r="W103" s="1">
        <v>35713</v>
      </c>
      <c r="X103">
        <v>437785</v>
      </c>
      <c r="Y103" s="1">
        <v>35713</v>
      </c>
      <c r="Z103">
        <v>23901</v>
      </c>
      <c r="AA103" s="1">
        <v>35713</v>
      </c>
      <c r="AB103">
        <v>4598</v>
      </c>
      <c r="AC103" s="11">
        <f t="shared" si="26"/>
        <v>19303</v>
      </c>
      <c r="AD103" s="1">
        <v>35713</v>
      </c>
      <c r="AE103">
        <v>137211</v>
      </c>
      <c r="AF103" s="1">
        <v>35713</v>
      </c>
      <c r="AG103">
        <v>176362</v>
      </c>
      <c r="AH103" s="11">
        <f t="shared" si="27"/>
        <v>-39151</v>
      </c>
      <c r="AI103" s="11">
        <f t="shared" si="28"/>
        <v>161112</v>
      </c>
      <c r="AJ103" s="11">
        <f t="shared" si="29"/>
        <v>180960</v>
      </c>
      <c r="AK103" s="11">
        <f t="shared" si="30"/>
        <v>-19848</v>
      </c>
      <c r="AL103" s="1">
        <v>35713</v>
      </c>
      <c r="AM103">
        <v>232736</v>
      </c>
      <c r="AN103" s="1">
        <v>35713</v>
      </c>
      <c r="AO103">
        <v>18729</v>
      </c>
      <c r="AP103" s="1">
        <v>35713</v>
      </c>
      <c r="AQ103">
        <v>5013</v>
      </c>
      <c r="AR103" s="11">
        <f t="shared" si="31"/>
        <v>13716</v>
      </c>
      <c r="AS103" s="1">
        <v>35713</v>
      </c>
      <c r="AT103">
        <v>61685</v>
      </c>
      <c r="AU103" s="1">
        <v>35713</v>
      </c>
      <c r="AV103">
        <v>97116</v>
      </c>
      <c r="AW103" s="11">
        <f t="shared" si="32"/>
        <v>-35431</v>
      </c>
      <c r="AX103" s="11">
        <f t="shared" si="33"/>
        <v>80414</v>
      </c>
      <c r="AY103" s="11">
        <f t="shared" si="34"/>
        <v>102129</v>
      </c>
      <c r="AZ103" s="11">
        <f t="shared" si="35"/>
        <v>-21715</v>
      </c>
      <c r="BA103" s="1">
        <v>35713</v>
      </c>
      <c r="BB103">
        <v>144216</v>
      </c>
      <c r="BC103" s="1">
        <v>35713</v>
      </c>
      <c r="BD103">
        <v>21408</v>
      </c>
      <c r="BE103" s="1">
        <v>35713</v>
      </c>
      <c r="BF103">
        <v>2565</v>
      </c>
      <c r="BG103" s="11">
        <f t="shared" si="36"/>
        <v>18843</v>
      </c>
      <c r="BH103" s="1">
        <v>35713</v>
      </c>
      <c r="BI103">
        <v>49871</v>
      </c>
      <c r="BJ103" s="1">
        <v>35713</v>
      </c>
      <c r="BK103">
        <v>70731</v>
      </c>
      <c r="BL103" s="11">
        <f t="shared" si="37"/>
        <v>-20860</v>
      </c>
      <c r="BM103" s="11">
        <f t="shared" si="38"/>
        <v>71279</v>
      </c>
      <c r="BN103" s="11">
        <f t="shared" si="39"/>
        <v>73296</v>
      </c>
      <c r="BO103" s="11">
        <f t="shared" si="40"/>
        <v>-2017</v>
      </c>
      <c r="BP103" s="1">
        <v>35713</v>
      </c>
      <c r="BQ103">
        <v>96453</v>
      </c>
    </row>
    <row r="104" spans="1:69" x14ac:dyDescent="0.2">
      <c r="A104" s="1">
        <f t="shared" si="41"/>
        <v>35717</v>
      </c>
      <c r="B104" s="1">
        <v>35713</v>
      </c>
      <c r="C104">
        <v>22.1</v>
      </c>
      <c r="D104" s="1">
        <v>35713</v>
      </c>
      <c r="E104">
        <v>3.0819999999999999</v>
      </c>
      <c r="F104" s="1">
        <v>35713</v>
      </c>
      <c r="G104">
        <v>59.95</v>
      </c>
      <c r="H104" s="1">
        <v>35713</v>
      </c>
      <c r="I104">
        <v>61.24</v>
      </c>
      <c r="J104" s="1">
        <v>35720</v>
      </c>
      <c r="K104">
        <v>58462</v>
      </c>
      <c r="L104" s="1">
        <v>35720</v>
      </c>
      <c r="M104">
        <v>19764</v>
      </c>
      <c r="N104" s="11">
        <f t="shared" si="21"/>
        <v>38698</v>
      </c>
      <c r="O104" s="1">
        <v>35720</v>
      </c>
      <c r="P104">
        <v>253414</v>
      </c>
      <c r="Q104" s="1">
        <v>35720</v>
      </c>
      <c r="R104">
        <v>306262</v>
      </c>
      <c r="S104" s="11">
        <f t="shared" si="22"/>
        <v>-52848</v>
      </c>
      <c r="T104" s="11">
        <f t="shared" si="23"/>
        <v>311876</v>
      </c>
      <c r="U104" s="11">
        <f t="shared" si="24"/>
        <v>326026</v>
      </c>
      <c r="V104" s="11">
        <f t="shared" si="25"/>
        <v>-14150</v>
      </c>
      <c r="W104" s="1">
        <v>35720</v>
      </c>
      <c r="X104">
        <v>432598</v>
      </c>
      <c r="Y104" s="1">
        <v>35720</v>
      </c>
      <c r="Z104">
        <v>24213</v>
      </c>
      <c r="AA104" s="1">
        <v>35720</v>
      </c>
      <c r="AB104">
        <v>5393</v>
      </c>
      <c r="AC104" s="11">
        <f t="shared" si="26"/>
        <v>18820</v>
      </c>
      <c r="AD104" s="1">
        <v>35720</v>
      </c>
      <c r="AE104">
        <v>140787</v>
      </c>
      <c r="AF104" s="1">
        <v>35720</v>
      </c>
      <c r="AG104">
        <v>182363</v>
      </c>
      <c r="AH104" s="11">
        <f t="shared" si="27"/>
        <v>-41576</v>
      </c>
      <c r="AI104" s="11">
        <f t="shared" si="28"/>
        <v>165000</v>
      </c>
      <c r="AJ104" s="11">
        <f t="shared" si="29"/>
        <v>187756</v>
      </c>
      <c r="AK104" s="11">
        <f t="shared" si="30"/>
        <v>-22756</v>
      </c>
      <c r="AL104" s="1">
        <v>35720</v>
      </c>
      <c r="AM104">
        <v>237696</v>
      </c>
      <c r="AN104" s="1">
        <v>35720</v>
      </c>
      <c r="AO104">
        <v>16386</v>
      </c>
      <c r="AP104" s="1">
        <v>35720</v>
      </c>
      <c r="AQ104">
        <v>4183</v>
      </c>
      <c r="AR104" s="11">
        <f t="shared" si="31"/>
        <v>12203</v>
      </c>
      <c r="AS104" s="1">
        <v>35720</v>
      </c>
      <c r="AT104">
        <v>62816</v>
      </c>
      <c r="AU104" s="1">
        <v>35720</v>
      </c>
      <c r="AV104">
        <v>97601</v>
      </c>
      <c r="AW104" s="11">
        <f t="shared" si="32"/>
        <v>-34785</v>
      </c>
      <c r="AX104" s="11">
        <f t="shared" si="33"/>
        <v>79202</v>
      </c>
      <c r="AY104" s="11">
        <f t="shared" si="34"/>
        <v>101784</v>
      </c>
      <c r="AZ104" s="11">
        <f t="shared" si="35"/>
        <v>-22582</v>
      </c>
      <c r="BA104" s="1">
        <v>35720</v>
      </c>
      <c r="BB104">
        <v>143135</v>
      </c>
      <c r="BC104" s="1">
        <v>35720</v>
      </c>
      <c r="BD104">
        <v>18927</v>
      </c>
      <c r="BE104" s="1">
        <v>35720</v>
      </c>
      <c r="BF104">
        <v>2267</v>
      </c>
      <c r="BG104" s="11">
        <f t="shared" si="36"/>
        <v>16660</v>
      </c>
      <c r="BH104" s="1">
        <v>35720</v>
      </c>
      <c r="BI104">
        <v>48211</v>
      </c>
      <c r="BJ104" s="1">
        <v>35720</v>
      </c>
      <c r="BK104">
        <v>66666</v>
      </c>
      <c r="BL104" s="11">
        <f t="shared" si="37"/>
        <v>-18455</v>
      </c>
      <c r="BM104" s="11">
        <f t="shared" si="38"/>
        <v>67138</v>
      </c>
      <c r="BN104" s="11">
        <f t="shared" si="39"/>
        <v>68933</v>
      </c>
      <c r="BO104" s="11">
        <f t="shared" si="40"/>
        <v>-1795</v>
      </c>
      <c r="BP104" s="1">
        <v>35720</v>
      </c>
      <c r="BQ104">
        <v>91183</v>
      </c>
    </row>
    <row r="105" spans="1:69" x14ac:dyDescent="0.2">
      <c r="A105" s="1">
        <f t="shared" si="41"/>
        <v>35724</v>
      </c>
      <c r="B105" s="1">
        <v>35720</v>
      </c>
      <c r="C105">
        <v>20.59</v>
      </c>
      <c r="D105" s="1">
        <v>35720</v>
      </c>
      <c r="E105">
        <v>3.2879999999999998</v>
      </c>
      <c r="F105" s="1">
        <v>35720</v>
      </c>
      <c r="G105">
        <v>57.4</v>
      </c>
      <c r="H105" s="1">
        <v>35720</v>
      </c>
      <c r="I105">
        <v>59.31</v>
      </c>
      <c r="J105" s="1">
        <v>35727</v>
      </c>
      <c r="K105">
        <v>42681</v>
      </c>
      <c r="L105" s="1">
        <v>35727</v>
      </c>
      <c r="M105">
        <v>13423</v>
      </c>
      <c r="N105" s="11">
        <f t="shared" si="21"/>
        <v>29258</v>
      </c>
      <c r="O105" s="1">
        <v>35727</v>
      </c>
      <c r="P105">
        <v>247377</v>
      </c>
      <c r="Q105" s="1">
        <v>35727</v>
      </c>
      <c r="R105">
        <v>288740</v>
      </c>
      <c r="S105" s="11">
        <f t="shared" si="22"/>
        <v>-41363</v>
      </c>
      <c r="T105" s="11">
        <f t="shared" si="23"/>
        <v>290058</v>
      </c>
      <c r="U105" s="11">
        <f t="shared" si="24"/>
        <v>302163</v>
      </c>
      <c r="V105" s="11">
        <f t="shared" si="25"/>
        <v>-12105</v>
      </c>
      <c r="W105" s="1">
        <v>35727</v>
      </c>
      <c r="X105">
        <v>402056</v>
      </c>
      <c r="Y105" s="1">
        <v>35727</v>
      </c>
      <c r="Z105">
        <v>29737</v>
      </c>
      <c r="AA105" s="1">
        <v>35727</v>
      </c>
      <c r="AB105">
        <v>4771</v>
      </c>
      <c r="AC105" s="11">
        <f t="shared" si="26"/>
        <v>24966</v>
      </c>
      <c r="AD105" s="1">
        <v>35727</v>
      </c>
      <c r="AE105">
        <v>147316</v>
      </c>
      <c r="AF105" s="1">
        <v>35727</v>
      </c>
      <c r="AG105">
        <v>190212</v>
      </c>
      <c r="AH105" s="11">
        <f t="shared" si="27"/>
        <v>-42896</v>
      </c>
      <c r="AI105" s="11">
        <f t="shared" si="28"/>
        <v>177053</v>
      </c>
      <c r="AJ105" s="11">
        <f t="shared" si="29"/>
        <v>194983</v>
      </c>
      <c r="AK105" s="11">
        <f t="shared" si="30"/>
        <v>-17930</v>
      </c>
      <c r="AL105" s="1">
        <v>35727</v>
      </c>
      <c r="AM105">
        <v>250274</v>
      </c>
      <c r="AN105" s="1">
        <v>35727</v>
      </c>
      <c r="AO105">
        <v>13650</v>
      </c>
      <c r="AP105" s="1">
        <v>35727</v>
      </c>
      <c r="AQ105">
        <v>4155</v>
      </c>
      <c r="AR105" s="11">
        <f t="shared" si="31"/>
        <v>9495</v>
      </c>
      <c r="AS105" s="1">
        <v>35727</v>
      </c>
      <c r="AT105">
        <v>61134</v>
      </c>
      <c r="AU105" s="1">
        <v>35727</v>
      </c>
      <c r="AV105">
        <v>98609</v>
      </c>
      <c r="AW105" s="11">
        <f t="shared" si="32"/>
        <v>-37475</v>
      </c>
      <c r="AX105" s="11">
        <f t="shared" si="33"/>
        <v>74784</v>
      </c>
      <c r="AY105" s="11">
        <f t="shared" si="34"/>
        <v>102764</v>
      </c>
      <c r="AZ105" s="11">
        <f t="shared" si="35"/>
        <v>-27980</v>
      </c>
      <c r="BA105" s="1">
        <v>35727</v>
      </c>
      <c r="BB105">
        <v>141425</v>
      </c>
      <c r="BC105" s="1">
        <v>35727</v>
      </c>
      <c r="BD105">
        <v>14874</v>
      </c>
      <c r="BE105" s="1">
        <v>35727</v>
      </c>
      <c r="BF105">
        <v>1155</v>
      </c>
      <c r="BG105" s="11">
        <f t="shared" si="36"/>
        <v>13719</v>
      </c>
      <c r="BH105" s="1">
        <v>35727</v>
      </c>
      <c r="BI105">
        <v>56910</v>
      </c>
      <c r="BJ105" s="1">
        <v>35727</v>
      </c>
      <c r="BK105">
        <v>69066</v>
      </c>
      <c r="BL105" s="11">
        <f t="shared" si="37"/>
        <v>-12156</v>
      </c>
      <c r="BM105" s="11">
        <f t="shared" si="38"/>
        <v>71784</v>
      </c>
      <c r="BN105" s="11">
        <f t="shared" si="39"/>
        <v>70221</v>
      </c>
      <c r="BO105" s="11">
        <f t="shared" si="40"/>
        <v>1563</v>
      </c>
      <c r="BP105" s="1">
        <v>35727</v>
      </c>
      <c r="BQ105">
        <v>94555</v>
      </c>
    </row>
    <row r="106" spans="1:69" x14ac:dyDescent="0.2">
      <c r="A106" s="1">
        <f t="shared" si="41"/>
        <v>35731</v>
      </c>
      <c r="B106" s="1">
        <v>35727</v>
      </c>
      <c r="C106">
        <v>20.97</v>
      </c>
      <c r="D106" s="1">
        <v>35727</v>
      </c>
      <c r="E106">
        <v>3.548</v>
      </c>
      <c r="F106" s="1">
        <v>35727</v>
      </c>
      <c r="G106">
        <v>57.03</v>
      </c>
      <c r="H106" s="1">
        <v>35727</v>
      </c>
      <c r="I106">
        <v>59.6</v>
      </c>
      <c r="J106" s="1">
        <v>35734</v>
      </c>
      <c r="K106">
        <v>31873</v>
      </c>
      <c r="L106" s="1">
        <v>35734</v>
      </c>
      <c r="M106">
        <v>14099</v>
      </c>
      <c r="N106" s="11">
        <f t="shared" si="21"/>
        <v>17774</v>
      </c>
      <c r="O106" s="1">
        <v>35734</v>
      </c>
      <c r="P106">
        <v>256408</v>
      </c>
      <c r="Q106" s="1">
        <v>35734</v>
      </c>
      <c r="R106">
        <v>271548</v>
      </c>
      <c r="S106" s="11">
        <f t="shared" si="22"/>
        <v>-15140</v>
      </c>
      <c r="T106" s="11">
        <f t="shared" si="23"/>
        <v>288281</v>
      </c>
      <c r="U106" s="11">
        <f t="shared" si="24"/>
        <v>285647</v>
      </c>
      <c r="V106" s="11">
        <f t="shared" si="25"/>
        <v>2634</v>
      </c>
      <c r="W106" s="1">
        <v>35734</v>
      </c>
      <c r="X106">
        <v>404043</v>
      </c>
      <c r="Y106" s="1">
        <v>35734</v>
      </c>
      <c r="Z106">
        <v>26820</v>
      </c>
      <c r="AA106" s="1">
        <v>35734</v>
      </c>
      <c r="AB106">
        <v>7034</v>
      </c>
      <c r="AC106" s="11">
        <f t="shared" si="26"/>
        <v>19786</v>
      </c>
      <c r="AD106" s="1">
        <v>35734</v>
      </c>
      <c r="AE106">
        <v>145751</v>
      </c>
      <c r="AF106" s="1">
        <v>35734</v>
      </c>
      <c r="AG106">
        <v>183499</v>
      </c>
      <c r="AH106" s="11">
        <f t="shared" si="27"/>
        <v>-37748</v>
      </c>
      <c r="AI106" s="11">
        <f t="shared" si="28"/>
        <v>172571</v>
      </c>
      <c r="AJ106" s="11">
        <f t="shared" si="29"/>
        <v>190533</v>
      </c>
      <c r="AK106" s="11">
        <f t="shared" si="30"/>
        <v>-17962</v>
      </c>
      <c r="AL106" s="1">
        <v>35734</v>
      </c>
      <c r="AM106">
        <v>252928</v>
      </c>
      <c r="AN106" s="1">
        <v>35734</v>
      </c>
      <c r="AO106">
        <v>10857</v>
      </c>
      <c r="AP106" s="1">
        <v>35734</v>
      </c>
      <c r="AQ106">
        <v>5837</v>
      </c>
      <c r="AR106" s="11">
        <f t="shared" si="31"/>
        <v>5020</v>
      </c>
      <c r="AS106" s="1">
        <v>35734</v>
      </c>
      <c r="AT106">
        <v>60008</v>
      </c>
      <c r="AU106" s="1">
        <v>35734</v>
      </c>
      <c r="AV106">
        <v>88834</v>
      </c>
      <c r="AW106" s="11">
        <f t="shared" si="32"/>
        <v>-28826</v>
      </c>
      <c r="AX106" s="11">
        <f t="shared" si="33"/>
        <v>70865</v>
      </c>
      <c r="AY106" s="11">
        <f t="shared" si="34"/>
        <v>94671</v>
      </c>
      <c r="AZ106" s="11">
        <f t="shared" si="35"/>
        <v>-23806</v>
      </c>
      <c r="BA106" s="1">
        <v>35734</v>
      </c>
      <c r="BB106">
        <v>134598</v>
      </c>
      <c r="BC106" s="1">
        <v>35734</v>
      </c>
      <c r="BD106">
        <v>13874</v>
      </c>
      <c r="BE106" s="1">
        <v>35734</v>
      </c>
      <c r="BF106">
        <v>623</v>
      </c>
      <c r="BG106" s="11">
        <f t="shared" si="36"/>
        <v>13251</v>
      </c>
      <c r="BH106" s="1">
        <v>35734</v>
      </c>
      <c r="BI106">
        <v>58883</v>
      </c>
      <c r="BJ106" s="1">
        <v>35734</v>
      </c>
      <c r="BK106">
        <v>70375</v>
      </c>
      <c r="BL106" s="11">
        <f t="shared" si="37"/>
        <v>-11492</v>
      </c>
      <c r="BM106" s="11">
        <f t="shared" si="38"/>
        <v>72757</v>
      </c>
      <c r="BN106" s="11">
        <f t="shared" si="39"/>
        <v>70998</v>
      </c>
      <c r="BO106" s="11">
        <f t="shared" si="40"/>
        <v>1759</v>
      </c>
      <c r="BP106" s="1">
        <v>35734</v>
      </c>
      <c r="BQ106">
        <v>96815</v>
      </c>
    </row>
    <row r="107" spans="1:69" x14ac:dyDescent="0.2">
      <c r="A107" s="1">
        <f t="shared" si="41"/>
        <v>35738</v>
      </c>
      <c r="B107" s="1">
        <v>35734</v>
      </c>
      <c r="C107">
        <v>21.08</v>
      </c>
      <c r="D107" s="1">
        <v>35734</v>
      </c>
      <c r="E107">
        <v>3.552</v>
      </c>
      <c r="F107" s="1">
        <v>35734</v>
      </c>
      <c r="G107">
        <v>57.77</v>
      </c>
      <c r="H107" s="1">
        <v>35734</v>
      </c>
      <c r="I107">
        <v>60.22</v>
      </c>
      <c r="J107" s="1">
        <v>35741</v>
      </c>
      <c r="K107">
        <v>28934</v>
      </c>
      <c r="L107" s="1">
        <v>35741</v>
      </c>
      <c r="M107">
        <v>15300</v>
      </c>
      <c r="N107" s="11">
        <f t="shared" si="21"/>
        <v>13634</v>
      </c>
      <c r="O107" s="1">
        <v>35741</v>
      </c>
      <c r="P107">
        <v>257263</v>
      </c>
      <c r="Q107" s="1">
        <v>35741</v>
      </c>
      <c r="R107">
        <v>270124</v>
      </c>
      <c r="S107" s="11">
        <f t="shared" si="22"/>
        <v>-12861</v>
      </c>
      <c r="T107" s="11">
        <f t="shared" si="23"/>
        <v>286197</v>
      </c>
      <c r="U107" s="11">
        <f t="shared" si="24"/>
        <v>285424</v>
      </c>
      <c r="V107" s="11">
        <f t="shared" si="25"/>
        <v>773</v>
      </c>
      <c r="W107" s="1">
        <v>35741</v>
      </c>
      <c r="X107">
        <v>394376</v>
      </c>
      <c r="Y107" s="1">
        <v>35741</v>
      </c>
      <c r="Z107">
        <v>25770</v>
      </c>
      <c r="AA107" s="1">
        <v>35741</v>
      </c>
      <c r="AB107">
        <v>4859</v>
      </c>
      <c r="AC107" s="11">
        <f t="shared" si="26"/>
        <v>20911</v>
      </c>
      <c r="AD107" s="1">
        <v>35741</v>
      </c>
      <c r="AE107">
        <v>137100</v>
      </c>
      <c r="AF107" s="1">
        <v>35741</v>
      </c>
      <c r="AG107">
        <v>178092</v>
      </c>
      <c r="AH107" s="11">
        <f t="shared" si="27"/>
        <v>-40992</v>
      </c>
      <c r="AI107" s="11">
        <f t="shared" si="28"/>
        <v>162870</v>
      </c>
      <c r="AJ107" s="11">
        <f t="shared" si="29"/>
        <v>182951</v>
      </c>
      <c r="AK107" s="11">
        <f t="shared" si="30"/>
        <v>-20081</v>
      </c>
      <c r="AL107" s="1">
        <v>35741</v>
      </c>
      <c r="AM107">
        <v>233025</v>
      </c>
      <c r="AN107" s="1">
        <v>35741</v>
      </c>
      <c r="AO107">
        <v>10709</v>
      </c>
      <c r="AP107" s="1">
        <v>35741</v>
      </c>
      <c r="AQ107">
        <v>5320</v>
      </c>
      <c r="AR107" s="11">
        <f t="shared" si="31"/>
        <v>5389</v>
      </c>
      <c r="AS107" s="1">
        <v>35741</v>
      </c>
      <c r="AT107">
        <v>52727</v>
      </c>
      <c r="AU107" s="1">
        <v>35741</v>
      </c>
      <c r="AV107">
        <v>83674</v>
      </c>
      <c r="AW107" s="11">
        <f t="shared" si="32"/>
        <v>-30947</v>
      </c>
      <c r="AX107" s="11">
        <f t="shared" si="33"/>
        <v>63436</v>
      </c>
      <c r="AY107" s="11">
        <f t="shared" si="34"/>
        <v>88994</v>
      </c>
      <c r="AZ107" s="11">
        <f t="shared" si="35"/>
        <v>-25558</v>
      </c>
      <c r="BA107" s="1">
        <v>35741</v>
      </c>
      <c r="BB107">
        <v>123070</v>
      </c>
      <c r="BC107" s="1">
        <v>35741</v>
      </c>
      <c r="BD107">
        <v>13098</v>
      </c>
      <c r="BE107" s="1">
        <v>35741</v>
      </c>
      <c r="BF107">
        <v>1176</v>
      </c>
      <c r="BG107" s="11">
        <f t="shared" si="36"/>
        <v>11922</v>
      </c>
      <c r="BH107" s="1">
        <v>35741</v>
      </c>
      <c r="BI107">
        <v>56285</v>
      </c>
      <c r="BJ107" s="1">
        <v>35741</v>
      </c>
      <c r="BK107">
        <v>68493</v>
      </c>
      <c r="BL107" s="11">
        <f t="shared" si="37"/>
        <v>-12208</v>
      </c>
      <c r="BM107" s="11">
        <f t="shared" si="38"/>
        <v>69383</v>
      </c>
      <c r="BN107" s="11">
        <f t="shared" si="39"/>
        <v>69669</v>
      </c>
      <c r="BO107" s="11">
        <f t="shared" si="40"/>
        <v>-286</v>
      </c>
      <c r="BP107" s="1">
        <v>35741</v>
      </c>
      <c r="BQ107">
        <v>91216</v>
      </c>
    </row>
    <row r="108" spans="1:69" x14ac:dyDescent="0.2">
      <c r="A108" s="1">
        <f t="shared" si="41"/>
        <v>35745</v>
      </c>
      <c r="B108" s="1">
        <v>35741</v>
      </c>
      <c r="C108">
        <v>20.77</v>
      </c>
      <c r="D108" s="1">
        <v>35741</v>
      </c>
      <c r="E108">
        <v>3.2559999999999998</v>
      </c>
      <c r="F108" s="1">
        <v>35741</v>
      </c>
      <c r="G108">
        <v>57.99</v>
      </c>
      <c r="H108" s="1">
        <v>35741</v>
      </c>
      <c r="I108">
        <v>59.95</v>
      </c>
      <c r="J108" s="1">
        <v>35748</v>
      </c>
      <c r="K108">
        <v>23393</v>
      </c>
      <c r="L108" s="1">
        <v>35748</v>
      </c>
      <c r="M108">
        <v>22667</v>
      </c>
      <c r="N108" s="11">
        <f t="shared" si="21"/>
        <v>726</v>
      </c>
      <c r="O108" s="1">
        <v>35748</v>
      </c>
      <c r="P108">
        <v>271152</v>
      </c>
      <c r="Q108" s="1">
        <v>35748</v>
      </c>
      <c r="R108">
        <v>269250</v>
      </c>
      <c r="S108" s="11">
        <f t="shared" si="22"/>
        <v>1902</v>
      </c>
      <c r="T108" s="11">
        <f t="shared" si="23"/>
        <v>294545</v>
      </c>
      <c r="U108" s="11">
        <f t="shared" si="24"/>
        <v>291917</v>
      </c>
      <c r="V108" s="11">
        <f t="shared" si="25"/>
        <v>2628</v>
      </c>
      <c r="W108" s="1">
        <v>35748</v>
      </c>
      <c r="X108">
        <v>402601</v>
      </c>
      <c r="Y108" s="1">
        <v>35748</v>
      </c>
      <c r="Z108">
        <v>21961</v>
      </c>
      <c r="AA108" s="1">
        <v>35748</v>
      </c>
      <c r="AB108">
        <v>4150</v>
      </c>
      <c r="AC108" s="11">
        <f t="shared" si="26"/>
        <v>17811</v>
      </c>
      <c r="AD108" s="1">
        <v>35748</v>
      </c>
      <c r="AE108">
        <v>143274</v>
      </c>
      <c r="AF108" s="1">
        <v>35748</v>
      </c>
      <c r="AG108">
        <v>179522</v>
      </c>
      <c r="AH108" s="11">
        <f t="shared" si="27"/>
        <v>-36248</v>
      </c>
      <c r="AI108" s="11">
        <f t="shared" si="28"/>
        <v>165235</v>
      </c>
      <c r="AJ108" s="11">
        <f t="shared" si="29"/>
        <v>183672</v>
      </c>
      <c r="AK108" s="11">
        <f t="shared" si="30"/>
        <v>-18437</v>
      </c>
      <c r="AL108" s="1">
        <v>35748</v>
      </c>
      <c r="AM108">
        <v>235978</v>
      </c>
      <c r="AN108" s="1">
        <v>35748</v>
      </c>
      <c r="AO108">
        <v>9595</v>
      </c>
      <c r="AP108" s="1">
        <v>35748</v>
      </c>
      <c r="AQ108">
        <v>4333</v>
      </c>
      <c r="AR108" s="11">
        <f t="shared" si="31"/>
        <v>5262</v>
      </c>
      <c r="AS108" s="1">
        <v>35748</v>
      </c>
      <c r="AT108">
        <v>56991</v>
      </c>
      <c r="AU108" s="1">
        <v>35748</v>
      </c>
      <c r="AV108">
        <v>87623</v>
      </c>
      <c r="AW108" s="11">
        <f t="shared" si="32"/>
        <v>-30632</v>
      </c>
      <c r="AX108" s="11">
        <f t="shared" si="33"/>
        <v>66586</v>
      </c>
      <c r="AY108" s="11">
        <f t="shared" si="34"/>
        <v>91956</v>
      </c>
      <c r="AZ108" s="11">
        <f t="shared" si="35"/>
        <v>-25370</v>
      </c>
      <c r="BA108" s="1">
        <v>35748</v>
      </c>
      <c r="BB108">
        <v>127704</v>
      </c>
      <c r="BC108" s="1">
        <v>35748</v>
      </c>
      <c r="BD108">
        <v>13084</v>
      </c>
      <c r="BE108" s="1">
        <v>35748</v>
      </c>
      <c r="BF108">
        <v>1731</v>
      </c>
      <c r="BG108" s="11">
        <f t="shared" si="36"/>
        <v>11353</v>
      </c>
      <c r="BH108" s="1">
        <v>35748</v>
      </c>
      <c r="BI108">
        <v>57881</v>
      </c>
      <c r="BJ108" s="1">
        <v>35748</v>
      </c>
      <c r="BK108">
        <v>69188</v>
      </c>
      <c r="BL108" s="11">
        <f t="shared" si="37"/>
        <v>-11307</v>
      </c>
      <c r="BM108" s="11">
        <f t="shared" si="38"/>
        <v>70965</v>
      </c>
      <c r="BN108" s="11">
        <f t="shared" si="39"/>
        <v>70919</v>
      </c>
      <c r="BO108" s="11">
        <f t="shared" si="40"/>
        <v>46</v>
      </c>
      <c r="BP108" s="1">
        <v>35748</v>
      </c>
      <c r="BQ108">
        <v>91565</v>
      </c>
    </row>
    <row r="109" spans="1:69" x14ac:dyDescent="0.2">
      <c r="A109" s="1">
        <f t="shared" si="41"/>
        <v>35752</v>
      </c>
      <c r="B109" s="1">
        <v>35748</v>
      </c>
      <c r="C109">
        <v>21</v>
      </c>
      <c r="D109" s="1">
        <v>35748</v>
      </c>
      <c r="E109">
        <v>3.0289999999999999</v>
      </c>
      <c r="F109" s="1">
        <v>35748</v>
      </c>
      <c r="G109">
        <v>59.54</v>
      </c>
      <c r="H109" s="1">
        <v>35748</v>
      </c>
      <c r="I109">
        <v>60.99</v>
      </c>
      <c r="J109" s="1">
        <v>35755</v>
      </c>
      <c r="K109">
        <v>20897</v>
      </c>
      <c r="L109" s="1">
        <v>35755</v>
      </c>
      <c r="M109">
        <v>25781</v>
      </c>
      <c r="N109" s="11">
        <f t="shared" si="21"/>
        <v>-4884</v>
      </c>
      <c r="O109" s="1">
        <v>35755</v>
      </c>
      <c r="P109">
        <v>290209</v>
      </c>
      <c r="Q109" s="1">
        <v>35755</v>
      </c>
      <c r="R109">
        <v>275468</v>
      </c>
      <c r="S109" s="11">
        <f t="shared" si="22"/>
        <v>14741</v>
      </c>
      <c r="T109" s="11">
        <f t="shared" si="23"/>
        <v>311106</v>
      </c>
      <c r="U109" s="11">
        <f t="shared" si="24"/>
        <v>301249</v>
      </c>
      <c r="V109" s="11">
        <f t="shared" si="25"/>
        <v>9857</v>
      </c>
      <c r="W109" s="1">
        <v>35755</v>
      </c>
      <c r="X109">
        <v>418109</v>
      </c>
      <c r="Y109" s="1">
        <v>35755</v>
      </c>
      <c r="Z109">
        <v>18278</v>
      </c>
      <c r="AA109" s="1">
        <v>35755</v>
      </c>
      <c r="AB109">
        <v>5316</v>
      </c>
      <c r="AC109" s="11">
        <f t="shared" si="26"/>
        <v>12962</v>
      </c>
      <c r="AD109" s="1">
        <v>35755</v>
      </c>
      <c r="AE109">
        <v>148185</v>
      </c>
      <c r="AF109" s="1">
        <v>35755</v>
      </c>
      <c r="AG109">
        <v>179548</v>
      </c>
      <c r="AH109" s="11">
        <f t="shared" si="27"/>
        <v>-31363</v>
      </c>
      <c r="AI109" s="11">
        <f t="shared" si="28"/>
        <v>166463</v>
      </c>
      <c r="AJ109" s="11">
        <f t="shared" si="29"/>
        <v>184864</v>
      </c>
      <c r="AK109" s="11">
        <f t="shared" si="30"/>
        <v>-18401</v>
      </c>
      <c r="AL109" s="1">
        <v>35755</v>
      </c>
      <c r="AM109">
        <v>238276</v>
      </c>
      <c r="AN109" s="1">
        <v>35755</v>
      </c>
      <c r="AO109">
        <v>10399</v>
      </c>
      <c r="AP109" s="1">
        <v>35755</v>
      </c>
      <c r="AQ109">
        <v>2598</v>
      </c>
      <c r="AR109" s="11">
        <f t="shared" si="31"/>
        <v>7801</v>
      </c>
      <c r="AS109" s="1">
        <v>35755</v>
      </c>
      <c r="AT109">
        <v>58143</v>
      </c>
      <c r="AU109" s="1">
        <v>35755</v>
      </c>
      <c r="AV109">
        <v>86916</v>
      </c>
      <c r="AW109" s="11">
        <f t="shared" si="32"/>
        <v>-28773</v>
      </c>
      <c r="AX109" s="11">
        <f t="shared" si="33"/>
        <v>68542</v>
      </c>
      <c r="AY109" s="11">
        <f t="shared" si="34"/>
        <v>89514</v>
      </c>
      <c r="AZ109" s="11">
        <f t="shared" si="35"/>
        <v>-20972</v>
      </c>
      <c r="BA109" s="1">
        <v>35755</v>
      </c>
      <c r="BB109">
        <v>127787</v>
      </c>
      <c r="BC109" s="1">
        <v>35755</v>
      </c>
      <c r="BD109">
        <v>12859</v>
      </c>
      <c r="BE109" s="1">
        <v>35755</v>
      </c>
      <c r="BF109">
        <v>2886</v>
      </c>
      <c r="BG109" s="11">
        <f t="shared" si="36"/>
        <v>9973</v>
      </c>
      <c r="BH109" s="1">
        <v>35755</v>
      </c>
      <c r="BI109">
        <v>57051</v>
      </c>
      <c r="BJ109" s="1">
        <v>35755</v>
      </c>
      <c r="BK109">
        <v>69148</v>
      </c>
      <c r="BL109" s="11">
        <f t="shared" si="37"/>
        <v>-12097</v>
      </c>
      <c r="BM109" s="11">
        <f t="shared" si="38"/>
        <v>69910</v>
      </c>
      <c r="BN109" s="11">
        <f t="shared" si="39"/>
        <v>72034</v>
      </c>
      <c r="BO109" s="11">
        <f t="shared" si="40"/>
        <v>-2124</v>
      </c>
      <c r="BP109" s="1">
        <v>35755</v>
      </c>
      <c r="BQ109">
        <v>94823</v>
      </c>
    </row>
    <row r="110" spans="1:69" x14ac:dyDescent="0.2">
      <c r="A110" s="1">
        <f t="shared" si="41"/>
        <v>35759</v>
      </c>
      <c r="B110" s="1">
        <v>35755</v>
      </c>
      <c r="C110">
        <v>19.760000000000002</v>
      </c>
      <c r="D110" s="1">
        <v>35755</v>
      </c>
      <c r="E110">
        <v>2.762</v>
      </c>
      <c r="F110" s="1">
        <v>35755</v>
      </c>
      <c r="G110">
        <v>55.48</v>
      </c>
      <c r="H110" s="1">
        <v>35755</v>
      </c>
      <c r="I110">
        <v>57.74</v>
      </c>
      <c r="J110" s="1">
        <v>35762</v>
      </c>
      <c r="K110">
        <v>11442</v>
      </c>
      <c r="L110" s="1">
        <v>35762</v>
      </c>
      <c r="M110">
        <v>41463</v>
      </c>
      <c r="N110" s="11">
        <f t="shared" si="21"/>
        <v>-30021</v>
      </c>
      <c r="O110" s="1">
        <v>35762</v>
      </c>
      <c r="P110">
        <v>284989</v>
      </c>
      <c r="Q110" s="1">
        <v>35762</v>
      </c>
      <c r="R110">
        <v>242860</v>
      </c>
      <c r="S110" s="11">
        <f t="shared" si="22"/>
        <v>42129</v>
      </c>
      <c r="T110" s="11">
        <f t="shared" si="23"/>
        <v>296431</v>
      </c>
      <c r="U110" s="11">
        <f t="shared" si="24"/>
        <v>284323</v>
      </c>
      <c r="V110" s="11">
        <f t="shared" si="25"/>
        <v>12108</v>
      </c>
      <c r="W110" s="1">
        <v>35762</v>
      </c>
      <c r="X110">
        <v>395478</v>
      </c>
      <c r="Y110" s="1">
        <v>35762</v>
      </c>
      <c r="Z110">
        <v>12962</v>
      </c>
      <c r="AA110" s="1">
        <v>35762</v>
      </c>
      <c r="AB110">
        <v>8143</v>
      </c>
      <c r="AC110" s="11">
        <f t="shared" si="26"/>
        <v>4819</v>
      </c>
      <c r="AD110" s="1">
        <v>35762</v>
      </c>
      <c r="AE110">
        <v>129843</v>
      </c>
      <c r="AF110" s="1">
        <v>35762</v>
      </c>
      <c r="AG110">
        <v>148909</v>
      </c>
      <c r="AH110" s="11">
        <f t="shared" si="27"/>
        <v>-19066</v>
      </c>
      <c r="AI110" s="11">
        <f t="shared" si="28"/>
        <v>142805</v>
      </c>
      <c r="AJ110" s="11">
        <f t="shared" si="29"/>
        <v>157052</v>
      </c>
      <c r="AK110" s="11">
        <f t="shared" si="30"/>
        <v>-14247</v>
      </c>
      <c r="AL110" s="1">
        <v>35762</v>
      </c>
      <c r="AM110">
        <v>209852</v>
      </c>
      <c r="AN110" s="1">
        <v>35762</v>
      </c>
      <c r="AO110">
        <v>4785</v>
      </c>
      <c r="AP110" s="1">
        <v>35762</v>
      </c>
      <c r="AQ110">
        <v>4513</v>
      </c>
      <c r="AR110" s="11">
        <f t="shared" si="31"/>
        <v>272</v>
      </c>
      <c r="AS110" s="1">
        <v>35762</v>
      </c>
      <c r="AT110">
        <v>64608</v>
      </c>
      <c r="AU110" s="1">
        <v>35762</v>
      </c>
      <c r="AV110">
        <v>76988</v>
      </c>
      <c r="AW110" s="11">
        <f t="shared" si="32"/>
        <v>-12380</v>
      </c>
      <c r="AX110" s="11">
        <f t="shared" si="33"/>
        <v>69393</v>
      </c>
      <c r="AY110" s="11">
        <f t="shared" si="34"/>
        <v>81501</v>
      </c>
      <c r="AZ110" s="11">
        <f t="shared" si="35"/>
        <v>-12108</v>
      </c>
      <c r="BA110" s="1">
        <v>35762</v>
      </c>
      <c r="BB110">
        <v>121064</v>
      </c>
      <c r="BC110" s="1">
        <v>35762</v>
      </c>
      <c r="BD110">
        <v>11088</v>
      </c>
      <c r="BE110" s="1">
        <v>35762</v>
      </c>
      <c r="BF110">
        <v>1518</v>
      </c>
      <c r="BG110" s="11">
        <f t="shared" si="36"/>
        <v>9570</v>
      </c>
      <c r="BH110" s="1">
        <v>35762</v>
      </c>
      <c r="BI110">
        <v>58385</v>
      </c>
      <c r="BJ110" s="1">
        <v>35762</v>
      </c>
      <c r="BK110">
        <v>66564</v>
      </c>
      <c r="BL110" s="11">
        <f t="shared" si="37"/>
        <v>-8179</v>
      </c>
      <c r="BM110" s="11">
        <f t="shared" si="38"/>
        <v>69473</v>
      </c>
      <c r="BN110" s="11">
        <f t="shared" si="39"/>
        <v>68082</v>
      </c>
      <c r="BO110" s="11">
        <f t="shared" si="40"/>
        <v>1391</v>
      </c>
      <c r="BP110" s="1">
        <v>35762</v>
      </c>
      <c r="BQ110">
        <v>89270</v>
      </c>
    </row>
    <row r="111" spans="1:69" x14ac:dyDescent="0.2">
      <c r="A111" s="1">
        <f t="shared" si="41"/>
        <v>35766</v>
      </c>
      <c r="B111" s="1">
        <v>35762</v>
      </c>
      <c r="C111">
        <v>19.149999999999999</v>
      </c>
      <c r="D111" s="1">
        <v>35762</v>
      </c>
      <c r="E111">
        <v>2.5779999999999998</v>
      </c>
      <c r="F111" s="1">
        <v>35762</v>
      </c>
      <c r="G111">
        <v>53.1</v>
      </c>
      <c r="H111" s="1">
        <v>35762</v>
      </c>
      <c r="I111">
        <v>57.31</v>
      </c>
      <c r="J111" s="1">
        <v>35769</v>
      </c>
      <c r="K111">
        <v>13493</v>
      </c>
      <c r="L111" s="1">
        <v>35769</v>
      </c>
      <c r="M111">
        <v>56790</v>
      </c>
      <c r="N111" s="11">
        <f t="shared" si="21"/>
        <v>-43297</v>
      </c>
      <c r="O111" s="1">
        <v>35769</v>
      </c>
      <c r="P111">
        <v>306037</v>
      </c>
      <c r="Q111" s="1">
        <v>35769</v>
      </c>
      <c r="R111">
        <v>242209</v>
      </c>
      <c r="S111" s="11">
        <f t="shared" si="22"/>
        <v>63828</v>
      </c>
      <c r="T111" s="11">
        <f t="shared" si="23"/>
        <v>319530</v>
      </c>
      <c r="U111" s="11">
        <f t="shared" si="24"/>
        <v>298999</v>
      </c>
      <c r="V111" s="11">
        <f t="shared" si="25"/>
        <v>20531</v>
      </c>
      <c r="W111" s="1">
        <v>35769</v>
      </c>
      <c r="X111">
        <v>421315</v>
      </c>
      <c r="Y111" s="1">
        <v>35769</v>
      </c>
      <c r="Z111">
        <v>10923</v>
      </c>
      <c r="AA111" s="1">
        <v>35769</v>
      </c>
      <c r="AB111">
        <v>12260</v>
      </c>
      <c r="AC111" s="11">
        <f t="shared" si="26"/>
        <v>-1337</v>
      </c>
      <c r="AD111" s="1">
        <v>35769</v>
      </c>
      <c r="AE111">
        <v>133507</v>
      </c>
      <c r="AF111" s="1">
        <v>35769</v>
      </c>
      <c r="AG111">
        <v>144273</v>
      </c>
      <c r="AH111" s="11">
        <f t="shared" si="27"/>
        <v>-10766</v>
      </c>
      <c r="AI111" s="11">
        <f t="shared" si="28"/>
        <v>144430</v>
      </c>
      <c r="AJ111" s="11">
        <f t="shared" si="29"/>
        <v>156533</v>
      </c>
      <c r="AK111" s="11">
        <f t="shared" si="30"/>
        <v>-12103</v>
      </c>
      <c r="AL111" s="1">
        <v>35769</v>
      </c>
      <c r="AM111">
        <v>209356</v>
      </c>
      <c r="AN111" s="1">
        <v>35769</v>
      </c>
      <c r="AO111">
        <v>5219</v>
      </c>
      <c r="AP111" s="1">
        <v>35769</v>
      </c>
      <c r="AQ111">
        <v>11265</v>
      </c>
      <c r="AR111" s="11">
        <f t="shared" si="31"/>
        <v>-6046</v>
      </c>
      <c r="AS111" s="1">
        <v>35769</v>
      </c>
      <c r="AT111">
        <v>74932</v>
      </c>
      <c r="AU111" s="1">
        <v>35769</v>
      </c>
      <c r="AV111">
        <v>76371</v>
      </c>
      <c r="AW111" s="11">
        <f t="shared" si="32"/>
        <v>-1439</v>
      </c>
      <c r="AX111" s="11">
        <f t="shared" si="33"/>
        <v>80151</v>
      </c>
      <c r="AY111" s="11">
        <f t="shared" si="34"/>
        <v>87636</v>
      </c>
      <c r="AZ111" s="11">
        <f t="shared" si="35"/>
        <v>-7485</v>
      </c>
      <c r="BA111" s="1">
        <v>35769</v>
      </c>
      <c r="BB111">
        <v>131922</v>
      </c>
      <c r="BC111" s="1">
        <v>35769</v>
      </c>
      <c r="BD111">
        <v>10574</v>
      </c>
      <c r="BE111" s="1">
        <v>35769</v>
      </c>
      <c r="BF111">
        <v>5757</v>
      </c>
      <c r="BG111" s="11">
        <f t="shared" si="36"/>
        <v>4817</v>
      </c>
      <c r="BH111" s="1">
        <v>35769</v>
      </c>
      <c r="BI111">
        <v>63342</v>
      </c>
      <c r="BJ111" s="1">
        <v>35769</v>
      </c>
      <c r="BK111">
        <v>63253</v>
      </c>
      <c r="BL111" s="11">
        <f t="shared" si="37"/>
        <v>89</v>
      </c>
      <c r="BM111" s="11">
        <f t="shared" si="38"/>
        <v>73916</v>
      </c>
      <c r="BN111" s="11">
        <f t="shared" si="39"/>
        <v>69010</v>
      </c>
      <c r="BO111" s="11">
        <f t="shared" si="40"/>
        <v>4906</v>
      </c>
      <c r="BP111" s="1">
        <v>35769</v>
      </c>
      <c r="BQ111">
        <v>92341</v>
      </c>
    </row>
    <row r="112" spans="1:69" x14ac:dyDescent="0.2">
      <c r="A112" s="1">
        <f t="shared" si="41"/>
        <v>35773</v>
      </c>
      <c r="B112" s="1">
        <v>35769</v>
      </c>
      <c r="C112">
        <v>18.71</v>
      </c>
      <c r="D112" s="1">
        <v>35769</v>
      </c>
      <c r="E112">
        <v>2.4529999999999998</v>
      </c>
      <c r="F112" s="1">
        <v>35769</v>
      </c>
      <c r="G112">
        <v>53.38</v>
      </c>
      <c r="H112" s="1">
        <v>35769</v>
      </c>
      <c r="I112">
        <v>56.59</v>
      </c>
      <c r="J112" s="1">
        <v>35776</v>
      </c>
      <c r="K112">
        <v>9768</v>
      </c>
      <c r="L112" s="1">
        <v>35776</v>
      </c>
      <c r="M112">
        <v>64837</v>
      </c>
      <c r="N112" s="11">
        <f t="shared" si="21"/>
        <v>-55069</v>
      </c>
      <c r="O112" s="1">
        <v>35776</v>
      </c>
      <c r="P112">
        <v>314755</v>
      </c>
      <c r="Q112" s="1">
        <v>35776</v>
      </c>
      <c r="R112">
        <v>238750</v>
      </c>
      <c r="S112" s="11">
        <f t="shared" si="22"/>
        <v>76005</v>
      </c>
      <c r="T112" s="11">
        <f t="shared" si="23"/>
        <v>324523</v>
      </c>
      <c r="U112" s="11">
        <f t="shared" si="24"/>
        <v>303587</v>
      </c>
      <c r="V112" s="11">
        <f t="shared" si="25"/>
        <v>20936</v>
      </c>
      <c r="W112" s="1">
        <v>35776</v>
      </c>
      <c r="X112">
        <v>434378</v>
      </c>
      <c r="Y112" s="1">
        <v>35776</v>
      </c>
      <c r="Z112">
        <v>9975</v>
      </c>
      <c r="AA112" s="1">
        <v>35776</v>
      </c>
      <c r="AB112">
        <v>13605</v>
      </c>
      <c r="AC112" s="11">
        <f t="shared" si="26"/>
        <v>-3630</v>
      </c>
      <c r="AD112" s="1">
        <v>35776</v>
      </c>
      <c r="AE112">
        <v>134852</v>
      </c>
      <c r="AF112" s="1">
        <v>35776</v>
      </c>
      <c r="AG112">
        <v>143565</v>
      </c>
      <c r="AH112" s="11">
        <f t="shared" si="27"/>
        <v>-8713</v>
      </c>
      <c r="AI112" s="11">
        <f t="shared" si="28"/>
        <v>144827</v>
      </c>
      <c r="AJ112" s="11">
        <f t="shared" si="29"/>
        <v>157170</v>
      </c>
      <c r="AK112" s="11">
        <f t="shared" si="30"/>
        <v>-12343</v>
      </c>
      <c r="AL112" s="1">
        <v>35776</v>
      </c>
      <c r="AM112">
        <v>210074</v>
      </c>
      <c r="AN112" s="1">
        <v>35776</v>
      </c>
      <c r="AO112">
        <v>5579</v>
      </c>
      <c r="AP112" s="1">
        <v>35776</v>
      </c>
      <c r="AQ112">
        <v>13249</v>
      </c>
      <c r="AR112" s="11">
        <f t="shared" si="31"/>
        <v>-7670</v>
      </c>
      <c r="AS112" s="1">
        <v>35776</v>
      </c>
      <c r="AT112">
        <v>80657</v>
      </c>
      <c r="AU112" s="1">
        <v>35776</v>
      </c>
      <c r="AV112">
        <v>81810</v>
      </c>
      <c r="AW112" s="11">
        <f t="shared" si="32"/>
        <v>-1153</v>
      </c>
      <c r="AX112" s="11">
        <f t="shared" si="33"/>
        <v>86236</v>
      </c>
      <c r="AY112" s="11">
        <f t="shared" si="34"/>
        <v>95059</v>
      </c>
      <c r="AZ112" s="11">
        <f t="shared" si="35"/>
        <v>-8823</v>
      </c>
      <c r="BA112" s="1">
        <v>35776</v>
      </c>
      <c r="BB112">
        <v>144699</v>
      </c>
      <c r="BC112" s="1">
        <v>35776</v>
      </c>
      <c r="BD112">
        <v>9458</v>
      </c>
      <c r="BE112" s="1">
        <v>35776</v>
      </c>
      <c r="BF112">
        <v>6465</v>
      </c>
      <c r="BG112" s="11">
        <f t="shared" si="36"/>
        <v>2993</v>
      </c>
      <c r="BH112" s="1">
        <v>35776</v>
      </c>
      <c r="BI112">
        <v>68781</v>
      </c>
      <c r="BJ112" s="1">
        <v>35776</v>
      </c>
      <c r="BK112">
        <v>65694</v>
      </c>
      <c r="BL112" s="11">
        <f t="shared" si="37"/>
        <v>3087</v>
      </c>
      <c r="BM112" s="11">
        <f t="shared" si="38"/>
        <v>78239</v>
      </c>
      <c r="BN112" s="11">
        <f t="shared" si="39"/>
        <v>72159</v>
      </c>
      <c r="BO112" s="11">
        <f t="shared" si="40"/>
        <v>6080</v>
      </c>
      <c r="BP112" s="1">
        <v>35776</v>
      </c>
      <c r="BQ112">
        <v>99073</v>
      </c>
    </row>
    <row r="113" spans="1:69" x14ac:dyDescent="0.2">
      <c r="A113" s="1">
        <f t="shared" si="41"/>
        <v>35780</v>
      </c>
      <c r="B113" s="1">
        <v>35776</v>
      </c>
      <c r="C113">
        <v>18.21</v>
      </c>
      <c r="D113" s="1">
        <v>35776</v>
      </c>
      <c r="E113">
        <v>2.3570000000000002</v>
      </c>
      <c r="F113" s="1">
        <v>35776</v>
      </c>
      <c r="G113">
        <v>51.82</v>
      </c>
      <c r="H113" s="1">
        <v>35776</v>
      </c>
      <c r="I113">
        <v>54.6</v>
      </c>
      <c r="J113" s="1">
        <v>35783</v>
      </c>
      <c r="K113">
        <v>11526</v>
      </c>
      <c r="L113" s="1">
        <v>35783</v>
      </c>
      <c r="M113">
        <v>71074</v>
      </c>
      <c r="N113" s="11">
        <f t="shared" si="21"/>
        <v>-59548</v>
      </c>
      <c r="O113" s="1">
        <v>35783</v>
      </c>
      <c r="P113">
        <v>314840</v>
      </c>
      <c r="Q113" s="1">
        <v>35783</v>
      </c>
      <c r="R113">
        <v>235377</v>
      </c>
      <c r="S113" s="11">
        <f t="shared" si="22"/>
        <v>79463</v>
      </c>
      <c r="T113" s="11">
        <f t="shared" si="23"/>
        <v>326366</v>
      </c>
      <c r="U113" s="11">
        <f t="shared" si="24"/>
        <v>306451</v>
      </c>
      <c r="V113" s="11">
        <f t="shared" si="25"/>
        <v>19915</v>
      </c>
      <c r="W113" s="1">
        <v>35783</v>
      </c>
      <c r="X113">
        <v>430873</v>
      </c>
      <c r="Y113" s="1">
        <v>35783</v>
      </c>
      <c r="Z113">
        <v>10596</v>
      </c>
      <c r="AA113" s="1">
        <v>35783</v>
      </c>
      <c r="AB113">
        <v>17731</v>
      </c>
      <c r="AC113" s="11">
        <f t="shared" si="26"/>
        <v>-7135</v>
      </c>
      <c r="AD113" s="1">
        <v>35783</v>
      </c>
      <c r="AE113">
        <v>139917</v>
      </c>
      <c r="AF113" s="1">
        <v>35783</v>
      </c>
      <c r="AG113">
        <v>146314</v>
      </c>
      <c r="AH113" s="11">
        <f t="shared" si="27"/>
        <v>-6397</v>
      </c>
      <c r="AI113" s="11">
        <f t="shared" si="28"/>
        <v>150513</v>
      </c>
      <c r="AJ113" s="11">
        <f t="shared" si="29"/>
        <v>164045</v>
      </c>
      <c r="AK113" s="11">
        <f t="shared" si="30"/>
        <v>-13532</v>
      </c>
      <c r="AL113" s="1">
        <v>35783</v>
      </c>
      <c r="AM113">
        <v>217308</v>
      </c>
      <c r="AN113" s="1">
        <v>35783</v>
      </c>
      <c r="AO113">
        <v>7601</v>
      </c>
      <c r="AP113" s="1">
        <v>35783</v>
      </c>
      <c r="AQ113">
        <v>16119</v>
      </c>
      <c r="AR113" s="11">
        <f t="shared" si="31"/>
        <v>-8518</v>
      </c>
      <c r="AS113" s="1">
        <v>35783</v>
      </c>
      <c r="AT113">
        <v>82732</v>
      </c>
      <c r="AU113" s="1">
        <v>35783</v>
      </c>
      <c r="AV113">
        <v>82567</v>
      </c>
      <c r="AW113" s="11">
        <f t="shared" si="32"/>
        <v>165</v>
      </c>
      <c r="AX113" s="11">
        <f t="shared" si="33"/>
        <v>90333</v>
      </c>
      <c r="AY113" s="11">
        <f t="shared" si="34"/>
        <v>98686</v>
      </c>
      <c r="AZ113" s="11">
        <f t="shared" si="35"/>
        <v>-8353</v>
      </c>
      <c r="BA113" s="1">
        <v>35783</v>
      </c>
      <c r="BB113">
        <v>148633</v>
      </c>
      <c r="BC113" s="1">
        <v>35783</v>
      </c>
      <c r="BD113">
        <v>5493</v>
      </c>
      <c r="BE113" s="1">
        <v>35783</v>
      </c>
      <c r="BF113">
        <v>10976</v>
      </c>
      <c r="BG113" s="11">
        <f t="shared" si="36"/>
        <v>-5483</v>
      </c>
      <c r="BH113" s="1">
        <v>35783</v>
      </c>
      <c r="BI113">
        <v>79418</v>
      </c>
      <c r="BJ113" s="1">
        <v>35783</v>
      </c>
      <c r="BK113">
        <v>70872</v>
      </c>
      <c r="BL113" s="11">
        <f t="shared" si="37"/>
        <v>8546</v>
      </c>
      <c r="BM113" s="11">
        <f t="shared" si="38"/>
        <v>84911</v>
      </c>
      <c r="BN113" s="11">
        <f t="shared" si="39"/>
        <v>81848</v>
      </c>
      <c r="BO113" s="11">
        <f t="shared" si="40"/>
        <v>3063</v>
      </c>
      <c r="BP113" s="1">
        <v>35783</v>
      </c>
      <c r="BQ113">
        <v>111082</v>
      </c>
    </row>
    <row r="114" spans="1:69" x14ac:dyDescent="0.2">
      <c r="A114" s="1">
        <f t="shared" si="41"/>
        <v>35787</v>
      </c>
      <c r="B114" s="1">
        <v>35783</v>
      </c>
      <c r="C114">
        <v>18.39</v>
      </c>
      <c r="D114" s="1">
        <v>35783</v>
      </c>
      <c r="E114">
        <v>2.4710000000000001</v>
      </c>
      <c r="F114" s="1">
        <v>35783</v>
      </c>
      <c r="G114">
        <v>51.96</v>
      </c>
      <c r="H114" s="1">
        <v>35783</v>
      </c>
      <c r="I114">
        <v>56.39</v>
      </c>
      <c r="J114" s="1">
        <v>35790</v>
      </c>
      <c r="K114">
        <v>14766</v>
      </c>
      <c r="L114" s="1">
        <v>35790</v>
      </c>
      <c r="M114">
        <v>67580</v>
      </c>
      <c r="N114" s="11">
        <f t="shared" si="21"/>
        <v>-52814</v>
      </c>
      <c r="O114" s="1">
        <v>35790</v>
      </c>
      <c r="P114">
        <v>299660</v>
      </c>
      <c r="Q114" s="1">
        <v>35790</v>
      </c>
      <c r="R114">
        <v>214215</v>
      </c>
      <c r="S114" s="11">
        <f t="shared" si="22"/>
        <v>85445</v>
      </c>
      <c r="T114" s="11">
        <f t="shared" si="23"/>
        <v>314426</v>
      </c>
      <c r="U114" s="11">
        <f t="shared" si="24"/>
        <v>281795</v>
      </c>
      <c r="V114" s="11">
        <f t="shared" si="25"/>
        <v>32631</v>
      </c>
      <c r="W114" s="1">
        <v>35790</v>
      </c>
      <c r="X114">
        <v>402934</v>
      </c>
      <c r="Y114" s="1">
        <v>35790</v>
      </c>
      <c r="Z114">
        <v>3841</v>
      </c>
      <c r="AA114" s="1">
        <v>35790</v>
      </c>
      <c r="AB114">
        <v>20106</v>
      </c>
      <c r="AC114" s="11">
        <f t="shared" si="26"/>
        <v>-16265</v>
      </c>
      <c r="AD114" s="1">
        <v>35790</v>
      </c>
      <c r="AE114">
        <v>145252</v>
      </c>
      <c r="AF114" s="1">
        <v>35790</v>
      </c>
      <c r="AG114">
        <v>141391</v>
      </c>
      <c r="AH114" s="11">
        <f t="shared" si="27"/>
        <v>3861</v>
      </c>
      <c r="AI114" s="11">
        <f t="shared" si="28"/>
        <v>149093</v>
      </c>
      <c r="AJ114" s="11">
        <f t="shared" si="29"/>
        <v>161497</v>
      </c>
      <c r="AK114" s="11">
        <f t="shared" si="30"/>
        <v>-12404</v>
      </c>
      <c r="AL114" s="1">
        <v>35790</v>
      </c>
      <c r="AM114">
        <v>215538</v>
      </c>
      <c r="AN114" s="1">
        <v>35790</v>
      </c>
      <c r="AO114">
        <v>6385</v>
      </c>
      <c r="AP114" s="1">
        <v>35790</v>
      </c>
      <c r="AQ114">
        <v>16767</v>
      </c>
      <c r="AR114" s="11">
        <f t="shared" si="31"/>
        <v>-10382</v>
      </c>
      <c r="AS114" s="1">
        <v>35790</v>
      </c>
      <c r="AT114">
        <v>81608</v>
      </c>
      <c r="AU114" s="1">
        <v>35790</v>
      </c>
      <c r="AV114">
        <v>84647</v>
      </c>
      <c r="AW114" s="11">
        <f t="shared" si="32"/>
        <v>-3039</v>
      </c>
      <c r="AX114" s="11">
        <f t="shared" si="33"/>
        <v>87993</v>
      </c>
      <c r="AY114" s="11">
        <f t="shared" si="34"/>
        <v>101414</v>
      </c>
      <c r="AZ114" s="11">
        <f t="shared" si="35"/>
        <v>-13421</v>
      </c>
      <c r="BA114" s="1">
        <v>35790</v>
      </c>
      <c r="BB114">
        <v>148277</v>
      </c>
      <c r="BC114" s="1">
        <v>35790</v>
      </c>
      <c r="BD114">
        <v>5175</v>
      </c>
      <c r="BE114" s="1">
        <v>35790</v>
      </c>
      <c r="BF114">
        <v>6251</v>
      </c>
      <c r="BG114" s="11">
        <f t="shared" si="36"/>
        <v>-1076</v>
      </c>
      <c r="BH114" s="1">
        <v>35790</v>
      </c>
      <c r="BI114">
        <v>74663</v>
      </c>
      <c r="BJ114" s="1">
        <v>35790</v>
      </c>
      <c r="BK114">
        <v>72663</v>
      </c>
      <c r="BL114" s="11">
        <f t="shared" si="37"/>
        <v>2000</v>
      </c>
      <c r="BM114" s="11">
        <f t="shared" si="38"/>
        <v>79838</v>
      </c>
      <c r="BN114" s="11">
        <f t="shared" si="39"/>
        <v>78914</v>
      </c>
      <c r="BO114" s="11">
        <f t="shared" si="40"/>
        <v>924</v>
      </c>
      <c r="BP114" s="1">
        <v>35790</v>
      </c>
      <c r="BQ114">
        <v>107662</v>
      </c>
    </row>
    <row r="115" spans="1:69" x14ac:dyDescent="0.2">
      <c r="A115" s="1">
        <f t="shared" si="41"/>
        <v>35794</v>
      </c>
      <c r="B115" s="1">
        <v>35790</v>
      </c>
      <c r="C115">
        <v>18.2</v>
      </c>
      <c r="D115" s="1">
        <v>35790</v>
      </c>
      <c r="E115">
        <v>2.2519999999999998</v>
      </c>
      <c r="F115" s="1">
        <v>35790</v>
      </c>
      <c r="G115">
        <v>50.04</v>
      </c>
      <c r="H115" s="1">
        <v>35790</v>
      </c>
      <c r="I115">
        <v>55.66</v>
      </c>
      <c r="J115" s="1">
        <v>35797</v>
      </c>
      <c r="K115">
        <v>14251</v>
      </c>
      <c r="L115" s="1">
        <v>35797</v>
      </c>
      <c r="M115">
        <v>76887</v>
      </c>
      <c r="N115" s="11">
        <f t="shared" si="21"/>
        <v>-62636</v>
      </c>
      <c r="O115" s="1">
        <v>35797</v>
      </c>
      <c r="P115">
        <v>308053</v>
      </c>
      <c r="Q115" s="1">
        <v>35797</v>
      </c>
      <c r="R115">
        <v>213185</v>
      </c>
      <c r="S115" s="11">
        <f t="shared" si="22"/>
        <v>94868</v>
      </c>
      <c r="T115" s="11">
        <f t="shared" si="23"/>
        <v>322304</v>
      </c>
      <c r="U115" s="11">
        <f t="shared" si="24"/>
        <v>290072</v>
      </c>
      <c r="V115" s="11">
        <f t="shared" si="25"/>
        <v>32232</v>
      </c>
      <c r="W115" s="1">
        <v>35797</v>
      </c>
      <c r="X115">
        <v>411614</v>
      </c>
      <c r="Y115" s="1">
        <v>35797</v>
      </c>
      <c r="Z115">
        <v>6332</v>
      </c>
      <c r="AA115" s="1">
        <v>35797</v>
      </c>
      <c r="AB115">
        <v>19064</v>
      </c>
      <c r="AC115" s="11">
        <f t="shared" si="26"/>
        <v>-12732</v>
      </c>
      <c r="AD115" s="1">
        <v>35797</v>
      </c>
      <c r="AE115">
        <v>122281</v>
      </c>
      <c r="AF115" s="1">
        <v>35797</v>
      </c>
      <c r="AG115">
        <v>121554</v>
      </c>
      <c r="AH115" s="11">
        <f t="shared" si="27"/>
        <v>727</v>
      </c>
      <c r="AI115" s="11">
        <f t="shared" si="28"/>
        <v>128613</v>
      </c>
      <c r="AJ115" s="11">
        <f t="shared" si="29"/>
        <v>140618</v>
      </c>
      <c r="AK115" s="11">
        <f t="shared" si="30"/>
        <v>-12005</v>
      </c>
      <c r="AL115" s="1">
        <v>35797</v>
      </c>
      <c r="AM115">
        <v>191643</v>
      </c>
      <c r="AN115" s="1">
        <v>35797</v>
      </c>
      <c r="AO115">
        <v>5374</v>
      </c>
      <c r="AP115" s="1">
        <v>35797</v>
      </c>
      <c r="AQ115">
        <v>18451</v>
      </c>
      <c r="AR115" s="11">
        <f t="shared" si="31"/>
        <v>-13077</v>
      </c>
      <c r="AS115" s="1">
        <v>35797</v>
      </c>
      <c r="AT115">
        <v>89333</v>
      </c>
      <c r="AU115" s="1">
        <v>35797</v>
      </c>
      <c r="AV115">
        <v>84075</v>
      </c>
      <c r="AW115" s="11">
        <f t="shared" si="32"/>
        <v>5258</v>
      </c>
      <c r="AX115" s="11">
        <f t="shared" si="33"/>
        <v>94707</v>
      </c>
      <c r="AY115" s="11">
        <f t="shared" si="34"/>
        <v>102526</v>
      </c>
      <c r="AZ115" s="11">
        <f t="shared" si="35"/>
        <v>-7819</v>
      </c>
      <c r="BA115" s="1">
        <v>35797</v>
      </c>
      <c r="BB115">
        <v>151360</v>
      </c>
      <c r="BC115" s="1">
        <v>35797</v>
      </c>
      <c r="BD115">
        <v>5795</v>
      </c>
      <c r="BE115" s="1">
        <v>35797</v>
      </c>
      <c r="BF115">
        <v>8295</v>
      </c>
      <c r="BG115" s="11">
        <f t="shared" si="36"/>
        <v>-2500</v>
      </c>
      <c r="BH115" s="1">
        <v>35797</v>
      </c>
      <c r="BI115">
        <v>71799</v>
      </c>
      <c r="BJ115" s="1">
        <v>35797</v>
      </c>
      <c r="BK115">
        <v>67427</v>
      </c>
      <c r="BL115" s="11">
        <f t="shared" si="37"/>
        <v>4372</v>
      </c>
      <c r="BM115" s="11">
        <f t="shared" si="38"/>
        <v>77594</v>
      </c>
      <c r="BN115" s="11">
        <f t="shared" si="39"/>
        <v>75722</v>
      </c>
      <c r="BO115" s="11">
        <f t="shared" si="40"/>
        <v>1872</v>
      </c>
      <c r="BP115" s="1">
        <v>35797</v>
      </c>
      <c r="BQ115">
        <v>102619</v>
      </c>
    </row>
    <row r="116" spans="1:69" x14ac:dyDescent="0.2">
      <c r="A116" s="1">
        <f t="shared" si="41"/>
        <v>35801</v>
      </c>
      <c r="B116" s="1">
        <v>35797</v>
      </c>
      <c r="C116">
        <v>17.43</v>
      </c>
      <c r="D116" s="1">
        <v>35797</v>
      </c>
      <c r="E116">
        <v>2.153</v>
      </c>
      <c r="F116" s="1">
        <v>35797</v>
      </c>
      <c r="G116">
        <v>49.41</v>
      </c>
      <c r="H116" s="1">
        <v>35797</v>
      </c>
      <c r="I116">
        <v>53.26</v>
      </c>
      <c r="J116" s="1">
        <v>35804</v>
      </c>
      <c r="K116">
        <v>16670</v>
      </c>
      <c r="L116" s="1">
        <v>35804</v>
      </c>
      <c r="M116">
        <v>71232</v>
      </c>
      <c r="N116" s="11">
        <f t="shared" si="21"/>
        <v>-54562</v>
      </c>
      <c r="O116" s="1">
        <v>35804</v>
      </c>
      <c r="P116">
        <v>299814</v>
      </c>
      <c r="Q116" s="1">
        <v>35804</v>
      </c>
      <c r="R116">
        <v>214460</v>
      </c>
      <c r="S116" s="11">
        <f t="shared" si="22"/>
        <v>85354</v>
      </c>
      <c r="T116" s="11">
        <f t="shared" si="23"/>
        <v>316484</v>
      </c>
      <c r="U116" s="11">
        <f t="shared" si="24"/>
        <v>285692</v>
      </c>
      <c r="V116" s="11">
        <f t="shared" si="25"/>
        <v>30792</v>
      </c>
      <c r="W116" s="1">
        <v>35804</v>
      </c>
      <c r="X116">
        <v>414134</v>
      </c>
      <c r="Y116" s="1">
        <v>35804</v>
      </c>
      <c r="Z116">
        <v>6460</v>
      </c>
      <c r="AA116" s="1">
        <v>35804</v>
      </c>
      <c r="AB116">
        <v>20918</v>
      </c>
      <c r="AC116" s="11">
        <f t="shared" si="26"/>
        <v>-14458</v>
      </c>
      <c r="AD116" s="1">
        <v>35804</v>
      </c>
      <c r="AE116">
        <v>124579</v>
      </c>
      <c r="AF116" s="1">
        <v>35804</v>
      </c>
      <c r="AG116">
        <v>122637</v>
      </c>
      <c r="AH116" s="11">
        <f t="shared" si="27"/>
        <v>1942</v>
      </c>
      <c r="AI116" s="11">
        <f t="shared" si="28"/>
        <v>131039</v>
      </c>
      <c r="AJ116" s="11">
        <f t="shared" si="29"/>
        <v>143555</v>
      </c>
      <c r="AK116" s="11">
        <f t="shared" si="30"/>
        <v>-12516</v>
      </c>
      <c r="AL116" s="1">
        <v>35804</v>
      </c>
      <c r="AM116">
        <v>191945</v>
      </c>
      <c r="AN116" s="1">
        <v>35804</v>
      </c>
      <c r="AO116">
        <v>7273</v>
      </c>
      <c r="AP116" s="1">
        <v>35804</v>
      </c>
      <c r="AQ116">
        <v>20434</v>
      </c>
      <c r="AR116" s="11">
        <f t="shared" si="31"/>
        <v>-13161</v>
      </c>
      <c r="AS116" s="1">
        <v>35804</v>
      </c>
      <c r="AT116">
        <v>90165</v>
      </c>
      <c r="AU116" s="1">
        <v>35804</v>
      </c>
      <c r="AV116">
        <v>86372</v>
      </c>
      <c r="AW116" s="11">
        <f t="shared" si="32"/>
        <v>3793</v>
      </c>
      <c r="AX116" s="11">
        <f t="shared" si="33"/>
        <v>97438</v>
      </c>
      <c r="AY116" s="11">
        <f t="shared" si="34"/>
        <v>106806</v>
      </c>
      <c r="AZ116" s="11">
        <f t="shared" si="35"/>
        <v>-9368</v>
      </c>
      <c r="BA116" s="1">
        <v>35804</v>
      </c>
      <c r="BB116">
        <v>154680</v>
      </c>
      <c r="BC116" s="1">
        <v>35804</v>
      </c>
      <c r="BD116">
        <v>5741</v>
      </c>
      <c r="BE116" s="1">
        <v>35804</v>
      </c>
      <c r="BF116">
        <v>12103</v>
      </c>
      <c r="BG116" s="11">
        <f t="shared" si="36"/>
        <v>-6362</v>
      </c>
      <c r="BH116" s="1">
        <v>35804</v>
      </c>
      <c r="BI116">
        <v>75239</v>
      </c>
      <c r="BJ116" s="1">
        <v>35804</v>
      </c>
      <c r="BK116">
        <v>66193</v>
      </c>
      <c r="BL116" s="11">
        <f t="shared" si="37"/>
        <v>9046</v>
      </c>
      <c r="BM116" s="11">
        <f t="shared" si="38"/>
        <v>80980</v>
      </c>
      <c r="BN116" s="11">
        <f t="shared" si="39"/>
        <v>78296</v>
      </c>
      <c r="BO116" s="11">
        <f t="shared" si="40"/>
        <v>2684</v>
      </c>
      <c r="BP116" s="1">
        <v>35804</v>
      </c>
      <c r="BQ116">
        <v>103303</v>
      </c>
    </row>
    <row r="117" spans="1:69" x14ac:dyDescent="0.2">
      <c r="A117" s="1">
        <f t="shared" si="41"/>
        <v>35808</v>
      </c>
      <c r="B117" s="1">
        <v>35804</v>
      </c>
      <c r="C117">
        <v>16.63</v>
      </c>
      <c r="D117" s="1">
        <v>35804</v>
      </c>
      <c r="E117">
        <v>2.0459999999999998</v>
      </c>
      <c r="F117" s="1">
        <v>35804</v>
      </c>
      <c r="G117">
        <v>46.7</v>
      </c>
      <c r="H117" s="1">
        <v>35804</v>
      </c>
      <c r="I117">
        <v>52.81</v>
      </c>
      <c r="J117" s="1">
        <v>35811</v>
      </c>
      <c r="K117">
        <v>21066</v>
      </c>
      <c r="L117" s="1">
        <v>35811</v>
      </c>
      <c r="M117">
        <v>70368</v>
      </c>
      <c r="N117" s="11">
        <f t="shared" si="21"/>
        <v>-49302</v>
      </c>
      <c r="O117" s="1">
        <v>35811</v>
      </c>
      <c r="P117">
        <v>305228</v>
      </c>
      <c r="Q117" s="1">
        <v>35811</v>
      </c>
      <c r="R117">
        <v>233412</v>
      </c>
      <c r="S117" s="11">
        <f t="shared" si="22"/>
        <v>71816</v>
      </c>
      <c r="T117" s="11">
        <f t="shared" si="23"/>
        <v>326294</v>
      </c>
      <c r="U117" s="11">
        <f t="shared" si="24"/>
        <v>303780</v>
      </c>
      <c r="V117" s="11">
        <f t="shared" si="25"/>
        <v>22514</v>
      </c>
      <c r="W117" s="1">
        <v>35811</v>
      </c>
      <c r="X117">
        <v>435395</v>
      </c>
      <c r="Y117" s="1">
        <v>35811</v>
      </c>
      <c r="Z117">
        <v>6294</v>
      </c>
      <c r="AA117" s="1">
        <v>35811</v>
      </c>
      <c r="AB117">
        <v>21536</v>
      </c>
      <c r="AC117" s="11">
        <f t="shared" si="26"/>
        <v>-15242</v>
      </c>
      <c r="AD117" s="1">
        <v>35811</v>
      </c>
      <c r="AE117">
        <v>125688</v>
      </c>
      <c r="AF117" s="1">
        <v>35811</v>
      </c>
      <c r="AG117">
        <v>125099</v>
      </c>
      <c r="AH117" s="11">
        <f t="shared" si="27"/>
        <v>589</v>
      </c>
      <c r="AI117" s="11">
        <f t="shared" si="28"/>
        <v>131982</v>
      </c>
      <c r="AJ117" s="11">
        <f t="shared" si="29"/>
        <v>146635</v>
      </c>
      <c r="AK117" s="11">
        <f t="shared" si="30"/>
        <v>-14653</v>
      </c>
      <c r="AL117" s="1">
        <v>35811</v>
      </c>
      <c r="AM117">
        <v>194143</v>
      </c>
      <c r="AN117" s="1">
        <v>35811</v>
      </c>
      <c r="AO117">
        <v>6099</v>
      </c>
      <c r="AP117" s="1">
        <v>35811</v>
      </c>
      <c r="AQ117">
        <v>20671</v>
      </c>
      <c r="AR117" s="11">
        <f t="shared" si="31"/>
        <v>-14572</v>
      </c>
      <c r="AS117" s="1">
        <v>35811</v>
      </c>
      <c r="AT117">
        <v>102847</v>
      </c>
      <c r="AU117" s="1">
        <v>35811</v>
      </c>
      <c r="AV117">
        <v>99718</v>
      </c>
      <c r="AW117" s="11">
        <f t="shared" si="32"/>
        <v>3129</v>
      </c>
      <c r="AX117" s="11">
        <f t="shared" si="33"/>
        <v>108946</v>
      </c>
      <c r="AY117" s="11">
        <f t="shared" si="34"/>
        <v>120389</v>
      </c>
      <c r="AZ117" s="11">
        <f t="shared" si="35"/>
        <v>-11443</v>
      </c>
      <c r="BA117" s="1">
        <v>35811</v>
      </c>
      <c r="BB117">
        <v>171432</v>
      </c>
      <c r="BC117" s="1">
        <v>35811</v>
      </c>
      <c r="BD117">
        <v>5119</v>
      </c>
      <c r="BE117" s="1">
        <v>35811</v>
      </c>
      <c r="BF117">
        <v>12151</v>
      </c>
      <c r="BG117" s="11">
        <f t="shared" si="36"/>
        <v>-7032</v>
      </c>
      <c r="BH117" s="1">
        <v>35811</v>
      </c>
      <c r="BI117">
        <v>80056</v>
      </c>
      <c r="BJ117" s="1">
        <v>35811</v>
      </c>
      <c r="BK117">
        <v>69806</v>
      </c>
      <c r="BL117" s="11">
        <f t="shared" si="37"/>
        <v>10250</v>
      </c>
      <c r="BM117" s="11">
        <f t="shared" si="38"/>
        <v>85175</v>
      </c>
      <c r="BN117" s="11">
        <f t="shared" si="39"/>
        <v>81957</v>
      </c>
      <c r="BO117" s="11">
        <f t="shared" si="40"/>
        <v>3218</v>
      </c>
      <c r="BP117" s="1">
        <v>35811</v>
      </c>
      <c r="BQ117">
        <v>109789</v>
      </c>
    </row>
    <row r="118" spans="1:69" x14ac:dyDescent="0.2">
      <c r="A118" s="1">
        <f t="shared" si="41"/>
        <v>35815</v>
      </c>
      <c r="B118" s="1">
        <v>35811</v>
      </c>
      <c r="C118">
        <v>16.510000000000002</v>
      </c>
      <c r="D118" s="1">
        <v>35811</v>
      </c>
      <c r="E118">
        <v>2.1760000000000002</v>
      </c>
      <c r="F118" s="1">
        <v>35811</v>
      </c>
      <c r="G118">
        <v>46.75</v>
      </c>
      <c r="H118" s="1">
        <v>35811</v>
      </c>
      <c r="I118">
        <v>50.99</v>
      </c>
      <c r="J118" s="1">
        <v>35818</v>
      </c>
      <c r="K118">
        <v>21781</v>
      </c>
      <c r="L118" s="1">
        <v>35818</v>
      </c>
      <c r="M118">
        <v>74871</v>
      </c>
      <c r="N118" s="11">
        <f t="shared" si="21"/>
        <v>-53090</v>
      </c>
      <c r="O118" s="1">
        <v>35818</v>
      </c>
      <c r="P118">
        <v>299276</v>
      </c>
      <c r="Q118" s="1">
        <v>35818</v>
      </c>
      <c r="R118">
        <v>229300</v>
      </c>
      <c r="S118" s="11">
        <f t="shared" si="22"/>
        <v>69976</v>
      </c>
      <c r="T118" s="11">
        <f t="shared" si="23"/>
        <v>321057</v>
      </c>
      <c r="U118" s="11">
        <f t="shared" si="24"/>
        <v>304171</v>
      </c>
      <c r="V118" s="11">
        <f t="shared" si="25"/>
        <v>16886</v>
      </c>
      <c r="W118" s="1">
        <v>35818</v>
      </c>
      <c r="X118">
        <v>428389</v>
      </c>
      <c r="Y118" s="1">
        <v>35818</v>
      </c>
      <c r="Z118">
        <v>3827</v>
      </c>
      <c r="AA118" s="1">
        <v>35818</v>
      </c>
      <c r="AB118">
        <v>23006</v>
      </c>
      <c r="AC118" s="11">
        <f t="shared" si="26"/>
        <v>-19179</v>
      </c>
      <c r="AD118" s="1">
        <v>35818</v>
      </c>
      <c r="AE118">
        <v>130203</v>
      </c>
      <c r="AF118" s="1">
        <v>35818</v>
      </c>
      <c r="AG118">
        <v>125100</v>
      </c>
      <c r="AH118" s="11">
        <f t="shared" si="27"/>
        <v>5103</v>
      </c>
      <c r="AI118" s="11">
        <f t="shared" si="28"/>
        <v>134030</v>
      </c>
      <c r="AJ118" s="11">
        <f t="shared" si="29"/>
        <v>148106</v>
      </c>
      <c r="AK118" s="11">
        <f t="shared" si="30"/>
        <v>-14076</v>
      </c>
      <c r="AL118" s="1">
        <v>35818</v>
      </c>
      <c r="AM118">
        <v>196481</v>
      </c>
      <c r="AN118" s="1">
        <v>35818</v>
      </c>
      <c r="AO118">
        <v>6000</v>
      </c>
      <c r="AP118" s="1">
        <v>35818</v>
      </c>
      <c r="AQ118">
        <v>21072</v>
      </c>
      <c r="AR118" s="11">
        <f t="shared" si="31"/>
        <v>-15072</v>
      </c>
      <c r="AS118" s="1">
        <v>35818</v>
      </c>
      <c r="AT118">
        <v>106212</v>
      </c>
      <c r="AU118" s="1">
        <v>35818</v>
      </c>
      <c r="AV118">
        <v>102841</v>
      </c>
      <c r="AW118" s="11">
        <f t="shared" si="32"/>
        <v>3371</v>
      </c>
      <c r="AX118" s="11">
        <f t="shared" si="33"/>
        <v>112212</v>
      </c>
      <c r="AY118" s="11">
        <f t="shared" si="34"/>
        <v>123913</v>
      </c>
      <c r="AZ118" s="11">
        <f t="shared" si="35"/>
        <v>-11701</v>
      </c>
      <c r="BA118" s="1">
        <v>35818</v>
      </c>
      <c r="BB118">
        <v>177503</v>
      </c>
      <c r="BC118" s="1">
        <v>35818</v>
      </c>
      <c r="BD118">
        <v>5510</v>
      </c>
      <c r="BE118" s="1">
        <v>35818</v>
      </c>
      <c r="BF118">
        <v>11854</v>
      </c>
      <c r="BG118" s="11">
        <f t="shared" si="36"/>
        <v>-6344</v>
      </c>
      <c r="BH118" s="1">
        <v>35818</v>
      </c>
      <c r="BI118">
        <v>79213</v>
      </c>
      <c r="BJ118" s="1">
        <v>35818</v>
      </c>
      <c r="BK118">
        <v>70343</v>
      </c>
      <c r="BL118" s="11">
        <f t="shared" si="37"/>
        <v>8870</v>
      </c>
      <c r="BM118" s="11">
        <f t="shared" si="38"/>
        <v>84723</v>
      </c>
      <c r="BN118" s="11">
        <f t="shared" si="39"/>
        <v>82197</v>
      </c>
      <c r="BO118" s="11">
        <f t="shared" si="40"/>
        <v>2526</v>
      </c>
      <c r="BP118" s="1">
        <v>35818</v>
      </c>
      <c r="BQ118">
        <v>108940</v>
      </c>
    </row>
    <row r="119" spans="1:69" x14ac:dyDescent="0.2">
      <c r="A119" s="1">
        <f t="shared" si="41"/>
        <v>35822</v>
      </c>
      <c r="B119" s="1">
        <v>35818</v>
      </c>
      <c r="C119">
        <v>15.74</v>
      </c>
      <c r="D119" s="1">
        <v>35818</v>
      </c>
      <c r="E119">
        <v>2.117</v>
      </c>
      <c r="F119" s="1">
        <v>35818</v>
      </c>
      <c r="G119">
        <v>44.44</v>
      </c>
      <c r="H119" s="1">
        <v>35818</v>
      </c>
      <c r="I119">
        <v>49.52</v>
      </c>
      <c r="J119" s="1">
        <v>35825</v>
      </c>
      <c r="K119">
        <v>19633</v>
      </c>
      <c r="L119" s="1">
        <v>35825</v>
      </c>
      <c r="M119">
        <v>56226</v>
      </c>
      <c r="N119" s="11">
        <f t="shared" si="21"/>
        <v>-36593</v>
      </c>
      <c r="O119" s="1">
        <v>35825</v>
      </c>
      <c r="P119">
        <v>286713</v>
      </c>
      <c r="Q119" s="1">
        <v>35825</v>
      </c>
      <c r="R119">
        <v>236304</v>
      </c>
      <c r="S119" s="11">
        <f t="shared" si="22"/>
        <v>50409</v>
      </c>
      <c r="T119" s="11">
        <f t="shared" si="23"/>
        <v>306346</v>
      </c>
      <c r="U119" s="11">
        <f t="shared" si="24"/>
        <v>292530</v>
      </c>
      <c r="V119" s="11">
        <f t="shared" si="25"/>
        <v>13816</v>
      </c>
      <c r="W119" s="1">
        <v>35825</v>
      </c>
      <c r="X119">
        <v>415495</v>
      </c>
      <c r="Y119" s="1">
        <v>35825</v>
      </c>
      <c r="Z119">
        <v>4476</v>
      </c>
      <c r="AA119" s="1">
        <v>35825</v>
      </c>
      <c r="AB119">
        <v>20176</v>
      </c>
      <c r="AC119" s="11">
        <f t="shared" si="26"/>
        <v>-15700</v>
      </c>
      <c r="AD119" s="1">
        <v>35825</v>
      </c>
      <c r="AE119">
        <v>128728</v>
      </c>
      <c r="AF119" s="1">
        <v>35825</v>
      </c>
      <c r="AG119">
        <v>126001</v>
      </c>
      <c r="AH119" s="11">
        <f t="shared" si="27"/>
        <v>2727</v>
      </c>
      <c r="AI119" s="11">
        <f t="shared" si="28"/>
        <v>133204</v>
      </c>
      <c r="AJ119" s="11">
        <f t="shared" si="29"/>
        <v>146177</v>
      </c>
      <c r="AK119" s="11">
        <f t="shared" si="30"/>
        <v>-12973</v>
      </c>
      <c r="AL119" s="1">
        <v>35825</v>
      </c>
      <c r="AM119">
        <v>196274</v>
      </c>
      <c r="AN119" s="1">
        <v>35825</v>
      </c>
      <c r="AO119">
        <v>4732</v>
      </c>
      <c r="AP119" s="1">
        <v>35825</v>
      </c>
      <c r="AQ119">
        <v>15615</v>
      </c>
      <c r="AR119" s="11">
        <f t="shared" si="31"/>
        <v>-10883</v>
      </c>
      <c r="AS119" s="1">
        <v>35825</v>
      </c>
      <c r="AT119">
        <v>109958</v>
      </c>
      <c r="AU119" s="1">
        <v>35825</v>
      </c>
      <c r="AV119">
        <v>108576</v>
      </c>
      <c r="AW119" s="11">
        <f t="shared" si="32"/>
        <v>1382</v>
      </c>
      <c r="AX119" s="11">
        <f t="shared" si="33"/>
        <v>114690</v>
      </c>
      <c r="AY119" s="11">
        <f t="shared" si="34"/>
        <v>124191</v>
      </c>
      <c r="AZ119" s="11">
        <f t="shared" si="35"/>
        <v>-9501</v>
      </c>
      <c r="BA119" s="1">
        <v>35825</v>
      </c>
      <c r="BB119">
        <v>177335</v>
      </c>
      <c r="BC119" s="1">
        <v>35825</v>
      </c>
      <c r="BD119">
        <v>5408</v>
      </c>
      <c r="BE119" s="1">
        <v>35825</v>
      </c>
      <c r="BF119">
        <v>7470</v>
      </c>
      <c r="BG119" s="11">
        <f t="shared" si="36"/>
        <v>-2062</v>
      </c>
      <c r="BH119" s="1">
        <v>35825</v>
      </c>
      <c r="BI119">
        <v>74024</v>
      </c>
      <c r="BJ119" s="1">
        <v>35825</v>
      </c>
      <c r="BK119">
        <v>71699</v>
      </c>
      <c r="BL119" s="11">
        <f t="shared" si="37"/>
        <v>2325</v>
      </c>
      <c r="BM119" s="11">
        <f t="shared" si="38"/>
        <v>79432</v>
      </c>
      <c r="BN119" s="11">
        <f t="shared" si="39"/>
        <v>79169</v>
      </c>
      <c r="BO119" s="11">
        <f t="shared" si="40"/>
        <v>263</v>
      </c>
      <c r="BP119" s="1">
        <v>35825</v>
      </c>
      <c r="BQ119">
        <v>103575</v>
      </c>
    </row>
    <row r="120" spans="1:69" x14ac:dyDescent="0.2">
      <c r="A120" s="1">
        <f t="shared" si="41"/>
        <v>35829</v>
      </c>
      <c r="B120" s="1">
        <v>35825</v>
      </c>
      <c r="C120">
        <v>17.21</v>
      </c>
      <c r="D120" s="1">
        <v>35825</v>
      </c>
      <c r="E120">
        <v>2.2570000000000001</v>
      </c>
      <c r="F120" s="1">
        <v>35825</v>
      </c>
      <c r="G120">
        <v>47.58</v>
      </c>
      <c r="H120" s="1">
        <v>35825</v>
      </c>
      <c r="I120">
        <v>52.72</v>
      </c>
      <c r="J120" s="1">
        <v>35832</v>
      </c>
      <c r="K120">
        <v>23515</v>
      </c>
      <c r="L120" s="1">
        <v>35832</v>
      </c>
      <c r="M120">
        <v>48245</v>
      </c>
      <c r="N120" s="11">
        <f t="shared" si="21"/>
        <v>-24730</v>
      </c>
      <c r="O120" s="1">
        <v>35832</v>
      </c>
      <c r="P120">
        <v>283036</v>
      </c>
      <c r="Q120" s="1">
        <v>35832</v>
      </c>
      <c r="R120">
        <v>246868</v>
      </c>
      <c r="S120" s="11">
        <f t="shared" si="22"/>
        <v>36168</v>
      </c>
      <c r="T120" s="11">
        <f t="shared" si="23"/>
        <v>306551</v>
      </c>
      <c r="U120" s="11">
        <f t="shared" si="24"/>
        <v>295113</v>
      </c>
      <c r="V120" s="11">
        <f t="shared" si="25"/>
        <v>11438</v>
      </c>
      <c r="W120" s="1">
        <v>35832</v>
      </c>
      <c r="X120">
        <v>418695</v>
      </c>
      <c r="Y120" s="1">
        <v>35832</v>
      </c>
      <c r="Z120">
        <v>7900</v>
      </c>
      <c r="AA120" s="1">
        <v>35832</v>
      </c>
      <c r="AB120">
        <v>11155</v>
      </c>
      <c r="AC120" s="11">
        <f t="shared" si="26"/>
        <v>-3255</v>
      </c>
      <c r="AD120" s="1">
        <v>35832</v>
      </c>
      <c r="AE120">
        <v>110381</v>
      </c>
      <c r="AF120" s="1">
        <v>35832</v>
      </c>
      <c r="AG120">
        <v>127676</v>
      </c>
      <c r="AH120" s="11">
        <f t="shared" si="27"/>
        <v>-17295</v>
      </c>
      <c r="AI120" s="11">
        <f t="shared" si="28"/>
        <v>118281</v>
      </c>
      <c r="AJ120" s="11">
        <f t="shared" si="29"/>
        <v>138831</v>
      </c>
      <c r="AK120" s="11">
        <f t="shared" si="30"/>
        <v>-20550</v>
      </c>
      <c r="AL120" s="1">
        <v>35832</v>
      </c>
      <c r="AM120">
        <v>182572</v>
      </c>
      <c r="AN120" s="1">
        <v>35832</v>
      </c>
      <c r="AO120">
        <v>4440</v>
      </c>
      <c r="AP120" s="1">
        <v>35832</v>
      </c>
      <c r="AQ120">
        <v>13541</v>
      </c>
      <c r="AR120" s="11">
        <f t="shared" si="31"/>
        <v>-9101</v>
      </c>
      <c r="AS120" s="1">
        <v>35832</v>
      </c>
      <c r="AT120">
        <v>101356</v>
      </c>
      <c r="AU120" s="1">
        <v>35832</v>
      </c>
      <c r="AV120">
        <v>102771</v>
      </c>
      <c r="AW120" s="11">
        <f t="shared" si="32"/>
        <v>-1415</v>
      </c>
      <c r="AX120" s="11">
        <f t="shared" si="33"/>
        <v>105796</v>
      </c>
      <c r="AY120" s="11">
        <f t="shared" si="34"/>
        <v>116312</v>
      </c>
      <c r="AZ120" s="11">
        <f t="shared" si="35"/>
        <v>-10516</v>
      </c>
      <c r="BA120" s="1">
        <v>35832</v>
      </c>
      <c r="BB120">
        <v>164624</v>
      </c>
      <c r="BC120" s="1">
        <v>35832</v>
      </c>
      <c r="BD120">
        <v>4953</v>
      </c>
      <c r="BE120" s="1">
        <v>35832</v>
      </c>
      <c r="BF120">
        <v>3345</v>
      </c>
      <c r="BG120" s="11">
        <f t="shared" si="36"/>
        <v>1608</v>
      </c>
      <c r="BH120" s="1">
        <v>35832</v>
      </c>
      <c r="BI120">
        <v>69051</v>
      </c>
      <c r="BJ120" s="1">
        <v>35832</v>
      </c>
      <c r="BK120">
        <v>69632</v>
      </c>
      <c r="BL120" s="11">
        <f t="shared" si="37"/>
        <v>-581</v>
      </c>
      <c r="BM120" s="11">
        <f t="shared" si="38"/>
        <v>74004</v>
      </c>
      <c r="BN120" s="11">
        <f t="shared" si="39"/>
        <v>72977</v>
      </c>
      <c r="BO120" s="11">
        <f t="shared" si="40"/>
        <v>1027</v>
      </c>
      <c r="BP120" s="1">
        <v>35832</v>
      </c>
      <c r="BQ120">
        <v>95950</v>
      </c>
    </row>
    <row r="121" spans="1:69" x14ac:dyDescent="0.2">
      <c r="A121" s="1">
        <f t="shared" si="41"/>
        <v>35836</v>
      </c>
      <c r="B121" s="1">
        <v>35832</v>
      </c>
      <c r="C121">
        <v>16.7</v>
      </c>
      <c r="D121" s="1">
        <v>35832</v>
      </c>
      <c r="E121">
        <v>2.359</v>
      </c>
      <c r="F121" s="1">
        <v>35832</v>
      </c>
      <c r="G121">
        <v>46.33</v>
      </c>
      <c r="H121" s="1">
        <v>35832</v>
      </c>
      <c r="I121">
        <v>51.16</v>
      </c>
      <c r="J121" s="1">
        <v>35839</v>
      </c>
      <c r="K121">
        <v>27589</v>
      </c>
      <c r="L121" s="1">
        <v>35839</v>
      </c>
      <c r="M121">
        <v>43383</v>
      </c>
      <c r="N121" s="11">
        <f t="shared" si="21"/>
        <v>-15794</v>
      </c>
      <c r="O121" s="1">
        <v>35839</v>
      </c>
      <c r="P121">
        <v>294988</v>
      </c>
      <c r="Q121" s="1">
        <v>35839</v>
      </c>
      <c r="R121">
        <v>276448</v>
      </c>
      <c r="S121" s="11">
        <f t="shared" si="22"/>
        <v>18540</v>
      </c>
      <c r="T121" s="11">
        <f t="shared" si="23"/>
        <v>322577</v>
      </c>
      <c r="U121" s="11">
        <f t="shared" si="24"/>
        <v>319831</v>
      </c>
      <c r="V121" s="11">
        <f t="shared" si="25"/>
        <v>2746</v>
      </c>
      <c r="W121" s="1">
        <v>35839</v>
      </c>
      <c r="X121">
        <v>446508</v>
      </c>
      <c r="Y121" s="1">
        <v>35839</v>
      </c>
      <c r="Z121">
        <v>13524</v>
      </c>
      <c r="AA121" s="1">
        <v>35839</v>
      </c>
      <c r="AB121">
        <v>9311</v>
      </c>
      <c r="AC121" s="11">
        <f t="shared" si="26"/>
        <v>4213</v>
      </c>
      <c r="AD121" s="1">
        <v>35839</v>
      </c>
      <c r="AE121">
        <v>120495</v>
      </c>
      <c r="AF121" s="1">
        <v>35839</v>
      </c>
      <c r="AG121">
        <v>144590</v>
      </c>
      <c r="AH121" s="11">
        <f t="shared" si="27"/>
        <v>-24095</v>
      </c>
      <c r="AI121" s="11">
        <f t="shared" si="28"/>
        <v>134019</v>
      </c>
      <c r="AJ121" s="11">
        <f t="shared" si="29"/>
        <v>153901</v>
      </c>
      <c r="AK121" s="11">
        <f t="shared" si="30"/>
        <v>-19882</v>
      </c>
      <c r="AL121" s="1">
        <v>35839</v>
      </c>
      <c r="AM121">
        <v>197217</v>
      </c>
      <c r="AN121" s="1">
        <v>35839</v>
      </c>
      <c r="AO121">
        <v>3821</v>
      </c>
      <c r="AP121" s="1">
        <v>35839</v>
      </c>
      <c r="AQ121">
        <v>12997</v>
      </c>
      <c r="AR121" s="11">
        <f t="shared" si="31"/>
        <v>-9176</v>
      </c>
      <c r="AS121" s="1">
        <v>35839</v>
      </c>
      <c r="AT121">
        <v>95488</v>
      </c>
      <c r="AU121" s="1">
        <v>35839</v>
      </c>
      <c r="AV121">
        <v>98719</v>
      </c>
      <c r="AW121" s="11">
        <f t="shared" si="32"/>
        <v>-3231</v>
      </c>
      <c r="AX121" s="11">
        <f t="shared" si="33"/>
        <v>99309</v>
      </c>
      <c r="AY121" s="11">
        <f t="shared" si="34"/>
        <v>111716</v>
      </c>
      <c r="AZ121" s="11">
        <f t="shared" si="35"/>
        <v>-12407</v>
      </c>
      <c r="BA121" s="1">
        <v>35839</v>
      </c>
      <c r="BB121">
        <v>161429</v>
      </c>
      <c r="BC121" s="1">
        <v>35839</v>
      </c>
      <c r="BD121">
        <v>5261</v>
      </c>
      <c r="BE121" s="1">
        <v>35839</v>
      </c>
      <c r="BF121">
        <v>3804</v>
      </c>
      <c r="BG121" s="11">
        <f t="shared" si="36"/>
        <v>1457</v>
      </c>
      <c r="BH121" s="1">
        <v>35839</v>
      </c>
      <c r="BI121">
        <v>70856</v>
      </c>
      <c r="BJ121" s="1">
        <v>35839</v>
      </c>
      <c r="BK121">
        <v>73012</v>
      </c>
      <c r="BL121" s="11">
        <f t="shared" si="37"/>
        <v>-2156</v>
      </c>
      <c r="BM121" s="11">
        <f t="shared" si="38"/>
        <v>76117</v>
      </c>
      <c r="BN121" s="11">
        <f t="shared" si="39"/>
        <v>76816</v>
      </c>
      <c r="BO121" s="11">
        <f t="shared" si="40"/>
        <v>-699</v>
      </c>
      <c r="BP121" s="1">
        <v>35839</v>
      </c>
      <c r="BQ121">
        <v>100145</v>
      </c>
    </row>
    <row r="122" spans="1:69" x14ac:dyDescent="0.2">
      <c r="A122" s="1">
        <f t="shared" si="41"/>
        <v>35843</v>
      </c>
      <c r="B122" s="1">
        <v>35839</v>
      </c>
      <c r="C122">
        <v>16.02</v>
      </c>
      <c r="D122" s="1">
        <v>35839</v>
      </c>
      <c r="E122">
        <v>2.2080000000000002</v>
      </c>
      <c r="F122" s="1">
        <v>35839</v>
      </c>
      <c r="G122">
        <v>44.72</v>
      </c>
      <c r="H122" s="1">
        <v>35839</v>
      </c>
      <c r="I122">
        <v>49.56</v>
      </c>
      <c r="J122" s="1">
        <v>35846</v>
      </c>
      <c r="K122">
        <v>32508</v>
      </c>
      <c r="L122" s="1">
        <v>35846</v>
      </c>
      <c r="M122">
        <v>46124</v>
      </c>
      <c r="N122" s="11">
        <f t="shared" si="21"/>
        <v>-13616</v>
      </c>
      <c r="O122" s="1">
        <v>35846</v>
      </c>
      <c r="P122">
        <v>306369</v>
      </c>
      <c r="Q122" s="1">
        <v>35846</v>
      </c>
      <c r="R122">
        <v>291101</v>
      </c>
      <c r="S122" s="11">
        <f t="shared" si="22"/>
        <v>15268</v>
      </c>
      <c r="T122" s="11">
        <f t="shared" si="23"/>
        <v>338877</v>
      </c>
      <c r="U122" s="11">
        <f t="shared" si="24"/>
        <v>337225</v>
      </c>
      <c r="V122" s="11">
        <f t="shared" si="25"/>
        <v>1652</v>
      </c>
      <c r="W122" s="1">
        <v>35846</v>
      </c>
      <c r="X122">
        <v>465323</v>
      </c>
      <c r="Y122" s="1">
        <v>35846</v>
      </c>
      <c r="Z122">
        <v>13174</v>
      </c>
      <c r="AA122" s="1">
        <v>35846</v>
      </c>
      <c r="AB122">
        <v>11280</v>
      </c>
      <c r="AC122" s="11">
        <f t="shared" si="26"/>
        <v>1894</v>
      </c>
      <c r="AD122" s="1">
        <v>35846</v>
      </c>
      <c r="AE122">
        <v>126341</v>
      </c>
      <c r="AF122" s="1">
        <v>35846</v>
      </c>
      <c r="AG122">
        <v>147624</v>
      </c>
      <c r="AH122" s="11">
        <f t="shared" si="27"/>
        <v>-21283</v>
      </c>
      <c r="AI122" s="11">
        <f t="shared" si="28"/>
        <v>139515</v>
      </c>
      <c r="AJ122" s="11">
        <f t="shared" si="29"/>
        <v>158904</v>
      </c>
      <c r="AK122" s="11">
        <f t="shared" si="30"/>
        <v>-19389</v>
      </c>
      <c r="AL122" s="1">
        <v>35846</v>
      </c>
      <c r="AM122">
        <v>205043</v>
      </c>
      <c r="AN122" s="1">
        <v>35846</v>
      </c>
      <c r="AO122">
        <v>4114</v>
      </c>
      <c r="AP122" s="1">
        <v>35846</v>
      </c>
      <c r="AQ122">
        <v>13370</v>
      </c>
      <c r="AR122" s="11">
        <f t="shared" si="31"/>
        <v>-9256</v>
      </c>
      <c r="AS122" s="1">
        <v>35846</v>
      </c>
      <c r="AT122">
        <v>99185</v>
      </c>
      <c r="AU122" s="1">
        <v>35846</v>
      </c>
      <c r="AV122">
        <v>101002</v>
      </c>
      <c r="AW122" s="11">
        <f t="shared" si="32"/>
        <v>-1817</v>
      </c>
      <c r="AX122" s="11">
        <f t="shared" si="33"/>
        <v>103299</v>
      </c>
      <c r="AY122" s="11">
        <f t="shared" si="34"/>
        <v>114372</v>
      </c>
      <c r="AZ122" s="11">
        <f t="shared" si="35"/>
        <v>-11073</v>
      </c>
      <c r="BA122" s="1">
        <v>35846</v>
      </c>
      <c r="BB122">
        <v>165028</v>
      </c>
      <c r="BC122" s="1">
        <v>35846</v>
      </c>
      <c r="BD122">
        <v>5975</v>
      </c>
      <c r="BE122" s="1">
        <v>35846</v>
      </c>
      <c r="BF122">
        <v>5603</v>
      </c>
      <c r="BG122" s="11">
        <f t="shared" si="36"/>
        <v>372</v>
      </c>
      <c r="BH122" s="1">
        <v>35846</v>
      </c>
      <c r="BI122">
        <v>74034</v>
      </c>
      <c r="BJ122" s="1">
        <v>35846</v>
      </c>
      <c r="BK122">
        <v>72871</v>
      </c>
      <c r="BL122" s="11">
        <f t="shared" si="37"/>
        <v>1163</v>
      </c>
      <c r="BM122" s="11">
        <f t="shared" si="38"/>
        <v>80009</v>
      </c>
      <c r="BN122" s="11">
        <f t="shared" si="39"/>
        <v>78474</v>
      </c>
      <c r="BO122" s="11">
        <f t="shared" si="40"/>
        <v>1535</v>
      </c>
      <c r="BP122" s="1">
        <v>35846</v>
      </c>
      <c r="BQ122">
        <v>105783</v>
      </c>
    </row>
    <row r="123" spans="1:69" x14ac:dyDescent="0.2">
      <c r="A123" s="1">
        <f t="shared" si="41"/>
        <v>35850</v>
      </c>
      <c r="B123" s="1">
        <v>35846</v>
      </c>
      <c r="C123">
        <v>16.149999999999999</v>
      </c>
      <c r="D123" s="1">
        <v>35846</v>
      </c>
      <c r="E123">
        <v>2.198</v>
      </c>
      <c r="F123" s="1">
        <v>35846</v>
      </c>
      <c r="G123">
        <v>44.72</v>
      </c>
      <c r="H123" s="1">
        <v>35846</v>
      </c>
      <c r="I123">
        <v>50.41</v>
      </c>
      <c r="J123" s="1">
        <v>35853</v>
      </c>
      <c r="K123">
        <v>33058</v>
      </c>
      <c r="L123" s="1">
        <v>35853</v>
      </c>
      <c r="M123">
        <v>42483</v>
      </c>
      <c r="N123" s="11">
        <f t="shared" si="21"/>
        <v>-9425</v>
      </c>
      <c r="O123" s="1">
        <v>35853</v>
      </c>
      <c r="P123">
        <v>298128</v>
      </c>
      <c r="Q123" s="1">
        <v>35853</v>
      </c>
      <c r="R123">
        <v>279166</v>
      </c>
      <c r="S123" s="11">
        <f t="shared" si="22"/>
        <v>18962</v>
      </c>
      <c r="T123" s="11">
        <f t="shared" si="23"/>
        <v>331186</v>
      </c>
      <c r="U123" s="11">
        <f t="shared" si="24"/>
        <v>321649</v>
      </c>
      <c r="V123" s="11">
        <f t="shared" si="25"/>
        <v>9537</v>
      </c>
      <c r="W123" s="1">
        <v>35853</v>
      </c>
      <c r="X123">
        <v>445922</v>
      </c>
      <c r="Y123" s="1">
        <v>35853</v>
      </c>
      <c r="Z123">
        <v>18450</v>
      </c>
      <c r="AA123" s="1">
        <v>35853</v>
      </c>
      <c r="AB123">
        <v>8907</v>
      </c>
      <c r="AC123" s="11">
        <f t="shared" si="26"/>
        <v>9543</v>
      </c>
      <c r="AD123" s="1">
        <v>35853</v>
      </c>
      <c r="AE123">
        <v>122054</v>
      </c>
      <c r="AF123" s="1">
        <v>35853</v>
      </c>
      <c r="AG123">
        <v>153578</v>
      </c>
      <c r="AH123" s="11">
        <f t="shared" si="27"/>
        <v>-31524</v>
      </c>
      <c r="AI123" s="11">
        <f t="shared" si="28"/>
        <v>140504</v>
      </c>
      <c r="AJ123" s="11">
        <f t="shared" si="29"/>
        <v>162485</v>
      </c>
      <c r="AK123" s="11">
        <f t="shared" si="30"/>
        <v>-21981</v>
      </c>
      <c r="AL123" s="1">
        <v>35853</v>
      </c>
      <c r="AM123">
        <v>208096</v>
      </c>
      <c r="AN123" s="1">
        <v>35853</v>
      </c>
      <c r="AO123">
        <v>4873</v>
      </c>
      <c r="AP123" s="1">
        <v>35853</v>
      </c>
      <c r="AQ123">
        <v>12313</v>
      </c>
      <c r="AR123" s="11">
        <f t="shared" si="31"/>
        <v>-7440</v>
      </c>
      <c r="AS123" s="1">
        <v>35853</v>
      </c>
      <c r="AT123">
        <v>95814</v>
      </c>
      <c r="AU123" s="1">
        <v>35853</v>
      </c>
      <c r="AV123">
        <v>98245</v>
      </c>
      <c r="AW123" s="11">
        <f t="shared" si="32"/>
        <v>-2431</v>
      </c>
      <c r="AX123" s="11">
        <f t="shared" si="33"/>
        <v>100687</v>
      </c>
      <c r="AY123" s="11">
        <f t="shared" si="34"/>
        <v>110558</v>
      </c>
      <c r="AZ123" s="11">
        <f t="shared" si="35"/>
        <v>-9871</v>
      </c>
      <c r="BA123" s="1">
        <v>35853</v>
      </c>
      <c r="BB123">
        <v>165146</v>
      </c>
      <c r="BC123" s="1">
        <v>35853</v>
      </c>
      <c r="BD123">
        <v>7555</v>
      </c>
      <c r="BE123" s="1">
        <v>35853</v>
      </c>
      <c r="BF123">
        <v>6434</v>
      </c>
      <c r="BG123" s="11">
        <f t="shared" si="36"/>
        <v>1121</v>
      </c>
      <c r="BH123" s="1">
        <v>35853</v>
      </c>
      <c r="BI123">
        <v>74049</v>
      </c>
      <c r="BJ123" s="1">
        <v>35853</v>
      </c>
      <c r="BK123">
        <v>77372</v>
      </c>
      <c r="BL123" s="11">
        <f t="shared" si="37"/>
        <v>-3323</v>
      </c>
      <c r="BM123" s="11">
        <f t="shared" si="38"/>
        <v>81604</v>
      </c>
      <c r="BN123" s="11">
        <f t="shared" si="39"/>
        <v>83806</v>
      </c>
      <c r="BO123" s="11">
        <f t="shared" si="40"/>
        <v>-2202</v>
      </c>
      <c r="BP123" s="1">
        <v>35853</v>
      </c>
      <c r="BQ123">
        <v>106688</v>
      </c>
    </row>
    <row r="124" spans="1:69" x14ac:dyDescent="0.2">
      <c r="A124" s="1">
        <f t="shared" si="41"/>
        <v>35857</v>
      </c>
      <c r="B124" s="1">
        <v>35853</v>
      </c>
      <c r="C124">
        <v>15.44</v>
      </c>
      <c r="D124" s="1">
        <v>35853</v>
      </c>
      <c r="E124">
        <v>2.3210000000000002</v>
      </c>
      <c r="F124" s="1">
        <v>35853</v>
      </c>
      <c r="G124">
        <v>42.8</v>
      </c>
      <c r="H124" s="1">
        <v>35853</v>
      </c>
      <c r="I124">
        <v>47.39</v>
      </c>
      <c r="J124" s="1">
        <v>35860</v>
      </c>
      <c r="K124">
        <v>32842</v>
      </c>
      <c r="L124" s="1">
        <v>35860</v>
      </c>
      <c r="M124">
        <v>43178</v>
      </c>
      <c r="N124" s="11">
        <f t="shared" si="21"/>
        <v>-10336</v>
      </c>
      <c r="O124" s="1">
        <v>35860</v>
      </c>
      <c r="P124">
        <v>303015</v>
      </c>
      <c r="Q124" s="1">
        <v>35860</v>
      </c>
      <c r="R124">
        <v>289061</v>
      </c>
      <c r="S124" s="11">
        <f t="shared" si="22"/>
        <v>13954</v>
      </c>
      <c r="T124" s="11">
        <f t="shared" si="23"/>
        <v>335857</v>
      </c>
      <c r="U124" s="11">
        <f t="shared" si="24"/>
        <v>332239</v>
      </c>
      <c r="V124" s="11">
        <f t="shared" si="25"/>
        <v>3618</v>
      </c>
      <c r="W124" s="1">
        <v>35860</v>
      </c>
      <c r="X124">
        <v>451076</v>
      </c>
      <c r="Y124" s="1">
        <v>35860</v>
      </c>
      <c r="Z124">
        <v>17782</v>
      </c>
      <c r="AA124" s="1">
        <v>35860</v>
      </c>
      <c r="AB124">
        <v>9132</v>
      </c>
      <c r="AC124" s="11">
        <f t="shared" si="26"/>
        <v>8650</v>
      </c>
      <c r="AD124" s="1">
        <v>35860</v>
      </c>
      <c r="AE124">
        <v>108814</v>
      </c>
      <c r="AF124" s="1">
        <v>35860</v>
      </c>
      <c r="AG124">
        <v>136738</v>
      </c>
      <c r="AH124" s="11">
        <f t="shared" si="27"/>
        <v>-27924</v>
      </c>
      <c r="AI124" s="11">
        <f t="shared" si="28"/>
        <v>126596</v>
      </c>
      <c r="AJ124" s="11">
        <f t="shared" si="29"/>
        <v>145870</v>
      </c>
      <c r="AK124" s="11">
        <f t="shared" si="30"/>
        <v>-19274</v>
      </c>
      <c r="AL124" s="1">
        <v>35860</v>
      </c>
      <c r="AM124">
        <v>186021</v>
      </c>
      <c r="AN124" s="1">
        <v>35860</v>
      </c>
      <c r="AO124">
        <v>4939</v>
      </c>
      <c r="AP124" s="1">
        <v>35860</v>
      </c>
      <c r="AQ124">
        <v>14144</v>
      </c>
      <c r="AR124" s="11">
        <f t="shared" si="31"/>
        <v>-9205</v>
      </c>
      <c r="AS124" s="1">
        <v>35860</v>
      </c>
      <c r="AT124">
        <v>95141</v>
      </c>
      <c r="AU124" s="1">
        <v>35860</v>
      </c>
      <c r="AV124">
        <v>94342</v>
      </c>
      <c r="AW124" s="11">
        <f t="shared" si="32"/>
        <v>799</v>
      </c>
      <c r="AX124" s="11">
        <f t="shared" si="33"/>
        <v>100080</v>
      </c>
      <c r="AY124" s="11">
        <f t="shared" si="34"/>
        <v>108486</v>
      </c>
      <c r="AZ124" s="11">
        <f t="shared" si="35"/>
        <v>-8406</v>
      </c>
      <c r="BA124" s="1">
        <v>35860</v>
      </c>
      <c r="BB124">
        <v>161528</v>
      </c>
      <c r="BC124" s="1">
        <v>35860</v>
      </c>
      <c r="BD124">
        <v>8119</v>
      </c>
      <c r="BE124" s="1">
        <v>35860</v>
      </c>
      <c r="BF124">
        <v>7429</v>
      </c>
      <c r="BG124" s="11">
        <f t="shared" si="36"/>
        <v>690</v>
      </c>
      <c r="BH124" s="1">
        <v>35860</v>
      </c>
      <c r="BI124">
        <v>71516</v>
      </c>
      <c r="BJ124" s="1">
        <v>35860</v>
      </c>
      <c r="BK124">
        <v>75488</v>
      </c>
      <c r="BL124" s="11">
        <f t="shared" si="37"/>
        <v>-3972</v>
      </c>
      <c r="BM124" s="11">
        <f t="shared" si="38"/>
        <v>79635</v>
      </c>
      <c r="BN124" s="11">
        <f t="shared" si="39"/>
        <v>82917</v>
      </c>
      <c r="BO124" s="11">
        <f t="shared" si="40"/>
        <v>-3282</v>
      </c>
      <c r="BP124" s="1">
        <v>35860</v>
      </c>
      <c r="BQ124">
        <v>104635</v>
      </c>
    </row>
    <row r="125" spans="1:69" x14ac:dyDescent="0.2">
      <c r="A125" s="1">
        <f t="shared" si="41"/>
        <v>35864</v>
      </c>
      <c r="B125" s="1">
        <v>35860</v>
      </c>
      <c r="C125">
        <v>14.91</v>
      </c>
      <c r="D125" s="1">
        <v>35860</v>
      </c>
      <c r="E125">
        <v>2.129</v>
      </c>
      <c r="F125" s="1">
        <v>35860</v>
      </c>
      <c r="G125">
        <v>42.15</v>
      </c>
      <c r="H125" s="1">
        <v>35860</v>
      </c>
      <c r="I125">
        <v>48.3</v>
      </c>
      <c r="J125" s="1">
        <v>35867</v>
      </c>
      <c r="K125">
        <v>32315</v>
      </c>
      <c r="L125" s="1">
        <v>35867</v>
      </c>
      <c r="M125">
        <v>42899</v>
      </c>
      <c r="N125" s="11">
        <f t="shared" si="21"/>
        <v>-10584</v>
      </c>
      <c r="O125" s="1">
        <v>35867</v>
      </c>
      <c r="P125">
        <v>313887</v>
      </c>
      <c r="Q125" s="1">
        <v>35867</v>
      </c>
      <c r="R125">
        <v>295069</v>
      </c>
      <c r="S125" s="11">
        <f t="shared" si="22"/>
        <v>18818</v>
      </c>
      <c r="T125" s="11">
        <f t="shared" si="23"/>
        <v>346202</v>
      </c>
      <c r="U125" s="11">
        <f t="shared" si="24"/>
        <v>337968</v>
      </c>
      <c r="V125" s="11">
        <f t="shared" si="25"/>
        <v>8234</v>
      </c>
      <c r="W125" s="1">
        <v>35867</v>
      </c>
      <c r="X125">
        <v>464517</v>
      </c>
      <c r="Y125" s="1">
        <v>35867</v>
      </c>
      <c r="Z125">
        <v>10537</v>
      </c>
      <c r="AA125" s="1">
        <v>35867</v>
      </c>
      <c r="AB125">
        <v>15126</v>
      </c>
      <c r="AC125" s="11">
        <f t="shared" si="26"/>
        <v>-4589</v>
      </c>
      <c r="AD125" s="1">
        <v>35867</v>
      </c>
      <c r="AE125">
        <v>124875</v>
      </c>
      <c r="AF125" s="1">
        <v>35867</v>
      </c>
      <c r="AG125">
        <v>138126</v>
      </c>
      <c r="AH125" s="11">
        <f t="shared" si="27"/>
        <v>-13251</v>
      </c>
      <c r="AI125" s="11">
        <f t="shared" si="28"/>
        <v>135412</v>
      </c>
      <c r="AJ125" s="11">
        <f t="shared" si="29"/>
        <v>153252</v>
      </c>
      <c r="AK125" s="11">
        <f t="shared" si="30"/>
        <v>-17840</v>
      </c>
      <c r="AL125" s="1">
        <v>35867</v>
      </c>
      <c r="AM125">
        <v>195662</v>
      </c>
      <c r="AN125" s="1">
        <v>35867</v>
      </c>
      <c r="AO125">
        <v>5067</v>
      </c>
      <c r="AP125" s="1">
        <v>35867</v>
      </c>
      <c r="AQ125">
        <v>15167</v>
      </c>
      <c r="AR125" s="11">
        <f t="shared" si="31"/>
        <v>-10100</v>
      </c>
      <c r="AS125" s="1">
        <v>35867</v>
      </c>
      <c r="AT125">
        <v>101555</v>
      </c>
      <c r="AU125" s="1">
        <v>35867</v>
      </c>
      <c r="AV125">
        <v>100297</v>
      </c>
      <c r="AW125" s="11">
        <f t="shared" si="32"/>
        <v>1258</v>
      </c>
      <c r="AX125" s="11">
        <f t="shared" si="33"/>
        <v>106622</v>
      </c>
      <c r="AY125" s="11">
        <f t="shared" si="34"/>
        <v>115464</v>
      </c>
      <c r="AZ125" s="11">
        <f t="shared" si="35"/>
        <v>-8842</v>
      </c>
      <c r="BA125" s="1">
        <v>35867</v>
      </c>
      <c r="BB125">
        <v>170923</v>
      </c>
      <c r="BC125" s="1">
        <v>35867</v>
      </c>
      <c r="BD125">
        <v>5759</v>
      </c>
      <c r="BE125" s="1">
        <v>35867</v>
      </c>
      <c r="BF125">
        <v>7970</v>
      </c>
      <c r="BG125" s="11">
        <f t="shared" si="36"/>
        <v>-2211</v>
      </c>
      <c r="BH125" s="1">
        <v>35867</v>
      </c>
      <c r="BI125">
        <v>76610</v>
      </c>
      <c r="BJ125" s="1">
        <v>35867</v>
      </c>
      <c r="BK125">
        <v>74858</v>
      </c>
      <c r="BL125" s="11">
        <f t="shared" si="37"/>
        <v>1752</v>
      </c>
      <c r="BM125" s="11">
        <f t="shared" si="38"/>
        <v>82369</v>
      </c>
      <c r="BN125" s="11">
        <f t="shared" si="39"/>
        <v>82828</v>
      </c>
      <c r="BO125" s="11">
        <f t="shared" si="40"/>
        <v>-459</v>
      </c>
      <c r="BP125" s="1">
        <v>35867</v>
      </c>
      <c r="BQ125">
        <v>107650</v>
      </c>
    </row>
    <row r="126" spans="1:69" x14ac:dyDescent="0.2">
      <c r="A126" s="1">
        <f t="shared" si="41"/>
        <v>35871</v>
      </c>
      <c r="B126" s="1">
        <v>35867</v>
      </c>
      <c r="C126">
        <v>14.06</v>
      </c>
      <c r="D126" s="1">
        <v>35867</v>
      </c>
      <c r="E126">
        <v>2.137</v>
      </c>
      <c r="F126" s="1">
        <v>35867</v>
      </c>
      <c r="G126">
        <v>40.25</v>
      </c>
      <c r="H126" s="1">
        <v>35867</v>
      </c>
      <c r="I126">
        <v>47.25</v>
      </c>
      <c r="J126" s="1">
        <v>35874</v>
      </c>
      <c r="K126">
        <v>32605</v>
      </c>
      <c r="L126" s="1">
        <v>35874</v>
      </c>
      <c r="M126">
        <v>45416</v>
      </c>
      <c r="N126" s="11">
        <f t="shared" si="21"/>
        <v>-12811</v>
      </c>
      <c r="O126" s="1">
        <v>35874</v>
      </c>
      <c r="P126">
        <v>334561</v>
      </c>
      <c r="Q126" s="1">
        <v>35874</v>
      </c>
      <c r="R126">
        <v>308982</v>
      </c>
      <c r="S126" s="11">
        <f t="shared" si="22"/>
        <v>25579</v>
      </c>
      <c r="T126" s="11">
        <f t="shared" si="23"/>
        <v>367166</v>
      </c>
      <c r="U126" s="11">
        <f t="shared" si="24"/>
        <v>354398</v>
      </c>
      <c r="V126" s="11">
        <f t="shared" si="25"/>
        <v>12768</v>
      </c>
      <c r="W126" s="1">
        <v>35874</v>
      </c>
      <c r="X126">
        <v>491418</v>
      </c>
      <c r="Y126" s="1">
        <v>35874</v>
      </c>
      <c r="Z126">
        <v>9349</v>
      </c>
      <c r="AA126" s="1">
        <v>35874</v>
      </c>
      <c r="AB126">
        <v>16418</v>
      </c>
      <c r="AC126" s="11">
        <f t="shared" si="26"/>
        <v>-7069</v>
      </c>
      <c r="AD126" s="1">
        <v>35874</v>
      </c>
      <c r="AE126">
        <v>129438</v>
      </c>
      <c r="AF126" s="1">
        <v>35874</v>
      </c>
      <c r="AG126">
        <v>140287</v>
      </c>
      <c r="AH126" s="11">
        <f t="shared" si="27"/>
        <v>-10849</v>
      </c>
      <c r="AI126" s="11">
        <f t="shared" si="28"/>
        <v>138787</v>
      </c>
      <c r="AJ126" s="11">
        <f t="shared" si="29"/>
        <v>156705</v>
      </c>
      <c r="AK126" s="11">
        <f t="shared" si="30"/>
        <v>-17918</v>
      </c>
      <c r="AL126" s="1">
        <v>35874</v>
      </c>
      <c r="AM126">
        <v>202149</v>
      </c>
      <c r="AN126" s="1">
        <v>35874</v>
      </c>
      <c r="AO126">
        <v>5294</v>
      </c>
      <c r="AP126" s="1">
        <v>35874</v>
      </c>
      <c r="AQ126">
        <v>15281</v>
      </c>
      <c r="AR126" s="11">
        <f t="shared" si="31"/>
        <v>-9987</v>
      </c>
      <c r="AS126" s="1">
        <v>35874</v>
      </c>
      <c r="AT126">
        <v>108501</v>
      </c>
      <c r="AU126" s="1">
        <v>35874</v>
      </c>
      <c r="AV126">
        <v>108342</v>
      </c>
      <c r="AW126" s="11">
        <f t="shared" si="32"/>
        <v>159</v>
      </c>
      <c r="AX126" s="11">
        <f t="shared" si="33"/>
        <v>113795</v>
      </c>
      <c r="AY126" s="11">
        <f t="shared" si="34"/>
        <v>123623</v>
      </c>
      <c r="AZ126" s="11">
        <f t="shared" si="35"/>
        <v>-9828</v>
      </c>
      <c r="BA126" s="1">
        <v>35874</v>
      </c>
      <c r="BB126">
        <v>188349</v>
      </c>
      <c r="BC126" s="1">
        <v>35874</v>
      </c>
      <c r="BD126">
        <v>6575</v>
      </c>
      <c r="BE126" s="1">
        <v>35874</v>
      </c>
      <c r="BF126">
        <v>8749</v>
      </c>
      <c r="BG126" s="11">
        <f t="shared" si="36"/>
        <v>-2174</v>
      </c>
      <c r="BH126" s="1">
        <v>35874</v>
      </c>
      <c r="BI126">
        <v>81848</v>
      </c>
      <c r="BJ126" s="1">
        <v>35874</v>
      </c>
      <c r="BK126">
        <v>77730</v>
      </c>
      <c r="BL126" s="11">
        <f t="shared" si="37"/>
        <v>4118</v>
      </c>
      <c r="BM126" s="11">
        <f t="shared" si="38"/>
        <v>88423</v>
      </c>
      <c r="BN126" s="11">
        <f t="shared" si="39"/>
        <v>86479</v>
      </c>
      <c r="BO126" s="11">
        <f t="shared" si="40"/>
        <v>1944</v>
      </c>
      <c r="BP126" s="1">
        <v>35874</v>
      </c>
      <c r="BQ126">
        <v>113465</v>
      </c>
    </row>
    <row r="127" spans="1:69" x14ac:dyDescent="0.2">
      <c r="A127" s="1">
        <f t="shared" si="41"/>
        <v>35878</v>
      </c>
      <c r="B127" s="1">
        <v>35874</v>
      </c>
      <c r="C127">
        <v>14.32</v>
      </c>
      <c r="D127" s="1">
        <v>35874</v>
      </c>
      <c r="E127">
        <v>2.343</v>
      </c>
      <c r="F127" s="1">
        <v>35874</v>
      </c>
      <c r="G127">
        <v>40.700000000000003</v>
      </c>
      <c r="H127" s="1">
        <v>35874</v>
      </c>
      <c r="I127">
        <v>49.38</v>
      </c>
      <c r="J127" s="1">
        <v>35881</v>
      </c>
      <c r="K127">
        <v>34210</v>
      </c>
      <c r="L127" s="1">
        <v>35881</v>
      </c>
      <c r="M127">
        <v>27720</v>
      </c>
      <c r="N127" s="11">
        <f t="shared" si="21"/>
        <v>6490</v>
      </c>
      <c r="O127" s="1">
        <v>35881</v>
      </c>
      <c r="P127">
        <v>305515</v>
      </c>
      <c r="Q127" s="1">
        <v>35881</v>
      </c>
      <c r="R127">
        <v>313312</v>
      </c>
      <c r="S127" s="11">
        <f t="shared" si="22"/>
        <v>-7797</v>
      </c>
      <c r="T127" s="11">
        <f t="shared" si="23"/>
        <v>339725</v>
      </c>
      <c r="U127" s="11">
        <f t="shared" si="24"/>
        <v>341032</v>
      </c>
      <c r="V127" s="11">
        <f t="shared" si="25"/>
        <v>-1307</v>
      </c>
      <c r="W127" s="1">
        <v>35881</v>
      </c>
      <c r="X127">
        <v>456960</v>
      </c>
      <c r="Y127" s="1">
        <v>35881</v>
      </c>
      <c r="Z127">
        <v>24191</v>
      </c>
      <c r="AA127" s="1">
        <v>35881</v>
      </c>
      <c r="AB127">
        <v>7560</v>
      </c>
      <c r="AC127" s="11">
        <f t="shared" si="26"/>
        <v>16631</v>
      </c>
      <c r="AD127" s="1">
        <v>35881</v>
      </c>
      <c r="AE127">
        <v>123506</v>
      </c>
      <c r="AF127" s="1">
        <v>35881</v>
      </c>
      <c r="AG127">
        <v>162728</v>
      </c>
      <c r="AH127" s="11">
        <f t="shared" si="27"/>
        <v>-39222</v>
      </c>
      <c r="AI127" s="11">
        <f t="shared" si="28"/>
        <v>147697</v>
      </c>
      <c r="AJ127" s="11">
        <f t="shared" si="29"/>
        <v>170288</v>
      </c>
      <c r="AK127" s="11">
        <f t="shared" si="30"/>
        <v>-22591</v>
      </c>
      <c r="AL127" s="1">
        <v>35881</v>
      </c>
      <c r="AM127">
        <v>218079</v>
      </c>
      <c r="AN127" s="1">
        <v>35881</v>
      </c>
      <c r="AO127">
        <v>4731</v>
      </c>
      <c r="AP127" s="1">
        <v>35881</v>
      </c>
      <c r="AQ127">
        <v>10593</v>
      </c>
      <c r="AR127" s="11">
        <f t="shared" si="31"/>
        <v>-5862</v>
      </c>
      <c r="AS127" s="1">
        <v>35881</v>
      </c>
      <c r="AT127">
        <v>107660</v>
      </c>
      <c r="AU127" s="1">
        <v>35881</v>
      </c>
      <c r="AV127">
        <v>114323</v>
      </c>
      <c r="AW127" s="11">
        <f t="shared" si="32"/>
        <v>-6663</v>
      </c>
      <c r="AX127" s="11">
        <f t="shared" si="33"/>
        <v>112391</v>
      </c>
      <c r="AY127" s="11">
        <f t="shared" si="34"/>
        <v>124916</v>
      </c>
      <c r="AZ127" s="11">
        <f t="shared" si="35"/>
        <v>-12525</v>
      </c>
      <c r="BA127" s="1">
        <v>35881</v>
      </c>
      <c r="BB127">
        <v>184232</v>
      </c>
      <c r="BC127" s="1">
        <v>35881</v>
      </c>
      <c r="BD127">
        <v>6347</v>
      </c>
      <c r="BE127" s="1">
        <v>35881</v>
      </c>
      <c r="BF127">
        <v>4267</v>
      </c>
      <c r="BG127" s="11">
        <f t="shared" si="36"/>
        <v>2080</v>
      </c>
      <c r="BH127" s="1">
        <v>35881</v>
      </c>
      <c r="BI127">
        <v>74568</v>
      </c>
      <c r="BJ127" s="1">
        <v>35881</v>
      </c>
      <c r="BK127">
        <v>77913</v>
      </c>
      <c r="BL127" s="11">
        <f t="shared" si="37"/>
        <v>-3345</v>
      </c>
      <c r="BM127" s="11">
        <f t="shared" si="38"/>
        <v>80915</v>
      </c>
      <c r="BN127" s="11">
        <f t="shared" si="39"/>
        <v>82180</v>
      </c>
      <c r="BO127" s="11">
        <f t="shared" si="40"/>
        <v>-1265</v>
      </c>
      <c r="BP127" s="1">
        <v>35881</v>
      </c>
      <c r="BQ127">
        <v>107931</v>
      </c>
    </row>
    <row r="128" spans="1:69" x14ac:dyDescent="0.2">
      <c r="A128" s="1">
        <f t="shared" si="41"/>
        <v>35885</v>
      </c>
      <c r="B128" s="1">
        <v>35881</v>
      </c>
      <c r="C128">
        <v>16.760000000000002</v>
      </c>
      <c r="D128" s="1">
        <v>35881</v>
      </c>
      <c r="E128">
        <v>2.2999999999999998</v>
      </c>
      <c r="F128" s="1">
        <v>35881</v>
      </c>
      <c r="G128">
        <v>45.45</v>
      </c>
      <c r="H128" s="1">
        <v>35881</v>
      </c>
      <c r="I128">
        <v>53.58</v>
      </c>
      <c r="J128" s="1">
        <v>35888</v>
      </c>
      <c r="K128">
        <v>34601</v>
      </c>
      <c r="L128" s="1">
        <v>35888</v>
      </c>
      <c r="M128">
        <v>20631</v>
      </c>
      <c r="N128" s="11">
        <f t="shared" si="21"/>
        <v>13970</v>
      </c>
      <c r="O128" s="1">
        <v>35888</v>
      </c>
      <c r="P128">
        <v>307975</v>
      </c>
      <c r="Q128" s="1">
        <v>35888</v>
      </c>
      <c r="R128">
        <v>324505</v>
      </c>
      <c r="S128" s="11">
        <f t="shared" si="22"/>
        <v>-16530</v>
      </c>
      <c r="T128" s="11">
        <f t="shared" si="23"/>
        <v>342576</v>
      </c>
      <c r="U128" s="11">
        <f t="shared" si="24"/>
        <v>345136</v>
      </c>
      <c r="V128" s="11">
        <f t="shared" si="25"/>
        <v>-2560</v>
      </c>
      <c r="W128" s="1">
        <v>35888</v>
      </c>
      <c r="X128">
        <v>460831</v>
      </c>
      <c r="Y128" s="1">
        <v>35888</v>
      </c>
      <c r="Z128">
        <v>33516</v>
      </c>
      <c r="AA128" s="1">
        <v>35888</v>
      </c>
      <c r="AB128">
        <v>6783</v>
      </c>
      <c r="AC128" s="11">
        <f t="shared" si="26"/>
        <v>26733</v>
      </c>
      <c r="AD128" s="1">
        <v>35888</v>
      </c>
      <c r="AE128">
        <v>114486</v>
      </c>
      <c r="AF128" s="1">
        <v>35888</v>
      </c>
      <c r="AG128">
        <v>164580</v>
      </c>
      <c r="AH128" s="11">
        <f t="shared" si="27"/>
        <v>-50094</v>
      </c>
      <c r="AI128" s="11">
        <f t="shared" si="28"/>
        <v>148002</v>
      </c>
      <c r="AJ128" s="11">
        <f t="shared" si="29"/>
        <v>171363</v>
      </c>
      <c r="AK128" s="11">
        <f t="shared" si="30"/>
        <v>-23361</v>
      </c>
      <c r="AL128" s="1">
        <v>35888</v>
      </c>
      <c r="AM128">
        <v>221082</v>
      </c>
      <c r="AN128" s="1">
        <v>35888</v>
      </c>
      <c r="AO128">
        <v>3140</v>
      </c>
      <c r="AP128" s="1">
        <v>35888</v>
      </c>
      <c r="AQ128">
        <v>9221</v>
      </c>
      <c r="AR128" s="11">
        <f t="shared" si="31"/>
        <v>-6081</v>
      </c>
      <c r="AS128" s="1">
        <v>35888</v>
      </c>
      <c r="AT128">
        <v>102486</v>
      </c>
      <c r="AU128" s="1">
        <v>35888</v>
      </c>
      <c r="AV128">
        <v>111701</v>
      </c>
      <c r="AW128" s="11">
        <f t="shared" si="32"/>
        <v>-9215</v>
      </c>
      <c r="AX128" s="11">
        <f t="shared" si="33"/>
        <v>105626</v>
      </c>
      <c r="AY128" s="11">
        <f t="shared" si="34"/>
        <v>120922</v>
      </c>
      <c r="AZ128" s="11">
        <f t="shared" si="35"/>
        <v>-15296</v>
      </c>
      <c r="BA128" s="1">
        <v>35888</v>
      </c>
      <c r="BB128">
        <v>175692</v>
      </c>
      <c r="BC128" s="1">
        <v>35888</v>
      </c>
      <c r="BD128">
        <v>6776</v>
      </c>
      <c r="BE128" s="1">
        <v>35888</v>
      </c>
      <c r="BF128">
        <v>3053</v>
      </c>
      <c r="BG128" s="11">
        <f t="shared" si="36"/>
        <v>3723</v>
      </c>
      <c r="BH128" s="1">
        <v>35888</v>
      </c>
      <c r="BI128">
        <v>73697</v>
      </c>
      <c r="BJ128" s="1">
        <v>35888</v>
      </c>
      <c r="BK128">
        <v>78905</v>
      </c>
      <c r="BL128" s="11">
        <f t="shared" si="37"/>
        <v>-5208</v>
      </c>
      <c r="BM128" s="11">
        <f t="shared" si="38"/>
        <v>80473</v>
      </c>
      <c r="BN128" s="11">
        <f t="shared" si="39"/>
        <v>81958</v>
      </c>
      <c r="BO128" s="11">
        <f t="shared" si="40"/>
        <v>-1485</v>
      </c>
      <c r="BP128" s="1">
        <v>35888</v>
      </c>
      <c r="BQ128">
        <v>102345</v>
      </c>
    </row>
    <row r="129" spans="1:69" x14ac:dyDescent="0.2">
      <c r="A129" s="1">
        <f t="shared" si="41"/>
        <v>35892</v>
      </c>
      <c r="B129" s="1">
        <v>35888</v>
      </c>
      <c r="C129">
        <v>15.99</v>
      </c>
      <c r="D129" s="1">
        <v>35888</v>
      </c>
      <c r="E129">
        <v>2.556</v>
      </c>
      <c r="F129" s="1">
        <v>35888</v>
      </c>
      <c r="G129">
        <v>43.97</v>
      </c>
      <c r="H129" s="1">
        <v>35888</v>
      </c>
      <c r="I129">
        <v>51.76</v>
      </c>
      <c r="J129" s="1">
        <v>35895</v>
      </c>
      <c r="K129">
        <v>33529</v>
      </c>
      <c r="L129" s="1">
        <v>35895</v>
      </c>
      <c r="M129">
        <v>30435</v>
      </c>
      <c r="N129" s="11">
        <f t="shared" si="21"/>
        <v>3094</v>
      </c>
      <c r="O129" s="1">
        <v>35895</v>
      </c>
      <c r="P129">
        <v>309386</v>
      </c>
      <c r="Q129" s="1">
        <v>35895</v>
      </c>
      <c r="R129">
        <v>320300</v>
      </c>
      <c r="S129" s="11">
        <f t="shared" si="22"/>
        <v>-10914</v>
      </c>
      <c r="T129" s="11">
        <f t="shared" si="23"/>
        <v>342915</v>
      </c>
      <c r="U129" s="11">
        <f t="shared" si="24"/>
        <v>350735</v>
      </c>
      <c r="V129" s="11">
        <f t="shared" si="25"/>
        <v>-7820</v>
      </c>
      <c r="W129" s="1">
        <v>35895</v>
      </c>
      <c r="X129">
        <v>465912</v>
      </c>
      <c r="Y129" s="1">
        <v>35895</v>
      </c>
      <c r="Z129">
        <v>43021</v>
      </c>
      <c r="AA129" s="1">
        <v>35895</v>
      </c>
      <c r="AB129">
        <v>7690</v>
      </c>
      <c r="AC129" s="11">
        <f t="shared" si="26"/>
        <v>35331</v>
      </c>
      <c r="AD129" s="1">
        <v>35895</v>
      </c>
      <c r="AE129">
        <v>127496</v>
      </c>
      <c r="AF129" s="1">
        <v>35895</v>
      </c>
      <c r="AG129">
        <v>190245</v>
      </c>
      <c r="AH129" s="11">
        <f t="shared" si="27"/>
        <v>-62749</v>
      </c>
      <c r="AI129" s="11">
        <f t="shared" si="28"/>
        <v>170517</v>
      </c>
      <c r="AJ129" s="11">
        <f t="shared" si="29"/>
        <v>197935</v>
      </c>
      <c r="AK129" s="11">
        <f t="shared" si="30"/>
        <v>-27418</v>
      </c>
      <c r="AL129" s="1">
        <v>35895</v>
      </c>
      <c r="AM129">
        <v>260179</v>
      </c>
      <c r="AN129" s="1">
        <v>35895</v>
      </c>
      <c r="AO129">
        <v>3089</v>
      </c>
      <c r="AP129" s="1">
        <v>35895</v>
      </c>
      <c r="AQ129">
        <v>9459</v>
      </c>
      <c r="AR129" s="11">
        <f t="shared" si="31"/>
        <v>-6370</v>
      </c>
      <c r="AS129" s="1">
        <v>35895</v>
      </c>
      <c r="AT129">
        <v>104302</v>
      </c>
      <c r="AU129" s="1">
        <v>35895</v>
      </c>
      <c r="AV129">
        <v>115454</v>
      </c>
      <c r="AW129" s="11">
        <f t="shared" si="32"/>
        <v>-11152</v>
      </c>
      <c r="AX129" s="11">
        <f t="shared" si="33"/>
        <v>107391</v>
      </c>
      <c r="AY129" s="11">
        <f t="shared" si="34"/>
        <v>124913</v>
      </c>
      <c r="AZ129" s="11">
        <f t="shared" si="35"/>
        <v>-17522</v>
      </c>
      <c r="BA129" s="1">
        <v>35895</v>
      </c>
      <c r="BB129">
        <v>180079</v>
      </c>
      <c r="BC129" s="1">
        <v>35895</v>
      </c>
      <c r="BD129">
        <v>6483</v>
      </c>
      <c r="BE129" s="1">
        <v>35895</v>
      </c>
      <c r="BF129">
        <v>4197</v>
      </c>
      <c r="BG129" s="11">
        <f t="shared" si="36"/>
        <v>2286</v>
      </c>
      <c r="BH129" s="1">
        <v>35895</v>
      </c>
      <c r="BI129">
        <v>80263</v>
      </c>
      <c r="BJ129" s="1">
        <v>35895</v>
      </c>
      <c r="BK129">
        <v>84080</v>
      </c>
      <c r="BL129" s="11">
        <f t="shared" si="37"/>
        <v>-3817</v>
      </c>
      <c r="BM129" s="11">
        <f t="shared" si="38"/>
        <v>86746</v>
      </c>
      <c r="BN129" s="11">
        <f t="shared" si="39"/>
        <v>88277</v>
      </c>
      <c r="BO129" s="11">
        <f t="shared" si="40"/>
        <v>-1531</v>
      </c>
      <c r="BP129" s="1">
        <v>35895</v>
      </c>
      <c r="BQ129">
        <v>112784</v>
      </c>
    </row>
    <row r="130" spans="1:69" x14ac:dyDescent="0.2">
      <c r="A130" s="1">
        <f t="shared" si="41"/>
        <v>35899</v>
      </c>
      <c r="B130" s="1">
        <v>35895</v>
      </c>
      <c r="C130">
        <v>15.56</v>
      </c>
      <c r="D130" s="1">
        <v>35895</v>
      </c>
      <c r="E130">
        <v>2.657</v>
      </c>
      <c r="F130" s="1">
        <v>35895</v>
      </c>
      <c r="G130">
        <v>43.33</v>
      </c>
      <c r="H130" s="1">
        <v>35895</v>
      </c>
      <c r="I130">
        <v>50.28</v>
      </c>
      <c r="J130" s="1">
        <v>35902</v>
      </c>
      <c r="K130">
        <v>40249</v>
      </c>
      <c r="L130" s="1">
        <v>35902</v>
      </c>
      <c r="M130">
        <v>27535</v>
      </c>
      <c r="N130" s="11">
        <f t="shared" si="21"/>
        <v>12714</v>
      </c>
      <c r="O130" s="1">
        <v>35902</v>
      </c>
      <c r="P130">
        <v>320923</v>
      </c>
      <c r="Q130" s="1">
        <v>35902</v>
      </c>
      <c r="R130">
        <v>333045</v>
      </c>
      <c r="S130" s="11">
        <f t="shared" si="22"/>
        <v>-12122</v>
      </c>
      <c r="T130" s="11">
        <f t="shared" si="23"/>
        <v>361172</v>
      </c>
      <c r="U130" s="11">
        <f t="shared" si="24"/>
        <v>360580</v>
      </c>
      <c r="V130" s="11">
        <f t="shared" si="25"/>
        <v>592</v>
      </c>
      <c r="W130" s="1">
        <v>35902</v>
      </c>
      <c r="X130">
        <v>477108</v>
      </c>
      <c r="Y130" s="1">
        <v>35902</v>
      </c>
      <c r="Z130">
        <v>39098</v>
      </c>
      <c r="AA130" s="1">
        <v>35902</v>
      </c>
      <c r="AB130">
        <v>7571</v>
      </c>
      <c r="AC130" s="11">
        <f t="shared" si="26"/>
        <v>31527</v>
      </c>
      <c r="AD130" s="1">
        <v>35902</v>
      </c>
      <c r="AE130">
        <v>129914</v>
      </c>
      <c r="AF130" s="1">
        <v>35902</v>
      </c>
      <c r="AG130">
        <v>185028</v>
      </c>
      <c r="AH130" s="11">
        <f t="shared" si="27"/>
        <v>-55114</v>
      </c>
      <c r="AI130" s="11">
        <f t="shared" si="28"/>
        <v>169012</v>
      </c>
      <c r="AJ130" s="11">
        <f t="shared" si="29"/>
        <v>192599</v>
      </c>
      <c r="AK130" s="11">
        <f t="shared" si="30"/>
        <v>-23587</v>
      </c>
      <c r="AL130" s="1">
        <v>35902</v>
      </c>
      <c r="AM130">
        <v>255671</v>
      </c>
      <c r="AN130" s="1">
        <v>35902</v>
      </c>
      <c r="AO130">
        <v>4388</v>
      </c>
      <c r="AP130" s="1">
        <v>35902</v>
      </c>
      <c r="AQ130">
        <v>8458</v>
      </c>
      <c r="AR130" s="11">
        <f t="shared" si="31"/>
        <v>-4070</v>
      </c>
      <c r="AS130" s="1">
        <v>35902</v>
      </c>
      <c r="AT130">
        <v>101271</v>
      </c>
      <c r="AU130" s="1">
        <v>35902</v>
      </c>
      <c r="AV130">
        <v>112809</v>
      </c>
      <c r="AW130" s="11">
        <f t="shared" si="32"/>
        <v>-11538</v>
      </c>
      <c r="AX130" s="11">
        <f t="shared" si="33"/>
        <v>105659</v>
      </c>
      <c r="AY130" s="11">
        <f t="shared" si="34"/>
        <v>121267</v>
      </c>
      <c r="AZ130" s="11">
        <f t="shared" si="35"/>
        <v>-15608</v>
      </c>
      <c r="BA130" s="1">
        <v>35902</v>
      </c>
      <c r="BB130">
        <v>177645</v>
      </c>
      <c r="BC130" s="1">
        <v>35902</v>
      </c>
      <c r="BD130">
        <v>7537</v>
      </c>
      <c r="BE130" s="1">
        <v>35902</v>
      </c>
      <c r="BF130">
        <v>4366</v>
      </c>
      <c r="BG130" s="11">
        <f t="shared" si="36"/>
        <v>3171</v>
      </c>
      <c r="BH130" s="1">
        <v>35902</v>
      </c>
      <c r="BI130">
        <v>81669</v>
      </c>
      <c r="BJ130" s="1">
        <v>35902</v>
      </c>
      <c r="BK130">
        <v>88542</v>
      </c>
      <c r="BL130" s="11">
        <f t="shared" si="37"/>
        <v>-6873</v>
      </c>
      <c r="BM130" s="11">
        <f t="shared" si="38"/>
        <v>89206</v>
      </c>
      <c r="BN130" s="11">
        <f t="shared" si="39"/>
        <v>92908</v>
      </c>
      <c r="BO130" s="11">
        <f t="shared" si="40"/>
        <v>-3702</v>
      </c>
      <c r="BP130" s="1">
        <v>35902</v>
      </c>
      <c r="BQ130">
        <v>117899</v>
      </c>
    </row>
    <row r="131" spans="1:69" x14ac:dyDescent="0.2">
      <c r="A131" s="1">
        <f t="shared" si="41"/>
        <v>35906</v>
      </c>
      <c r="B131" s="1">
        <v>35902</v>
      </c>
      <c r="C131">
        <v>15.46</v>
      </c>
      <c r="D131" s="1">
        <v>35902</v>
      </c>
      <c r="E131">
        <v>2.4750000000000001</v>
      </c>
      <c r="F131" s="1">
        <v>35902</v>
      </c>
      <c r="G131">
        <v>43.76</v>
      </c>
      <c r="H131" s="1">
        <v>35902</v>
      </c>
      <c r="I131">
        <v>52.48</v>
      </c>
      <c r="J131" s="1">
        <v>35909</v>
      </c>
      <c r="K131">
        <v>35913</v>
      </c>
      <c r="L131" s="1">
        <v>35909</v>
      </c>
      <c r="M131">
        <v>27674</v>
      </c>
      <c r="N131" s="11">
        <f t="shared" si="21"/>
        <v>8239</v>
      </c>
      <c r="O131" s="1">
        <v>35909</v>
      </c>
      <c r="P131">
        <v>304739</v>
      </c>
      <c r="Q131" s="1">
        <v>35909</v>
      </c>
      <c r="R131">
        <v>328878</v>
      </c>
      <c r="S131" s="11">
        <f t="shared" si="22"/>
        <v>-24139</v>
      </c>
      <c r="T131" s="11">
        <f t="shared" si="23"/>
        <v>340652</v>
      </c>
      <c r="U131" s="11">
        <f t="shared" si="24"/>
        <v>356552</v>
      </c>
      <c r="V131" s="11">
        <f t="shared" si="25"/>
        <v>-15900</v>
      </c>
      <c r="W131" s="1">
        <v>35909</v>
      </c>
      <c r="X131">
        <v>457975</v>
      </c>
      <c r="Y131" s="1">
        <v>35909</v>
      </c>
      <c r="Z131">
        <v>41952</v>
      </c>
      <c r="AA131" s="1">
        <v>35909</v>
      </c>
      <c r="AB131">
        <v>7268</v>
      </c>
      <c r="AC131" s="11">
        <f t="shared" si="26"/>
        <v>34684</v>
      </c>
      <c r="AD131" s="1">
        <v>35909</v>
      </c>
      <c r="AE131">
        <v>133409</v>
      </c>
      <c r="AF131" s="1">
        <v>35909</v>
      </c>
      <c r="AG131">
        <v>195484</v>
      </c>
      <c r="AH131" s="11">
        <f t="shared" si="27"/>
        <v>-62075</v>
      </c>
      <c r="AI131" s="11">
        <f t="shared" si="28"/>
        <v>175361</v>
      </c>
      <c r="AJ131" s="11">
        <f t="shared" si="29"/>
        <v>202752</v>
      </c>
      <c r="AK131" s="11">
        <f t="shared" si="30"/>
        <v>-27391</v>
      </c>
      <c r="AL131" s="1">
        <v>35909</v>
      </c>
      <c r="AM131">
        <v>266747</v>
      </c>
      <c r="AN131" s="1">
        <v>35909</v>
      </c>
      <c r="AO131">
        <v>4640</v>
      </c>
      <c r="AP131" s="1">
        <v>35909</v>
      </c>
      <c r="AQ131">
        <v>8691</v>
      </c>
      <c r="AR131" s="11">
        <f t="shared" si="31"/>
        <v>-4051</v>
      </c>
      <c r="AS131" s="1">
        <v>35909</v>
      </c>
      <c r="AT131">
        <v>97511</v>
      </c>
      <c r="AU131" s="1">
        <v>35909</v>
      </c>
      <c r="AV131">
        <v>111801</v>
      </c>
      <c r="AW131" s="11">
        <f t="shared" si="32"/>
        <v>-14290</v>
      </c>
      <c r="AX131" s="11">
        <f t="shared" si="33"/>
        <v>102151</v>
      </c>
      <c r="AY131" s="11">
        <f t="shared" si="34"/>
        <v>120492</v>
      </c>
      <c r="AZ131" s="11">
        <f t="shared" si="35"/>
        <v>-18341</v>
      </c>
      <c r="BA131" s="1">
        <v>35909</v>
      </c>
      <c r="BB131">
        <v>174375</v>
      </c>
      <c r="BC131" s="1">
        <v>35909</v>
      </c>
      <c r="BD131">
        <v>14203</v>
      </c>
      <c r="BE131" s="1">
        <v>35909</v>
      </c>
      <c r="BF131">
        <v>4916</v>
      </c>
      <c r="BG131" s="11">
        <f t="shared" si="36"/>
        <v>9287</v>
      </c>
      <c r="BH131" s="1">
        <v>35909</v>
      </c>
      <c r="BI131">
        <v>80056</v>
      </c>
      <c r="BJ131" s="1">
        <v>35909</v>
      </c>
      <c r="BK131">
        <v>95283</v>
      </c>
      <c r="BL131" s="11">
        <f t="shared" si="37"/>
        <v>-15227</v>
      </c>
      <c r="BM131" s="11">
        <f t="shared" si="38"/>
        <v>94259</v>
      </c>
      <c r="BN131" s="11">
        <f t="shared" si="39"/>
        <v>100199</v>
      </c>
      <c r="BO131" s="11">
        <f t="shared" si="40"/>
        <v>-5940</v>
      </c>
      <c r="BP131" s="1">
        <v>35909</v>
      </c>
      <c r="BQ131">
        <v>123667</v>
      </c>
    </row>
    <row r="132" spans="1:69" x14ac:dyDescent="0.2">
      <c r="A132" s="1">
        <f t="shared" si="41"/>
        <v>35913</v>
      </c>
      <c r="B132" s="1">
        <v>35909</v>
      </c>
      <c r="C132">
        <v>15.09</v>
      </c>
      <c r="D132" s="1">
        <v>35909</v>
      </c>
      <c r="E132">
        <v>2.3420000000000001</v>
      </c>
      <c r="F132" s="1">
        <v>35909</v>
      </c>
      <c r="G132">
        <v>42.9</v>
      </c>
      <c r="H132" s="1">
        <v>35909</v>
      </c>
      <c r="I132">
        <v>50.1</v>
      </c>
      <c r="J132" s="1">
        <v>35916</v>
      </c>
      <c r="K132">
        <v>29141</v>
      </c>
      <c r="L132" s="1">
        <v>35916</v>
      </c>
      <c r="M132">
        <v>37996</v>
      </c>
      <c r="N132" s="11">
        <f t="shared" si="21"/>
        <v>-8855</v>
      </c>
      <c r="O132" s="1">
        <v>35916</v>
      </c>
      <c r="P132">
        <v>308735</v>
      </c>
      <c r="Q132" s="1">
        <v>35916</v>
      </c>
      <c r="R132">
        <v>305943</v>
      </c>
      <c r="S132" s="11">
        <f t="shared" si="22"/>
        <v>2792</v>
      </c>
      <c r="T132" s="11">
        <f t="shared" si="23"/>
        <v>337876</v>
      </c>
      <c r="U132" s="11">
        <f t="shared" si="24"/>
        <v>343939</v>
      </c>
      <c r="V132" s="11">
        <f t="shared" si="25"/>
        <v>-6063</v>
      </c>
      <c r="W132" s="1">
        <v>35916</v>
      </c>
      <c r="X132">
        <v>454919</v>
      </c>
      <c r="Y132" s="1">
        <v>35916</v>
      </c>
      <c r="Z132">
        <v>18393</v>
      </c>
      <c r="AA132" s="1">
        <v>35916</v>
      </c>
      <c r="AB132">
        <v>5261</v>
      </c>
      <c r="AC132" s="11">
        <f t="shared" si="26"/>
        <v>13132</v>
      </c>
      <c r="AD132" s="1">
        <v>35916</v>
      </c>
      <c r="AE132">
        <v>131160</v>
      </c>
      <c r="AF132" s="1">
        <v>35916</v>
      </c>
      <c r="AG132">
        <v>165089</v>
      </c>
      <c r="AH132" s="11">
        <f t="shared" si="27"/>
        <v>-33929</v>
      </c>
      <c r="AI132" s="11">
        <f t="shared" si="28"/>
        <v>149553</v>
      </c>
      <c r="AJ132" s="11">
        <f t="shared" si="29"/>
        <v>170350</v>
      </c>
      <c r="AK132" s="11">
        <f t="shared" si="30"/>
        <v>-20797</v>
      </c>
      <c r="AL132" s="1">
        <v>35916</v>
      </c>
      <c r="AM132">
        <v>226356</v>
      </c>
      <c r="AN132" s="1">
        <v>35916</v>
      </c>
      <c r="AO132">
        <v>6226</v>
      </c>
      <c r="AP132" s="1">
        <v>35916</v>
      </c>
      <c r="AQ132">
        <v>7810</v>
      </c>
      <c r="AR132" s="11">
        <f t="shared" si="31"/>
        <v>-1584</v>
      </c>
      <c r="AS132" s="1">
        <v>35916</v>
      </c>
      <c r="AT132">
        <v>91974</v>
      </c>
      <c r="AU132" s="1">
        <v>35916</v>
      </c>
      <c r="AV132">
        <v>106133</v>
      </c>
      <c r="AW132" s="11">
        <f t="shared" si="32"/>
        <v>-14159</v>
      </c>
      <c r="AX132" s="11">
        <f t="shared" si="33"/>
        <v>98200</v>
      </c>
      <c r="AY132" s="11">
        <f t="shared" si="34"/>
        <v>113943</v>
      </c>
      <c r="AZ132" s="11">
        <f t="shared" si="35"/>
        <v>-15743</v>
      </c>
      <c r="BA132" s="1">
        <v>35916</v>
      </c>
      <c r="BB132">
        <v>169894</v>
      </c>
      <c r="BC132" s="1">
        <v>35916</v>
      </c>
      <c r="BD132">
        <v>11979</v>
      </c>
      <c r="BE132" s="1">
        <v>35916</v>
      </c>
      <c r="BF132">
        <v>6358</v>
      </c>
      <c r="BG132" s="11">
        <f t="shared" si="36"/>
        <v>5621</v>
      </c>
      <c r="BH132" s="1">
        <v>35916</v>
      </c>
      <c r="BI132">
        <v>76289</v>
      </c>
      <c r="BJ132" s="1">
        <v>35916</v>
      </c>
      <c r="BK132">
        <v>88804</v>
      </c>
      <c r="BL132" s="11">
        <f t="shared" si="37"/>
        <v>-12515</v>
      </c>
      <c r="BM132" s="11">
        <f t="shared" si="38"/>
        <v>88268</v>
      </c>
      <c r="BN132" s="11">
        <f t="shared" si="39"/>
        <v>95162</v>
      </c>
      <c r="BO132" s="11">
        <f t="shared" si="40"/>
        <v>-6894</v>
      </c>
      <c r="BP132" s="1">
        <v>35916</v>
      </c>
      <c r="BQ132">
        <v>119767</v>
      </c>
    </row>
    <row r="133" spans="1:69" x14ac:dyDescent="0.2">
      <c r="A133" s="1">
        <f t="shared" si="41"/>
        <v>35920</v>
      </c>
      <c r="B133" s="1">
        <v>35916</v>
      </c>
      <c r="C133">
        <v>16.13</v>
      </c>
      <c r="D133" s="1">
        <v>35916</v>
      </c>
      <c r="E133">
        <v>2.202</v>
      </c>
      <c r="F133" s="1">
        <v>35916</v>
      </c>
      <c r="G133">
        <v>45.78</v>
      </c>
      <c r="H133" s="1">
        <v>35916</v>
      </c>
      <c r="I133">
        <v>54.29</v>
      </c>
      <c r="J133" s="1">
        <v>35923</v>
      </c>
      <c r="K133">
        <v>29048</v>
      </c>
      <c r="L133" s="1">
        <v>35923</v>
      </c>
      <c r="M133">
        <v>36502</v>
      </c>
      <c r="N133" s="11">
        <f t="shared" si="21"/>
        <v>-7454</v>
      </c>
      <c r="O133" s="1">
        <v>35923</v>
      </c>
      <c r="P133">
        <v>315145</v>
      </c>
      <c r="Q133" s="1">
        <v>35923</v>
      </c>
      <c r="R133">
        <v>315054</v>
      </c>
      <c r="S133" s="11">
        <f t="shared" si="22"/>
        <v>91</v>
      </c>
      <c r="T133" s="11">
        <f t="shared" si="23"/>
        <v>344193</v>
      </c>
      <c r="U133" s="11">
        <f t="shared" si="24"/>
        <v>351556</v>
      </c>
      <c r="V133" s="11">
        <f t="shared" si="25"/>
        <v>-7363</v>
      </c>
      <c r="W133" s="1">
        <v>35923</v>
      </c>
      <c r="X133">
        <v>461347</v>
      </c>
      <c r="Y133" s="1">
        <v>35923</v>
      </c>
      <c r="Z133">
        <v>13998</v>
      </c>
      <c r="AA133" s="1">
        <v>35923</v>
      </c>
      <c r="AB133">
        <v>13815</v>
      </c>
      <c r="AC133" s="11">
        <f t="shared" si="26"/>
        <v>183</v>
      </c>
      <c r="AD133" s="1">
        <v>35923</v>
      </c>
      <c r="AE133">
        <v>146834</v>
      </c>
      <c r="AF133" s="1">
        <v>35923</v>
      </c>
      <c r="AG133">
        <v>164820</v>
      </c>
      <c r="AH133" s="11">
        <f t="shared" si="27"/>
        <v>-17986</v>
      </c>
      <c r="AI133" s="11">
        <f t="shared" si="28"/>
        <v>160832</v>
      </c>
      <c r="AJ133" s="11">
        <f t="shared" si="29"/>
        <v>178635</v>
      </c>
      <c r="AK133" s="11">
        <f t="shared" si="30"/>
        <v>-17803</v>
      </c>
      <c r="AL133" s="1">
        <v>35923</v>
      </c>
      <c r="AM133">
        <v>238262</v>
      </c>
      <c r="AN133" s="1">
        <v>35923</v>
      </c>
      <c r="AO133">
        <v>3868</v>
      </c>
      <c r="AP133" s="1">
        <v>35923</v>
      </c>
      <c r="AQ133">
        <v>6494</v>
      </c>
      <c r="AR133" s="11">
        <f t="shared" si="31"/>
        <v>-2626</v>
      </c>
      <c r="AS133" s="1">
        <v>35923</v>
      </c>
      <c r="AT133">
        <v>91241</v>
      </c>
      <c r="AU133" s="1">
        <v>35923</v>
      </c>
      <c r="AV133">
        <v>104947</v>
      </c>
      <c r="AW133" s="11">
        <f t="shared" si="32"/>
        <v>-13706</v>
      </c>
      <c r="AX133" s="11">
        <f t="shared" si="33"/>
        <v>95109</v>
      </c>
      <c r="AY133" s="11">
        <f t="shared" si="34"/>
        <v>111441</v>
      </c>
      <c r="AZ133" s="11">
        <f t="shared" si="35"/>
        <v>-16332</v>
      </c>
      <c r="BA133" s="1">
        <v>35923</v>
      </c>
      <c r="BB133">
        <v>163762</v>
      </c>
      <c r="BC133" s="1">
        <v>35923</v>
      </c>
      <c r="BD133">
        <v>11148</v>
      </c>
      <c r="BE133" s="1">
        <v>35923</v>
      </c>
      <c r="BF133">
        <v>3918</v>
      </c>
      <c r="BG133" s="11">
        <f t="shared" si="36"/>
        <v>7230</v>
      </c>
      <c r="BH133" s="1">
        <v>35923</v>
      </c>
      <c r="BI133">
        <v>72017</v>
      </c>
      <c r="BJ133" s="1">
        <v>35923</v>
      </c>
      <c r="BK133">
        <v>82373</v>
      </c>
      <c r="BL133" s="11">
        <f t="shared" si="37"/>
        <v>-10356</v>
      </c>
      <c r="BM133" s="11">
        <f t="shared" si="38"/>
        <v>83165</v>
      </c>
      <c r="BN133" s="11">
        <f t="shared" si="39"/>
        <v>86291</v>
      </c>
      <c r="BO133" s="11">
        <f t="shared" si="40"/>
        <v>-3126</v>
      </c>
      <c r="BP133" s="1">
        <v>35923</v>
      </c>
      <c r="BQ133">
        <v>109296</v>
      </c>
    </row>
    <row r="134" spans="1:69" x14ac:dyDescent="0.2">
      <c r="A134" s="1">
        <f t="shared" si="41"/>
        <v>35927</v>
      </c>
      <c r="B134" s="1">
        <v>35923</v>
      </c>
      <c r="C134">
        <v>15.13</v>
      </c>
      <c r="D134" s="1">
        <v>35923</v>
      </c>
      <c r="E134">
        <v>2.1669999999999998</v>
      </c>
      <c r="F134" s="1">
        <v>35923</v>
      </c>
      <c r="G134">
        <v>43.01</v>
      </c>
      <c r="H134" s="1">
        <v>35923</v>
      </c>
      <c r="I134">
        <v>52.02</v>
      </c>
      <c r="J134" s="1">
        <v>35930</v>
      </c>
      <c r="K134">
        <v>27509</v>
      </c>
      <c r="L134" s="1">
        <v>35930</v>
      </c>
      <c r="M134">
        <v>34526</v>
      </c>
      <c r="N134" s="11">
        <f t="shared" si="21"/>
        <v>-7017</v>
      </c>
      <c r="O134" s="1">
        <v>35930</v>
      </c>
      <c r="P134">
        <v>317688</v>
      </c>
      <c r="Q134" s="1">
        <v>35930</v>
      </c>
      <c r="R134">
        <v>316387</v>
      </c>
      <c r="S134" s="11">
        <f t="shared" si="22"/>
        <v>1301</v>
      </c>
      <c r="T134" s="11">
        <f t="shared" si="23"/>
        <v>345197</v>
      </c>
      <c r="U134" s="11">
        <f t="shared" si="24"/>
        <v>350913</v>
      </c>
      <c r="V134" s="11">
        <f t="shared" si="25"/>
        <v>-5716</v>
      </c>
      <c r="W134" s="1">
        <v>35930</v>
      </c>
      <c r="X134">
        <v>452249</v>
      </c>
      <c r="Y134" s="1">
        <v>35930</v>
      </c>
      <c r="Z134">
        <v>12913</v>
      </c>
      <c r="AA134" s="1">
        <v>35930</v>
      </c>
      <c r="AB134">
        <v>15808</v>
      </c>
      <c r="AC134" s="11">
        <f t="shared" si="26"/>
        <v>-2895</v>
      </c>
      <c r="AD134" s="1">
        <v>35930</v>
      </c>
      <c r="AE134">
        <v>163933</v>
      </c>
      <c r="AF134" s="1">
        <v>35930</v>
      </c>
      <c r="AG134">
        <v>177895</v>
      </c>
      <c r="AH134" s="11">
        <f t="shared" si="27"/>
        <v>-13962</v>
      </c>
      <c r="AI134" s="11">
        <f t="shared" si="28"/>
        <v>176846</v>
      </c>
      <c r="AJ134" s="11">
        <f t="shared" si="29"/>
        <v>193703</v>
      </c>
      <c r="AK134" s="11">
        <f t="shared" si="30"/>
        <v>-16857</v>
      </c>
      <c r="AL134" s="1">
        <v>35930</v>
      </c>
      <c r="AM134">
        <v>259949</v>
      </c>
      <c r="AN134" s="1">
        <v>35930</v>
      </c>
      <c r="AO134">
        <v>4597</v>
      </c>
      <c r="AP134" s="1">
        <v>35930</v>
      </c>
      <c r="AQ134">
        <v>8788</v>
      </c>
      <c r="AR134" s="11">
        <f t="shared" si="31"/>
        <v>-4191</v>
      </c>
      <c r="AS134" s="1">
        <v>35930</v>
      </c>
      <c r="AT134">
        <v>99088</v>
      </c>
      <c r="AU134" s="1">
        <v>35930</v>
      </c>
      <c r="AV134">
        <v>112258</v>
      </c>
      <c r="AW134" s="11">
        <f t="shared" si="32"/>
        <v>-13170</v>
      </c>
      <c r="AX134" s="11">
        <f t="shared" si="33"/>
        <v>103685</v>
      </c>
      <c r="AY134" s="11">
        <f t="shared" si="34"/>
        <v>121046</v>
      </c>
      <c r="AZ134" s="11">
        <f t="shared" si="35"/>
        <v>-17361</v>
      </c>
      <c r="BA134" s="1">
        <v>35930</v>
      </c>
      <c r="BB134">
        <v>171702</v>
      </c>
      <c r="BC134" s="1">
        <v>35930</v>
      </c>
      <c r="BD134">
        <v>9784</v>
      </c>
      <c r="BE134" s="1">
        <v>35930</v>
      </c>
      <c r="BF134">
        <v>2664</v>
      </c>
      <c r="BG134" s="11">
        <f t="shared" si="36"/>
        <v>7120</v>
      </c>
      <c r="BH134" s="1">
        <v>35930</v>
      </c>
      <c r="BI134">
        <v>71134</v>
      </c>
      <c r="BJ134" s="1">
        <v>35930</v>
      </c>
      <c r="BK134">
        <v>81783</v>
      </c>
      <c r="BL134" s="11">
        <f t="shared" si="37"/>
        <v>-10649</v>
      </c>
      <c r="BM134" s="11">
        <f t="shared" si="38"/>
        <v>80918</v>
      </c>
      <c r="BN134" s="11">
        <f t="shared" si="39"/>
        <v>84447</v>
      </c>
      <c r="BO134" s="11">
        <f t="shared" si="40"/>
        <v>-3529</v>
      </c>
      <c r="BP134" s="1">
        <v>35930</v>
      </c>
      <c r="BQ134">
        <v>105936</v>
      </c>
    </row>
    <row r="135" spans="1:69" x14ac:dyDescent="0.2">
      <c r="A135" s="1">
        <f t="shared" si="41"/>
        <v>35934</v>
      </c>
      <c r="B135" s="1">
        <v>35930</v>
      </c>
      <c r="C135">
        <v>14.47</v>
      </c>
      <c r="D135" s="1">
        <v>35930</v>
      </c>
      <c r="E135">
        <v>2.1779999999999999</v>
      </c>
      <c r="F135" s="1">
        <v>35930</v>
      </c>
      <c r="G135">
        <v>41.64</v>
      </c>
      <c r="H135" s="1">
        <v>35930</v>
      </c>
      <c r="I135">
        <v>50.75</v>
      </c>
      <c r="J135" s="1">
        <v>35937</v>
      </c>
      <c r="K135">
        <v>27282</v>
      </c>
      <c r="L135" s="1">
        <v>35937</v>
      </c>
      <c r="M135">
        <v>41357</v>
      </c>
      <c r="N135" s="11">
        <f t="shared" si="21"/>
        <v>-14075</v>
      </c>
      <c r="O135" s="1">
        <v>35937</v>
      </c>
      <c r="P135">
        <v>304120</v>
      </c>
      <c r="Q135" s="1">
        <v>35937</v>
      </c>
      <c r="R135">
        <v>288500</v>
      </c>
      <c r="S135" s="11">
        <f t="shared" si="22"/>
        <v>15620</v>
      </c>
      <c r="T135" s="11">
        <f t="shared" si="23"/>
        <v>331402</v>
      </c>
      <c r="U135" s="11">
        <f t="shared" si="24"/>
        <v>329857</v>
      </c>
      <c r="V135" s="11">
        <f t="shared" si="25"/>
        <v>1545</v>
      </c>
      <c r="W135" s="1">
        <v>35937</v>
      </c>
      <c r="X135">
        <v>441106</v>
      </c>
      <c r="Y135" s="1">
        <v>35937</v>
      </c>
      <c r="Z135">
        <v>8937</v>
      </c>
      <c r="AA135" s="1">
        <v>35937</v>
      </c>
      <c r="AB135">
        <v>21602</v>
      </c>
      <c r="AC135" s="11">
        <f t="shared" si="26"/>
        <v>-12665</v>
      </c>
      <c r="AD135" s="1">
        <v>35937</v>
      </c>
      <c r="AE135">
        <v>172297</v>
      </c>
      <c r="AF135" s="1">
        <v>35937</v>
      </c>
      <c r="AG135">
        <v>176521</v>
      </c>
      <c r="AH135" s="11">
        <f t="shared" si="27"/>
        <v>-4224</v>
      </c>
      <c r="AI135" s="11">
        <f t="shared" si="28"/>
        <v>181234</v>
      </c>
      <c r="AJ135" s="11">
        <f t="shared" si="29"/>
        <v>198123</v>
      </c>
      <c r="AK135" s="11">
        <f t="shared" si="30"/>
        <v>-16889</v>
      </c>
      <c r="AL135" s="1">
        <v>35937</v>
      </c>
      <c r="AM135">
        <v>263285</v>
      </c>
      <c r="AN135" s="1">
        <v>35937</v>
      </c>
      <c r="AO135">
        <v>3467</v>
      </c>
      <c r="AP135" s="1">
        <v>35937</v>
      </c>
      <c r="AQ135">
        <v>11389</v>
      </c>
      <c r="AR135" s="11">
        <f t="shared" si="31"/>
        <v>-7922</v>
      </c>
      <c r="AS135" s="1">
        <v>35937</v>
      </c>
      <c r="AT135">
        <v>105028</v>
      </c>
      <c r="AU135" s="1">
        <v>35937</v>
      </c>
      <c r="AV135">
        <v>114198</v>
      </c>
      <c r="AW135" s="11">
        <f t="shared" si="32"/>
        <v>-9170</v>
      </c>
      <c r="AX135" s="11">
        <f t="shared" si="33"/>
        <v>108495</v>
      </c>
      <c r="AY135" s="11">
        <f t="shared" si="34"/>
        <v>125587</v>
      </c>
      <c r="AZ135" s="11">
        <f t="shared" si="35"/>
        <v>-17092</v>
      </c>
      <c r="BA135" s="1">
        <v>35937</v>
      </c>
      <c r="BB135">
        <v>179777</v>
      </c>
      <c r="BC135" s="1">
        <v>35937</v>
      </c>
      <c r="BD135">
        <v>8350</v>
      </c>
      <c r="BE135" s="1">
        <v>35937</v>
      </c>
      <c r="BF135">
        <v>4622</v>
      </c>
      <c r="BG135" s="11">
        <f t="shared" si="36"/>
        <v>3728</v>
      </c>
      <c r="BH135" s="1">
        <v>35937</v>
      </c>
      <c r="BI135">
        <v>70373</v>
      </c>
      <c r="BJ135" s="1">
        <v>35937</v>
      </c>
      <c r="BK135">
        <v>77512</v>
      </c>
      <c r="BL135" s="11">
        <f t="shared" si="37"/>
        <v>-7139</v>
      </c>
      <c r="BM135" s="11">
        <f t="shared" si="38"/>
        <v>78723</v>
      </c>
      <c r="BN135" s="11">
        <f t="shared" si="39"/>
        <v>82134</v>
      </c>
      <c r="BO135" s="11">
        <f t="shared" si="40"/>
        <v>-3411</v>
      </c>
      <c r="BP135" s="1">
        <v>35937</v>
      </c>
      <c r="BQ135">
        <v>105874</v>
      </c>
    </row>
    <row r="136" spans="1:69" x14ac:dyDescent="0.2">
      <c r="A136" s="1">
        <f t="shared" si="41"/>
        <v>35941</v>
      </c>
      <c r="B136" s="1">
        <v>35937</v>
      </c>
      <c r="C136">
        <v>14.78</v>
      </c>
      <c r="D136" s="1">
        <v>35937</v>
      </c>
      <c r="E136">
        <v>2.0939999999999999</v>
      </c>
      <c r="F136" s="1">
        <v>35937</v>
      </c>
      <c r="G136">
        <v>39.71</v>
      </c>
      <c r="H136" s="1">
        <v>35937</v>
      </c>
      <c r="I136">
        <v>49.06</v>
      </c>
      <c r="J136" s="1">
        <v>35944</v>
      </c>
      <c r="K136">
        <v>24018</v>
      </c>
      <c r="L136" s="1">
        <v>35944</v>
      </c>
      <c r="M136">
        <v>49057</v>
      </c>
      <c r="N136" s="11">
        <f t="shared" si="21"/>
        <v>-25039</v>
      </c>
      <c r="O136" s="1">
        <v>35944</v>
      </c>
      <c r="P136">
        <v>321412</v>
      </c>
      <c r="Q136" s="1">
        <v>35944</v>
      </c>
      <c r="R136">
        <v>285464</v>
      </c>
      <c r="S136" s="11">
        <f t="shared" si="22"/>
        <v>35948</v>
      </c>
      <c r="T136" s="11">
        <f t="shared" si="23"/>
        <v>345430</v>
      </c>
      <c r="U136" s="11">
        <f t="shared" si="24"/>
        <v>334521</v>
      </c>
      <c r="V136" s="11">
        <f t="shared" si="25"/>
        <v>10909</v>
      </c>
      <c r="W136" s="1">
        <v>35944</v>
      </c>
      <c r="X136">
        <v>441798</v>
      </c>
      <c r="Y136" s="1">
        <v>35944</v>
      </c>
      <c r="Z136">
        <v>7974</v>
      </c>
      <c r="AA136" s="1">
        <v>35944</v>
      </c>
      <c r="AB136">
        <v>27383</v>
      </c>
      <c r="AC136" s="11">
        <f t="shared" si="26"/>
        <v>-19409</v>
      </c>
      <c r="AD136" s="1">
        <v>35944</v>
      </c>
      <c r="AE136">
        <v>179873</v>
      </c>
      <c r="AF136" s="1">
        <v>35944</v>
      </c>
      <c r="AG136">
        <v>175186</v>
      </c>
      <c r="AH136" s="11">
        <f t="shared" si="27"/>
        <v>4687</v>
      </c>
      <c r="AI136" s="11">
        <f t="shared" si="28"/>
        <v>187847</v>
      </c>
      <c r="AJ136" s="11">
        <f t="shared" si="29"/>
        <v>202569</v>
      </c>
      <c r="AK136" s="11">
        <f t="shared" si="30"/>
        <v>-14722</v>
      </c>
      <c r="AL136" s="1">
        <v>35944</v>
      </c>
      <c r="AM136">
        <v>266180</v>
      </c>
      <c r="AN136" s="1">
        <v>35944</v>
      </c>
      <c r="AO136">
        <v>2888</v>
      </c>
      <c r="AP136" s="1">
        <v>35944</v>
      </c>
      <c r="AQ136">
        <v>15436</v>
      </c>
      <c r="AR136" s="11">
        <f t="shared" si="31"/>
        <v>-12548</v>
      </c>
      <c r="AS136" s="1">
        <v>35944</v>
      </c>
      <c r="AT136">
        <v>114285</v>
      </c>
      <c r="AU136" s="1">
        <v>35944</v>
      </c>
      <c r="AV136">
        <v>116631</v>
      </c>
      <c r="AW136" s="11">
        <f t="shared" si="32"/>
        <v>-2346</v>
      </c>
      <c r="AX136" s="11">
        <f t="shared" si="33"/>
        <v>117173</v>
      </c>
      <c r="AY136" s="11">
        <f t="shared" si="34"/>
        <v>132067</v>
      </c>
      <c r="AZ136" s="11">
        <f t="shared" si="35"/>
        <v>-14894</v>
      </c>
      <c r="BA136" s="1">
        <v>35944</v>
      </c>
      <c r="BB136">
        <v>186181</v>
      </c>
      <c r="BC136" s="1">
        <v>35944</v>
      </c>
      <c r="BD136">
        <v>7581</v>
      </c>
      <c r="BE136" s="1">
        <v>35944</v>
      </c>
      <c r="BF136">
        <v>9582</v>
      </c>
      <c r="BG136" s="11">
        <f t="shared" si="36"/>
        <v>-2001</v>
      </c>
      <c r="BH136" s="1">
        <v>35944</v>
      </c>
      <c r="BI136">
        <v>74140</v>
      </c>
      <c r="BJ136" s="1">
        <v>35944</v>
      </c>
      <c r="BK136">
        <v>74254</v>
      </c>
      <c r="BL136" s="11">
        <f t="shared" si="37"/>
        <v>-114</v>
      </c>
      <c r="BM136" s="11">
        <f t="shared" si="38"/>
        <v>81721</v>
      </c>
      <c r="BN136" s="11">
        <f t="shared" si="39"/>
        <v>83836</v>
      </c>
      <c r="BO136" s="11">
        <f t="shared" si="40"/>
        <v>-2115</v>
      </c>
      <c r="BP136" s="1">
        <v>35944</v>
      </c>
      <c r="BQ136">
        <v>108521</v>
      </c>
    </row>
    <row r="137" spans="1:69" x14ac:dyDescent="0.2">
      <c r="A137" s="1">
        <f t="shared" si="41"/>
        <v>35948</v>
      </c>
      <c r="B137" s="1">
        <v>35944</v>
      </c>
      <c r="C137">
        <v>15.2</v>
      </c>
      <c r="D137" s="1">
        <v>35944</v>
      </c>
      <c r="E137">
        <v>2.17</v>
      </c>
      <c r="F137" s="1">
        <v>35944</v>
      </c>
      <c r="G137">
        <v>39.1</v>
      </c>
      <c r="H137" s="1">
        <v>35944</v>
      </c>
      <c r="I137">
        <v>49.98</v>
      </c>
      <c r="J137" s="1">
        <v>35951</v>
      </c>
      <c r="K137">
        <v>26545</v>
      </c>
      <c r="L137" s="1">
        <v>35951</v>
      </c>
      <c r="M137">
        <v>48148</v>
      </c>
      <c r="N137" s="11">
        <f t="shared" si="21"/>
        <v>-21603</v>
      </c>
      <c r="O137" s="1">
        <v>35951</v>
      </c>
      <c r="P137">
        <v>315246</v>
      </c>
      <c r="Q137" s="1">
        <v>35951</v>
      </c>
      <c r="R137">
        <v>283901</v>
      </c>
      <c r="S137" s="11">
        <f t="shared" si="22"/>
        <v>31345</v>
      </c>
      <c r="T137" s="11">
        <f t="shared" si="23"/>
        <v>341791</v>
      </c>
      <c r="U137" s="11">
        <f t="shared" si="24"/>
        <v>332049</v>
      </c>
      <c r="V137" s="11">
        <f t="shared" si="25"/>
        <v>9742</v>
      </c>
      <c r="W137" s="1">
        <v>35951</v>
      </c>
      <c r="X137">
        <v>440487</v>
      </c>
      <c r="Y137" s="1">
        <v>35951</v>
      </c>
      <c r="Z137">
        <v>6622</v>
      </c>
      <c r="AA137" s="1">
        <v>35951</v>
      </c>
      <c r="AB137">
        <v>23839</v>
      </c>
      <c r="AC137" s="11">
        <f t="shared" si="26"/>
        <v>-17217</v>
      </c>
      <c r="AD137" s="1">
        <v>35951</v>
      </c>
      <c r="AE137">
        <v>172088</v>
      </c>
      <c r="AF137" s="1">
        <v>35951</v>
      </c>
      <c r="AG137">
        <v>171061</v>
      </c>
      <c r="AH137" s="11">
        <f t="shared" si="27"/>
        <v>1027</v>
      </c>
      <c r="AI137" s="11">
        <f t="shared" si="28"/>
        <v>178710</v>
      </c>
      <c r="AJ137" s="11">
        <f t="shared" si="29"/>
        <v>194900</v>
      </c>
      <c r="AK137" s="11">
        <f t="shared" si="30"/>
        <v>-16190</v>
      </c>
      <c r="AL137" s="1">
        <v>35951</v>
      </c>
      <c r="AM137">
        <v>253696</v>
      </c>
      <c r="AN137" s="1">
        <v>35951</v>
      </c>
      <c r="AO137">
        <v>3270</v>
      </c>
      <c r="AP137" s="1">
        <v>35951</v>
      </c>
      <c r="AQ137">
        <v>18795</v>
      </c>
      <c r="AR137" s="11">
        <f t="shared" si="31"/>
        <v>-15525</v>
      </c>
      <c r="AS137" s="1">
        <v>35951</v>
      </c>
      <c r="AT137">
        <v>115714</v>
      </c>
      <c r="AU137" s="1">
        <v>35951</v>
      </c>
      <c r="AV137">
        <v>111356</v>
      </c>
      <c r="AW137" s="11">
        <f t="shared" si="32"/>
        <v>4358</v>
      </c>
      <c r="AX137" s="11">
        <f t="shared" si="33"/>
        <v>118984</v>
      </c>
      <c r="AY137" s="11">
        <f t="shared" si="34"/>
        <v>130151</v>
      </c>
      <c r="AZ137" s="11">
        <f t="shared" si="35"/>
        <v>-11167</v>
      </c>
      <c r="BA137" s="1">
        <v>35951</v>
      </c>
      <c r="BB137">
        <v>181424</v>
      </c>
      <c r="BC137" s="1">
        <v>35951</v>
      </c>
      <c r="BD137">
        <v>8055</v>
      </c>
      <c r="BE137" s="1">
        <v>35951</v>
      </c>
      <c r="BF137">
        <v>10027</v>
      </c>
      <c r="BG137" s="11">
        <f t="shared" si="36"/>
        <v>-1972</v>
      </c>
      <c r="BH137" s="1">
        <v>35951</v>
      </c>
      <c r="BI137">
        <v>64490</v>
      </c>
      <c r="BJ137" s="1">
        <v>35951</v>
      </c>
      <c r="BK137">
        <v>63873</v>
      </c>
      <c r="BL137" s="11">
        <f t="shared" si="37"/>
        <v>617</v>
      </c>
      <c r="BM137" s="11">
        <f t="shared" si="38"/>
        <v>72545</v>
      </c>
      <c r="BN137" s="11">
        <f t="shared" si="39"/>
        <v>73900</v>
      </c>
      <c r="BO137" s="11">
        <f t="shared" si="40"/>
        <v>-1355</v>
      </c>
      <c r="BP137" s="1">
        <v>35951</v>
      </c>
      <c r="BQ137">
        <v>97419</v>
      </c>
    </row>
    <row r="138" spans="1:69" x14ac:dyDescent="0.2">
      <c r="A138" s="1">
        <f t="shared" si="41"/>
        <v>35955</v>
      </c>
      <c r="B138" s="1">
        <v>35951</v>
      </c>
      <c r="C138">
        <v>15.07</v>
      </c>
      <c r="D138" s="1">
        <v>35951</v>
      </c>
      <c r="E138">
        <v>2.0270000000000001</v>
      </c>
      <c r="F138" s="1">
        <v>35951</v>
      </c>
      <c r="G138">
        <v>39.33</v>
      </c>
      <c r="H138" s="1">
        <v>35951</v>
      </c>
      <c r="I138">
        <v>49.56</v>
      </c>
      <c r="J138" s="1">
        <v>35958</v>
      </c>
      <c r="K138">
        <v>32585</v>
      </c>
      <c r="L138" s="1">
        <v>35958</v>
      </c>
      <c r="M138">
        <v>43766</v>
      </c>
      <c r="N138" s="11">
        <f t="shared" si="21"/>
        <v>-11181</v>
      </c>
      <c r="O138" s="1">
        <v>35958</v>
      </c>
      <c r="P138">
        <v>327779</v>
      </c>
      <c r="Q138" s="1">
        <v>35958</v>
      </c>
      <c r="R138">
        <v>310930</v>
      </c>
      <c r="S138" s="11">
        <f t="shared" si="22"/>
        <v>16849</v>
      </c>
      <c r="T138" s="11">
        <f t="shared" si="23"/>
        <v>360364</v>
      </c>
      <c r="U138" s="11">
        <f t="shared" si="24"/>
        <v>354696</v>
      </c>
      <c r="V138" s="11">
        <f t="shared" si="25"/>
        <v>5668</v>
      </c>
      <c r="W138" s="1">
        <v>35958</v>
      </c>
      <c r="X138">
        <v>468496</v>
      </c>
      <c r="Y138" s="1">
        <v>35958</v>
      </c>
      <c r="Z138">
        <v>6719</v>
      </c>
      <c r="AA138" s="1">
        <v>35958</v>
      </c>
      <c r="AB138">
        <v>32189</v>
      </c>
      <c r="AC138" s="11">
        <f t="shared" si="26"/>
        <v>-25470</v>
      </c>
      <c r="AD138" s="1">
        <v>35958</v>
      </c>
      <c r="AE138">
        <v>180559</v>
      </c>
      <c r="AF138" s="1">
        <v>35958</v>
      </c>
      <c r="AG138">
        <v>173715</v>
      </c>
      <c r="AH138" s="11">
        <f t="shared" si="27"/>
        <v>6844</v>
      </c>
      <c r="AI138" s="11">
        <f t="shared" si="28"/>
        <v>187278</v>
      </c>
      <c r="AJ138" s="11">
        <f t="shared" si="29"/>
        <v>205904</v>
      </c>
      <c r="AK138" s="11">
        <f t="shared" si="30"/>
        <v>-18626</v>
      </c>
      <c r="AL138" s="1">
        <v>35958</v>
      </c>
      <c r="AM138">
        <v>267518</v>
      </c>
      <c r="AN138" s="1">
        <v>35958</v>
      </c>
      <c r="AO138">
        <v>4557</v>
      </c>
      <c r="AP138" s="1">
        <v>35958</v>
      </c>
      <c r="AQ138">
        <v>19663</v>
      </c>
      <c r="AR138" s="11">
        <f t="shared" si="31"/>
        <v>-15106</v>
      </c>
      <c r="AS138" s="1">
        <v>35958</v>
      </c>
      <c r="AT138">
        <v>119916</v>
      </c>
      <c r="AU138" s="1">
        <v>35958</v>
      </c>
      <c r="AV138">
        <v>118866</v>
      </c>
      <c r="AW138" s="11">
        <f t="shared" si="32"/>
        <v>1050</v>
      </c>
      <c r="AX138" s="11">
        <f t="shared" si="33"/>
        <v>124473</v>
      </c>
      <c r="AY138" s="11">
        <f t="shared" si="34"/>
        <v>138529</v>
      </c>
      <c r="AZ138" s="11">
        <f t="shared" si="35"/>
        <v>-14056</v>
      </c>
      <c r="BA138" s="1">
        <v>35958</v>
      </c>
      <c r="BB138">
        <v>190433</v>
      </c>
      <c r="BC138" s="1">
        <v>35958</v>
      </c>
      <c r="BD138">
        <v>9416</v>
      </c>
      <c r="BE138" s="1">
        <v>35958</v>
      </c>
      <c r="BF138">
        <v>12228</v>
      </c>
      <c r="BG138" s="11">
        <f t="shared" si="36"/>
        <v>-2812</v>
      </c>
      <c r="BH138" s="1">
        <v>35958</v>
      </c>
      <c r="BI138">
        <v>66648</v>
      </c>
      <c r="BJ138" s="1">
        <v>35958</v>
      </c>
      <c r="BK138">
        <v>65896</v>
      </c>
      <c r="BL138" s="11">
        <f t="shared" si="37"/>
        <v>752</v>
      </c>
      <c r="BM138" s="11">
        <f t="shared" si="38"/>
        <v>76064</v>
      </c>
      <c r="BN138" s="11">
        <f t="shared" si="39"/>
        <v>78124</v>
      </c>
      <c r="BO138" s="11">
        <f t="shared" si="40"/>
        <v>-2060</v>
      </c>
      <c r="BP138" s="1">
        <v>35958</v>
      </c>
      <c r="BQ138">
        <v>101174</v>
      </c>
    </row>
    <row r="139" spans="1:69" x14ac:dyDescent="0.2">
      <c r="A139" s="1">
        <f t="shared" si="41"/>
        <v>35962</v>
      </c>
      <c r="B139" s="1">
        <v>35958</v>
      </c>
      <c r="C139">
        <v>12.59</v>
      </c>
      <c r="D139" s="1">
        <v>35958</v>
      </c>
      <c r="E139">
        <v>2.0350000000000001</v>
      </c>
      <c r="F139" s="1">
        <v>35958</v>
      </c>
      <c r="G139">
        <v>38.119999999999997</v>
      </c>
      <c r="H139" s="1">
        <v>35958</v>
      </c>
      <c r="I139">
        <v>46.3</v>
      </c>
      <c r="J139" s="1">
        <v>35965</v>
      </c>
      <c r="K139">
        <v>29042</v>
      </c>
      <c r="L139" s="1">
        <v>35965</v>
      </c>
      <c r="M139">
        <v>49323</v>
      </c>
      <c r="N139" s="11">
        <f t="shared" si="21"/>
        <v>-20281</v>
      </c>
      <c r="O139" s="1">
        <v>35965</v>
      </c>
      <c r="P139">
        <v>339564</v>
      </c>
      <c r="Q139" s="1">
        <v>35965</v>
      </c>
      <c r="R139">
        <v>318624</v>
      </c>
      <c r="S139" s="11">
        <f t="shared" si="22"/>
        <v>20940</v>
      </c>
      <c r="T139" s="11">
        <f t="shared" si="23"/>
        <v>368606</v>
      </c>
      <c r="U139" s="11">
        <f t="shared" si="24"/>
        <v>367947</v>
      </c>
      <c r="V139" s="11">
        <f t="shared" si="25"/>
        <v>659</v>
      </c>
      <c r="W139" s="1">
        <v>35965</v>
      </c>
      <c r="X139">
        <v>494338</v>
      </c>
      <c r="Y139" s="1">
        <v>35965</v>
      </c>
      <c r="Z139">
        <v>5939</v>
      </c>
      <c r="AA139" s="1">
        <v>35965</v>
      </c>
      <c r="AB139">
        <v>34174</v>
      </c>
      <c r="AC139" s="11">
        <f t="shared" si="26"/>
        <v>-28235</v>
      </c>
      <c r="AD139" s="1">
        <v>35965</v>
      </c>
      <c r="AE139">
        <v>184101</v>
      </c>
      <c r="AF139" s="1">
        <v>35965</v>
      </c>
      <c r="AG139">
        <v>172254</v>
      </c>
      <c r="AH139" s="11">
        <f t="shared" si="27"/>
        <v>11847</v>
      </c>
      <c r="AI139" s="11">
        <f t="shared" si="28"/>
        <v>190040</v>
      </c>
      <c r="AJ139" s="11">
        <f t="shared" si="29"/>
        <v>206428</v>
      </c>
      <c r="AK139" s="11">
        <f t="shared" si="30"/>
        <v>-16388</v>
      </c>
      <c r="AL139" s="1">
        <v>35965</v>
      </c>
      <c r="AM139">
        <v>271234</v>
      </c>
      <c r="AN139" s="1">
        <v>35965</v>
      </c>
      <c r="AO139">
        <v>4192</v>
      </c>
      <c r="AP139" s="1">
        <v>35965</v>
      </c>
      <c r="AQ139">
        <v>18143</v>
      </c>
      <c r="AR139" s="11">
        <f t="shared" si="31"/>
        <v>-13951</v>
      </c>
      <c r="AS139" s="1">
        <v>35965</v>
      </c>
      <c r="AT139">
        <v>128373</v>
      </c>
      <c r="AU139" s="1">
        <v>35965</v>
      </c>
      <c r="AV139">
        <v>126663</v>
      </c>
      <c r="AW139" s="11">
        <f t="shared" si="32"/>
        <v>1710</v>
      </c>
      <c r="AX139" s="11">
        <f t="shared" si="33"/>
        <v>132565</v>
      </c>
      <c r="AY139" s="11">
        <f t="shared" si="34"/>
        <v>144806</v>
      </c>
      <c r="AZ139" s="11">
        <f t="shared" si="35"/>
        <v>-12241</v>
      </c>
      <c r="BA139" s="1">
        <v>35965</v>
      </c>
      <c r="BB139">
        <v>202171</v>
      </c>
      <c r="BC139" s="1">
        <v>35965</v>
      </c>
      <c r="BD139">
        <v>10802</v>
      </c>
      <c r="BE139" s="1">
        <v>35965</v>
      </c>
      <c r="BF139">
        <v>11965</v>
      </c>
      <c r="BG139" s="11">
        <f t="shared" si="36"/>
        <v>-1163</v>
      </c>
      <c r="BH139" s="1">
        <v>35965</v>
      </c>
      <c r="BI139">
        <v>64607</v>
      </c>
      <c r="BJ139" s="1">
        <v>35965</v>
      </c>
      <c r="BK139">
        <v>65359</v>
      </c>
      <c r="BL139" s="11">
        <f t="shared" si="37"/>
        <v>-752</v>
      </c>
      <c r="BM139" s="11">
        <f t="shared" si="38"/>
        <v>75409</v>
      </c>
      <c r="BN139" s="11">
        <f t="shared" si="39"/>
        <v>77324</v>
      </c>
      <c r="BO139" s="11">
        <f t="shared" si="40"/>
        <v>-1915</v>
      </c>
      <c r="BP139" s="1">
        <v>35965</v>
      </c>
      <c r="BQ139">
        <v>100727</v>
      </c>
    </row>
    <row r="140" spans="1:69" x14ac:dyDescent="0.2">
      <c r="A140" s="1">
        <f t="shared" si="41"/>
        <v>35969</v>
      </c>
      <c r="B140" s="1">
        <v>35965</v>
      </c>
      <c r="C140">
        <v>11.84</v>
      </c>
      <c r="D140" s="1">
        <v>35965</v>
      </c>
      <c r="E140">
        <v>2.2839999999999998</v>
      </c>
      <c r="F140" s="1">
        <v>35965</v>
      </c>
      <c r="G140">
        <v>37.4</v>
      </c>
      <c r="H140" s="1">
        <v>35965</v>
      </c>
      <c r="I140">
        <v>45.78</v>
      </c>
      <c r="J140" s="1">
        <v>35972</v>
      </c>
      <c r="K140">
        <v>24866</v>
      </c>
      <c r="L140" s="1">
        <v>35972</v>
      </c>
      <c r="M140">
        <v>43795</v>
      </c>
      <c r="N140" s="11">
        <f t="shared" ref="N140:N203" si="42">+IF(M140="","",K140-M140)</f>
        <v>-18929</v>
      </c>
      <c r="O140" s="1">
        <v>35972</v>
      </c>
      <c r="P140">
        <v>321921</v>
      </c>
      <c r="Q140" s="1">
        <v>35972</v>
      </c>
      <c r="R140">
        <v>304436</v>
      </c>
      <c r="S140" s="11">
        <f t="shared" ref="S140:S203" si="43">+IF(R140="","",P140-R140)</f>
        <v>17485</v>
      </c>
      <c r="T140" s="11">
        <f t="shared" ref="T140:T203" si="44">+IF(P140="","",P140+K140)</f>
        <v>346787</v>
      </c>
      <c r="U140" s="11">
        <f t="shared" ref="U140:U203" si="45">+IF(R140="","",R140+M140)</f>
        <v>348231</v>
      </c>
      <c r="V140" s="11">
        <f t="shared" ref="V140:V203" si="46">IF(T140="","",T140-U140)</f>
        <v>-1444</v>
      </c>
      <c r="W140" s="1">
        <v>35972</v>
      </c>
      <c r="X140">
        <v>457856</v>
      </c>
      <c r="Y140" s="1">
        <v>35972</v>
      </c>
      <c r="Z140">
        <v>12519</v>
      </c>
      <c r="AA140" s="1">
        <v>35972</v>
      </c>
      <c r="AB140">
        <v>13988</v>
      </c>
      <c r="AC140" s="11">
        <f t="shared" ref="AC140:AC203" si="47">+IF(AB140="","",Z140-AB140)</f>
        <v>-1469</v>
      </c>
      <c r="AD140" s="1">
        <v>35972</v>
      </c>
      <c r="AE140">
        <v>179054</v>
      </c>
      <c r="AF140" s="1">
        <v>35972</v>
      </c>
      <c r="AG140">
        <v>202122</v>
      </c>
      <c r="AH140" s="11">
        <f t="shared" ref="AH140:AH203" si="48">+IF(AG140="","",AE140-AG140)</f>
        <v>-23068</v>
      </c>
      <c r="AI140" s="11">
        <f t="shared" ref="AI140:AI203" si="49">+IF(AE140="","",AE140+Z140)</f>
        <v>191573</v>
      </c>
      <c r="AJ140" s="11">
        <f t="shared" ref="AJ140:AJ203" si="50">+IF(AG140="","",AG140+AB140)</f>
        <v>216110</v>
      </c>
      <c r="AK140" s="11">
        <f t="shared" ref="AK140:AK203" si="51">IF(AI140="","",AI140-AJ140)</f>
        <v>-24537</v>
      </c>
      <c r="AL140" s="1">
        <v>35972</v>
      </c>
      <c r="AM140">
        <v>271431</v>
      </c>
      <c r="AN140" s="1">
        <v>35972</v>
      </c>
      <c r="AO140">
        <v>4271</v>
      </c>
      <c r="AP140" s="1">
        <v>35972</v>
      </c>
      <c r="AQ140">
        <v>16405</v>
      </c>
      <c r="AR140" s="11">
        <f t="shared" ref="AR140:AR203" si="52">+IF(AQ140="","",AO140-AQ140)</f>
        <v>-12134</v>
      </c>
      <c r="AS140" s="1">
        <v>35972</v>
      </c>
      <c r="AT140">
        <v>131908</v>
      </c>
      <c r="AU140" s="1">
        <v>35972</v>
      </c>
      <c r="AV140">
        <v>135568</v>
      </c>
      <c r="AW140" s="11">
        <f t="shared" ref="AW140:AW203" si="53">+IF(AV140="","",AT140-AV140)</f>
        <v>-3660</v>
      </c>
      <c r="AX140" s="11">
        <f t="shared" ref="AX140:AX203" si="54">+IF(AT140="","",AT140+AO140)</f>
        <v>136179</v>
      </c>
      <c r="AY140" s="11">
        <f t="shared" ref="AY140:AY203" si="55">+IF(AV140="","",AV140+AQ140)</f>
        <v>151973</v>
      </c>
      <c r="AZ140" s="11">
        <f t="shared" ref="AZ140:AZ203" si="56">IF(AX140="","",AX140-AY140)</f>
        <v>-15794</v>
      </c>
      <c r="BA140" s="1">
        <v>35972</v>
      </c>
      <c r="BB140">
        <v>206813</v>
      </c>
      <c r="BC140" s="1">
        <v>35972</v>
      </c>
      <c r="BD140">
        <v>10720</v>
      </c>
      <c r="BE140" s="1">
        <v>35972</v>
      </c>
      <c r="BF140">
        <v>9089</v>
      </c>
      <c r="BG140" s="11">
        <f t="shared" ref="BG140:BG203" si="57">+IF(BF140="","",BD140-BF140)</f>
        <v>1631</v>
      </c>
      <c r="BH140" s="1">
        <v>35972</v>
      </c>
      <c r="BI140">
        <v>63461</v>
      </c>
      <c r="BJ140" s="1">
        <v>35972</v>
      </c>
      <c r="BK140">
        <v>67256</v>
      </c>
      <c r="BL140" s="11">
        <f t="shared" ref="BL140:BL203" si="58">+IF(BK140="","",BI140-BK140)</f>
        <v>-3795</v>
      </c>
      <c r="BM140" s="11">
        <f t="shared" ref="BM140:BM203" si="59">+IF(BI140="","",BI140+BD140)</f>
        <v>74181</v>
      </c>
      <c r="BN140" s="11">
        <f t="shared" ref="BN140:BN203" si="60">+IF(BK140="","",BK140+BF140)</f>
        <v>76345</v>
      </c>
      <c r="BO140" s="11">
        <f t="shared" ref="BO140:BO203" si="61">IF(BM140="","",BM140-BN140)</f>
        <v>-2164</v>
      </c>
      <c r="BP140" s="1">
        <v>35972</v>
      </c>
      <c r="BQ140">
        <v>100801</v>
      </c>
    </row>
    <row r="141" spans="1:69" x14ac:dyDescent="0.2">
      <c r="A141" s="1">
        <f t="shared" ref="A141:A204" si="62">+A140+7</f>
        <v>35976</v>
      </c>
      <c r="B141" s="1">
        <v>35972</v>
      </c>
      <c r="C141">
        <v>14.13</v>
      </c>
      <c r="D141" s="1">
        <v>35972</v>
      </c>
      <c r="E141">
        <v>2.3580000000000001</v>
      </c>
      <c r="F141" s="1">
        <v>35972</v>
      </c>
      <c r="G141">
        <v>38.65</v>
      </c>
      <c r="H141" s="1">
        <v>35972</v>
      </c>
      <c r="I141">
        <v>45.8</v>
      </c>
      <c r="J141" s="1">
        <v>35979</v>
      </c>
      <c r="K141">
        <v>19412</v>
      </c>
      <c r="L141" s="1">
        <v>35979</v>
      </c>
      <c r="M141">
        <v>43599</v>
      </c>
      <c r="N141" s="11">
        <f t="shared" si="42"/>
        <v>-24187</v>
      </c>
      <c r="O141" s="1">
        <v>35979</v>
      </c>
      <c r="P141">
        <v>345627</v>
      </c>
      <c r="Q141" s="1">
        <v>35979</v>
      </c>
      <c r="R141">
        <v>321108</v>
      </c>
      <c r="S141" s="11">
        <f t="shared" si="43"/>
        <v>24519</v>
      </c>
      <c r="T141" s="11">
        <f t="shared" si="44"/>
        <v>365039</v>
      </c>
      <c r="U141" s="11">
        <f t="shared" si="45"/>
        <v>364707</v>
      </c>
      <c r="V141" s="11">
        <f t="shared" si="46"/>
        <v>332</v>
      </c>
      <c r="W141" s="1">
        <v>35979</v>
      </c>
      <c r="X141">
        <v>478152</v>
      </c>
      <c r="Y141" s="1">
        <v>35979</v>
      </c>
      <c r="Z141">
        <v>18862</v>
      </c>
      <c r="AA141" s="1">
        <v>35979</v>
      </c>
      <c r="AB141">
        <v>9200</v>
      </c>
      <c r="AC141" s="11">
        <f t="shared" si="47"/>
        <v>9662</v>
      </c>
      <c r="AD141" s="1">
        <v>35979</v>
      </c>
      <c r="AE141">
        <v>150768</v>
      </c>
      <c r="AF141" s="1">
        <v>35979</v>
      </c>
      <c r="AG141">
        <v>183951</v>
      </c>
      <c r="AH141" s="11">
        <f t="shared" si="48"/>
        <v>-33183</v>
      </c>
      <c r="AI141" s="11">
        <f t="shared" si="49"/>
        <v>169630</v>
      </c>
      <c r="AJ141" s="11">
        <f t="shared" si="50"/>
        <v>193151</v>
      </c>
      <c r="AK141" s="11">
        <f t="shared" si="51"/>
        <v>-23521</v>
      </c>
      <c r="AL141" s="1">
        <v>35979</v>
      </c>
      <c r="AM141">
        <v>246008</v>
      </c>
      <c r="AN141" s="1">
        <v>35979</v>
      </c>
      <c r="AO141">
        <v>4220</v>
      </c>
      <c r="AP141" s="1">
        <v>35979</v>
      </c>
      <c r="AQ141">
        <v>12367</v>
      </c>
      <c r="AR141" s="11">
        <f t="shared" si="52"/>
        <v>-8147</v>
      </c>
      <c r="AS141" s="1">
        <v>35979</v>
      </c>
      <c r="AT141">
        <v>130021</v>
      </c>
      <c r="AU141" s="1">
        <v>35979</v>
      </c>
      <c r="AV141">
        <v>138932</v>
      </c>
      <c r="AW141" s="11">
        <f t="shared" si="53"/>
        <v>-8911</v>
      </c>
      <c r="AX141" s="11">
        <f t="shared" si="54"/>
        <v>134241</v>
      </c>
      <c r="AY141" s="11">
        <f t="shared" si="55"/>
        <v>151299</v>
      </c>
      <c r="AZ141" s="11">
        <f t="shared" si="56"/>
        <v>-17058</v>
      </c>
      <c r="BA141" s="1">
        <v>35979</v>
      </c>
      <c r="BB141">
        <v>202097</v>
      </c>
      <c r="BC141" s="1">
        <v>35979</v>
      </c>
      <c r="BD141">
        <v>8910</v>
      </c>
      <c r="BE141" s="1">
        <v>35979</v>
      </c>
      <c r="BF141">
        <v>8672</v>
      </c>
      <c r="BG141" s="11">
        <f t="shared" si="57"/>
        <v>238</v>
      </c>
      <c r="BH141" s="1">
        <v>35979</v>
      </c>
      <c r="BI141">
        <v>63067</v>
      </c>
      <c r="BJ141" s="1">
        <v>35979</v>
      </c>
      <c r="BK141">
        <v>64495</v>
      </c>
      <c r="BL141" s="11">
        <f t="shared" si="58"/>
        <v>-1428</v>
      </c>
      <c r="BM141" s="11">
        <f t="shared" si="59"/>
        <v>71977</v>
      </c>
      <c r="BN141" s="11">
        <f t="shared" si="60"/>
        <v>73167</v>
      </c>
      <c r="BO141" s="11">
        <f t="shared" si="61"/>
        <v>-1190</v>
      </c>
      <c r="BP141" s="1">
        <v>35979</v>
      </c>
      <c r="BQ141">
        <v>96065</v>
      </c>
    </row>
    <row r="142" spans="1:69" x14ac:dyDescent="0.2">
      <c r="A142" s="1">
        <f t="shared" si="62"/>
        <v>35983</v>
      </c>
      <c r="B142" s="1">
        <v>35979</v>
      </c>
      <c r="C142">
        <v>14.5</v>
      </c>
      <c r="D142" s="1">
        <v>35979</v>
      </c>
      <c r="E142">
        <v>2.4390000000000001</v>
      </c>
      <c r="F142" s="1">
        <v>35979</v>
      </c>
      <c r="G142">
        <v>39.380000000000003</v>
      </c>
      <c r="H142" s="1">
        <v>35979</v>
      </c>
      <c r="I142">
        <v>48.65</v>
      </c>
      <c r="J142" s="1">
        <v>35986</v>
      </c>
      <c r="K142">
        <v>20698</v>
      </c>
      <c r="L142" s="1">
        <v>35986</v>
      </c>
      <c r="M142">
        <v>42812</v>
      </c>
      <c r="N142" s="11">
        <f t="shared" si="42"/>
        <v>-22114</v>
      </c>
      <c r="O142" s="1">
        <v>35986</v>
      </c>
      <c r="P142">
        <v>336453</v>
      </c>
      <c r="Q142" s="1">
        <v>35986</v>
      </c>
      <c r="R142">
        <v>318097</v>
      </c>
      <c r="S142" s="11">
        <f t="shared" si="43"/>
        <v>18356</v>
      </c>
      <c r="T142" s="11">
        <f t="shared" si="44"/>
        <v>357151</v>
      </c>
      <c r="U142" s="11">
        <f t="shared" si="45"/>
        <v>360909</v>
      </c>
      <c r="V142" s="11">
        <f t="shared" si="46"/>
        <v>-3758</v>
      </c>
      <c r="W142" s="1">
        <v>35986</v>
      </c>
      <c r="X142">
        <v>476378</v>
      </c>
      <c r="Y142" s="1">
        <v>35986</v>
      </c>
      <c r="Z142">
        <v>20070</v>
      </c>
      <c r="AA142" s="1">
        <v>35986</v>
      </c>
      <c r="AB142">
        <v>7617</v>
      </c>
      <c r="AC142" s="11">
        <f t="shared" si="47"/>
        <v>12453</v>
      </c>
      <c r="AD142" s="1">
        <v>35986</v>
      </c>
      <c r="AE142">
        <v>154026</v>
      </c>
      <c r="AF142" s="1">
        <v>35986</v>
      </c>
      <c r="AG142">
        <v>191208</v>
      </c>
      <c r="AH142" s="11">
        <f t="shared" si="48"/>
        <v>-37182</v>
      </c>
      <c r="AI142" s="11">
        <f t="shared" si="49"/>
        <v>174096</v>
      </c>
      <c r="AJ142" s="11">
        <f t="shared" si="50"/>
        <v>198825</v>
      </c>
      <c r="AK142" s="11">
        <f t="shared" si="51"/>
        <v>-24729</v>
      </c>
      <c r="AL142" s="1">
        <v>35986</v>
      </c>
      <c r="AM142">
        <v>251159</v>
      </c>
      <c r="AN142" s="1">
        <v>35986</v>
      </c>
      <c r="AO142">
        <v>6199</v>
      </c>
      <c r="AP142" s="1">
        <v>35986</v>
      </c>
      <c r="AQ142">
        <v>14881</v>
      </c>
      <c r="AR142" s="11">
        <f t="shared" si="52"/>
        <v>-8682</v>
      </c>
      <c r="AS142" s="1">
        <v>35986</v>
      </c>
      <c r="AT142">
        <v>131853</v>
      </c>
      <c r="AU142" s="1">
        <v>35986</v>
      </c>
      <c r="AV142">
        <v>136938</v>
      </c>
      <c r="AW142" s="11">
        <f t="shared" si="53"/>
        <v>-5085</v>
      </c>
      <c r="AX142" s="11">
        <f t="shared" si="54"/>
        <v>138052</v>
      </c>
      <c r="AY142" s="11">
        <f t="shared" si="55"/>
        <v>151819</v>
      </c>
      <c r="AZ142" s="11">
        <f t="shared" si="56"/>
        <v>-13767</v>
      </c>
      <c r="BA142" s="1">
        <v>35986</v>
      </c>
      <c r="BB142">
        <v>201617</v>
      </c>
      <c r="BC142" s="1">
        <v>35986</v>
      </c>
      <c r="BD142">
        <v>8659</v>
      </c>
      <c r="BE142" s="1">
        <v>35986</v>
      </c>
      <c r="BF142">
        <v>7251</v>
      </c>
      <c r="BG142" s="11">
        <f t="shared" si="57"/>
        <v>1408</v>
      </c>
      <c r="BH142" s="1">
        <v>35986</v>
      </c>
      <c r="BI142">
        <v>60276</v>
      </c>
      <c r="BJ142" s="1">
        <v>35986</v>
      </c>
      <c r="BK142">
        <v>62806</v>
      </c>
      <c r="BL142" s="11">
        <f t="shared" si="58"/>
        <v>-2530</v>
      </c>
      <c r="BM142" s="11">
        <f t="shared" si="59"/>
        <v>68935</v>
      </c>
      <c r="BN142" s="11">
        <f t="shared" si="60"/>
        <v>70057</v>
      </c>
      <c r="BO142" s="11">
        <f t="shared" si="61"/>
        <v>-1122</v>
      </c>
      <c r="BP142" s="1">
        <v>35986</v>
      </c>
      <c r="BQ142">
        <v>92667</v>
      </c>
    </row>
    <row r="143" spans="1:69" x14ac:dyDescent="0.2">
      <c r="A143" s="1">
        <f t="shared" si="62"/>
        <v>35990</v>
      </c>
      <c r="B143" s="1">
        <v>35986</v>
      </c>
      <c r="C143">
        <v>13.87</v>
      </c>
      <c r="D143" s="1">
        <v>35986</v>
      </c>
      <c r="E143">
        <v>2.3090000000000002</v>
      </c>
      <c r="F143" s="1">
        <v>35986</v>
      </c>
      <c r="G143">
        <v>37.520000000000003</v>
      </c>
      <c r="H143" s="1">
        <v>35986</v>
      </c>
      <c r="I143">
        <v>46.81</v>
      </c>
      <c r="J143" s="1">
        <v>35993</v>
      </c>
      <c r="K143">
        <v>32964</v>
      </c>
      <c r="L143" s="1">
        <v>35993</v>
      </c>
      <c r="M143">
        <v>40931</v>
      </c>
      <c r="N143" s="11">
        <f t="shared" si="42"/>
        <v>-7967</v>
      </c>
      <c r="O143" s="1">
        <v>35993</v>
      </c>
      <c r="P143">
        <v>323651</v>
      </c>
      <c r="Q143" s="1">
        <v>35993</v>
      </c>
      <c r="R143">
        <v>327714</v>
      </c>
      <c r="S143" s="11">
        <f t="shared" si="43"/>
        <v>-4063</v>
      </c>
      <c r="T143" s="11">
        <f t="shared" si="44"/>
        <v>356615</v>
      </c>
      <c r="U143" s="11">
        <f t="shared" si="45"/>
        <v>368645</v>
      </c>
      <c r="V143" s="11">
        <f t="shared" si="46"/>
        <v>-12030</v>
      </c>
      <c r="W143" s="1">
        <v>35993</v>
      </c>
      <c r="X143">
        <v>485677</v>
      </c>
      <c r="Y143" s="1">
        <v>35993</v>
      </c>
      <c r="Z143">
        <v>16166</v>
      </c>
      <c r="AA143" s="1">
        <v>35993</v>
      </c>
      <c r="AB143">
        <v>7819</v>
      </c>
      <c r="AC143" s="11">
        <f t="shared" si="47"/>
        <v>8347</v>
      </c>
      <c r="AD143" s="1">
        <v>35993</v>
      </c>
      <c r="AE143">
        <v>158805</v>
      </c>
      <c r="AF143" s="1">
        <v>35993</v>
      </c>
      <c r="AG143">
        <v>188403</v>
      </c>
      <c r="AH143" s="11">
        <f t="shared" si="48"/>
        <v>-29598</v>
      </c>
      <c r="AI143" s="11">
        <f t="shared" si="49"/>
        <v>174971</v>
      </c>
      <c r="AJ143" s="11">
        <f t="shared" si="50"/>
        <v>196222</v>
      </c>
      <c r="AK143" s="11">
        <f t="shared" si="51"/>
        <v>-21251</v>
      </c>
      <c r="AL143" s="1">
        <v>35993</v>
      </c>
      <c r="AM143">
        <v>248999</v>
      </c>
      <c r="AN143" s="1">
        <v>35993</v>
      </c>
      <c r="AO143">
        <v>5388</v>
      </c>
      <c r="AP143" s="1">
        <v>35993</v>
      </c>
      <c r="AQ143">
        <v>16777</v>
      </c>
      <c r="AR143" s="11">
        <f t="shared" si="52"/>
        <v>-11389</v>
      </c>
      <c r="AS143" s="1">
        <v>35993</v>
      </c>
      <c r="AT143">
        <v>135024</v>
      </c>
      <c r="AU143" s="1">
        <v>35993</v>
      </c>
      <c r="AV143">
        <v>139772</v>
      </c>
      <c r="AW143" s="11">
        <f t="shared" si="53"/>
        <v>-4748</v>
      </c>
      <c r="AX143" s="11">
        <f t="shared" si="54"/>
        <v>140412</v>
      </c>
      <c r="AY143" s="11">
        <f t="shared" si="55"/>
        <v>156549</v>
      </c>
      <c r="AZ143" s="11">
        <f t="shared" si="56"/>
        <v>-16137</v>
      </c>
      <c r="BA143" s="1">
        <v>35993</v>
      </c>
      <c r="BB143">
        <v>208303</v>
      </c>
      <c r="BC143" s="1">
        <v>35993</v>
      </c>
      <c r="BD143">
        <v>8683</v>
      </c>
      <c r="BE143" s="1">
        <v>35993</v>
      </c>
      <c r="BF143">
        <v>7559</v>
      </c>
      <c r="BG143" s="11">
        <f t="shared" si="57"/>
        <v>1124</v>
      </c>
      <c r="BH143" s="1">
        <v>35993</v>
      </c>
      <c r="BI143">
        <v>57182</v>
      </c>
      <c r="BJ143" s="1">
        <v>35993</v>
      </c>
      <c r="BK143">
        <v>61447</v>
      </c>
      <c r="BL143" s="11">
        <f t="shared" si="58"/>
        <v>-4265</v>
      </c>
      <c r="BM143" s="11">
        <f t="shared" si="59"/>
        <v>65865</v>
      </c>
      <c r="BN143" s="11">
        <f t="shared" si="60"/>
        <v>69006</v>
      </c>
      <c r="BO143" s="11">
        <f t="shared" si="61"/>
        <v>-3141</v>
      </c>
      <c r="BP143" s="1">
        <v>35993</v>
      </c>
      <c r="BQ143">
        <v>90293</v>
      </c>
    </row>
    <row r="144" spans="1:69" x14ac:dyDescent="0.2">
      <c r="A144" s="1">
        <f t="shared" si="62"/>
        <v>35997</v>
      </c>
      <c r="B144" s="1">
        <v>35993</v>
      </c>
      <c r="C144">
        <v>13.98</v>
      </c>
      <c r="D144" s="1">
        <v>35993</v>
      </c>
      <c r="E144">
        <v>2.165</v>
      </c>
      <c r="F144" s="1">
        <v>35993</v>
      </c>
      <c r="G144">
        <v>37.479999999999997</v>
      </c>
      <c r="H144" s="1">
        <v>35993</v>
      </c>
      <c r="I144">
        <v>44.81</v>
      </c>
      <c r="J144" s="1">
        <v>36000</v>
      </c>
      <c r="K144">
        <v>32806</v>
      </c>
      <c r="L144" s="1">
        <v>36000</v>
      </c>
      <c r="M144">
        <v>38840</v>
      </c>
      <c r="N144" s="11">
        <f t="shared" si="42"/>
        <v>-6034</v>
      </c>
      <c r="O144" s="1">
        <v>36000</v>
      </c>
      <c r="P144">
        <v>323198</v>
      </c>
      <c r="Q144" s="1">
        <v>36000</v>
      </c>
      <c r="R144">
        <v>318791</v>
      </c>
      <c r="S144" s="11">
        <f t="shared" si="43"/>
        <v>4407</v>
      </c>
      <c r="T144" s="11">
        <f t="shared" si="44"/>
        <v>356004</v>
      </c>
      <c r="U144" s="11">
        <f t="shared" si="45"/>
        <v>357631</v>
      </c>
      <c r="V144" s="11">
        <f t="shared" si="46"/>
        <v>-1627</v>
      </c>
      <c r="W144" s="1">
        <v>36000</v>
      </c>
      <c r="X144">
        <v>472689</v>
      </c>
      <c r="Y144" s="1">
        <v>36000</v>
      </c>
      <c r="Z144">
        <v>10998</v>
      </c>
      <c r="AA144" s="1">
        <v>36000</v>
      </c>
      <c r="AB144">
        <v>19713</v>
      </c>
      <c r="AC144" s="11">
        <f t="shared" si="47"/>
        <v>-8715</v>
      </c>
      <c r="AD144" s="1">
        <v>36000</v>
      </c>
      <c r="AE144">
        <v>175704</v>
      </c>
      <c r="AF144" s="1">
        <v>36000</v>
      </c>
      <c r="AG144">
        <v>182295</v>
      </c>
      <c r="AH144" s="11">
        <f t="shared" si="48"/>
        <v>-6591</v>
      </c>
      <c r="AI144" s="11">
        <f t="shared" si="49"/>
        <v>186702</v>
      </c>
      <c r="AJ144" s="11">
        <f t="shared" si="50"/>
        <v>202008</v>
      </c>
      <c r="AK144" s="11">
        <f t="shared" si="51"/>
        <v>-15306</v>
      </c>
      <c r="AL144" s="1">
        <v>36000</v>
      </c>
      <c r="AM144">
        <v>263012</v>
      </c>
      <c r="AN144" s="1">
        <v>36000</v>
      </c>
      <c r="AO144">
        <v>6770</v>
      </c>
      <c r="AP144" s="1">
        <v>36000</v>
      </c>
      <c r="AQ144">
        <v>16496</v>
      </c>
      <c r="AR144" s="11">
        <f t="shared" si="52"/>
        <v>-9726</v>
      </c>
      <c r="AS144" s="1">
        <v>36000</v>
      </c>
      <c r="AT144">
        <v>131882</v>
      </c>
      <c r="AU144" s="1">
        <v>36000</v>
      </c>
      <c r="AV144">
        <v>132521</v>
      </c>
      <c r="AW144" s="11">
        <f t="shared" si="53"/>
        <v>-639</v>
      </c>
      <c r="AX144" s="11">
        <f t="shared" si="54"/>
        <v>138652</v>
      </c>
      <c r="AY144" s="11">
        <f t="shared" si="55"/>
        <v>149017</v>
      </c>
      <c r="AZ144" s="11">
        <f t="shared" si="56"/>
        <v>-10365</v>
      </c>
      <c r="BA144" s="1">
        <v>36000</v>
      </c>
      <c r="BB144">
        <v>207324</v>
      </c>
      <c r="BC144" s="1">
        <v>36000</v>
      </c>
      <c r="BD144">
        <v>7885</v>
      </c>
      <c r="BE144" s="1">
        <v>36000</v>
      </c>
      <c r="BF144">
        <v>10122</v>
      </c>
      <c r="BG144" s="11">
        <f t="shared" si="57"/>
        <v>-2237</v>
      </c>
      <c r="BH144" s="1">
        <v>36000</v>
      </c>
      <c r="BI144">
        <v>58965</v>
      </c>
      <c r="BJ144" s="1">
        <v>36000</v>
      </c>
      <c r="BK144">
        <v>56739</v>
      </c>
      <c r="BL144" s="11">
        <f t="shared" si="58"/>
        <v>2226</v>
      </c>
      <c r="BM144" s="11">
        <f t="shared" si="59"/>
        <v>66850</v>
      </c>
      <c r="BN144" s="11">
        <f t="shared" si="60"/>
        <v>66861</v>
      </c>
      <c r="BO144" s="11">
        <f t="shared" si="61"/>
        <v>-11</v>
      </c>
      <c r="BP144" s="1">
        <v>36000</v>
      </c>
      <c r="BQ144">
        <v>90942</v>
      </c>
    </row>
    <row r="145" spans="1:69" x14ac:dyDescent="0.2">
      <c r="A145" s="1">
        <f t="shared" si="62"/>
        <v>36004</v>
      </c>
      <c r="B145" s="1">
        <v>36000</v>
      </c>
      <c r="C145">
        <v>13.87</v>
      </c>
      <c r="D145" s="1">
        <v>36000</v>
      </c>
      <c r="E145">
        <v>2.0310000000000001</v>
      </c>
      <c r="F145" s="1">
        <v>36000</v>
      </c>
      <c r="G145">
        <v>35.549999999999997</v>
      </c>
      <c r="H145" s="1">
        <v>36000</v>
      </c>
      <c r="I145">
        <v>41.99</v>
      </c>
      <c r="J145" s="1">
        <v>36007</v>
      </c>
      <c r="K145">
        <v>27189</v>
      </c>
      <c r="L145" s="1">
        <v>36007</v>
      </c>
      <c r="M145">
        <v>39716</v>
      </c>
      <c r="N145" s="11">
        <f t="shared" si="42"/>
        <v>-12527</v>
      </c>
      <c r="O145" s="1">
        <v>36007</v>
      </c>
      <c r="P145">
        <v>329475</v>
      </c>
      <c r="Q145" s="1">
        <v>36007</v>
      </c>
      <c r="R145">
        <v>318723</v>
      </c>
      <c r="S145" s="11">
        <f t="shared" si="43"/>
        <v>10752</v>
      </c>
      <c r="T145" s="11">
        <f t="shared" si="44"/>
        <v>356664</v>
      </c>
      <c r="U145" s="11">
        <f t="shared" si="45"/>
        <v>358439</v>
      </c>
      <c r="V145" s="11">
        <f t="shared" si="46"/>
        <v>-1775</v>
      </c>
      <c r="W145" s="1">
        <v>36007</v>
      </c>
      <c r="X145">
        <v>471743</v>
      </c>
      <c r="Y145" s="1">
        <v>36007</v>
      </c>
      <c r="Z145">
        <v>6877</v>
      </c>
      <c r="AA145" s="1">
        <v>36007</v>
      </c>
      <c r="AB145">
        <v>32041</v>
      </c>
      <c r="AC145" s="11">
        <f t="shared" si="47"/>
        <v>-25164</v>
      </c>
      <c r="AD145" s="1">
        <v>36007</v>
      </c>
      <c r="AE145">
        <v>182843</v>
      </c>
      <c r="AF145" s="1">
        <v>36007</v>
      </c>
      <c r="AG145">
        <v>169884</v>
      </c>
      <c r="AH145" s="11">
        <f t="shared" si="48"/>
        <v>12959</v>
      </c>
      <c r="AI145" s="11">
        <f t="shared" si="49"/>
        <v>189720</v>
      </c>
      <c r="AJ145" s="11">
        <f t="shared" si="50"/>
        <v>201925</v>
      </c>
      <c r="AK145" s="11">
        <f t="shared" si="51"/>
        <v>-12205</v>
      </c>
      <c r="AL145" s="1">
        <v>36007</v>
      </c>
      <c r="AM145">
        <v>268620</v>
      </c>
      <c r="AN145" s="1">
        <v>36007</v>
      </c>
      <c r="AO145">
        <v>4431</v>
      </c>
      <c r="AP145" s="1">
        <v>36007</v>
      </c>
      <c r="AQ145">
        <v>16216</v>
      </c>
      <c r="AR145" s="11">
        <f t="shared" si="52"/>
        <v>-11785</v>
      </c>
      <c r="AS145" s="1">
        <v>36007</v>
      </c>
      <c r="AT145">
        <v>134184</v>
      </c>
      <c r="AU145" s="1">
        <v>36007</v>
      </c>
      <c r="AV145">
        <v>134676</v>
      </c>
      <c r="AW145" s="11">
        <f t="shared" si="53"/>
        <v>-492</v>
      </c>
      <c r="AX145" s="11">
        <f t="shared" si="54"/>
        <v>138615</v>
      </c>
      <c r="AY145" s="11">
        <f t="shared" si="55"/>
        <v>150892</v>
      </c>
      <c r="AZ145" s="11">
        <f t="shared" si="56"/>
        <v>-12277</v>
      </c>
      <c r="BA145" s="1">
        <v>36007</v>
      </c>
      <c r="BB145">
        <v>207167</v>
      </c>
      <c r="BC145" s="1">
        <v>36007</v>
      </c>
      <c r="BD145">
        <v>4635</v>
      </c>
      <c r="BE145" s="1">
        <v>36007</v>
      </c>
      <c r="BF145">
        <v>11964</v>
      </c>
      <c r="BG145" s="11">
        <f t="shared" si="57"/>
        <v>-7329</v>
      </c>
      <c r="BH145" s="1">
        <v>36007</v>
      </c>
      <c r="BI145">
        <v>60838</v>
      </c>
      <c r="BJ145" s="1">
        <v>36007</v>
      </c>
      <c r="BK145">
        <v>53050</v>
      </c>
      <c r="BL145" s="11">
        <f t="shared" si="58"/>
        <v>7788</v>
      </c>
      <c r="BM145" s="11">
        <f t="shared" si="59"/>
        <v>65473</v>
      </c>
      <c r="BN145" s="11">
        <f t="shared" si="60"/>
        <v>65014</v>
      </c>
      <c r="BO145" s="11">
        <f t="shared" si="61"/>
        <v>459</v>
      </c>
      <c r="BP145" s="1">
        <v>36007</v>
      </c>
      <c r="BQ145">
        <v>87019</v>
      </c>
    </row>
    <row r="146" spans="1:69" x14ac:dyDescent="0.2">
      <c r="A146" s="1">
        <f t="shared" si="62"/>
        <v>36011</v>
      </c>
      <c r="B146" s="1">
        <v>36007</v>
      </c>
      <c r="C146">
        <v>14.21</v>
      </c>
      <c r="D146" s="1">
        <v>36007</v>
      </c>
      <c r="E146">
        <v>1.8440000000000001</v>
      </c>
      <c r="F146" s="1">
        <v>36007</v>
      </c>
      <c r="G146">
        <v>35.340000000000003</v>
      </c>
      <c r="H146" s="1">
        <v>36007</v>
      </c>
      <c r="I146">
        <v>41.28</v>
      </c>
      <c r="J146" s="1">
        <v>36014</v>
      </c>
      <c r="K146">
        <v>26544</v>
      </c>
      <c r="L146" s="1">
        <v>36014</v>
      </c>
      <c r="M146">
        <v>48430</v>
      </c>
      <c r="N146" s="11">
        <f t="shared" si="42"/>
        <v>-21886</v>
      </c>
      <c r="O146" s="1">
        <v>36014</v>
      </c>
      <c r="P146">
        <v>338967</v>
      </c>
      <c r="Q146" s="1">
        <v>36014</v>
      </c>
      <c r="R146">
        <v>316235</v>
      </c>
      <c r="S146" s="11">
        <f t="shared" si="43"/>
        <v>22732</v>
      </c>
      <c r="T146" s="11">
        <f t="shared" si="44"/>
        <v>365511</v>
      </c>
      <c r="U146" s="11">
        <f t="shared" si="45"/>
        <v>364665</v>
      </c>
      <c r="V146" s="11">
        <f t="shared" si="46"/>
        <v>846</v>
      </c>
      <c r="W146" s="1">
        <v>36014</v>
      </c>
      <c r="X146">
        <v>487424</v>
      </c>
      <c r="Y146" s="1">
        <v>36014</v>
      </c>
      <c r="Z146">
        <v>5358</v>
      </c>
      <c r="AA146" s="1">
        <v>36014</v>
      </c>
      <c r="AB146">
        <v>38502</v>
      </c>
      <c r="AC146" s="11">
        <f t="shared" si="47"/>
        <v>-33144</v>
      </c>
      <c r="AD146" s="1">
        <v>36014</v>
      </c>
      <c r="AE146">
        <v>181502</v>
      </c>
      <c r="AF146" s="1">
        <v>36014</v>
      </c>
      <c r="AG146">
        <v>164260</v>
      </c>
      <c r="AH146" s="11">
        <f t="shared" si="48"/>
        <v>17242</v>
      </c>
      <c r="AI146" s="11">
        <f t="shared" si="49"/>
        <v>186860</v>
      </c>
      <c r="AJ146" s="11">
        <f t="shared" si="50"/>
        <v>202762</v>
      </c>
      <c r="AK146" s="11">
        <f t="shared" si="51"/>
        <v>-15902</v>
      </c>
      <c r="AL146" s="1">
        <v>36014</v>
      </c>
      <c r="AM146">
        <v>263286</v>
      </c>
      <c r="AN146" s="1">
        <v>36014</v>
      </c>
      <c r="AO146">
        <v>6106</v>
      </c>
      <c r="AP146" s="1">
        <v>36014</v>
      </c>
      <c r="AQ146">
        <v>16508</v>
      </c>
      <c r="AR146" s="11">
        <f t="shared" si="52"/>
        <v>-10402</v>
      </c>
      <c r="AS146" s="1">
        <v>36014</v>
      </c>
      <c r="AT146">
        <v>126120</v>
      </c>
      <c r="AU146" s="1">
        <v>36014</v>
      </c>
      <c r="AV146">
        <v>125710</v>
      </c>
      <c r="AW146" s="11">
        <f t="shared" si="53"/>
        <v>410</v>
      </c>
      <c r="AX146" s="11">
        <f t="shared" si="54"/>
        <v>132226</v>
      </c>
      <c r="AY146" s="11">
        <f t="shared" si="55"/>
        <v>142218</v>
      </c>
      <c r="AZ146" s="11">
        <f t="shared" si="56"/>
        <v>-9992</v>
      </c>
      <c r="BA146" s="1">
        <v>36014</v>
      </c>
      <c r="BB146">
        <v>195545</v>
      </c>
      <c r="BC146" s="1">
        <v>36014</v>
      </c>
      <c r="BD146">
        <v>5786</v>
      </c>
      <c r="BE146" s="1">
        <v>36014</v>
      </c>
      <c r="BF146">
        <v>12278</v>
      </c>
      <c r="BG146" s="11">
        <f t="shared" si="57"/>
        <v>-6492</v>
      </c>
      <c r="BH146" s="1">
        <v>36014</v>
      </c>
      <c r="BI146">
        <v>60050</v>
      </c>
      <c r="BJ146" s="1">
        <v>36014</v>
      </c>
      <c r="BK146">
        <v>50411</v>
      </c>
      <c r="BL146" s="11">
        <f t="shared" si="58"/>
        <v>9639</v>
      </c>
      <c r="BM146" s="11">
        <f t="shared" si="59"/>
        <v>65836</v>
      </c>
      <c r="BN146" s="11">
        <f t="shared" si="60"/>
        <v>62689</v>
      </c>
      <c r="BO146" s="11">
        <f t="shared" si="61"/>
        <v>3147</v>
      </c>
      <c r="BP146" s="1">
        <v>36014</v>
      </c>
      <c r="BQ146">
        <v>84091</v>
      </c>
    </row>
    <row r="147" spans="1:69" x14ac:dyDescent="0.2">
      <c r="A147" s="1">
        <f t="shared" si="62"/>
        <v>36018</v>
      </c>
      <c r="B147" s="1">
        <v>36014</v>
      </c>
      <c r="C147">
        <v>13.8</v>
      </c>
      <c r="D147" s="1">
        <v>36014</v>
      </c>
      <c r="E147">
        <v>1.833</v>
      </c>
      <c r="F147" s="1">
        <v>36014</v>
      </c>
      <c r="G147">
        <v>36.72</v>
      </c>
      <c r="H147" s="1">
        <v>36014</v>
      </c>
      <c r="I147">
        <v>43.4</v>
      </c>
      <c r="J147" s="1">
        <v>36021</v>
      </c>
      <c r="K147">
        <v>28388</v>
      </c>
      <c r="L147" s="1">
        <v>36021</v>
      </c>
      <c r="M147">
        <v>51090</v>
      </c>
      <c r="N147" s="11">
        <f t="shared" si="42"/>
        <v>-22702</v>
      </c>
      <c r="O147" s="1">
        <v>36021</v>
      </c>
      <c r="P147">
        <v>341682</v>
      </c>
      <c r="Q147" s="1">
        <v>36021</v>
      </c>
      <c r="R147">
        <v>314796</v>
      </c>
      <c r="S147" s="11">
        <f t="shared" si="43"/>
        <v>26886</v>
      </c>
      <c r="T147" s="11">
        <f t="shared" si="44"/>
        <v>370070</v>
      </c>
      <c r="U147" s="11">
        <f t="shared" si="45"/>
        <v>365886</v>
      </c>
      <c r="V147" s="11">
        <f t="shared" si="46"/>
        <v>4184</v>
      </c>
      <c r="W147" s="1">
        <v>36021</v>
      </c>
      <c r="X147">
        <v>493219</v>
      </c>
      <c r="Y147" s="1">
        <v>36021</v>
      </c>
      <c r="Z147">
        <v>4763</v>
      </c>
      <c r="AA147" s="1">
        <v>36021</v>
      </c>
      <c r="AB147">
        <v>43106</v>
      </c>
      <c r="AC147" s="11">
        <f t="shared" si="47"/>
        <v>-38343</v>
      </c>
      <c r="AD147" s="1">
        <v>36021</v>
      </c>
      <c r="AE147">
        <v>191507</v>
      </c>
      <c r="AF147" s="1">
        <v>36021</v>
      </c>
      <c r="AG147">
        <v>167514</v>
      </c>
      <c r="AH147" s="11">
        <f t="shared" si="48"/>
        <v>23993</v>
      </c>
      <c r="AI147" s="11">
        <f t="shared" si="49"/>
        <v>196270</v>
      </c>
      <c r="AJ147" s="11">
        <f t="shared" si="50"/>
        <v>210620</v>
      </c>
      <c r="AK147" s="11">
        <f t="shared" si="51"/>
        <v>-14350</v>
      </c>
      <c r="AL147" s="1">
        <v>36021</v>
      </c>
      <c r="AM147">
        <v>273106</v>
      </c>
      <c r="AN147" s="1">
        <v>36021</v>
      </c>
      <c r="AO147">
        <v>5359</v>
      </c>
      <c r="AP147" s="1">
        <v>36021</v>
      </c>
      <c r="AQ147">
        <v>14479</v>
      </c>
      <c r="AR147" s="11">
        <f t="shared" si="52"/>
        <v>-9120</v>
      </c>
      <c r="AS147" s="1">
        <v>36021</v>
      </c>
      <c r="AT147">
        <v>121383</v>
      </c>
      <c r="AU147" s="1">
        <v>36021</v>
      </c>
      <c r="AV147">
        <v>123706</v>
      </c>
      <c r="AW147" s="11">
        <f t="shared" si="53"/>
        <v>-2323</v>
      </c>
      <c r="AX147" s="11">
        <f t="shared" si="54"/>
        <v>126742</v>
      </c>
      <c r="AY147" s="11">
        <f t="shared" si="55"/>
        <v>138185</v>
      </c>
      <c r="AZ147" s="11">
        <f t="shared" si="56"/>
        <v>-11443</v>
      </c>
      <c r="BA147" s="1">
        <v>36021</v>
      </c>
      <c r="BB147">
        <v>195074</v>
      </c>
      <c r="BC147" s="1">
        <v>36021</v>
      </c>
      <c r="BD147">
        <v>6354</v>
      </c>
      <c r="BE147" s="1">
        <v>36021</v>
      </c>
      <c r="BF147">
        <v>10348</v>
      </c>
      <c r="BG147" s="11">
        <f t="shared" si="57"/>
        <v>-3994</v>
      </c>
      <c r="BH147" s="1">
        <v>36021</v>
      </c>
      <c r="BI147">
        <v>58415</v>
      </c>
      <c r="BJ147" s="1">
        <v>36021</v>
      </c>
      <c r="BK147">
        <v>52598</v>
      </c>
      <c r="BL147" s="11">
        <f t="shared" si="58"/>
        <v>5817</v>
      </c>
      <c r="BM147" s="11">
        <f t="shared" si="59"/>
        <v>64769</v>
      </c>
      <c r="BN147" s="11">
        <f t="shared" si="60"/>
        <v>62946</v>
      </c>
      <c r="BO147" s="11">
        <f t="shared" si="61"/>
        <v>1823</v>
      </c>
      <c r="BP147" s="1">
        <v>36021</v>
      </c>
      <c r="BQ147">
        <v>85706</v>
      </c>
    </row>
    <row r="148" spans="1:69" x14ac:dyDescent="0.2">
      <c r="A148" s="1">
        <f t="shared" si="62"/>
        <v>36025</v>
      </c>
      <c r="B148" s="1">
        <v>36021</v>
      </c>
      <c r="C148">
        <v>13.35</v>
      </c>
      <c r="D148" s="1">
        <v>36021</v>
      </c>
      <c r="E148">
        <v>1.877</v>
      </c>
      <c r="F148" s="1">
        <v>36021</v>
      </c>
      <c r="G148">
        <v>35.14</v>
      </c>
      <c r="H148" s="1">
        <v>36021</v>
      </c>
      <c r="I148">
        <v>42.43</v>
      </c>
      <c r="J148" s="1">
        <v>36028</v>
      </c>
      <c r="K148">
        <v>30559</v>
      </c>
      <c r="L148" s="1">
        <v>36028</v>
      </c>
      <c r="M148">
        <v>49810</v>
      </c>
      <c r="N148" s="11">
        <f t="shared" si="42"/>
        <v>-19251</v>
      </c>
      <c r="O148" s="1">
        <v>36028</v>
      </c>
      <c r="P148">
        <v>338690</v>
      </c>
      <c r="Q148" s="1">
        <v>36028</v>
      </c>
      <c r="R148">
        <v>317283</v>
      </c>
      <c r="S148" s="11">
        <f t="shared" si="43"/>
        <v>21407</v>
      </c>
      <c r="T148" s="11">
        <f t="shared" si="44"/>
        <v>369249</v>
      </c>
      <c r="U148" s="11">
        <f t="shared" si="45"/>
        <v>367093</v>
      </c>
      <c r="V148" s="11">
        <f t="shared" si="46"/>
        <v>2156</v>
      </c>
      <c r="W148" s="1">
        <v>36028</v>
      </c>
      <c r="X148">
        <v>485631</v>
      </c>
      <c r="Y148" s="1">
        <v>36028</v>
      </c>
      <c r="Z148">
        <v>7208</v>
      </c>
      <c r="AA148" s="1">
        <v>36028</v>
      </c>
      <c r="AB148">
        <v>34865</v>
      </c>
      <c r="AC148" s="11">
        <f t="shared" si="47"/>
        <v>-27657</v>
      </c>
      <c r="AD148" s="1">
        <v>36028</v>
      </c>
      <c r="AE148">
        <v>193831</v>
      </c>
      <c r="AF148" s="1">
        <v>36028</v>
      </c>
      <c r="AG148">
        <v>184314</v>
      </c>
      <c r="AH148" s="11">
        <f t="shared" si="48"/>
        <v>9517</v>
      </c>
      <c r="AI148" s="11">
        <f t="shared" si="49"/>
        <v>201039</v>
      </c>
      <c r="AJ148" s="11">
        <f t="shared" si="50"/>
        <v>219179</v>
      </c>
      <c r="AK148" s="11">
        <f t="shared" si="51"/>
        <v>-18140</v>
      </c>
      <c r="AL148" s="1">
        <v>36028</v>
      </c>
      <c r="AM148">
        <v>279362</v>
      </c>
      <c r="AN148" s="1">
        <v>36028</v>
      </c>
      <c r="AO148">
        <v>5827</v>
      </c>
      <c r="AP148" s="1">
        <v>36028</v>
      </c>
      <c r="AQ148">
        <v>13809</v>
      </c>
      <c r="AR148" s="11">
        <f t="shared" si="52"/>
        <v>-7982</v>
      </c>
      <c r="AS148" s="1">
        <v>36028</v>
      </c>
      <c r="AT148">
        <v>125802</v>
      </c>
      <c r="AU148" s="1">
        <v>36028</v>
      </c>
      <c r="AV148">
        <v>131235</v>
      </c>
      <c r="AW148" s="11">
        <f t="shared" si="53"/>
        <v>-5433</v>
      </c>
      <c r="AX148" s="11">
        <f t="shared" si="54"/>
        <v>131629</v>
      </c>
      <c r="AY148" s="11">
        <f t="shared" si="55"/>
        <v>145044</v>
      </c>
      <c r="AZ148" s="11">
        <f t="shared" si="56"/>
        <v>-13415</v>
      </c>
      <c r="BA148" s="1">
        <v>36028</v>
      </c>
      <c r="BB148">
        <v>200601</v>
      </c>
      <c r="BC148" s="1">
        <v>36028</v>
      </c>
      <c r="BD148">
        <v>6161</v>
      </c>
      <c r="BE148" s="1">
        <v>36028</v>
      </c>
      <c r="BF148">
        <v>10613</v>
      </c>
      <c r="BG148" s="11">
        <f t="shared" si="57"/>
        <v>-4452</v>
      </c>
      <c r="BH148" s="1">
        <v>36028</v>
      </c>
      <c r="BI148">
        <v>61988</v>
      </c>
      <c r="BJ148" s="1">
        <v>36028</v>
      </c>
      <c r="BK148">
        <v>53679</v>
      </c>
      <c r="BL148" s="11">
        <f t="shared" si="58"/>
        <v>8309</v>
      </c>
      <c r="BM148" s="11">
        <f t="shared" si="59"/>
        <v>68149</v>
      </c>
      <c r="BN148" s="11">
        <f t="shared" si="60"/>
        <v>64292</v>
      </c>
      <c r="BO148" s="11">
        <f t="shared" si="61"/>
        <v>3857</v>
      </c>
      <c r="BP148" s="1">
        <v>36028</v>
      </c>
      <c r="BQ148">
        <v>87823</v>
      </c>
    </row>
    <row r="149" spans="1:69" x14ac:dyDescent="0.2">
      <c r="A149" s="1">
        <f t="shared" si="62"/>
        <v>36032</v>
      </c>
      <c r="B149" s="1">
        <v>36028</v>
      </c>
      <c r="C149">
        <v>13.37</v>
      </c>
      <c r="D149" s="1">
        <v>36028</v>
      </c>
      <c r="E149">
        <v>1.9470000000000001</v>
      </c>
      <c r="F149" s="1">
        <v>36028</v>
      </c>
      <c r="G149">
        <v>34.200000000000003</v>
      </c>
      <c r="H149" s="1">
        <v>36028</v>
      </c>
      <c r="I149">
        <v>40.909999999999997</v>
      </c>
      <c r="J149" s="1">
        <v>36035</v>
      </c>
      <c r="K149">
        <v>34262</v>
      </c>
      <c r="L149" s="1">
        <v>36035</v>
      </c>
      <c r="M149">
        <v>51813</v>
      </c>
      <c r="N149" s="11">
        <f t="shared" si="42"/>
        <v>-17551</v>
      </c>
      <c r="O149" s="1">
        <v>36035</v>
      </c>
      <c r="P149">
        <v>335462</v>
      </c>
      <c r="Q149" s="1">
        <v>36035</v>
      </c>
      <c r="R149">
        <v>309289</v>
      </c>
      <c r="S149" s="11">
        <f t="shared" si="43"/>
        <v>26173</v>
      </c>
      <c r="T149" s="11">
        <f t="shared" si="44"/>
        <v>369724</v>
      </c>
      <c r="U149" s="11">
        <f t="shared" si="45"/>
        <v>361102</v>
      </c>
      <c r="V149" s="11">
        <f t="shared" si="46"/>
        <v>8622</v>
      </c>
      <c r="W149" s="1">
        <v>36035</v>
      </c>
      <c r="X149">
        <v>478704</v>
      </c>
      <c r="Y149" s="1">
        <v>36035</v>
      </c>
      <c r="Z149">
        <v>3936</v>
      </c>
      <c r="AA149" s="1">
        <v>36035</v>
      </c>
      <c r="AB149">
        <v>38607</v>
      </c>
      <c r="AC149" s="11">
        <f t="shared" si="47"/>
        <v>-34671</v>
      </c>
      <c r="AD149" s="1">
        <v>36035</v>
      </c>
      <c r="AE149">
        <v>197142</v>
      </c>
      <c r="AF149" s="1">
        <v>36035</v>
      </c>
      <c r="AG149">
        <v>177167</v>
      </c>
      <c r="AH149" s="11">
        <f t="shared" si="48"/>
        <v>19975</v>
      </c>
      <c r="AI149" s="11">
        <f t="shared" si="49"/>
        <v>201078</v>
      </c>
      <c r="AJ149" s="11">
        <f t="shared" si="50"/>
        <v>215774</v>
      </c>
      <c r="AK149" s="11">
        <f t="shared" si="51"/>
        <v>-14696</v>
      </c>
      <c r="AL149" s="1">
        <v>36035</v>
      </c>
      <c r="AM149">
        <v>282152</v>
      </c>
      <c r="AN149" s="1">
        <v>36035</v>
      </c>
      <c r="AO149">
        <v>6192</v>
      </c>
      <c r="AP149" s="1">
        <v>36035</v>
      </c>
      <c r="AQ149">
        <v>14610</v>
      </c>
      <c r="AR149" s="11">
        <f t="shared" si="52"/>
        <v>-8418</v>
      </c>
      <c r="AS149" s="1">
        <v>36035</v>
      </c>
      <c r="AT149">
        <v>127437</v>
      </c>
      <c r="AU149" s="1">
        <v>36035</v>
      </c>
      <c r="AV149">
        <v>130374</v>
      </c>
      <c r="AW149" s="11">
        <f t="shared" si="53"/>
        <v>-2937</v>
      </c>
      <c r="AX149" s="11">
        <f t="shared" si="54"/>
        <v>133629</v>
      </c>
      <c r="AY149" s="11">
        <f t="shared" si="55"/>
        <v>144984</v>
      </c>
      <c r="AZ149" s="11">
        <f t="shared" si="56"/>
        <v>-11355</v>
      </c>
      <c r="BA149" s="1">
        <v>36035</v>
      </c>
      <c r="BB149">
        <v>202289</v>
      </c>
      <c r="BC149" s="1">
        <v>36035</v>
      </c>
      <c r="BD149">
        <v>5935</v>
      </c>
      <c r="BE149" s="1">
        <v>36035</v>
      </c>
      <c r="BF149">
        <v>9765</v>
      </c>
      <c r="BG149" s="11">
        <f t="shared" si="57"/>
        <v>-3830</v>
      </c>
      <c r="BH149" s="1">
        <v>36035</v>
      </c>
      <c r="BI149">
        <v>64077</v>
      </c>
      <c r="BJ149" s="1">
        <v>36035</v>
      </c>
      <c r="BK149">
        <v>56310</v>
      </c>
      <c r="BL149" s="11">
        <f t="shared" si="58"/>
        <v>7767</v>
      </c>
      <c r="BM149" s="11">
        <f t="shared" si="59"/>
        <v>70012</v>
      </c>
      <c r="BN149" s="11">
        <f t="shared" si="60"/>
        <v>66075</v>
      </c>
      <c r="BO149" s="11">
        <f t="shared" si="61"/>
        <v>3937</v>
      </c>
      <c r="BP149" s="1">
        <v>36035</v>
      </c>
      <c r="BQ149">
        <v>91100</v>
      </c>
    </row>
    <row r="150" spans="1:69" x14ac:dyDescent="0.2">
      <c r="A150" s="1">
        <f t="shared" si="62"/>
        <v>36039</v>
      </c>
      <c r="B150" s="1">
        <v>36035</v>
      </c>
      <c r="C150">
        <v>13.5</v>
      </c>
      <c r="D150" s="1">
        <v>36035</v>
      </c>
      <c r="E150">
        <v>1.6639999999999999</v>
      </c>
      <c r="F150" s="1">
        <v>36035</v>
      </c>
      <c r="G150">
        <v>34.97</v>
      </c>
      <c r="H150" s="1">
        <v>36035</v>
      </c>
      <c r="I150">
        <v>40.880000000000003</v>
      </c>
      <c r="J150" s="1">
        <v>36042</v>
      </c>
      <c r="K150">
        <v>34301</v>
      </c>
      <c r="L150" s="1">
        <v>36042</v>
      </c>
      <c r="M150">
        <v>54401</v>
      </c>
      <c r="N150" s="11">
        <f t="shared" si="42"/>
        <v>-20100</v>
      </c>
      <c r="O150" s="1">
        <v>36042</v>
      </c>
      <c r="P150">
        <v>338148</v>
      </c>
      <c r="Q150" s="1">
        <v>36042</v>
      </c>
      <c r="R150">
        <v>312267</v>
      </c>
      <c r="S150" s="11">
        <f t="shared" si="43"/>
        <v>25881</v>
      </c>
      <c r="T150" s="11">
        <f t="shared" si="44"/>
        <v>372449</v>
      </c>
      <c r="U150" s="11">
        <f t="shared" si="45"/>
        <v>366668</v>
      </c>
      <c r="V150" s="11">
        <f t="shared" si="46"/>
        <v>5781</v>
      </c>
      <c r="W150" s="1">
        <v>36042</v>
      </c>
      <c r="X150">
        <v>489536</v>
      </c>
      <c r="Y150" s="1">
        <v>36042</v>
      </c>
      <c r="Z150">
        <v>5477</v>
      </c>
      <c r="AA150" s="1">
        <v>36042</v>
      </c>
      <c r="AB150">
        <v>39202</v>
      </c>
      <c r="AC150" s="11">
        <f t="shared" si="47"/>
        <v>-33725</v>
      </c>
      <c r="AD150" s="1">
        <v>36042</v>
      </c>
      <c r="AE150">
        <v>189874</v>
      </c>
      <c r="AF150" s="1">
        <v>36042</v>
      </c>
      <c r="AG150">
        <v>171043</v>
      </c>
      <c r="AH150" s="11">
        <f t="shared" si="48"/>
        <v>18831</v>
      </c>
      <c r="AI150" s="11">
        <f t="shared" si="49"/>
        <v>195351</v>
      </c>
      <c r="AJ150" s="11">
        <f t="shared" si="50"/>
        <v>210245</v>
      </c>
      <c r="AK150" s="11">
        <f t="shared" si="51"/>
        <v>-14894</v>
      </c>
      <c r="AL150" s="1">
        <v>36042</v>
      </c>
      <c r="AM150">
        <v>274662</v>
      </c>
      <c r="AN150" s="1">
        <v>36042</v>
      </c>
      <c r="AO150">
        <v>6011</v>
      </c>
      <c r="AP150" s="1">
        <v>36042</v>
      </c>
      <c r="AQ150">
        <v>13331</v>
      </c>
      <c r="AR150" s="11">
        <f t="shared" si="52"/>
        <v>-7320</v>
      </c>
      <c r="AS150" s="1">
        <v>36042</v>
      </c>
      <c r="AT150">
        <v>115395</v>
      </c>
      <c r="AU150" s="1">
        <v>36042</v>
      </c>
      <c r="AV150">
        <v>125115</v>
      </c>
      <c r="AW150" s="11">
        <f t="shared" si="53"/>
        <v>-9720</v>
      </c>
      <c r="AX150" s="11">
        <f t="shared" si="54"/>
        <v>121406</v>
      </c>
      <c r="AY150" s="11">
        <f t="shared" si="55"/>
        <v>138446</v>
      </c>
      <c r="AZ150" s="11">
        <f t="shared" si="56"/>
        <v>-17040</v>
      </c>
      <c r="BA150" s="1">
        <v>36042</v>
      </c>
      <c r="BB150">
        <v>189734</v>
      </c>
      <c r="BC150" s="1">
        <v>36042</v>
      </c>
      <c r="BD150">
        <v>5011</v>
      </c>
      <c r="BE150" s="1">
        <v>36042</v>
      </c>
      <c r="BF150">
        <v>9414</v>
      </c>
      <c r="BG150" s="11">
        <f t="shared" si="57"/>
        <v>-4403</v>
      </c>
      <c r="BH150" s="1">
        <v>36042</v>
      </c>
      <c r="BI150">
        <v>56877</v>
      </c>
      <c r="BJ150" s="1">
        <v>36042</v>
      </c>
      <c r="BK150">
        <v>50788</v>
      </c>
      <c r="BL150" s="11">
        <f t="shared" si="58"/>
        <v>6089</v>
      </c>
      <c r="BM150" s="11">
        <f t="shared" si="59"/>
        <v>61888</v>
      </c>
      <c r="BN150" s="11">
        <f t="shared" si="60"/>
        <v>60202</v>
      </c>
      <c r="BO150" s="11">
        <f t="shared" si="61"/>
        <v>1686</v>
      </c>
      <c r="BP150" s="1">
        <v>36042</v>
      </c>
      <c r="BQ150">
        <v>81430</v>
      </c>
    </row>
    <row r="151" spans="1:69" x14ac:dyDescent="0.2">
      <c r="A151" s="1">
        <f t="shared" si="62"/>
        <v>36046</v>
      </c>
      <c r="B151" s="1">
        <v>36042</v>
      </c>
      <c r="C151">
        <v>14.59</v>
      </c>
      <c r="D151" s="1">
        <v>36042</v>
      </c>
      <c r="E151">
        <v>1.7829999999999999</v>
      </c>
      <c r="F151" s="1">
        <v>36042</v>
      </c>
      <c r="G151">
        <v>39.130000000000003</v>
      </c>
      <c r="H151" s="1">
        <v>36042</v>
      </c>
      <c r="I151">
        <v>42.08</v>
      </c>
      <c r="J151" s="1">
        <v>36049</v>
      </c>
      <c r="K151">
        <v>34330</v>
      </c>
      <c r="L151" s="1">
        <v>36049</v>
      </c>
      <c r="M151">
        <v>33719</v>
      </c>
      <c r="N151" s="11">
        <f t="shared" si="42"/>
        <v>611</v>
      </c>
      <c r="O151" s="1">
        <v>36049</v>
      </c>
      <c r="P151">
        <v>328400</v>
      </c>
      <c r="Q151" s="1">
        <v>36049</v>
      </c>
      <c r="R151">
        <v>333791</v>
      </c>
      <c r="S151" s="11">
        <f t="shared" si="43"/>
        <v>-5391</v>
      </c>
      <c r="T151" s="11">
        <f t="shared" si="44"/>
        <v>362730</v>
      </c>
      <c r="U151" s="11">
        <f t="shared" si="45"/>
        <v>367510</v>
      </c>
      <c r="V151" s="11">
        <f t="shared" si="46"/>
        <v>-4780</v>
      </c>
      <c r="W151" s="1">
        <v>36049</v>
      </c>
      <c r="X151">
        <v>481417</v>
      </c>
      <c r="Y151" s="1">
        <v>36049</v>
      </c>
      <c r="Z151">
        <v>8005</v>
      </c>
      <c r="AA151" s="1">
        <v>36049</v>
      </c>
      <c r="AB151">
        <v>37966</v>
      </c>
      <c r="AC151" s="11">
        <f t="shared" si="47"/>
        <v>-29961</v>
      </c>
      <c r="AD151" s="1">
        <v>36049</v>
      </c>
      <c r="AE151">
        <v>190208</v>
      </c>
      <c r="AF151" s="1">
        <v>36049</v>
      </c>
      <c r="AG151">
        <v>179241</v>
      </c>
      <c r="AH151" s="11">
        <f t="shared" si="48"/>
        <v>10967</v>
      </c>
      <c r="AI151" s="11">
        <f t="shared" si="49"/>
        <v>198213</v>
      </c>
      <c r="AJ151" s="11">
        <f t="shared" si="50"/>
        <v>217207</v>
      </c>
      <c r="AK151" s="11">
        <f t="shared" si="51"/>
        <v>-18994</v>
      </c>
      <c r="AL151" s="1">
        <v>36049</v>
      </c>
      <c r="AM151">
        <v>281816</v>
      </c>
      <c r="AN151" s="1">
        <v>36049</v>
      </c>
      <c r="AO151">
        <v>6116</v>
      </c>
      <c r="AP151" s="1">
        <v>36049</v>
      </c>
      <c r="AQ151">
        <v>7448</v>
      </c>
      <c r="AR151" s="11">
        <f t="shared" si="52"/>
        <v>-1332</v>
      </c>
      <c r="AS151" s="1">
        <v>36049</v>
      </c>
      <c r="AT151">
        <v>107785</v>
      </c>
      <c r="AU151" s="1">
        <v>36049</v>
      </c>
      <c r="AV151">
        <v>124918</v>
      </c>
      <c r="AW151" s="11">
        <f t="shared" si="53"/>
        <v>-17133</v>
      </c>
      <c r="AX151" s="11">
        <f t="shared" si="54"/>
        <v>113901</v>
      </c>
      <c r="AY151" s="11">
        <f t="shared" si="55"/>
        <v>132366</v>
      </c>
      <c r="AZ151" s="11">
        <f t="shared" si="56"/>
        <v>-18465</v>
      </c>
      <c r="BA151" s="1">
        <v>36049</v>
      </c>
      <c r="BB151">
        <v>180912</v>
      </c>
      <c r="BC151" s="1">
        <v>36049</v>
      </c>
      <c r="BD151">
        <v>5964</v>
      </c>
      <c r="BE151" s="1">
        <v>36049</v>
      </c>
      <c r="BF151">
        <v>6217</v>
      </c>
      <c r="BG151" s="11">
        <f t="shared" si="57"/>
        <v>-253</v>
      </c>
      <c r="BH151" s="1">
        <v>36049</v>
      </c>
      <c r="BI151">
        <v>56184</v>
      </c>
      <c r="BJ151" s="1">
        <v>36049</v>
      </c>
      <c r="BK151">
        <v>54461</v>
      </c>
      <c r="BL151" s="11">
        <f t="shared" si="58"/>
        <v>1723</v>
      </c>
      <c r="BM151" s="11">
        <f t="shared" si="59"/>
        <v>62148</v>
      </c>
      <c r="BN151" s="11">
        <f t="shared" si="60"/>
        <v>60678</v>
      </c>
      <c r="BO151" s="11">
        <f t="shared" si="61"/>
        <v>1470</v>
      </c>
      <c r="BP151" s="1">
        <v>36049</v>
      </c>
      <c r="BQ151">
        <v>83411</v>
      </c>
    </row>
    <row r="152" spans="1:69" x14ac:dyDescent="0.2">
      <c r="A152" s="1">
        <f t="shared" si="62"/>
        <v>36053</v>
      </c>
      <c r="B152" s="1">
        <v>36049</v>
      </c>
      <c r="C152">
        <v>14.34</v>
      </c>
      <c r="D152" s="1">
        <v>36049</v>
      </c>
      <c r="E152">
        <v>1.8779999999999999</v>
      </c>
      <c r="F152" s="1">
        <v>36049</v>
      </c>
      <c r="G152">
        <v>40.56</v>
      </c>
      <c r="H152" s="1">
        <v>36049</v>
      </c>
      <c r="I152">
        <v>42.52</v>
      </c>
      <c r="J152" s="1">
        <v>36056</v>
      </c>
      <c r="K152">
        <v>40275</v>
      </c>
      <c r="L152" s="1">
        <v>36056</v>
      </c>
      <c r="M152">
        <v>31695</v>
      </c>
      <c r="N152" s="11">
        <f t="shared" si="42"/>
        <v>8580</v>
      </c>
      <c r="O152" s="1">
        <v>36056</v>
      </c>
      <c r="P152">
        <v>332319</v>
      </c>
      <c r="Q152" s="1">
        <v>36056</v>
      </c>
      <c r="R152">
        <v>351429</v>
      </c>
      <c r="S152" s="11">
        <f t="shared" si="43"/>
        <v>-19110</v>
      </c>
      <c r="T152" s="11">
        <f t="shared" si="44"/>
        <v>372594</v>
      </c>
      <c r="U152" s="11">
        <f t="shared" si="45"/>
        <v>383124</v>
      </c>
      <c r="V152" s="11">
        <f t="shared" si="46"/>
        <v>-10530</v>
      </c>
      <c r="W152" s="1">
        <v>36056</v>
      </c>
      <c r="X152">
        <v>492251</v>
      </c>
      <c r="Y152" s="1">
        <v>36056</v>
      </c>
      <c r="Z152">
        <v>9137</v>
      </c>
      <c r="AA152" s="1">
        <v>36056</v>
      </c>
      <c r="AB152">
        <v>24499</v>
      </c>
      <c r="AC152" s="11">
        <f t="shared" si="47"/>
        <v>-15362</v>
      </c>
      <c r="AD152" s="1">
        <v>36056</v>
      </c>
      <c r="AE152">
        <v>186082</v>
      </c>
      <c r="AF152" s="1">
        <v>36056</v>
      </c>
      <c r="AG152">
        <v>195314</v>
      </c>
      <c r="AH152" s="11">
        <f t="shared" si="48"/>
        <v>-9232</v>
      </c>
      <c r="AI152" s="11">
        <f t="shared" si="49"/>
        <v>195219</v>
      </c>
      <c r="AJ152" s="11">
        <f t="shared" si="50"/>
        <v>219813</v>
      </c>
      <c r="AK152" s="11">
        <f t="shared" si="51"/>
        <v>-24594</v>
      </c>
      <c r="AL152" s="1">
        <v>36056</v>
      </c>
      <c r="AM152">
        <v>283005</v>
      </c>
      <c r="AN152" s="1">
        <v>36056</v>
      </c>
      <c r="AO152">
        <v>7794</v>
      </c>
      <c r="AP152" s="1">
        <v>36056</v>
      </c>
      <c r="AQ152">
        <v>4914</v>
      </c>
      <c r="AR152" s="11">
        <f t="shared" si="52"/>
        <v>2880</v>
      </c>
      <c r="AS152" s="1">
        <v>36056</v>
      </c>
      <c r="AT152">
        <v>105832</v>
      </c>
      <c r="AU152" s="1">
        <v>36056</v>
      </c>
      <c r="AV152">
        <v>133615</v>
      </c>
      <c r="AW152" s="11">
        <f t="shared" si="53"/>
        <v>-27783</v>
      </c>
      <c r="AX152" s="11">
        <f t="shared" si="54"/>
        <v>113626</v>
      </c>
      <c r="AY152" s="11">
        <f t="shared" si="55"/>
        <v>138529</v>
      </c>
      <c r="AZ152" s="11">
        <f t="shared" si="56"/>
        <v>-24903</v>
      </c>
      <c r="BA152" s="1">
        <v>36056</v>
      </c>
      <c r="BB152">
        <v>188938</v>
      </c>
      <c r="BC152" s="1">
        <v>36056</v>
      </c>
      <c r="BD152">
        <v>5624</v>
      </c>
      <c r="BE152" s="1">
        <v>36056</v>
      </c>
      <c r="BF152">
        <v>2785</v>
      </c>
      <c r="BG152" s="11">
        <f t="shared" si="57"/>
        <v>2839</v>
      </c>
      <c r="BH152" s="1">
        <v>36056</v>
      </c>
      <c r="BI152">
        <v>56693</v>
      </c>
      <c r="BJ152" s="1">
        <v>36056</v>
      </c>
      <c r="BK152">
        <v>61498</v>
      </c>
      <c r="BL152" s="11">
        <f t="shared" si="58"/>
        <v>-4805</v>
      </c>
      <c r="BM152" s="11">
        <f t="shared" si="59"/>
        <v>62317</v>
      </c>
      <c r="BN152" s="11">
        <f t="shared" si="60"/>
        <v>64283</v>
      </c>
      <c r="BO152" s="11">
        <f t="shared" si="61"/>
        <v>-1966</v>
      </c>
      <c r="BP152" s="1">
        <v>36056</v>
      </c>
      <c r="BQ152">
        <v>86496</v>
      </c>
    </row>
    <row r="153" spans="1:69" x14ac:dyDescent="0.2">
      <c r="A153" s="1">
        <f t="shared" si="62"/>
        <v>36060</v>
      </c>
      <c r="B153" s="1">
        <v>36056</v>
      </c>
      <c r="C153">
        <v>15.49</v>
      </c>
      <c r="D153" s="1">
        <v>36056</v>
      </c>
      <c r="E153">
        <v>2.2599999999999998</v>
      </c>
      <c r="F153" s="1">
        <v>36056</v>
      </c>
      <c r="G153">
        <v>42.28</v>
      </c>
      <c r="H153" s="1">
        <v>36056</v>
      </c>
      <c r="I153">
        <v>45.58</v>
      </c>
      <c r="J153" s="1">
        <v>36063</v>
      </c>
      <c r="K153">
        <v>59503</v>
      </c>
      <c r="L153" s="1">
        <v>36063</v>
      </c>
      <c r="M153">
        <v>19126</v>
      </c>
      <c r="N153" s="11">
        <f t="shared" si="42"/>
        <v>40377</v>
      </c>
      <c r="O153" s="1">
        <v>36063</v>
      </c>
      <c r="P153">
        <v>303485</v>
      </c>
      <c r="Q153" s="1">
        <v>36063</v>
      </c>
      <c r="R153">
        <v>359015</v>
      </c>
      <c r="S153" s="11">
        <f t="shared" si="43"/>
        <v>-55530</v>
      </c>
      <c r="T153" s="11">
        <f t="shared" si="44"/>
        <v>362988</v>
      </c>
      <c r="U153" s="11">
        <f t="shared" si="45"/>
        <v>378141</v>
      </c>
      <c r="V153" s="11">
        <f t="shared" si="46"/>
        <v>-15153</v>
      </c>
      <c r="W153" s="1">
        <v>36063</v>
      </c>
      <c r="X153">
        <v>489733</v>
      </c>
      <c r="Y153" s="1">
        <v>36063</v>
      </c>
      <c r="Z153">
        <v>16889</v>
      </c>
      <c r="AA153" s="1">
        <v>36063</v>
      </c>
      <c r="AB153">
        <v>13949</v>
      </c>
      <c r="AC153" s="11">
        <f t="shared" si="47"/>
        <v>2940</v>
      </c>
      <c r="AD153" s="1">
        <v>36063</v>
      </c>
      <c r="AE153">
        <v>179789</v>
      </c>
      <c r="AF153" s="1">
        <v>36063</v>
      </c>
      <c r="AG153">
        <v>211400</v>
      </c>
      <c r="AH153" s="11">
        <f t="shared" si="48"/>
        <v>-31611</v>
      </c>
      <c r="AI153" s="11">
        <f t="shared" si="49"/>
        <v>196678</v>
      </c>
      <c r="AJ153" s="11">
        <f t="shared" si="50"/>
        <v>225349</v>
      </c>
      <c r="AK153" s="11">
        <f t="shared" si="51"/>
        <v>-28671</v>
      </c>
      <c r="AL153" s="1">
        <v>36063</v>
      </c>
      <c r="AM153">
        <v>280570</v>
      </c>
      <c r="AN153" s="1">
        <v>36063</v>
      </c>
      <c r="AO153">
        <v>8770</v>
      </c>
      <c r="AP153" s="1">
        <v>36063</v>
      </c>
      <c r="AQ153">
        <v>5045</v>
      </c>
      <c r="AR153" s="11">
        <f t="shared" si="52"/>
        <v>3725</v>
      </c>
      <c r="AS153" s="1">
        <v>36063</v>
      </c>
      <c r="AT153">
        <v>106035</v>
      </c>
      <c r="AU153" s="1">
        <v>36063</v>
      </c>
      <c r="AV153">
        <v>135270</v>
      </c>
      <c r="AW153" s="11">
        <f t="shared" si="53"/>
        <v>-29235</v>
      </c>
      <c r="AX153" s="11">
        <f t="shared" si="54"/>
        <v>114805</v>
      </c>
      <c r="AY153" s="11">
        <f t="shared" si="55"/>
        <v>140315</v>
      </c>
      <c r="AZ153" s="11">
        <f t="shared" si="56"/>
        <v>-25510</v>
      </c>
      <c r="BA153" s="1">
        <v>36063</v>
      </c>
      <c r="BB153">
        <v>190893</v>
      </c>
      <c r="BC153" s="1">
        <v>36063</v>
      </c>
      <c r="BD153">
        <v>7849</v>
      </c>
      <c r="BE153" s="1">
        <v>36063</v>
      </c>
      <c r="BF153">
        <v>2145</v>
      </c>
      <c r="BG153" s="11">
        <f t="shared" si="57"/>
        <v>5704</v>
      </c>
      <c r="BH153" s="1">
        <v>36063</v>
      </c>
      <c r="BI153">
        <v>53789</v>
      </c>
      <c r="BJ153" s="1">
        <v>36063</v>
      </c>
      <c r="BK153">
        <v>61994</v>
      </c>
      <c r="BL153" s="11">
        <f t="shared" si="58"/>
        <v>-8205</v>
      </c>
      <c r="BM153" s="11">
        <f t="shared" si="59"/>
        <v>61638</v>
      </c>
      <c r="BN153" s="11">
        <f t="shared" si="60"/>
        <v>64139</v>
      </c>
      <c r="BO153" s="11">
        <f t="shared" si="61"/>
        <v>-2501</v>
      </c>
      <c r="BP153" s="1">
        <v>36063</v>
      </c>
      <c r="BQ153">
        <v>85352</v>
      </c>
    </row>
    <row r="154" spans="1:69" x14ac:dyDescent="0.2">
      <c r="A154" s="1">
        <f t="shared" si="62"/>
        <v>36067</v>
      </c>
      <c r="B154" s="1">
        <v>36063</v>
      </c>
      <c r="C154">
        <v>15.75</v>
      </c>
      <c r="D154" s="1">
        <v>36063</v>
      </c>
      <c r="E154">
        <v>2.181</v>
      </c>
      <c r="F154" s="1">
        <v>36063</v>
      </c>
      <c r="G154">
        <v>41.82</v>
      </c>
      <c r="H154" s="1">
        <v>36063</v>
      </c>
      <c r="I154">
        <v>45.55</v>
      </c>
      <c r="J154" s="1">
        <v>36070</v>
      </c>
      <c r="K154">
        <v>69936</v>
      </c>
      <c r="L154" s="1">
        <v>36070</v>
      </c>
      <c r="M154">
        <v>13315</v>
      </c>
      <c r="N154" s="11">
        <f t="shared" si="42"/>
        <v>56621</v>
      </c>
      <c r="O154" s="1">
        <v>36070</v>
      </c>
      <c r="P154">
        <v>293018</v>
      </c>
      <c r="Q154" s="1">
        <v>36070</v>
      </c>
      <c r="R154">
        <v>371909</v>
      </c>
      <c r="S154" s="11">
        <f t="shared" si="43"/>
        <v>-78891</v>
      </c>
      <c r="T154" s="11">
        <f t="shared" si="44"/>
        <v>362954</v>
      </c>
      <c r="U154" s="11">
        <f t="shared" si="45"/>
        <v>385224</v>
      </c>
      <c r="V154" s="11">
        <f t="shared" si="46"/>
        <v>-22270</v>
      </c>
      <c r="W154" s="1">
        <v>36070</v>
      </c>
      <c r="X154">
        <v>485129</v>
      </c>
      <c r="Y154" s="1">
        <v>36070</v>
      </c>
      <c r="Z154">
        <v>13771</v>
      </c>
      <c r="AA154" s="1">
        <v>36070</v>
      </c>
      <c r="AB154">
        <v>8749</v>
      </c>
      <c r="AC154" s="11">
        <f t="shared" si="47"/>
        <v>5022</v>
      </c>
      <c r="AD154" s="1">
        <v>36070</v>
      </c>
      <c r="AE154">
        <v>157102</v>
      </c>
      <c r="AF154" s="1">
        <v>36070</v>
      </c>
      <c r="AG154">
        <v>190647</v>
      </c>
      <c r="AH154" s="11">
        <f t="shared" si="48"/>
        <v>-33545</v>
      </c>
      <c r="AI154" s="11">
        <f t="shared" si="49"/>
        <v>170873</v>
      </c>
      <c r="AJ154" s="11">
        <f t="shared" si="50"/>
        <v>199396</v>
      </c>
      <c r="AK154" s="11">
        <f t="shared" si="51"/>
        <v>-28523</v>
      </c>
      <c r="AL154" s="1">
        <v>36070</v>
      </c>
      <c r="AM154">
        <v>249524</v>
      </c>
      <c r="AN154" s="1">
        <v>36070</v>
      </c>
      <c r="AO154">
        <v>11487</v>
      </c>
      <c r="AP154" s="1">
        <v>36070</v>
      </c>
      <c r="AQ154">
        <v>4481</v>
      </c>
      <c r="AR154" s="11">
        <f t="shared" si="52"/>
        <v>7006</v>
      </c>
      <c r="AS154" s="1">
        <v>36070</v>
      </c>
      <c r="AT154">
        <v>103713</v>
      </c>
      <c r="AU154" s="1">
        <v>36070</v>
      </c>
      <c r="AV154">
        <v>135071</v>
      </c>
      <c r="AW154" s="11">
        <f t="shared" si="53"/>
        <v>-31358</v>
      </c>
      <c r="AX154" s="11">
        <f t="shared" si="54"/>
        <v>115200</v>
      </c>
      <c r="AY154" s="11">
        <f t="shared" si="55"/>
        <v>139552</v>
      </c>
      <c r="AZ154" s="11">
        <f t="shared" si="56"/>
        <v>-24352</v>
      </c>
      <c r="BA154" s="1">
        <v>36070</v>
      </c>
      <c r="BB154">
        <v>190028</v>
      </c>
      <c r="BC154" s="1">
        <v>36070</v>
      </c>
      <c r="BD154">
        <v>7522</v>
      </c>
      <c r="BE154" s="1">
        <v>36070</v>
      </c>
      <c r="BF154">
        <v>2227</v>
      </c>
      <c r="BG154" s="11">
        <f t="shared" si="57"/>
        <v>5295</v>
      </c>
      <c r="BH154" s="1">
        <v>36070</v>
      </c>
      <c r="BI154">
        <v>58051</v>
      </c>
      <c r="BJ154" s="1">
        <v>36070</v>
      </c>
      <c r="BK154">
        <v>63010</v>
      </c>
      <c r="BL154" s="11">
        <f t="shared" si="58"/>
        <v>-4959</v>
      </c>
      <c r="BM154" s="11">
        <f t="shared" si="59"/>
        <v>65573</v>
      </c>
      <c r="BN154" s="11">
        <f t="shared" si="60"/>
        <v>65237</v>
      </c>
      <c r="BO154" s="11">
        <f t="shared" si="61"/>
        <v>336</v>
      </c>
      <c r="BP154" s="1">
        <v>36070</v>
      </c>
      <c r="BQ154">
        <v>85899</v>
      </c>
    </row>
    <row r="155" spans="1:69" x14ac:dyDescent="0.2">
      <c r="A155" s="1">
        <f t="shared" si="62"/>
        <v>36074</v>
      </c>
      <c r="B155" s="1">
        <v>36070</v>
      </c>
      <c r="C155">
        <v>15.64</v>
      </c>
      <c r="D155" s="1">
        <v>36070</v>
      </c>
      <c r="E155">
        <v>2.4319999999999999</v>
      </c>
      <c r="F155" s="1">
        <v>36070</v>
      </c>
      <c r="G155">
        <v>42.23</v>
      </c>
      <c r="H155" s="1">
        <v>36070</v>
      </c>
      <c r="I155">
        <v>47.24</v>
      </c>
      <c r="J155" s="1">
        <v>36077</v>
      </c>
      <c r="K155">
        <v>54868</v>
      </c>
      <c r="L155" s="1">
        <v>36077</v>
      </c>
      <c r="M155">
        <v>20895</v>
      </c>
      <c r="N155" s="11">
        <f t="shared" si="42"/>
        <v>33973</v>
      </c>
      <c r="O155" s="1">
        <v>36077</v>
      </c>
      <c r="P155">
        <v>310605</v>
      </c>
      <c r="Q155" s="1">
        <v>36077</v>
      </c>
      <c r="R155">
        <v>363586</v>
      </c>
      <c r="S155" s="11">
        <f t="shared" si="43"/>
        <v>-52981</v>
      </c>
      <c r="T155" s="11">
        <f t="shared" si="44"/>
        <v>365473</v>
      </c>
      <c r="U155" s="11">
        <f t="shared" si="45"/>
        <v>384481</v>
      </c>
      <c r="V155" s="11">
        <f t="shared" si="46"/>
        <v>-19008</v>
      </c>
      <c r="W155" s="1">
        <v>36077</v>
      </c>
      <c r="X155">
        <v>484667</v>
      </c>
      <c r="Y155" s="1">
        <v>36077</v>
      </c>
      <c r="Z155">
        <v>16097</v>
      </c>
      <c r="AA155" s="1">
        <v>36077</v>
      </c>
      <c r="AB155">
        <v>7903</v>
      </c>
      <c r="AC155" s="11">
        <f t="shared" si="47"/>
        <v>8194</v>
      </c>
      <c r="AD155" s="1">
        <v>36077</v>
      </c>
      <c r="AE155">
        <v>159597</v>
      </c>
      <c r="AF155" s="1">
        <v>36077</v>
      </c>
      <c r="AG155">
        <v>196463</v>
      </c>
      <c r="AH155" s="11">
        <f t="shared" si="48"/>
        <v>-36866</v>
      </c>
      <c r="AI155" s="11">
        <f t="shared" si="49"/>
        <v>175694</v>
      </c>
      <c r="AJ155" s="11">
        <f t="shared" si="50"/>
        <v>204366</v>
      </c>
      <c r="AK155" s="11">
        <f t="shared" si="51"/>
        <v>-28672</v>
      </c>
      <c r="AL155" s="1">
        <v>36077</v>
      </c>
      <c r="AM155">
        <v>252167</v>
      </c>
      <c r="AN155" s="1">
        <v>36077</v>
      </c>
      <c r="AO155">
        <v>6652</v>
      </c>
      <c r="AP155" s="1">
        <v>36077</v>
      </c>
      <c r="AQ155">
        <v>7758</v>
      </c>
      <c r="AR155" s="11">
        <f t="shared" si="52"/>
        <v>-1106</v>
      </c>
      <c r="AS155" s="1">
        <v>36077</v>
      </c>
      <c r="AT155">
        <v>104450</v>
      </c>
      <c r="AU155" s="1">
        <v>36077</v>
      </c>
      <c r="AV155">
        <v>127525</v>
      </c>
      <c r="AW155" s="11">
        <f t="shared" si="53"/>
        <v>-23075</v>
      </c>
      <c r="AX155" s="11">
        <f t="shared" si="54"/>
        <v>111102</v>
      </c>
      <c r="AY155" s="11">
        <f t="shared" si="55"/>
        <v>135283</v>
      </c>
      <c r="AZ155" s="11">
        <f t="shared" si="56"/>
        <v>-24181</v>
      </c>
      <c r="BA155" s="1">
        <v>36077</v>
      </c>
      <c r="BB155">
        <v>183934</v>
      </c>
      <c r="BC155" s="1">
        <v>36077</v>
      </c>
      <c r="BD155">
        <v>8511</v>
      </c>
      <c r="BE155" s="1">
        <v>36077</v>
      </c>
      <c r="BF155">
        <v>2474</v>
      </c>
      <c r="BG155" s="11">
        <f t="shared" si="57"/>
        <v>6037</v>
      </c>
      <c r="BH155" s="1">
        <v>36077</v>
      </c>
      <c r="BI155">
        <v>50856</v>
      </c>
      <c r="BJ155" s="1">
        <v>36077</v>
      </c>
      <c r="BK155">
        <v>57840</v>
      </c>
      <c r="BL155" s="11">
        <f t="shared" si="58"/>
        <v>-6984</v>
      </c>
      <c r="BM155" s="11">
        <f t="shared" si="59"/>
        <v>59367</v>
      </c>
      <c r="BN155" s="11">
        <f t="shared" si="60"/>
        <v>60314</v>
      </c>
      <c r="BO155" s="11">
        <f t="shared" si="61"/>
        <v>-947</v>
      </c>
      <c r="BP155" s="1">
        <v>36077</v>
      </c>
      <c r="BQ155">
        <v>79952</v>
      </c>
    </row>
    <row r="156" spans="1:69" x14ac:dyDescent="0.2">
      <c r="A156" s="1">
        <f t="shared" si="62"/>
        <v>36081</v>
      </c>
      <c r="B156" s="1">
        <v>36077</v>
      </c>
      <c r="C156">
        <v>14.58</v>
      </c>
      <c r="D156" s="1">
        <v>36077</v>
      </c>
      <c r="E156">
        <v>2.1909999999999998</v>
      </c>
      <c r="F156" s="1">
        <v>36077</v>
      </c>
      <c r="G156">
        <v>39.369999999999997</v>
      </c>
      <c r="H156" s="1">
        <v>36077</v>
      </c>
      <c r="I156">
        <v>43.79</v>
      </c>
      <c r="J156" s="1">
        <v>36084</v>
      </c>
      <c r="K156">
        <v>36205</v>
      </c>
      <c r="L156" s="1">
        <v>36084</v>
      </c>
      <c r="M156">
        <v>25395</v>
      </c>
      <c r="N156" s="11">
        <f t="shared" si="42"/>
        <v>10810</v>
      </c>
      <c r="O156" s="1">
        <v>36084</v>
      </c>
      <c r="P156">
        <v>329451</v>
      </c>
      <c r="Q156" s="1">
        <v>36084</v>
      </c>
      <c r="R156">
        <v>349568</v>
      </c>
      <c r="S156" s="11">
        <f t="shared" si="43"/>
        <v>-20117</v>
      </c>
      <c r="T156" s="11">
        <f t="shared" si="44"/>
        <v>365656</v>
      </c>
      <c r="U156" s="11">
        <f t="shared" si="45"/>
        <v>374963</v>
      </c>
      <c r="V156" s="11">
        <f t="shared" si="46"/>
        <v>-9307</v>
      </c>
      <c r="W156" s="1">
        <v>36084</v>
      </c>
      <c r="X156">
        <v>475934</v>
      </c>
      <c r="Y156" s="1">
        <v>36084</v>
      </c>
      <c r="Z156">
        <v>9613</v>
      </c>
      <c r="AA156" s="1">
        <v>36084</v>
      </c>
      <c r="AB156">
        <v>10724</v>
      </c>
      <c r="AC156" s="11">
        <f t="shared" si="47"/>
        <v>-1111</v>
      </c>
      <c r="AD156" s="1">
        <v>36084</v>
      </c>
      <c r="AE156">
        <v>167408</v>
      </c>
      <c r="AF156" s="1">
        <v>36084</v>
      </c>
      <c r="AG156">
        <v>192946</v>
      </c>
      <c r="AH156" s="11">
        <f t="shared" si="48"/>
        <v>-25538</v>
      </c>
      <c r="AI156" s="11">
        <f t="shared" si="49"/>
        <v>177021</v>
      </c>
      <c r="AJ156" s="11">
        <f t="shared" si="50"/>
        <v>203670</v>
      </c>
      <c r="AK156" s="11">
        <f t="shared" si="51"/>
        <v>-26649</v>
      </c>
      <c r="AL156" s="1">
        <v>36084</v>
      </c>
      <c r="AM156">
        <v>251753</v>
      </c>
      <c r="AN156" s="1">
        <v>36084</v>
      </c>
      <c r="AO156">
        <v>4183</v>
      </c>
      <c r="AP156" s="1">
        <v>36084</v>
      </c>
      <c r="AQ156">
        <v>10204</v>
      </c>
      <c r="AR156" s="11">
        <f t="shared" si="52"/>
        <v>-6021</v>
      </c>
      <c r="AS156" s="1">
        <v>36084</v>
      </c>
      <c r="AT156">
        <v>109481</v>
      </c>
      <c r="AU156" s="1">
        <v>36084</v>
      </c>
      <c r="AV156">
        <v>124503</v>
      </c>
      <c r="AW156" s="11">
        <f t="shared" si="53"/>
        <v>-15022</v>
      </c>
      <c r="AX156" s="11">
        <f t="shared" si="54"/>
        <v>113664</v>
      </c>
      <c r="AY156" s="11">
        <f t="shared" si="55"/>
        <v>134707</v>
      </c>
      <c r="AZ156" s="11">
        <f t="shared" si="56"/>
        <v>-21043</v>
      </c>
      <c r="BA156" s="1">
        <v>36084</v>
      </c>
      <c r="BB156">
        <v>184458</v>
      </c>
      <c r="BC156" s="1">
        <v>36084</v>
      </c>
      <c r="BD156">
        <v>4163</v>
      </c>
      <c r="BE156" s="1">
        <v>36084</v>
      </c>
      <c r="BF156">
        <v>6137</v>
      </c>
      <c r="BG156" s="11">
        <f t="shared" si="57"/>
        <v>-1974</v>
      </c>
      <c r="BH156" s="1">
        <v>36084</v>
      </c>
      <c r="BI156">
        <v>57861</v>
      </c>
      <c r="BJ156" s="1">
        <v>36084</v>
      </c>
      <c r="BK156">
        <v>56461</v>
      </c>
      <c r="BL156" s="11">
        <f t="shared" si="58"/>
        <v>1400</v>
      </c>
      <c r="BM156" s="11">
        <f t="shared" si="59"/>
        <v>62024</v>
      </c>
      <c r="BN156" s="11">
        <f t="shared" si="60"/>
        <v>62598</v>
      </c>
      <c r="BO156" s="11">
        <f t="shared" si="61"/>
        <v>-574</v>
      </c>
      <c r="BP156" s="1">
        <v>36084</v>
      </c>
      <c r="BQ156">
        <v>82533</v>
      </c>
    </row>
    <row r="157" spans="1:69" x14ac:dyDescent="0.2">
      <c r="A157" s="1">
        <f t="shared" si="62"/>
        <v>36088</v>
      </c>
      <c r="B157" s="1">
        <v>36084</v>
      </c>
      <c r="C157">
        <v>14.15</v>
      </c>
      <c r="D157" s="1">
        <v>36084</v>
      </c>
      <c r="E157">
        <v>2.109</v>
      </c>
      <c r="F157" s="1">
        <v>36084</v>
      </c>
      <c r="G157">
        <v>39.119999999999997</v>
      </c>
      <c r="H157" s="1">
        <v>36084</v>
      </c>
      <c r="I157">
        <v>44.18</v>
      </c>
      <c r="J157" s="1">
        <v>36091</v>
      </c>
      <c r="K157">
        <v>26413</v>
      </c>
      <c r="L157" s="1">
        <v>36091</v>
      </c>
      <c r="M157">
        <v>48648</v>
      </c>
      <c r="N157" s="11">
        <f t="shared" si="42"/>
        <v>-22235</v>
      </c>
      <c r="O157" s="1">
        <v>36091</v>
      </c>
      <c r="P157">
        <v>356541</v>
      </c>
      <c r="Q157" s="1">
        <v>36091</v>
      </c>
      <c r="R157">
        <v>331186</v>
      </c>
      <c r="S157" s="11">
        <f t="shared" si="43"/>
        <v>25355</v>
      </c>
      <c r="T157" s="11">
        <f t="shared" si="44"/>
        <v>382954</v>
      </c>
      <c r="U157" s="11">
        <f t="shared" si="45"/>
        <v>379834</v>
      </c>
      <c r="V157" s="11">
        <f t="shared" si="46"/>
        <v>3120</v>
      </c>
      <c r="W157" s="1">
        <v>36091</v>
      </c>
      <c r="X157">
        <v>491621</v>
      </c>
      <c r="Y157" s="1">
        <v>36091</v>
      </c>
      <c r="Z157">
        <v>7254</v>
      </c>
      <c r="AA157" s="1">
        <v>36091</v>
      </c>
      <c r="AB157">
        <v>19286</v>
      </c>
      <c r="AC157" s="11">
        <f t="shared" si="47"/>
        <v>-12032</v>
      </c>
      <c r="AD157" s="1">
        <v>36091</v>
      </c>
      <c r="AE157">
        <v>176424</v>
      </c>
      <c r="AF157" s="1">
        <v>36091</v>
      </c>
      <c r="AG157">
        <v>190043</v>
      </c>
      <c r="AH157" s="11">
        <f t="shared" si="48"/>
        <v>-13619</v>
      </c>
      <c r="AI157" s="11">
        <f t="shared" si="49"/>
        <v>183678</v>
      </c>
      <c r="AJ157" s="11">
        <f t="shared" si="50"/>
        <v>209329</v>
      </c>
      <c r="AK157" s="11">
        <f t="shared" si="51"/>
        <v>-25651</v>
      </c>
      <c r="AL157" s="1">
        <v>36091</v>
      </c>
      <c r="AM157">
        <v>261369</v>
      </c>
      <c r="AN157" s="1">
        <v>36091</v>
      </c>
      <c r="AO157">
        <v>6039</v>
      </c>
      <c r="AP157" s="1">
        <v>36091</v>
      </c>
      <c r="AQ157">
        <v>10084</v>
      </c>
      <c r="AR157" s="11">
        <f t="shared" si="52"/>
        <v>-4045</v>
      </c>
      <c r="AS157" s="1">
        <v>36091</v>
      </c>
      <c r="AT157">
        <v>113781</v>
      </c>
      <c r="AU157" s="1">
        <v>36091</v>
      </c>
      <c r="AV157">
        <v>127398</v>
      </c>
      <c r="AW157" s="11">
        <f t="shared" si="53"/>
        <v>-13617</v>
      </c>
      <c r="AX157" s="11">
        <f t="shared" si="54"/>
        <v>119820</v>
      </c>
      <c r="AY157" s="11">
        <f t="shared" si="55"/>
        <v>137482</v>
      </c>
      <c r="AZ157" s="11">
        <f t="shared" si="56"/>
        <v>-17662</v>
      </c>
      <c r="BA157" s="1">
        <v>36091</v>
      </c>
      <c r="BB157">
        <v>192990</v>
      </c>
      <c r="BC157" s="1">
        <v>36091</v>
      </c>
      <c r="BD157">
        <v>3784</v>
      </c>
      <c r="BE157" s="1">
        <v>36091</v>
      </c>
      <c r="BF157">
        <v>7782</v>
      </c>
      <c r="BG157" s="11">
        <f t="shared" si="57"/>
        <v>-3998</v>
      </c>
      <c r="BH157" s="1">
        <v>36091</v>
      </c>
      <c r="BI157">
        <v>58544</v>
      </c>
      <c r="BJ157" s="1">
        <v>36091</v>
      </c>
      <c r="BK157">
        <v>53379</v>
      </c>
      <c r="BL157" s="11">
        <f t="shared" si="58"/>
        <v>5165</v>
      </c>
      <c r="BM157" s="11">
        <f t="shared" si="59"/>
        <v>62328</v>
      </c>
      <c r="BN157" s="11">
        <f t="shared" si="60"/>
        <v>61161</v>
      </c>
      <c r="BO157" s="11">
        <f t="shared" si="61"/>
        <v>1167</v>
      </c>
      <c r="BP157" s="1">
        <v>36091</v>
      </c>
      <c r="BQ157">
        <v>82588</v>
      </c>
    </row>
    <row r="158" spans="1:69" x14ac:dyDescent="0.2">
      <c r="A158" s="1">
        <f t="shared" si="62"/>
        <v>36095</v>
      </c>
      <c r="B158" s="1">
        <v>36091</v>
      </c>
      <c r="C158">
        <v>14.05</v>
      </c>
      <c r="D158" s="1">
        <v>36091</v>
      </c>
      <c r="E158">
        <v>2.1640000000000001</v>
      </c>
      <c r="F158" s="1">
        <v>36091</v>
      </c>
      <c r="G158">
        <v>38.65</v>
      </c>
      <c r="H158" s="1">
        <v>36091</v>
      </c>
      <c r="I158">
        <v>43.65</v>
      </c>
      <c r="J158" s="1">
        <v>36098</v>
      </c>
      <c r="K158">
        <v>25761</v>
      </c>
      <c r="L158" s="1">
        <v>36098</v>
      </c>
      <c r="M158">
        <v>40927</v>
      </c>
      <c r="N158" s="11">
        <f t="shared" si="42"/>
        <v>-15166</v>
      </c>
      <c r="O158" s="1">
        <v>36098</v>
      </c>
      <c r="P158">
        <v>351967</v>
      </c>
      <c r="Q158" s="1">
        <v>36098</v>
      </c>
      <c r="R158">
        <v>335340</v>
      </c>
      <c r="S158" s="11">
        <f t="shared" si="43"/>
        <v>16627</v>
      </c>
      <c r="T158" s="11">
        <f t="shared" si="44"/>
        <v>377728</v>
      </c>
      <c r="U158" s="11">
        <f t="shared" si="45"/>
        <v>376267</v>
      </c>
      <c r="V158" s="11">
        <f t="shared" si="46"/>
        <v>1461</v>
      </c>
      <c r="W158" s="1">
        <v>36098</v>
      </c>
      <c r="X158">
        <v>483834</v>
      </c>
      <c r="Y158" s="1">
        <v>36098</v>
      </c>
      <c r="Z158">
        <v>8982</v>
      </c>
      <c r="AA158" s="1">
        <v>36098</v>
      </c>
      <c r="AB158">
        <v>14054</v>
      </c>
      <c r="AC158" s="11">
        <f t="shared" si="47"/>
        <v>-5072</v>
      </c>
      <c r="AD158" s="1">
        <v>36098</v>
      </c>
      <c r="AE158">
        <v>166965</v>
      </c>
      <c r="AF158" s="1">
        <v>36098</v>
      </c>
      <c r="AG158">
        <v>191145</v>
      </c>
      <c r="AH158" s="11">
        <f t="shared" si="48"/>
        <v>-24180</v>
      </c>
      <c r="AI158" s="11">
        <f t="shared" si="49"/>
        <v>175947</v>
      </c>
      <c r="AJ158" s="11">
        <f t="shared" si="50"/>
        <v>205199</v>
      </c>
      <c r="AK158" s="11">
        <f t="shared" si="51"/>
        <v>-29252</v>
      </c>
      <c r="AL158" s="1">
        <v>36098</v>
      </c>
      <c r="AM158">
        <v>251413</v>
      </c>
      <c r="AN158" s="1">
        <v>36098</v>
      </c>
      <c r="AO158">
        <v>5167</v>
      </c>
      <c r="AP158" s="1">
        <v>36098</v>
      </c>
      <c r="AQ158">
        <v>10620</v>
      </c>
      <c r="AR158" s="11">
        <f t="shared" si="52"/>
        <v>-5453</v>
      </c>
      <c r="AS158" s="1">
        <v>36098</v>
      </c>
      <c r="AT158">
        <v>112889</v>
      </c>
      <c r="AU158" s="1">
        <v>36098</v>
      </c>
      <c r="AV158">
        <v>129480</v>
      </c>
      <c r="AW158" s="11">
        <f t="shared" si="53"/>
        <v>-16591</v>
      </c>
      <c r="AX158" s="11">
        <f t="shared" si="54"/>
        <v>118056</v>
      </c>
      <c r="AY158" s="11">
        <f t="shared" si="55"/>
        <v>140100</v>
      </c>
      <c r="AZ158" s="11">
        <f t="shared" si="56"/>
        <v>-22044</v>
      </c>
      <c r="BA158" s="1">
        <v>36098</v>
      </c>
      <c r="BB158">
        <v>193365</v>
      </c>
      <c r="BC158" s="1">
        <v>36098</v>
      </c>
      <c r="BD158">
        <v>5117</v>
      </c>
      <c r="BE158" s="1">
        <v>36098</v>
      </c>
      <c r="BF158">
        <v>6110</v>
      </c>
      <c r="BG158" s="11">
        <f t="shared" si="57"/>
        <v>-993</v>
      </c>
      <c r="BH158" s="1">
        <v>36098</v>
      </c>
      <c r="BI158">
        <v>56322</v>
      </c>
      <c r="BJ158" s="1">
        <v>36098</v>
      </c>
      <c r="BK158">
        <v>52975</v>
      </c>
      <c r="BL158" s="11">
        <f t="shared" si="58"/>
        <v>3347</v>
      </c>
      <c r="BM158" s="11">
        <f t="shared" si="59"/>
        <v>61439</v>
      </c>
      <c r="BN158" s="11">
        <f t="shared" si="60"/>
        <v>59085</v>
      </c>
      <c r="BO158" s="11">
        <f t="shared" si="61"/>
        <v>2354</v>
      </c>
      <c r="BP158" s="1">
        <v>36098</v>
      </c>
      <c r="BQ158">
        <v>82257</v>
      </c>
    </row>
    <row r="159" spans="1:69" x14ac:dyDescent="0.2">
      <c r="A159" s="1">
        <f t="shared" si="62"/>
        <v>36102</v>
      </c>
      <c r="B159" s="1">
        <v>36098</v>
      </c>
      <c r="C159">
        <v>14.42</v>
      </c>
      <c r="D159" s="1">
        <v>36098</v>
      </c>
      <c r="E159">
        <v>2.2749999999999999</v>
      </c>
      <c r="F159" s="1">
        <v>36098</v>
      </c>
      <c r="G159">
        <v>38.82</v>
      </c>
      <c r="H159" s="1">
        <v>36098</v>
      </c>
      <c r="I159">
        <v>45.17</v>
      </c>
      <c r="J159" s="1">
        <v>36105</v>
      </c>
      <c r="K159">
        <v>31119</v>
      </c>
      <c r="L159" s="1">
        <v>36105</v>
      </c>
      <c r="M159">
        <v>39163</v>
      </c>
      <c r="N159" s="11">
        <f t="shared" si="42"/>
        <v>-8044</v>
      </c>
      <c r="O159" s="1">
        <v>36105</v>
      </c>
      <c r="P159">
        <v>336587</v>
      </c>
      <c r="Q159" s="1">
        <v>36105</v>
      </c>
      <c r="R159">
        <v>325281</v>
      </c>
      <c r="S159" s="11">
        <f t="shared" si="43"/>
        <v>11306</v>
      </c>
      <c r="T159" s="11">
        <f t="shared" si="44"/>
        <v>367706</v>
      </c>
      <c r="U159" s="11">
        <f t="shared" si="45"/>
        <v>364444</v>
      </c>
      <c r="V159" s="11">
        <f t="shared" si="46"/>
        <v>3262</v>
      </c>
      <c r="W159" s="1">
        <v>36105</v>
      </c>
      <c r="X159">
        <v>476384</v>
      </c>
      <c r="Y159" s="1">
        <v>36105</v>
      </c>
      <c r="Z159">
        <v>7333</v>
      </c>
      <c r="AA159" s="1">
        <v>36105</v>
      </c>
      <c r="AB159">
        <v>17893</v>
      </c>
      <c r="AC159" s="11">
        <f t="shared" si="47"/>
        <v>-10560</v>
      </c>
      <c r="AD159" s="1">
        <v>36105</v>
      </c>
      <c r="AE159">
        <v>152108</v>
      </c>
      <c r="AF159" s="1">
        <v>36105</v>
      </c>
      <c r="AG159">
        <v>166183</v>
      </c>
      <c r="AH159" s="11">
        <f t="shared" si="48"/>
        <v>-14075</v>
      </c>
      <c r="AI159" s="11">
        <f t="shared" si="49"/>
        <v>159441</v>
      </c>
      <c r="AJ159" s="11">
        <f t="shared" si="50"/>
        <v>184076</v>
      </c>
      <c r="AK159" s="11">
        <f t="shared" si="51"/>
        <v>-24635</v>
      </c>
      <c r="AL159" s="1">
        <v>36105</v>
      </c>
      <c r="AM159">
        <v>235127</v>
      </c>
      <c r="AN159" s="1">
        <v>36105</v>
      </c>
      <c r="AO159">
        <v>6585</v>
      </c>
      <c r="AP159" s="1">
        <v>36105</v>
      </c>
      <c r="AQ159">
        <v>12125</v>
      </c>
      <c r="AR159" s="11">
        <f t="shared" si="52"/>
        <v>-5540</v>
      </c>
      <c r="AS159" s="1">
        <v>36105</v>
      </c>
      <c r="AT159">
        <v>106038</v>
      </c>
      <c r="AU159" s="1">
        <v>36105</v>
      </c>
      <c r="AV159">
        <v>120092</v>
      </c>
      <c r="AW159" s="11">
        <f t="shared" si="53"/>
        <v>-14054</v>
      </c>
      <c r="AX159" s="11">
        <f t="shared" si="54"/>
        <v>112623</v>
      </c>
      <c r="AY159" s="11">
        <f t="shared" si="55"/>
        <v>132217</v>
      </c>
      <c r="AZ159" s="11">
        <f t="shared" si="56"/>
        <v>-19594</v>
      </c>
      <c r="BA159" s="1">
        <v>36105</v>
      </c>
      <c r="BB159">
        <v>183837</v>
      </c>
      <c r="BC159" s="1">
        <v>36105</v>
      </c>
      <c r="BD159">
        <v>5846</v>
      </c>
      <c r="BE159" s="1">
        <v>36105</v>
      </c>
      <c r="BF159">
        <v>4960</v>
      </c>
      <c r="BG159" s="11">
        <f t="shared" si="57"/>
        <v>886</v>
      </c>
      <c r="BH159" s="1">
        <v>36105</v>
      </c>
      <c r="BI159">
        <v>51342</v>
      </c>
      <c r="BJ159" s="1">
        <v>36105</v>
      </c>
      <c r="BK159">
        <v>52291</v>
      </c>
      <c r="BL159" s="11">
        <f t="shared" si="58"/>
        <v>-949</v>
      </c>
      <c r="BM159" s="11">
        <f t="shared" si="59"/>
        <v>57188</v>
      </c>
      <c r="BN159" s="11">
        <f t="shared" si="60"/>
        <v>57251</v>
      </c>
      <c r="BO159" s="11">
        <f t="shared" si="61"/>
        <v>-63</v>
      </c>
      <c r="BP159" s="1">
        <v>36105</v>
      </c>
      <c r="BQ159">
        <v>77559</v>
      </c>
    </row>
    <row r="160" spans="1:69" x14ac:dyDescent="0.2">
      <c r="A160" s="1">
        <f t="shared" si="62"/>
        <v>36109</v>
      </c>
      <c r="B160" s="1">
        <v>36105</v>
      </c>
      <c r="C160">
        <v>13.87</v>
      </c>
      <c r="D160" s="1">
        <v>36105</v>
      </c>
      <c r="E160">
        <v>2.5529999999999999</v>
      </c>
      <c r="F160" s="1">
        <v>36105</v>
      </c>
      <c r="G160">
        <v>38.51</v>
      </c>
      <c r="H160" s="1">
        <v>36105</v>
      </c>
      <c r="I160">
        <v>42.1</v>
      </c>
      <c r="J160" s="1">
        <v>36112</v>
      </c>
      <c r="K160">
        <v>37983</v>
      </c>
      <c r="L160" s="1">
        <v>36112</v>
      </c>
      <c r="M160">
        <v>41253</v>
      </c>
      <c r="N160" s="11">
        <f t="shared" si="42"/>
        <v>-3270</v>
      </c>
      <c r="O160" s="1">
        <v>36112</v>
      </c>
      <c r="P160">
        <v>328304</v>
      </c>
      <c r="Q160" s="1">
        <v>36112</v>
      </c>
      <c r="R160">
        <v>323128</v>
      </c>
      <c r="S160" s="11">
        <f t="shared" si="43"/>
        <v>5176</v>
      </c>
      <c r="T160" s="11">
        <f t="shared" si="44"/>
        <v>366287</v>
      </c>
      <c r="U160" s="11">
        <f t="shared" si="45"/>
        <v>364381</v>
      </c>
      <c r="V160" s="11">
        <f t="shared" si="46"/>
        <v>1906</v>
      </c>
      <c r="W160" s="1">
        <v>36112</v>
      </c>
      <c r="X160">
        <v>480783</v>
      </c>
      <c r="Y160" s="1">
        <v>36112</v>
      </c>
      <c r="Z160">
        <v>11481</v>
      </c>
      <c r="AA160" s="1">
        <v>36112</v>
      </c>
      <c r="AB160">
        <v>12938</v>
      </c>
      <c r="AC160" s="11">
        <f t="shared" si="47"/>
        <v>-1457</v>
      </c>
      <c r="AD160" s="1">
        <v>36112</v>
      </c>
      <c r="AE160">
        <v>152632</v>
      </c>
      <c r="AF160" s="1">
        <v>36112</v>
      </c>
      <c r="AG160">
        <v>177244</v>
      </c>
      <c r="AH160" s="11">
        <f t="shared" si="48"/>
        <v>-24612</v>
      </c>
      <c r="AI160" s="11">
        <f t="shared" si="49"/>
        <v>164113</v>
      </c>
      <c r="AJ160" s="11">
        <f t="shared" si="50"/>
        <v>190182</v>
      </c>
      <c r="AK160" s="11">
        <f t="shared" si="51"/>
        <v>-26069</v>
      </c>
      <c r="AL160" s="1">
        <v>36112</v>
      </c>
      <c r="AM160">
        <v>239124</v>
      </c>
      <c r="AN160" s="1">
        <v>36112</v>
      </c>
      <c r="AO160">
        <v>6903</v>
      </c>
      <c r="AP160" s="1">
        <v>36112</v>
      </c>
      <c r="AQ160">
        <v>13885</v>
      </c>
      <c r="AR160" s="11">
        <f t="shared" si="52"/>
        <v>-6982</v>
      </c>
      <c r="AS160" s="1">
        <v>36112</v>
      </c>
      <c r="AT160">
        <v>109554</v>
      </c>
      <c r="AU160" s="1">
        <v>36112</v>
      </c>
      <c r="AV160">
        <v>126583</v>
      </c>
      <c r="AW160" s="11">
        <f t="shared" si="53"/>
        <v>-17029</v>
      </c>
      <c r="AX160" s="11">
        <f t="shared" si="54"/>
        <v>116457</v>
      </c>
      <c r="AY160" s="11">
        <f t="shared" si="55"/>
        <v>140468</v>
      </c>
      <c r="AZ160" s="11">
        <f t="shared" si="56"/>
        <v>-24011</v>
      </c>
      <c r="BA160" s="1">
        <v>36112</v>
      </c>
      <c r="BB160">
        <v>192340</v>
      </c>
      <c r="BC160" s="1">
        <v>36112</v>
      </c>
      <c r="BD160">
        <v>6163</v>
      </c>
      <c r="BE160" s="1">
        <v>36112</v>
      </c>
      <c r="BF160">
        <v>10253</v>
      </c>
      <c r="BG160" s="11">
        <f t="shared" si="57"/>
        <v>-4090</v>
      </c>
      <c r="BH160" s="1">
        <v>36112</v>
      </c>
      <c r="BI160">
        <v>59870</v>
      </c>
      <c r="BJ160" s="1">
        <v>36112</v>
      </c>
      <c r="BK160">
        <v>52712</v>
      </c>
      <c r="BL160" s="11">
        <f t="shared" si="58"/>
        <v>7158</v>
      </c>
      <c r="BM160" s="11">
        <f t="shared" si="59"/>
        <v>66033</v>
      </c>
      <c r="BN160" s="11">
        <f t="shared" si="60"/>
        <v>62965</v>
      </c>
      <c r="BO160" s="11">
        <f t="shared" si="61"/>
        <v>3068</v>
      </c>
      <c r="BP160" s="1">
        <v>36112</v>
      </c>
      <c r="BQ160">
        <v>86473</v>
      </c>
    </row>
    <row r="161" spans="1:69" x14ac:dyDescent="0.2">
      <c r="A161" s="1">
        <f t="shared" si="62"/>
        <v>36116</v>
      </c>
      <c r="B161" s="1">
        <v>36112</v>
      </c>
      <c r="C161">
        <v>13.57</v>
      </c>
      <c r="D161" s="1">
        <v>36112</v>
      </c>
      <c r="E161">
        <v>2.4590000000000001</v>
      </c>
      <c r="F161" s="1">
        <v>36112</v>
      </c>
      <c r="G161">
        <v>37.86</v>
      </c>
      <c r="H161" s="1">
        <v>36112</v>
      </c>
      <c r="I161">
        <v>41.05</v>
      </c>
      <c r="J161" s="1">
        <v>36119</v>
      </c>
      <c r="K161">
        <v>39586</v>
      </c>
      <c r="L161" s="1">
        <v>36119</v>
      </c>
      <c r="M161">
        <v>46739</v>
      </c>
      <c r="N161" s="11">
        <f t="shared" si="42"/>
        <v>-7153</v>
      </c>
      <c r="O161" s="1">
        <v>36119</v>
      </c>
      <c r="P161">
        <v>339404</v>
      </c>
      <c r="Q161" s="1">
        <v>36119</v>
      </c>
      <c r="R161">
        <v>332834</v>
      </c>
      <c r="S161" s="11">
        <f t="shared" si="43"/>
        <v>6570</v>
      </c>
      <c r="T161" s="11">
        <f t="shared" si="44"/>
        <v>378990</v>
      </c>
      <c r="U161" s="11">
        <f t="shared" si="45"/>
        <v>379573</v>
      </c>
      <c r="V161" s="11">
        <f t="shared" si="46"/>
        <v>-583</v>
      </c>
      <c r="W161" s="1">
        <v>36119</v>
      </c>
      <c r="X161">
        <v>506677</v>
      </c>
      <c r="Y161" s="1">
        <v>36119</v>
      </c>
      <c r="Z161">
        <v>7498</v>
      </c>
      <c r="AA161" s="1">
        <v>36119</v>
      </c>
      <c r="AB161">
        <v>19312</v>
      </c>
      <c r="AC161" s="11">
        <f t="shared" si="47"/>
        <v>-11814</v>
      </c>
      <c r="AD161" s="1">
        <v>36119</v>
      </c>
      <c r="AE161">
        <v>158481</v>
      </c>
      <c r="AF161" s="1">
        <v>36119</v>
      </c>
      <c r="AG161">
        <v>169778</v>
      </c>
      <c r="AH161" s="11">
        <f t="shared" si="48"/>
        <v>-11297</v>
      </c>
      <c r="AI161" s="11">
        <f t="shared" si="49"/>
        <v>165979</v>
      </c>
      <c r="AJ161" s="11">
        <f t="shared" si="50"/>
        <v>189090</v>
      </c>
      <c r="AK161" s="11">
        <f t="shared" si="51"/>
        <v>-23111</v>
      </c>
      <c r="AL161" s="1">
        <v>36119</v>
      </c>
      <c r="AM161">
        <v>241593</v>
      </c>
      <c r="AN161" s="1">
        <v>36119</v>
      </c>
      <c r="AO161">
        <v>7596</v>
      </c>
      <c r="AP161" s="1">
        <v>36119</v>
      </c>
      <c r="AQ161">
        <v>13215</v>
      </c>
      <c r="AR161" s="11">
        <f t="shared" si="52"/>
        <v>-5619</v>
      </c>
      <c r="AS161" s="1">
        <v>36119</v>
      </c>
      <c r="AT161">
        <v>110152</v>
      </c>
      <c r="AU161" s="1">
        <v>36119</v>
      </c>
      <c r="AV161">
        <v>130207</v>
      </c>
      <c r="AW161" s="11">
        <f t="shared" si="53"/>
        <v>-20055</v>
      </c>
      <c r="AX161" s="11">
        <f t="shared" si="54"/>
        <v>117748</v>
      </c>
      <c r="AY161" s="11">
        <f t="shared" si="55"/>
        <v>143422</v>
      </c>
      <c r="AZ161" s="11">
        <f t="shared" si="56"/>
        <v>-25674</v>
      </c>
      <c r="BA161" s="1">
        <v>36119</v>
      </c>
      <c r="BB161">
        <v>198235</v>
      </c>
      <c r="BC161" s="1">
        <v>36119</v>
      </c>
      <c r="BD161">
        <v>6778</v>
      </c>
      <c r="BE161" s="1">
        <v>36119</v>
      </c>
      <c r="BF161">
        <v>10877</v>
      </c>
      <c r="BG161" s="11">
        <f t="shared" si="57"/>
        <v>-4099</v>
      </c>
      <c r="BH161" s="1">
        <v>36119</v>
      </c>
      <c r="BI161">
        <v>64056</v>
      </c>
      <c r="BJ161" s="1">
        <v>36119</v>
      </c>
      <c r="BK161">
        <v>56686</v>
      </c>
      <c r="BL161" s="11">
        <f t="shared" si="58"/>
        <v>7370</v>
      </c>
      <c r="BM161" s="11">
        <f t="shared" si="59"/>
        <v>70834</v>
      </c>
      <c r="BN161" s="11">
        <f t="shared" si="60"/>
        <v>67563</v>
      </c>
      <c r="BO161" s="11">
        <f t="shared" si="61"/>
        <v>3271</v>
      </c>
      <c r="BP161" s="1">
        <v>36119</v>
      </c>
      <c r="BQ161">
        <v>93607</v>
      </c>
    </row>
    <row r="162" spans="1:69" x14ac:dyDescent="0.2">
      <c r="A162" s="1">
        <f t="shared" si="62"/>
        <v>36123</v>
      </c>
      <c r="B162" s="1">
        <v>36119</v>
      </c>
      <c r="C162">
        <v>12.14</v>
      </c>
      <c r="D162" s="1">
        <v>36119</v>
      </c>
      <c r="E162">
        <v>2.1629999999999998</v>
      </c>
      <c r="F162" s="1">
        <v>36119</v>
      </c>
      <c r="G162">
        <v>35.08</v>
      </c>
      <c r="H162" s="1">
        <v>36119</v>
      </c>
      <c r="I162">
        <v>38.200000000000003</v>
      </c>
      <c r="J162" s="1">
        <v>36126</v>
      </c>
      <c r="K162">
        <v>37169</v>
      </c>
      <c r="L162" s="1">
        <v>36126</v>
      </c>
      <c r="M162">
        <v>50818</v>
      </c>
      <c r="N162" s="11">
        <f t="shared" si="42"/>
        <v>-13649</v>
      </c>
      <c r="O162" s="1">
        <v>36126</v>
      </c>
      <c r="P162">
        <v>331936</v>
      </c>
      <c r="Q162" s="1">
        <v>36126</v>
      </c>
      <c r="R162">
        <v>315474</v>
      </c>
      <c r="S162" s="11">
        <f t="shared" si="43"/>
        <v>16462</v>
      </c>
      <c r="T162" s="11">
        <f t="shared" si="44"/>
        <v>369105</v>
      </c>
      <c r="U162" s="11">
        <f t="shared" si="45"/>
        <v>366292</v>
      </c>
      <c r="V162" s="11">
        <f t="shared" si="46"/>
        <v>2813</v>
      </c>
      <c r="W162" s="1">
        <v>36126</v>
      </c>
      <c r="X162">
        <v>484472</v>
      </c>
      <c r="Y162" s="1">
        <v>36126</v>
      </c>
      <c r="Z162">
        <v>4923</v>
      </c>
      <c r="AA162" s="1">
        <v>36126</v>
      </c>
      <c r="AB162">
        <v>23160</v>
      </c>
      <c r="AC162" s="11">
        <f t="shared" si="47"/>
        <v>-18237</v>
      </c>
      <c r="AD162" s="1">
        <v>36126</v>
      </c>
      <c r="AE162">
        <v>143705</v>
      </c>
      <c r="AF162" s="1">
        <v>36126</v>
      </c>
      <c r="AG162">
        <v>147658</v>
      </c>
      <c r="AH162" s="11">
        <f t="shared" si="48"/>
        <v>-3953</v>
      </c>
      <c r="AI162" s="11">
        <f t="shared" si="49"/>
        <v>148628</v>
      </c>
      <c r="AJ162" s="11">
        <f t="shared" si="50"/>
        <v>170818</v>
      </c>
      <c r="AK162" s="11">
        <f t="shared" si="51"/>
        <v>-22190</v>
      </c>
      <c r="AL162" s="1">
        <v>36126</v>
      </c>
      <c r="AM162">
        <v>220633</v>
      </c>
      <c r="AN162" s="1">
        <v>36126</v>
      </c>
      <c r="AO162">
        <v>5300</v>
      </c>
      <c r="AP162" s="1">
        <v>36126</v>
      </c>
      <c r="AQ162">
        <v>17955</v>
      </c>
      <c r="AR162" s="11">
        <f t="shared" si="52"/>
        <v>-12655</v>
      </c>
      <c r="AS162" s="1">
        <v>36126</v>
      </c>
      <c r="AT162">
        <v>111704</v>
      </c>
      <c r="AU162" s="1">
        <v>36126</v>
      </c>
      <c r="AV162">
        <v>122046</v>
      </c>
      <c r="AW162" s="11">
        <f t="shared" si="53"/>
        <v>-10342</v>
      </c>
      <c r="AX162" s="11">
        <f t="shared" si="54"/>
        <v>117004</v>
      </c>
      <c r="AY162" s="11">
        <f t="shared" si="55"/>
        <v>140001</v>
      </c>
      <c r="AZ162" s="11">
        <f t="shared" si="56"/>
        <v>-22997</v>
      </c>
      <c r="BA162" s="1">
        <v>36126</v>
      </c>
      <c r="BB162">
        <v>196003</v>
      </c>
      <c r="BC162" s="1">
        <v>36126</v>
      </c>
      <c r="BD162">
        <v>6393</v>
      </c>
      <c r="BE162" s="1">
        <v>36126</v>
      </c>
      <c r="BF162">
        <v>13685</v>
      </c>
      <c r="BG162" s="11">
        <f t="shared" si="57"/>
        <v>-7292</v>
      </c>
      <c r="BH162" s="1">
        <v>36126</v>
      </c>
      <c r="BI162">
        <v>62255</v>
      </c>
      <c r="BJ162" s="1">
        <v>36126</v>
      </c>
      <c r="BK162">
        <v>51551</v>
      </c>
      <c r="BL162" s="11">
        <f t="shared" si="58"/>
        <v>10704</v>
      </c>
      <c r="BM162" s="11">
        <f t="shared" si="59"/>
        <v>68648</v>
      </c>
      <c r="BN162" s="11">
        <f t="shared" si="60"/>
        <v>65236</v>
      </c>
      <c r="BO162" s="11">
        <f t="shared" si="61"/>
        <v>3412</v>
      </c>
      <c r="BP162" s="1">
        <v>36126</v>
      </c>
      <c r="BQ162">
        <v>90295</v>
      </c>
    </row>
    <row r="163" spans="1:69" x14ac:dyDescent="0.2">
      <c r="A163" s="1">
        <f t="shared" si="62"/>
        <v>36130</v>
      </c>
      <c r="B163" s="1">
        <v>36126</v>
      </c>
      <c r="C163">
        <v>11.86</v>
      </c>
      <c r="D163" s="1">
        <v>36126</v>
      </c>
      <c r="E163">
        <v>2.1960000000000002</v>
      </c>
      <c r="F163" s="1">
        <v>36126</v>
      </c>
      <c r="G163">
        <v>33.1</v>
      </c>
      <c r="H163" s="1">
        <v>36126</v>
      </c>
      <c r="I163">
        <v>34.979999999999997</v>
      </c>
      <c r="J163" s="1">
        <v>36133</v>
      </c>
      <c r="K163">
        <v>41825</v>
      </c>
      <c r="L163" s="1">
        <v>36133</v>
      </c>
      <c r="M163">
        <v>54455</v>
      </c>
      <c r="N163" s="11">
        <f t="shared" si="42"/>
        <v>-12630</v>
      </c>
      <c r="O163" s="1">
        <v>36133</v>
      </c>
      <c r="P163">
        <v>332487</v>
      </c>
      <c r="Q163" s="1">
        <v>36133</v>
      </c>
      <c r="R163">
        <v>312933</v>
      </c>
      <c r="S163" s="11">
        <f t="shared" si="43"/>
        <v>19554</v>
      </c>
      <c r="T163" s="11">
        <f t="shared" si="44"/>
        <v>374312</v>
      </c>
      <c r="U163" s="11">
        <f t="shared" si="45"/>
        <v>367388</v>
      </c>
      <c r="V163" s="11">
        <f t="shared" si="46"/>
        <v>6924</v>
      </c>
      <c r="W163" s="1">
        <v>36133</v>
      </c>
      <c r="X163">
        <v>498006</v>
      </c>
      <c r="Y163" s="1">
        <v>36133</v>
      </c>
      <c r="Z163">
        <v>5601</v>
      </c>
      <c r="AA163" s="1">
        <v>36133</v>
      </c>
      <c r="AB163">
        <v>24972</v>
      </c>
      <c r="AC163" s="11">
        <f t="shared" si="47"/>
        <v>-19371</v>
      </c>
      <c r="AD163" s="1">
        <v>36133</v>
      </c>
      <c r="AE163">
        <v>147379</v>
      </c>
      <c r="AF163" s="1">
        <v>36133</v>
      </c>
      <c r="AG163">
        <v>151034</v>
      </c>
      <c r="AH163" s="11">
        <f t="shared" si="48"/>
        <v>-3655</v>
      </c>
      <c r="AI163" s="11">
        <f t="shared" si="49"/>
        <v>152980</v>
      </c>
      <c r="AJ163" s="11">
        <f t="shared" si="50"/>
        <v>176006</v>
      </c>
      <c r="AK163" s="11">
        <f t="shared" si="51"/>
        <v>-23026</v>
      </c>
      <c r="AL163" s="1">
        <v>36133</v>
      </c>
      <c r="AM163">
        <v>230510</v>
      </c>
      <c r="AN163" s="1">
        <v>36133</v>
      </c>
      <c r="AO163">
        <v>5907</v>
      </c>
      <c r="AP163" s="1">
        <v>36133</v>
      </c>
      <c r="AQ163">
        <v>17572</v>
      </c>
      <c r="AR163" s="11">
        <f t="shared" si="52"/>
        <v>-11665</v>
      </c>
      <c r="AS163" s="1">
        <v>36133</v>
      </c>
      <c r="AT163">
        <v>105102</v>
      </c>
      <c r="AU163" s="1">
        <v>36133</v>
      </c>
      <c r="AV163">
        <v>113472</v>
      </c>
      <c r="AW163" s="11">
        <f t="shared" si="53"/>
        <v>-8370</v>
      </c>
      <c r="AX163" s="11">
        <f t="shared" si="54"/>
        <v>111009</v>
      </c>
      <c r="AY163" s="11">
        <f t="shared" si="55"/>
        <v>131044</v>
      </c>
      <c r="AZ163" s="11">
        <f t="shared" si="56"/>
        <v>-20035</v>
      </c>
      <c r="BA163" s="1">
        <v>36133</v>
      </c>
      <c r="BB163">
        <v>184911</v>
      </c>
      <c r="BC163" s="1">
        <v>36133</v>
      </c>
      <c r="BD163">
        <v>5784</v>
      </c>
      <c r="BE163" s="1">
        <v>36133</v>
      </c>
      <c r="BF163">
        <v>13766</v>
      </c>
      <c r="BG163" s="11">
        <f t="shared" si="57"/>
        <v>-7982</v>
      </c>
      <c r="BH163" s="1">
        <v>36133</v>
      </c>
      <c r="BI163">
        <v>67982</v>
      </c>
      <c r="BJ163" s="1">
        <v>36133</v>
      </c>
      <c r="BK163">
        <v>54484</v>
      </c>
      <c r="BL163" s="11">
        <f t="shared" si="58"/>
        <v>13498</v>
      </c>
      <c r="BM163" s="11">
        <f t="shared" si="59"/>
        <v>73766</v>
      </c>
      <c r="BN163" s="11">
        <f t="shared" si="60"/>
        <v>68250</v>
      </c>
      <c r="BO163" s="11">
        <f t="shared" si="61"/>
        <v>5516</v>
      </c>
      <c r="BP163" s="1">
        <v>36133</v>
      </c>
      <c r="BQ163">
        <v>93024</v>
      </c>
    </row>
    <row r="164" spans="1:69" x14ac:dyDescent="0.2">
      <c r="A164" s="1">
        <f t="shared" si="62"/>
        <v>36137</v>
      </c>
      <c r="B164" s="1">
        <v>36133</v>
      </c>
      <c r="C164">
        <v>11.17</v>
      </c>
      <c r="D164" s="1">
        <v>36133</v>
      </c>
      <c r="E164">
        <v>1.978</v>
      </c>
      <c r="F164" s="1">
        <v>36133</v>
      </c>
      <c r="G164">
        <v>32.200000000000003</v>
      </c>
      <c r="H164" s="1">
        <v>36133</v>
      </c>
      <c r="I164">
        <v>34.19</v>
      </c>
      <c r="J164" s="1">
        <v>36140</v>
      </c>
      <c r="K164">
        <v>35018</v>
      </c>
      <c r="L164" s="1">
        <v>36140</v>
      </c>
      <c r="M164">
        <v>52895</v>
      </c>
      <c r="N164" s="11">
        <f t="shared" si="42"/>
        <v>-17877</v>
      </c>
      <c r="O164" s="1">
        <v>36140</v>
      </c>
      <c r="P164">
        <v>343381</v>
      </c>
      <c r="Q164" s="1">
        <v>36140</v>
      </c>
      <c r="R164">
        <v>326923</v>
      </c>
      <c r="S164" s="11">
        <f t="shared" si="43"/>
        <v>16458</v>
      </c>
      <c r="T164" s="11">
        <f t="shared" si="44"/>
        <v>378399</v>
      </c>
      <c r="U164" s="11">
        <f t="shared" si="45"/>
        <v>379818</v>
      </c>
      <c r="V164" s="11">
        <f t="shared" si="46"/>
        <v>-1419</v>
      </c>
      <c r="W164" s="1">
        <v>36140</v>
      </c>
      <c r="X164">
        <v>508741</v>
      </c>
      <c r="Y164" s="1">
        <v>36140</v>
      </c>
      <c r="Z164">
        <v>3443</v>
      </c>
      <c r="AA164" s="1">
        <v>36140</v>
      </c>
      <c r="AB164">
        <v>27564</v>
      </c>
      <c r="AC164" s="11">
        <f t="shared" si="47"/>
        <v>-24121</v>
      </c>
      <c r="AD164" s="1">
        <v>36140</v>
      </c>
      <c r="AE164">
        <v>157738</v>
      </c>
      <c r="AF164" s="1">
        <v>36140</v>
      </c>
      <c r="AG164">
        <v>156222</v>
      </c>
      <c r="AH164" s="11">
        <f t="shared" si="48"/>
        <v>1516</v>
      </c>
      <c r="AI164" s="11">
        <f t="shared" si="49"/>
        <v>161181</v>
      </c>
      <c r="AJ164" s="11">
        <f t="shared" si="50"/>
        <v>183786</v>
      </c>
      <c r="AK164" s="11">
        <f t="shared" si="51"/>
        <v>-22605</v>
      </c>
      <c r="AL164" s="1">
        <v>36140</v>
      </c>
      <c r="AM164">
        <v>240439</v>
      </c>
      <c r="AN164" s="1">
        <v>36140</v>
      </c>
      <c r="AO164">
        <v>6313</v>
      </c>
      <c r="AP164" s="1">
        <v>36140</v>
      </c>
      <c r="AQ164">
        <v>15216</v>
      </c>
      <c r="AR164" s="11">
        <f t="shared" si="52"/>
        <v>-8903</v>
      </c>
      <c r="AS164" s="1">
        <v>36140</v>
      </c>
      <c r="AT164">
        <v>105251</v>
      </c>
      <c r="AU164" s="1">
        <v>36140</v>
      </c>
      <c r="AV164">
        <v>110509</v>
      </c>
      <c r="AW164" s="11">
        <f t="shared" si="53"/>
        <v>-5258</v>
      </c>
      <c r="AX164" s="11">
        <f t="shared" si="54"/>
        <v>111564</v>
      </c>
      <c r="AY164" s="11">
        <f t="shared" si="55"/>
        <v>125725</v>
      </c>
      <c r="AZ164" s="11">
        <f t="shared" si="56"/>
        <v>-14161</v>
      </c>
      <c r="BA164" s="1">
        <v>36140</v>
      </c>
      <c r="BB164">
        <v>181979</v>
      </c>
      <c r="BC164" s="1">
        <v>36140</v>
      </c>
      <c r="BD164">
        <v>4934</v>
      </c>
      <c r="BE164" s="1">
        <v>36140</v>
      </c>
      <c r="BF164">
        <v>14037</v>
      </c>
      <c r="BG164" s="11">
        <f t="shared" si="57"/>
        <v>-9103</v>
      </c>
      <c r="BH164" s="1">
        <v>36140</v>
      </c>
      <c r="BI164">
        <v>78247</v>
      </c>
      <c r="BJ164" s="1">
        <v>36140</v>
      </c>
      <c r="BK164">
        <v>64962</v>
      </c>
      <c r="BL164" s="11">
        <f t="shared" si="58"/>
        <v>13285</v>
      </c>
      <c r="BM164" s="11">
        <f t="shared" si="59"/>
        <v>83181</v>
      </c>
      <c r="BN164" s="11">
        <f t="shared" si="60"/>
        <v>78999</v>
      </c>
      <c r="BO164" s="11">
        <f t="shared" si="61"/>
        <v>4182</v>
      </c>
      <c r="BP164" s="1">
        <v>36140</v>
      </c>
      <c r="BQ164">
        <v>103790</v>
      </c>
    </row>
    <row r="165" spans="1:69" x14ac:dyDescent="0.2">
      <c r="A165" s="1">
        <f t="shared" si="62"/>
        <v>36144</v>
      </c>
      <c r="B165" s="1">
        <v>36140</v>
      </c>
      <c r="C165">
        <v>10.79</v>
      </c>
      <c r="D165" s="1">
        <v>36140</v>
      </c>
      <c r="E165">
        <v>1.8580000000000001</v>
      </c>
      <c r="F165" s="1">
        <v>36140</v>
      </c>
      <c r="G165">
        <v>31.5</v>
      </c>
      <c r="H165" s="1">
        <v>36140</v>
      </c>
      <c r="I165">
        <v>34.340000000000003</v>
      </c>
      <c r="J165" s="1">
        <v>36147</v>
      </c>
      <c r="K165">
        <v>34771</v>
      </c>
      <c r="L165" s="1">
        <v>36147</v>
      </c>
      <c r="M165">
        <v>48192</v>
      </c>
      <c r="N165" s="11">
        <f t="shared" si="42"/>
        <v>-13421</v>
      </c>
      <c r="O165" s="1">
        <v>36147</v>
      </c>
      <c r="P165">
        <v>360521</v>
      </c>
      <c r="Q165" s="1">
        <v>36147</v>
      </c>
      <c r="R165">
        <v>345099</v>
      </c>
      <c r="S165" s="11">
        <f t="shared" si="43"/>
        <v>15422</v>
      </c>
      <c r="T165" s="11">
        <f t="shared" si="44"/>
        <v>395292</v>
      </c>
      <c r="U165" s="11">
        <f t="shared" si="45"/>
        <v>393291</v>
      </c>
      <c r="V165" s="11">
        <f t="shared" si="46"/>
        <v>2001</v>
      </c>
      <c r="W165" s="1">
        <v>36147</v>
      </c>
      <c r="X165">
        <v>525277</v>
      </c>
      <c r="Y165" s="1">
        <v>36147</v>
      </c>
      <c r="Z165">
        <v>4511</v>
      </c>
      <c r="AA165" s="1">
        <v>36147</v>
      </c>
      <c r="AB165">
        <v>27662</v>
      </c>
      <c r="AC165" s="11">
        <f t="shared" si="47"/>
        <v>-23151</v>
      </c>
      <c r="AD165" s="1">
        <v>36147</v>
      </c>
      <c r="AE165">
        <v>156694</v>
      </c>
      <c r="AF165" s="1">
        <v>36147</v>
      </c>
      <c r="AG165">
        <v>156423</v>
      </c>
      <c r="AH165" s="11">
        <f t="shared" si="48"/>
        <v>271</v>
      </c>
      <c r="AI165" s="11">
        <f t="shared" si="49"/>
        <v>161205</v>
      </c>
      <c r="AJ165" s="11">
        <f t="shared" si="50"/>
        <v>184085</v>
      </c>
      <c r="AK165" s="11">
        <f t="shared" si="51"/>
        <v>-22880</v>
      </c>
      <c r="AL165" s="1">
        <v>36147</v>
      </c>
      <c r="AM165">
        <v>246574</v>
      </c>
      <c r="AN165" s="1">
        <v>36147</v>
      </c>
      <c r="AO165">
        <v>5681</v>
      </c>
      <c r="AP165" s="1">
        <v>36147</v>
      </c>
      <c r="AQ165">
        <v>13290</v>
      </c>
      <c r="AR165" s="11">
        <f t="shared" si="52"/>
        <v>-7609</v>
      </c>
      <c r="AS165" s="1">
        <v>36147</v>
      </c>
      <c r="AT165">
        <v>107218</v>
      </c>
      <c r="AU165" s="1">
        <v>36147</v>
      </c>
      <c r="AV165">
        <v>114471</v>
      </c>
      <c r="AW165" s="11">
        <f t="shared" si="53"/>
        <v>-7253</v>
      </c>
      <c r="AX165" s="11">
        <f t="shared" si="54"/>
        <v>112899</v>
      </c>
      <c r="AY165" s="11">
        <f t="shared" si="55"/>
        <v>127761</v>
      </c>
      <c r="AZ165" s="11">
        <f t="shared" si="56"/>
        <v>-14862</v>
      </c>
      <c r="BA165" s="1">
        <v>36147</v>
      </c>
      <c r="BB165">
        <v>188274</v>
      </c>
      <c r="BC165" s="1">
        <v>36147</v>
      </c>
      <c r="BD165">
        <v>4294</v>
      </c>
      <c r="BE165" s="1">
        <v>36147</v>
      </c>
      <c r="BF165">
        <v>11665</v>
      </c>
      <c r="BG165" s="11">
        <f t="shared" si="57"/>
        <v>-7371</v>
      </c>
      <c r="BH165" s="1">
        <v>36147</v>
      </c>
      <c r="BI165">
        <v>76418</v>
      </c>
      <c r="BJ165" s="1">
        <v>36147</v>
      </c>
      <c r="BK165">
        <v>66360</v>
      </c>
      <c r="BL165" s="11">
        <f t="shared" si="58"/>
        <v>10058</v>
      </c>
      <c r="BM165" s="11">
        <f t="shared" si="59"/>
        <v>80712</v>
      </c>
      <c r="BN165" s="11">
        <f t="shared" si="60"/>
        <v>78025</v>
      </c>
      <c r="BO165" s="11">
        <f t="shared" si="61"/>
        <v>2687</v>
      </c>
      <c r="BP165" s="1">
        <v>36147</v>
      </c>
      <c r="BQ165">
        <v>104333</v>
      </c>
    </row>
    <row r="166" spans="1:69" x14ac:dyDescent="0.2">
      <c r="A166" s="1">
        <f t="shared" si="62"/>
        <v>36151</v>
      </c>
      <c r="B166" s="1">
        <v>36147</v>
      </c>
      <c r="C166">
        <v>10.95</v>
      </c>
      <c r="D166" s="1">
        <v>36147</v>
      </c>
      <c r="E166">
        <v>2.0739999999999998</v>
      </c>
      <c r="F166" s="1">
        <v>36147</v>
      </c>
      <c r="G166">
        <v>32.39</v>
      </c>
      <c r="H166" s="1">
        <v>36147</v>
      </c>
      <c r="I166">
        <v>33.82</v>
      </c>
      <c r="J166" s="1">
        <v>36154</v>
      </c>
      <c r="K166">
        <v>21523</v>
      </c>
      <c r="L166" s="1">
        <v>36154</v>
      </c>
      <c r="M166">
        <v>42263</v>
      </c>
      <c r="N166" s="11">
        <f t="shared" si="42"/>
        <v>-20740</v>
      </c>
      <c r="O166" s="1">
        <v>36154</v>
      </c>
      <c r="P166">
        <v>339472</v>
      </c>
      <c r="Q166" s="1">
        <v>36154</v>
      </c>
      <c r="R166">
        <v>316411</v>
      </c>
      <c r="S166" s="11">
        <f t="shared" si="43"/>
        <v>23061</v>
      </c>
      <c r="T166" s="11">
        <f t="shared" si="44"/>
        <v>360995</v>
      </c>
      <c r="U166" s="11">
        <f t="shared" si="45"/>
        <v>358674</v>
      </c>
      <c r="V166" s="11">
        <f t="shared" si="46"/>
        <v>2321</v>
      </c>
      <c r="W166" s="1">
        <v>36154</v>
      </c>
      <c r="X166">
        <v>481137</v>
      </c>
      <c r="Y166" s="1">
        <v>36154</v>
      </c>
      <c r="Z166">
        <v>4207</v>
      </c>
      <c r="AA166" s="1">
        <v>36154</v>
      </c>
      <c r="AB166">
        <v>28970</v>
      </c>
      <c r="AC166" s="11">
        <f t="shared" si="47"/>
        <v>-24763</v>
      </c>
      <c r="AD166" s="1">
        <v>36154</v>
      </c>
      <c r="AE166">
        <v>165532</v>
      </c>
      <c r="AF166" s="1">
        <v>36154</v>
      </c>
      <c r="AG166">
        <v>164278</v>
      </c>
      <c r="AH166" s="11">
        <f t="shared" si="48"/>
        <v>1254</v>
      </c>
      <c r="AI166" s="11">
        <f t="shared" si="49"/>
        <v>169739</v>
      </c>
      <c r="AJ166" s="11">
        <f t="shared" si="50"/>
        <v>193248</v>
      </c>
      <c r="AK166" s="11">
        <f t="shared" si="51"/>
        <v>-23509</v>
      </c>
      <c r="AL166" s="1">
        <v>36154</v>
      </c>
      <c r="AM166">
        <v>252206</v>
      </c>
      <c r="AN166" s="1">
        <v>36154</v>
      </c>
      <c r="AO166">
        <v>5236</v>
      </c>
      <c r="AP166" s="1">
        <v>36154</v>
      </c>
      <c r="AQ166">
        <v>13018</v>
      </c>
      <c r="AR166" s="11">
        <f t="shared" si="52"/>
        <v>-7782</v>
      </c>
      <c r="AS166" s="1">
        <v>36154</v>
      </c>
      <c r="AT166">
        <v>108728</v>
      </c>
      <c r="AU166" s="1">
        <v>36154</v>
      </c>
      <c r="AV166">
        <v>118994</v>
      </c>
      <c r="AW166" s="11">
        <f t="shared" si="53"/>
        <v>-10266</v>
      </c>
      <c r="AX166" s="11">
        <f t="shared" si="54"/>
        <v>113964</v>
      </c>
      <c r="AY166" s="11">
        <f t="shared" si="55"/>
        <v>132012</v>
      </c>
      <c r="AZ166" s="11">
        <f t="shared" si="56"/>
        <v>-18048</v>
      </c>
      <c r="BA166" s="1">
        <v>36154</v>
      </c>
      <c r="BB166">
        <v>186721</v>
      </c>
      <c r="BC166" s="1">
        <v>36154</v>
      </c>
      <c r="BD166">
        <v>4276</v>
      </c>
      <c r="BE166" s="1">
        <v>36154</v>
      </c>
      <c r="BF166">
        <v>9628</v>
      </c>
      <c r="BG166" s="11">
        <f t="shared" si="57"/>
        <v>-5352</v>
      </c>
      <c r="BH166" s="1">
        <v>36154</v>
      </c>
      <c r="BI166">
        <v>81663</v>
      </c>
      <c r="BJ166" s="1">
        <v>36154</v>
      </c>
      <c r="BK166">
        <v>74863</v>
      </c>
      <c r="BL166" s="11">
        <f t="shared" si="58"/>
        <v>6800</v>
      </c>
      <c r="BM166" s="11">
        <f t="shared" si="59"/>
        <v>85939</v>
      </c>
      <c r="BN166" s="11">
        <f t="shared" si="60"/>
        <v>84491</v>
      </c>
      <c r="BO166" s="11">
        <f t="shared" si="61"/>
        <v>1448</v>
      </c>
      <c r="BP166" s="1">
        <v>36154</v>
      </c>
      <c r="BQ166">
        <v>109099</v>
      </c>
    </row>
    <row r="167" spans="1:69" x14ac:dyDescent="0.2">
      <c r="A167" s="1">
        <f t="shared" si="62"/>
        <v>36158</v>
      </c>
      <c r="B167" s="1">
        <v>36154</v>
      </c>
      <c r="C167">
        <v>11.23</v>
      </c>
      <c r="D167" s="1">
        <v>36154</v>
      </c>
      <c r="E167">
        <v>1.881</v>
      </c>
      <c r="F167" s="1">
        <v>36154</v>
      </c>
      <c r="G167">
        <v>32.19</v>
      </c>
      <c r="H167" s="1">
        <v>36154</v>
      </c>
      <c r="I167">
        <v>33.14</v>
      </c>
      <c r="J167" s="1">
        <v>36161</v>
      </c>
      <c r="K167">
        <v>21129</v>
      </c>
      <c r="L167" s="1">
        <v>36161</v>
      </c>
      <c r="M167">
        <v>40110</v>
      </c>
      <c r="N167" s="11">
        <f t="shared" si="42"/>
        <v>-18981</v>
      </c>
      <c r="O167" s="1">
        <v>36161</v>
      </c>
      <c r="P167">
        <v>341061</v>
      </c>
      <c r="Q167" s="1">
        <v>36161</v>
      </c>
      <c r="R167">
        <v>321378</v>
      </c>
      <c r="S167" s="11">
        <f t="shared" si="43"/>
        <v>19683</v>
      </c>
      <c r="T167" s="11">
        <f t="shared" si="44"/>
        <v>362190</v>
      </c>
      <c r="U167" s="11">
        <f t="shared" si="45"/>
        <v>361488</v>
      </c>
      <c r="V167" s="11">
        <f t="shared" si="46"/>
        <v>702</v>
      </c>
      <c r="W167" s="1">
        <v>36161</v>
      </c>
      <c r="X167">
        <v>478686</v>
      </c>
      <c r="Y167" s="1">
        <v>36161</v>
      </c>
      <c r="Z167">
        <v>4270</v>
      </c>
      <c r="AA167" s="1">
        <v>36161</v>
      </c>
      <c r="AB167">
        <v>27861</v>
      </c>
      <c r="AC167" s="11">
        <f t="shared" si="47"/>
        <v>-23591</v>
      </c>
      <c r="AD167" s="1">
        <v>36161</v>
      </c>
      <c r="AE167">
        <v>141320</v>
      </c>
      <c r="AF167" s="1">
        <v>36161</v>
      </c>
      <c r="AG167">
        <v>141709</v>
      </c>
      <c r="AH167" s="11">
        <f t="shared" si="48"/>
        <v>-389</v>
      </c>
      <c r="AI167" s="11">
        <f t="shared" si="49"/>
        <v>145590</v>
      </c>
      <c r="AJ167" s="11">
        <f t="shared" si="50"/>
        <v>169570</v>
      </c>
      <c r="AK167" s="11">
        <f t="shared" si="51"/>
        <v>-23980</v>
      </c>
      <c r="AL167" s="1">
        <v>36161</v>
      </c>
      <c r="AM167">
        <v>220905</v>
      </c>
      <c r="AN167" s="1">
        <v>36161</v>
      </c>
      <c r="AO167">
        <v>4605</v>
      </c>
      <c r="AP167" s="1">
        <v>36161</v>
      </c>
      <c r="AQ167">
        <v>13296</v>
      </c>
      <c r="AR167" s="11">
        <f t="shared" si="52"/>
        <v>-8691</v>
      </c>
      <c r="AS167" s="1">
        <v>36161</v>
      </c>
      <c r="AT167">
        <v>106249</v>
      </c>
      <c r="AU167" s="1">
        <v>36161</v>
      </c>
      <c r="AV167">
        <v>119122</v>
      </c>
      <c r="AW167" s="11">
        <f t="shared" si="53"/>
        <v>-12873</v>
      </c>
      <c r="AX167" s="11">
        <f t="shared" si="54"/>
        <v>110854</v>
      </c>
      <c r="AY167" s="11">
        <f t="shared" si="55"/>
        <v>132418</v>
      </c>
      <c r="AZ167" s="11">
        <f t="shared" si="56"/>
        <v>-21564</v>
      </c>
      <c r="BA167" s="1">
        <v>36161</v>
      </c>
      <c r="BB167">
        <v>179988</v>
      </c>
      <c r="BC167" s="1">
        <v>36161</v>
      </c>
      <c r="BD167">
        <v>4231</v>
      </c>
      <c r="BE167" s="1">
        <v>36161</v>
      </c>
      <c r="BF167">
        <v>8980</v>
      </c>
      <c r="BG167" s="11">
        <f t="shared" si="57"/>
        <v>-4749</v>
      </c>
      <c r="BH167" s="1">
        <v>36161</v>
      </c>
      <c r="BI167">
        <v>79861</v>
      </c>
      <c r="BJ167" s="1">
        <v>36161</v>
      </c>
      <c r="BK167">
        <v>73722</v>
      </c>
      <c r="BL167" s="11">
        <f t="shared" si="58"/>
        <v>6139</v>
      </c>
      <c r="BM167" s="11">
        <f t="shared" si="59"/>
        <v>84092</v>
      </c>
      <c r="BN167" s="11">
        <f t="shared" si="60"/>
        <v>82702</v>
      </c>
      <c r="BO167" s="11">
        <f t="shared" si="61"/>
        <v>1390</v>
      </c>
      <c r="BP167" s="1">
        <v>36161</v>
      </c>
      <c r="BQ167">
        <v>102586</v>
      </c>
    </row>
    <row r="168" spans="1:69" x14ac:dyDescent="0.2">
      <c r="A168" s="1">
        <f t="shared" si="62"/>
        <v>36165</v>
      </c>
      <c r="B168" s="1">
        <v>36161</v>
      </c>
      <c r="C168">
        <v>12.05</v>
      </c>
      <c r="D168" s="1">
        <v>36161</v>
      </c>
      <c r="E168">
        <v>1.9450000000000001</v>
      </c>
      <c r="F168" s="1">
        <v>36161</v>
      </c>
      <c r="G168">
        <v>34</v>
      </c>
      <c r="H168" s="1">
        <v>36161</v>
      </c>
      <c r="I168">
        <v>35.700000000000003</v>
      </c>
      <c r="J168" s="1">
        <v>36168</v>
      </c>
      <c r="K168">
        <v>20470</v>
      </c>
      <c r="L168" s="1">
        <v>36168</v>
      </c>
      <c r="M168">
        <v>38340</v>
      </c>
      <c r="N168" s="11">
        <f t="shared" si="42"/>
        <v>-17870</v>
      </c>
      <c r="O168" s="1">
        <v>36168</v>
      </c>
      <c r="P168">
        <v>353557</v>
      </c>
      <c r="Q168" s="1">
        <v>36168</v>
      </c>
      <c r="R168">
        <v>327642</v>
      </c>
      <c r="S168" s="11">
        <f t="shared" si="43"/>
        <v>25915</v>
      </c>
      <c r="T168" s="11">
        <f t="shared" si="44"/>
        <v>374027</v>
      </c>
      <c r="U168" s="11">
        <f t="shared" si="45"/>
        <v>365982</v>
      </c>
      <c r="V168" s="11">
        <f t="shared" si="46"/>
        <v>8045</v>
      </c>
      <c r="W168" s="1">
        <v>36168</v>
      </c>
      <c r="X168">
        <v>496167</v>
      </c>
      <c r="Y168" s="1">
        <v>36168</v>
      </c>
      <c r="Z168">
        <v>3915</v>
      </c>
      <c r="AA168" s="1">
        <v>36168</v>
      </c>
      <c r="AB168">
        <v>21543</v>
      </c>
      <c r="AC168" s="11">
        <f t="shared" si="47"/>
        <v>-17628</v>
      </c>
      <c r="AD168" s="1">
        <v>36168</v>
      </c>
      <c r="AE168">
        <v>143469</v>
      </c>
      <c r="AF168" s="1">
        <v>36168</v>
      </c>
      <c r="AG168">
        <v>148274</v>
      </c>
      <c r="AH168" s="11">
        <f t="shared" si="48"/>
        <v>-4805</v>
      </c>
      <c r="AI168" s="11">
        <f t="shared" si="49"/>
        <v>147384</v>
      </c>
      <c r="AJ168" s="11">
        <f t="shared" si="50"/>
        <v>169817</v>
      </c>
      <c r="AK168" s="11">
        <f t="shared" si="51"/>
        <v>-22433</v>
      </c>
      <c r="AL168" s="1">
        <v>36168</v>
      </c>
      <c r="AM168">
        <v>223186</v>
      </c>
      <c r="AN168" s="1">
        <v>36168</v>
      </c>
      <c r="AO168">
        <v>5513</v>
      </c>
      <c r="AP168" s="1">
        <v>36168</v>
      </c>
      <c r="AQ168">
        <v>11775</v>
      </c>
      <c r="AR168" s="11">
        <f t="shared" si="52"/>
        <v>-6262</v>
      </c>
      <c r="AS168" s="1">
        <v>36168</v>
      </c>
      <c r="AT168">
        <v>104718</v>
      </c>
      <c r="AU168" s="1">
        <v>36168</v>
      </c>
      <c r="AV168">
        <v>116796</v>
      </c>
      <c r="AW168" s="11">
        <f t="shared" si="53"/>
        <v>-12078</v>
      </c>
      <c r="AX168" s="11">
        <f t="shared" si="54"/>
        <v>110231</v>
      </c>
      <c r="AY168" s="11">
        <f t="shared" si="55"/>
        <v>128571</v>
      </c>
      <c r="AZ168" s="11">
        <f t="shared" si="56"/>
        <v>-18340</v>
      </c>
      <c r="BA168" s="1">
        <v>36168</v>
      </c>
      <c r="BB168">
        <v>174065</v>
      </c>
      <c r="BC168" s="1">
        <v>36168</v>
      </c>
      <c r="BD168">
        <v>4537</v>
      </c>
      <c r="BE168" s="1">
        <v>36168</v>
      </c>
      <c r="BF168">
        <v>8661</v>
      </c>
      <c r="BG168" s="11">
        <f t="shared" si="57"/>
        <v>-4124</v>
      </c>
      <c r="BH168" s="1">
        <v>36168</v>
      </c>
      <c r="BI168">
        <v>78536</v>
      </c>
      <c r="BJ168" s="1">
        <v>36168</v>
      </c>
      <c r="BK168">
        <v>70369</v>
      </c>
      <c r="BL168" s="11">
        <f t="shared" si="58"/>
        <v>8167</v>
      </c>
      <c r="BM168" s="11">
        <f t="shared" si="59"/>
        <v>83073</v>
      </c>
      <c r="BN168" s="11">
        <f t="shared" si="60"/>
        <v>79030</v>
      </c>
      <c r="BO168" s="11">
        <f t="shared" si="61"/>
        <v>4043</v>
      </c>
      <c r="BP168" s="1">
        <v>36168</v>
      </c>
      <c r="BQ168">
        <v>100010</v>
      </c>
    </row>
    <row r="169" spans="1:69" x14ac:dyDescent="0.2">
      <c r="A169" s="1">
        <f t="shared" si="62"/>
        <v>36172</v>
      </c>
      <c r="B169" s="1">
        <v>36168</v>
      </c>
      <c r="C169">
        <v>13.07</v>
      </c>
      <c r="D169" s="1">
        <v>36168</v>
      </c>
      <c r="E169">
        <v>1.83</v>
      </c>
      <c r="F169" s="1">
        <v>36168</v>
      </c>
      <c r="G169">
        <v>36.11</v>
      </c>
      <c r="H169" s="1">
        <v>36168</v>
      </c>
      <c r="I169">
        <v>38.19</v>
      </c>
      <c r="J169" s="1">
        <v>36175</v>
      </c>
      <c r="K169">
        <v>26825</v>
      </c>
      <c r="L169" s="1">
        <v>36175</v>
      </c>
      <c r="M169">
        <v>23963</v>
      </c>
      <c r="N169" s="11">
        <f t="shared" si="42"/>
        <v>2862</v>
      </c>
      <c r="O169" s="1">
        <v>36175</v>
      </c>
      <c r="P169">
        <v>345089</v>
      </c>
      <c r="Q169" s="1">
        <v>36175</v>
      </c>
      <c r="R169">
        <v>345770</v>
      </c>
      <c r="S169" s="11">
        <f t="shared" si="43"/>
        <v>-681</v>
      </c>
      <c r="T169" s="11">
        <f t="shared" si="44"/>
        <v>371914</v>
      </c>
      <c r="U169" s="11">
        <f t="shared" si="45"/>
        <v>369733</v>
      </c>
      <c r="V169" s="11">
        <f t="shared" si="46"/>
        <v>2181</v>
      </c>
      <c r="W169" s="1">
        <v>36175</v>
      </c>
      <c r="X169">
        <v>500484</v>
      </c>
      <c r="Y169" s="1">
        <v>36175</v>
      </c>
      <c r="Z169">
        <v>6270</v>
      </c>
      <c r="AA169" s="1">
        <v>36175</v>
      </c>
      <c r="AB169">
        <v>25871</v>
      </c>
      <c r="AC169" s="11">
        <f t="shared" si="47"/>
        <v>-19601</v>
      </c>
      <c r="AD169" s="1">
        <v>36175</v>
      </c>
      <c r="AE169">
        <v>158386</v>
      </c>
      <c r="AF169" s="1">
        <v>36175</v>
      </c>
      <c r="AG169">
        <v>162175</v>
      </c>
      <c r="AH169" s="11">
        <f t="shared" si="48"/>
        <v>-3789</v>
      </c>
      <c r="AI169" s="11">
        <f t="shared" si="49"/>
        <v>164656</v>
      </c>
      <c r="AJ169" s="11">
        <f t="shared" si="50"/>
        <v>188046</v>
      </c>
      <c r="AK169" s="11">
        <f t="shared" si="51"/>
        <v>-23390</v>
      </c>
      <c r="AL169" s="1">
        <v>36175</v>
      </c>
      <c r="AM169">
        <v>245582</v>
      </c>
      <c r="AN169" s="1">
        <v>36175</v>
      </c>
      <c r="AO169">
        <v>4740</v>
      </c>
      <c r="AP169" s="1">
        <v>36175</v>
      </c>
      <c r="AQ169">
        <v>7530</v>
      </c>
      <c r="AR169" s="11">
        <f t="shared" si="52"/>
        <v>-2790</v>
      </c>
      <c r="AS169" s="1">
        <v>36175</v>
      </c>
      <c r="AT169">
        <v>93426</v>
      </c>
      <c r="AU169" s="1">
        <v>36175</v>
      </c>
      <c r="AV169">
        <v>111698</v>
      </c>
      <c r="AW169" s="11">
        <f t="shared" si="53"/>
        <v>-18272</v>
      </c>
      <c r="AX169" s="11">
        <f t="shared" si="54"/>
        <v>98166</v>
      </c>
      <c r="AY169" s="11">
        <f t="shared" si="55"/>
        <v>119228</v>
      </c>
      <c r="AZ169" s="11">
        <f t="shared" si="56"/>
        <v>-21062</v>
      </c>
      <c r="BA169" s="1">
        <v>36175</v>
      </c>
      <c r="BB169">
        <v>163839</v>
      </c>
      <c r="BC169" s="1">
        <v>36175</v>
      </c>
      <c r="BD169">
        <v>5435</v>
      </c>
      <c r="BE169" s="1">
        <v>36175</v>
      </c>
      <c r="BF169">
        <v>4555</v>
      </c>
      <c r="BG169" s="11">
        <f t="shared" si="57"/>
        <v>880</v>
      </c>
      <c r="BH169" s="1">
        <v>36175</v>
      </c>
      <c r="BI169">
        <v>79858</v>
      </c>
      <c r="BJ169" s="1">
        <v>36175</v>
      </c>
      <c r="BK169">
        <v>78285</v>
      </c>
      <c r="BL169" s="11">
        <f t="shared" si="58"/>
        <v>1573</v>
      </c>
      <c r="BM169" s="11">
        <f t="shared" si="59"/>
        <v>85293</v>
      </c>
      <c r="BN169" s="11">
        <f t="shared" si="60"/>
        <v>82840</v>
      </c>
      <c r="BO169" s="11">
        <f t="shared" si="61"/>
        <v>2453</v>
      </c>
      <c r="BP169" s="1">
        <v>36175</v>
      </c>
      <c r="BQ169">
        <v>104634</v>
      </c>
    </row>
    <row r="170" spans="1:69" x14ac:dyDescent="0.2">
      <c r="A170" s="1">
        <f t="shared" si="62"/>
        <v>36179</v>
      </c>
      <c r="B170" s="1">
        <v>36175</v>
      </c>
      <c r="C170">
        <v>12.11</v>
      </c>
      <c r="D170" s="1">
        <v>36175</v>
      </c>
      <c r="E170">
        <v>1.796</v>
      </c>
      <c r="F170" s="1">
        <v>36175</v>
      </c>
      <c r="G170">
        <v>32.56</v>
      </c>
      <c r="H170" s="1">
        <v>36175</v>
      </c>
      <c r="I170">
        <v>35.24</v>
      </c>
      <c r="J170" s="1">
        <v>36182</v>
      </c>
      <c r="K170">
        <v>28147</v>
      </c>
      <c r="L170" s="1">
        <v>36182</v>
      </c>
      <c r="M170">
        <v>31267</v>
      </c>
      <c r="N170" s="11">
        <f t="shared" si="42"/>
        <v>-3120</v>
      </c>
      <c r="O170" s="1">
        <v>36182</v>
      </c>
      <c r="P170">
        <v>343130</v>
      </c>
      <c r="Q170" s="1">
        <v>36182</v>
      </c>
      <c r="R170">
        <v>344254</v>
      </c>
      <c r="S170" s="11">
        <f t="shared" si="43"/>
        <v>-1124</v>
      </c>
      <c r="T170" s="11">
        <f t="shared" si="44"/>
        <v>371277</v>
      </c>
      <c r="U170" s="11">
        <f t="shared" si="45"/>
        <v>375521</v>
      </c>
      <c r="V170" s="11">
        <f t="shared" si="46"/>
        <v>-4244</v>
      </c>
      <c r="W170" s="1">
        <v>36182</v>
      </c>
      <c r="X170">
        <v>496613</v>
      </c>
      <c r="Y170" s="1">
        <v>36182</v>
      </c>
      <c r="Z170">
        <v>5533</v>
      </c>
      <c r="AA170" s="1">
        <v>36182</v>
      </c>
      <c r="AB170">
        <v>29643</v>
      </c>
      <c r="AC170" s="11">
        <f t="shared" si="47"/>
        <v>-24110</v>
      </c>
      <c r="AD170" s="1">
        <v>36182</v>
      </c>
      <c r="AE170">
        <v>162006</v>
      </c>
      <c r="AF170" s="1">
        <v>36182</v>
      </c>
      <c r="AG170">
        <v>161414</v>
      </c>
      <c r="AH170" s="11">
        <f t="shared" si="48"/>
        <v>592</v>
      </c>
      <c r="AI170" s="11">
        <f t="shared" si="49"/>
        <v>167539</v>
      </c>
      <c r="AJ170" s="11">
        <f t="shared" si="50"/>
        <v>191057</v>
      </c>
      <c r="AK170" s="11">
        <f t="shared" si="51"/>
        <v>-23518</v>
      </c>
      <c r="AL170" s="1">
        <v>36182</v>
      </c>
      <c r="AM170">
        <v>252322</v>
      </c>
      <c r="AN170" s="1">
        <v>36182</v>
      </c>
      <c r="AO170">
        <v>4831</v>
      </c>
      <c r="AP170" s="1">
        <v>36182</v>
      </c>
      <c r="AQ170">
        <v>10342</v>
      </c>
      <c r="AR170" s="11">
        <f t="shared" si="52"/>
        <v>-5511</v>
      </c>
      <c r="AS170" s="1">
        <v>36182</v>
      </c>
      <c r="AT170">
        <v>93982</v>
      </c>
      <c r="AU170" s="1">
        <v>36182</v>
      </c>
      <c r="AV170">
        <v>106053</v>
      </c>
      <c r="AW170" s="11">
        <f t="shared" si="53"/>
        <v>-12071</v>
      </c>
      <c r="AX170" s="11">
        <f t="shared" si="54"/>
        <v>98813</v>
      </c>
      <c r="AY170" s="11">
        <f t="shared" si="55"/>
        <v>116395</v>
      </c>
      <c r="AZ170" s="11">
        <f t="shared" si="56"/>
        <v>-17582</v>
      </c>
      <c r="BA170" s="1">
        <v>36182</v>
      </c>
      <c r="BB170">
        <v>166213</v>
      </c>
      <c r="BC170" s="1">
        <v>36182</v>
      </c>
      <c r="BD170">
        <v>5882</v>
      </c>
      <c r="BE170" s="1">
        <v>36182</v>
      </c>
      <c r="BF170">
        <v>6797</v>
      </c>
      <c r="BG170" s="11">
        <f t="shared" si="57"/>
        <v>-915</v>
      </c>
      <c r="BH170" s="1">
        <v>36182</v>
      </c>
      <c r="BI170">
        <v>79457</v>
      </c>
      <c r="BJ170" s="1">
        <v>36182</v>
      </c>
      <c r="BK170">
        <v>77880</v>
      </c>
      <c r="BL170" s="11">
        <f t="shared" si="58"/>
        <v>1577</v>
      </c>
      <c r="BM170" s="11">
        <f t="shared" si="59"/>
        <v>85339</v>
      </c>
      <c r="BN170" s="11">
        <f t="shared" si="60"/>
        <v>84677</v>
      </c>
      <c r="BO170" s="11">
        <f t="shared" si="61"/>
        <v>662</v>
      </c>
      <c r="BP170" s="1">
        <v>36182</v>
      </c>
      <c r="BQ170">
        <v>105470</v>
      </c>
    </row>
    <row r="171" spans="1:69" x14ac:dyDescent="0.2">
      <c r="A171" s="1">
        <f t="shared" si="62"/>
        <v>36186</v>
      </c>
      <c r="B171" s="1">
        <v>36182</v>
      </c>
      <c r="C171">
        <v>12.69</v>
      </c>
      <c r="D171" s="1">
        <v>36182</v>
      </c>
      <c r="E171">
        <v>1.778</v>
      </c>
      <c r="F171" s="1">
        <v>36182</v>
      </c>
      <c r="G171">
        <v>33.01</v>
      </c>
      <c r="H171" s="1">
        <v>36182</v>
      </c>
      <c r="I171">
        <v>35.53</v>
      </c>
      <c r="J171" s="1">
        <v>36189</v>
      </c>
      <c r="K171">
        <v>22234</v>
      </c>
      <c r="L171" s="1">
        <v>36189</v>
      </c>
      <c r="M171">
        <v>39071</v>
      </c>
      <c r="N171" s="11">
        <f t="shared" si="42"/>
        <v>-16837</v>
      </c>
      <c r="O171" s="1">
        <v>36189</v>
      </c>
      <c r="P171">
        <v>355947</v>
      </c>
      <c r="Q171" s="1">
        <v>36189</v>
      </c>
      <c r="R171">
        <v>341974</v>
      </c>
      <c r="S171" s="11">
        <f t="shared" si="43"/>
        <v>13973</v>
      </c>
      <c r="T171" s="11">
        <f t="shared" si="44"/>
        <v>378181</v>
      </c>
      <c r="U171" s="11">
        <f t="shared" si="45"/>
        <v>381045</v>
      </c>
      <c r="V171" s="11">
        <f t="shared" si="46"/>
        <v>-2864</v>
      </c>
      <c r="W171" s="1">
        <v>36189</v>
      </c>
      <c r="X171">
        <v>501191</v>
      </c>
      <c r="Y171" s="1">
        <v>36189</v>
      </c>
      <c r="Z171">
        <v>5124</v>
      </c>
      <c r="AA171" s="1">
        <v>36189</v>
      </c>
      <c r="AB171">
        <v>29225</v>
      </c>
      <c r="AC171" s="11">
        <f t="shared" si="47"/>
        <v>-24101</v>
      </c>
      <c r="AD171" s="1">
        <v>36189</v>
      </c>
      <c r="AE171">
        <v>165148</v>
      </c>
      <c r="AF171" s="1">
        <v>36189</v>
      </c>
      <c r="AG171">
        <v>159972</v>
      </c>
      <c r="AH171" s="11">
        <f t="shared" si="48"/>
        <v>5176</v>
      </c>
      <c r="AI171" s="11">
        <f t="shared" si="49"/>
        <v>170272</v>
      </c>
      <c r="AJ171" s="11">
        <f t="shared" si="50"/>
        <v>189197</v>
      </c>
      <c r="AK171" s="11">
        <f t="shared" si="51"/>
        <v>-18925</v>
      </c>
      <c r="AL171" s="1">
        <v>36189</v>
      </c>
      <c r="AM171">
        <v>256038</v>
      </c>
      <c r="AN171" s="1">
        <v>36189</v>
      </c>
      <c r="AO171">
        <v>3279</v>
      </c>
      <c r="AP171" s="1">
        <v>36189</v>
      </c>
      <c r="AQ171">
        <v>10955</v>
      </c>
      <c r="AR171" s="11">
        <f t="shared" si="52"/>
        <v>-7676</v>
      </c>
      <c r="AS171" s="1">
        <v>36189</v>
      </c>
      <c r="AT171">
        <v>95102</v>
      </c>
      <c r="AU171" s="1">
        <v>36189</v>
      </c>
      <c r="AV171">
        <v>104377</v>
      </c>
      <c r="AW171" s="11">
        <f t="shared" si="53"/>
        <v>-9275</v>
      </c>
      <c r="AX171" s="11">
        <f t="shared" si="54"/>
        <v>98381</v>
      </c>
      <c r="AY171" s="11">
        <f t="shared" si="55"/>
        <v>115332</v>
      </c>
      <c r="AZ171" s="11">
        <f t="shared" si="56"/>
        <v>-16951</v>
      </c>
      <c r="BA171" s="1">
        <v>36189</v>
      </c>
      <c r="BB171">
        <v>165269</v>
      </c>
      <c r="BC171" s="1">
        <v>36189</v>
      </c>
      <c r="BD171">
        <v>5838</v>
      </c>
      <c r="BE171" s="1">
        <v>36189</v>
      </c>
      <c r="BF171">
        <v>8393</v>
      </c>
      <c r="BG171" s="11">
        <f t="shared" si="57"/>
        <v>-2555</v>
      </c>
      <c r="BH171" s="1">
        <v>36189</v>
      </c>
      <c r="BI171">
        <v>82931</v>
      </c>
      <c r="BJ171" s="1">
        <v>36189</v>
      </c>
      <c r="BK171">
        <v>79696</v>
      </c>
      <c r="BL171" s="11">
        <f t="shared" si="58"/>
        <v>3235</v>
      </c>
      <c r="BM171" s="11">
        <f t="shared" si="59"/>
        <v>88769</v>
      </c>
      <c r="BN171" s="11">
        <f t="shared" si="60"/>
        <v>88089</v>
      </c>
      <c r="BO171" s="11">
        <f t="shared" si="61"/>
        <v>680</v>
      </c>
      <c r="BP171" s="1">
        <v>36189</v>
      </c>
      <c r="BQ171">
        <v>109927</v>
      </c>
    </row>
    <row r="172" spans="1:69" x14ac:dyDescent="0.2">
      <c r="A172" s="1">
        <f t="shared" si="62"/>
        <v>36193</v>
      </c>
      <c r="B172" s="1">
        <v>36189</v>
      </c>
      <c r="C172">
        <v>12.75</v>
      </c>
      <c r="D172" s="1">
        <v>36189</v>
      </c>
      <c r="E172">
        <v>1.7769999999999999</v>
      </c>
      <c r="F172" s="1">
        <v>36189</v>
      </c>
      <c r="G172">
        <v>33.159999999999997</v>
      </c>
      <c r="H172" s="1">
        <v>36189</v>
      </c>
      <c r="I172">
        <v>36.880000000000003</v>
      </c>
      <c r="J172" s="1">
        <v>36196</v>
      </c>
      <c r="K172">
        <v>19726</v>
      </c>
      <c r="L172" s="1">
        <v>36196</v>
      </c>
      <c r="M172">
        <v>39398</v>
      </c>
      <c r="N172" s="11">
        <f t="shared" si="42"/>
        <v>-19672</v>
      </c>
      <c r="O172" s="1">
        <v>36196</v>
      </c>
      <c r="P172">
        <v>353434</v>
      </c>
      <c r="Q172" s="1">
        <v>36196</v>
      </c>
      <c r="R172">
        <v>334954</v>
      </c>
      <c r="S172" s="11">
        <f t="shared" si="43"/>
        <v>18480</v>
      </c>
      <c r="T172" s="11">
        <f t="shared" si="44"/>
        <v>373160</v>
      </c>
      <c r="U172" s="11">
        <f t="shared" si="45"/>
        <v>374352</v>
      </c>
      <c r="V172" s="11">
        <f t="shared" si="46"/>
        <v>-1192</v>
      </c>
      <c r="W172" s="1">
        <v>36196</v>
      </c>
      <c r="X172">
        <v>501763</v>
      </c>
      <c r="Y172" s="1">
        <v>36196</v>
      </c>
      <c r="Z172">
        <v>7410</v>
      </c>
      <c r="AA172" s="1">
        <v>36196</v>
      </c>
      <c r="AB172">
        <v>25953</v>
      </c>
      <c r="AC172" s="11">
        <f t="shared" si="47"/>
        <v>-18543</v>
      </c>
      <c r="AD172" s="1">
        <v>36196</v>
      </c>
      <c r="AE172">
        <v>159602</v>
      </c>
      <c r="AF172" s="1">
        <v>36196</v>
      </c>
      <c r="AG172">
        <v>160300</v>
      </c>
      <c r="AH172" s="11">
        <f t="shared" si="48"/>
        <v>-698</v>
      </c>
      <c r="AI172" s="11">
        <f t="shared" si="49"/>
        <v>167012</v>
      </c>
      <c r="AJ172" s="11">
        <f t="shared" si="50"/>
        <v>186253</v>
      </c>
      <c r="AK172" s="11">
        <f t="shared" si="51"/>
        <v>-19241</v>
      </c>
      <c r="AL172" s="1">
        <v>36196</v>
      </c>
      <c r="AM172">
        <v>248124</v>
      </c>
      <c r="AN172" s="1">
        <v>36196</v>
      </c>
      <c r="AO172">
        <v>2537</v>
      </c>
      <c r="AP172" s="1">
        <v>36196</v>
      </c>
      <c r="AQ172">
        <v>10467</v>
      </c>
      <c r="AR172" s="11">
        <f t="shared" si="52"/>
        <v>-7930</v>
      </c>
      <c r="AS172" s="1">
        <v>36196</v>
      </c>
      <c r="AT172">
        <v>89053</v>
      </c>
      <c r="AU172" s="1">
        <v>36196</v>
      </c>
      <c r="AV172">
        <v>98222</v>
      </c>
      <c r="AW172" s="11">
        <f t="shared" si="53"/>
        <v>-9169</v>
      </c>
      <c r="AX172" s="11">
        <f t="shared" si="54"/>
        <v>91590</v>
      </c>
      <c r="AY172" s="11">
        <f t="shared" si="55"/>
        <v>108689</v>
      </c>
      <c r="AZ172" s="11">
        <f t="shared" si="56"/>
        <v>-17099</v>
      </c>
      <c r="BA172" s="1">
        <v>36196</v>
      </c>
      <c r="BB172">
        <v>154450</v>
      </c>
      <c r="BC172" s="1">
        <v>36196</v>
      </c>
      <c r="BD172">
        <v>7426</v>
      </c>
      <c r="BE172" s="1">
        <v>36196</v>
      </c>
      <c r="BF172">
        <v>6538</v>
      </c>
      <c r="BG172" s="11">
        <f t="shared" si="57"/>
        <v>888</v>
      </c>
      <c r="BH172" s="1">
        <v>36196</v>
      </c>
      <c r="BI172">
        <v>76996</v>
      </c>
      <c r="BJ172" s="1">
        <v>36196</v>
      </c>
      <c r="BK172">
        <v>77360</v>
      </c>
      <c r="BL172" s="11">
        <f t="shared" si="58"/>
        <v>-364</v>
      </c>
      <c r="BM172" s="11">
        <f t="shared" si="59"/>
        <v>84422</v>
      </c>
      <c r="BN172" s="11">
        <f t="shared" si="60"/>
        <v>83898</v>
      </c>
      <c r="BO172" s="11">
        <f t="shared" si="61"/>
        <v>524</v>
      </c>
      <c r="BP172" s="1">
        <v>36196</v>
      </c>
      <c r="BQ172">
        <v>105547</v>
      </c>
    </row>
    <row r="173" spans="1:69" x14ac:dyDescent="0.2">
      <c r="A173" s="1">
        <f t="shared" si="62"/>
        <v>36200</v>
      </c>
      <c r="B173" s="1">
        <v>36196</v>
      </c>
      <c r="C173">
        <v>11.8</v>
      </c>
      <c r="D173" s="1">
        <v>36196</v>
      </c>
      <c r="E173">
        <v>1.8</v>
      </c>
      <c r="F173" s="1">
        <v>36196</v>
      </c>
      <c r="G173">
        <v>30.8</v>
      </c>
      <c r="H173" s="1">
        <v>36196</v>
      </c>
      <c r="I173">
        <v>34.99</v>
      </c>
      <c r="J173" s="1">
        <v>36203</v>
      </c>
      <c r="K173">
        <v>17799</v>
      </c>
      <c r="L173" s="1">
        <v>36203</v>
      </c>
      <c r="M173">
        <v>38210</v>
      </c>
      <c r="N173" s="11">
        <f t="shared" si="42"/>
        <v>-20411</v>
      </c>
      <c r="O173" s="1">
        <v>36203</v>
      </c>
      <c r="P173">
        <v>367760</v>
      </c>
      <c r="Q173" s="1">
        <v>36203</v>
      </c>
      <c r="R173">
        <v>348930</v>
      </c>
      <c r="S173" s="11">
        <f t="shared" si="43"/>
        <v>18830</v>
      </c>
      <c r="T173" s="11">
        <f t="shared" si="44"/>
        <v>385559</v>
      </c>
      <c r="U173" s="11">
        <f t="shared" si="45"/>
        <v>387140</v>
      </c>
      <c r="V173" s="11">
        <f t="shared" si="46"/>
        <v>-1581</v>
      </c>
      <c r="W173" s="1">
        <v>36203</v>
      </c>
      <c r="X173">
        <v>522139</v>
      </c>
      <c r="Y173" s="1">
        <v>36203</v>
      </c>
      <c r="Z173">
        <v>5556</v>
      </c>
      <c r="AA173" s="1">
        <v>36203</v>
      </c>
      <c r="AB173">
        <v>25423</v>
      </c>
      <c r="AC173" s="11">
        <f t="shared" si="47"/>
        <v>-19867</v>
      </c>
      <c r="AD173" s="1">
        <v>36203</v>
      </c>
      <c r="AE173">
        <v>173173</v>
      </c>
      <c r="AF173" s="1">
        <v>36203</v>
      </c>
      <c r="AG173">
        <v>172550</v>
      </c>
      <c r="AH173" s="11">
        <f t="shared" si="48"/>
        <v>623</v>
      </c>
      <c r="AI173" s="11">
        <f t="shared" si="49"/>
        <v>178729</v>
      </c>
      <c r="AJ173" s="11">
        <f t="shared" si="50"/>
        <v>197973</v>
      </c>
      <c r="AK173" s="11">
        <f t="shared" si="51"/>
        <v>-19244</v>
      </c>
      <c r="AL173" s="1">
        <v>36203</v>
      </c>
      <c r="AM173">
        <v>262100</v>
      </c>
      <c r="AN173" s="1">
        <v>36203</v>
      </c>
      <c r="AO173">
        <v>2887</v>
      </c>
      <c r="AP173" s="1">
        <v>36203</v>
      </c>
      <c r="AQ173">
        <v>10905</v>
      </c>
      <c r="AR173" s="11">
        <f t="shared" si="52"/>
        <v>-8018</v>
      </c>
      <c r="AS173" s="1">
        <v>36203</v>
      </c>
      <c r="AT173">
        <v>89130</v>
      </c>
      <c r="AU173" s="1">
        <v>36203</v>
      </c>
      <c r="AV173">
        <v>97789</v>
      </c>
      <c r="AW173" s="11">
        <f t="shared" si="53"/>
        <v>-8659</v>
      </c>
      <c r="AX173" s="11">
        <f t="shared" si="54"/>
        <v>92017</v>
      </c>
      <c r="AY173" s="11">
        <f t="shared" si="55"/>
        <v>108694</v>
      </c>
      <c r="AZ173" s="11">
        <f t="shared" si="56"/>
        <v>-16677</v>
      </c>
      <c r="BA173" s="1">
        <v>36203</v>
      </c>
      <c r="BB173">
        <v>155958</v>
      </c>
      <c r="BC173" s="1">
        <v>36203</v>
      </c>
      <c r="BD173">
        <v>6854</v>
      </c>
      <c r="BE173" s="1">
        <v>36203</v>
      </c>
      <c r="BF173">
        <v>9456</v>
      </c>
      <c r="BG173" s="11">
        <f t="shared" si="57"/>
        <v>-2602</v>
      </c>
      <c r="BH173" s="1">
        <v>36203</v>
      </c>
      <c r="BI173">
        <v>85743</v>
      </c>
      <c r="BJ173" s="1">
        <v>36203</v>
      </c>
      <c r="BK173">
        <v>79245</v>
      </c>
      <c r="BL173" s="11">
        <f t="shared" si="58"/>
        <v>6498</v>
      </c>
      <c r="BM173" s="11">
        <f t="shared" si="59"/>
        <v>92597</v>
      </c>
      <c r="BN173" s="11">
        <f t="shared" si="60"/>
        <v>88701</v>
      </c>
      <c r="BO173" s="11">
        <f t="shared" si="61"/>
        <v>3896</v>
      </c>
      <c r="BP173" s="1">
        <v>36203</v>
      </c>
      <c r="BQ173">
        <v>112547</v>
      </c>
    </row>
    <row r="174" spans="1:69" x14ac:dyDescent="0.2">
      <c r="A174" s="1">
        <f t="shared" si="62"/>
        <v>36207</v>
      </c>
      <c r="B174" s="1">
        <v>36203</v>
      </c>
      <c r="C174">
        <v>11.88</v>
      </c>
      <c r="D174" s="1">
        <v>36203</v>
      </c>
      <c r="E174">
        <v>1.8069999999999999</v>
      </c>
      <c r="F174" s="1">
        <v>36203</v>
      </c>
      <c r="G174">
        <v>30.37</v>
      </c>
      <c r="H174" s="1">
        <v>36203</v>
      </c>
      <c r="I174">
        <v>33.65</v>
      </c>
      <c r="J174" s="1">
        <v>36210</v>
      </c>
      <c r="K174">
        <v>15758</v>
      </c>
      <c r="L174" s="1">
        <v>36210</v>
      </c>
      <c r="M174">
        <v>50285</v>
      </c>
      <c r="N174" s="11">
        <f t="shared" si="42"/>
        <v>-34527</v>
      </c>
      <c r="O174" s="1">
        <v>36210</v>
      </c>
      <c r="P174">
        <v>397321</v>
      </c>
      <c r="Q174" s="1">
        <v>36210</v>
      </c>
      <c r="R174">
        <v>356255</v>
      </c>
      <c r="S174" s="11">
        <f t="shared" si="43"/>
        <v>41066</v>
      </c>
      <c r="T174" s="11">
        <f t="shared" si="44"/>
        <v>413079</v>
      </c>
      <c r="U174" s="11">
        <f t="shared" si="45"/>
        <v>406540</v>
      </c>
      <c r="V174" s="11">
        <f t="shared" si="46"/>
        <v>6539</v>
      </c>
      <c r="W174" s="1">
        <v>36210</v>
      </c>
      <c r="X174">
        <v>551346</v>
      </c>
      <c r="Y174" s="1">
        <v>36210</v>
      </c>
      <c r="Z174">
        <v>4107</v>
      </c>
      <c r="AA174" s="1">
        <v>36210</v>
      </c>
      <c r="AB174">
        <v>30370</v>
      </c>
      <c r="AC174" s="11">
        <f t="shared" si="47"/>
        <v>-26263</v>
      </c>
      <c r="AD174" s="1">
        <v>36210</v>
      </c>
      <c r="AE174">
        <v>185879</v>
      </c>
      <c r="AF174" s="1">
        <v>36210</v>
      </c>
      <c r="AG174">
        <v>178410</v>
      </c>
      <c r="AH174" s="11">
        <f t="shared" si="48"/>
        <v>7469</v>
      </c>
      <c r="AI174" s="11">
        <f t="shared" si="49"/>
        <v>189986</v>
      </c>
      <c r="AJ174" s="11">
        <f t="shared" si="50"/>
        <v>208780</v>
      </c>
      <c r="AK174" s="11">
        <f t="shared" si="51"/>
        <v>-18794</v>
      </c>
      <c r="AL174" s="1">
        <v>36210</v>
      </c>
      <c r="AM174">
        <v>274574</v>
      </c>
      <c r="AN174" s="1">
        <v>36210</v>
      </c>
      <c r="AO174">
        <v>4292</v>
      </c>
      <c r="AP174" s="1">
        <v>36210</v>
      </c>
      <c r="AQ174">
        <v>15564</v>
      </c>
      <c r="AR174" s="11">
        <f t="shared" si="52"/>
        <v>-11272</v>
      </c>
      <c r="AS174" s="1">
        <v>36210</v>
      </c>
      <c r="AT174">
        <v>95288</v>
      </c>
      <c r="AU174" s="1">
        <v>36210</v>
      </c>
      <c r="AV174">
        <v>94640</v>
      </c>
      <c r="AW174" s="11">
        <f t="shared" si="53"/>
        <v>648</v>
      </c>
      <c r="AX174" s="11">
        <f t="shared" si="54"/>
        <v>99580</v>
      </c>
      <c r="AY174" s="11">
        <f t="shared" si="55"/>
        <v>110204</v>
      </c>
      <c r="AZ174" s="11">
        <f t="shared" si="56"/>
        <v>-10624</v>
      </c>
      <c r="BA174" s="1">
        <v>36210</v>
      </c>
      <c r="BB174">
        <v>162748</v>
      </c>
      <c r="BC174" s="1">
        <v>36210</v>
      </c>
      <c r="BD174">
        <v>6337</v>
      </c>
      <c r="BE174" s="1">
        <v>36210</v>
      </c>
      <c r="BF174">
        <v>10920</v>
      </c>
      <c r="BG174" s="11">
        <f t="shared" si="57"/>
        <v>-4583</v>
      </c>
      <c r="BH174" s="1">
        <v>36210</v>
      </c>
      <c r="BI174">
        <v>86160</v>
      </c>
      <c r="BJ174" s="1">
        <v>36210</v>
      </c>
      <c r="BK174">
        <v>75996</v>
      </c>
      <c r="BL174" s="11">
        <f t="shared" si="58"/>
        <v>10164</v>
      </c>
      <c r="BM174" s="11">
        <f t="shared" si="59"/>
        <v>92497</v>
      </c>
      <c r="BN174" s="11">
        <f t="shared" si="60"/>
        <v>86916</v>
      </c>
      <c r="BO174" s="11">
        <f t="shared" si="61"/>
        <v>5581</v>
      </c>
      <c r="BP174" s="1">
        <v>36210</v>
      </c>
      <c r="BQ174">
        <v>114485</v>
      </c>
    </row>
    <row r="175" spans="1:69" x14ac:dyDescent="0.2">
      <c r="A175" s="1">
        <f t="shared" si="62"/>
        <v>36214</v>
      </c>
      <c r="B175" s="1">
        <v>36210</v>
      </c>
      <c r="C175">
        <v>11.76</v>
      </c>
      <c r="D175" s="1">
        <v>36210</v>
      </c>
      <c r="E175">
        <v>1.7450000000000001</v>
      </c>
      <c r="F175" s="1">
        <v>36210</v>
      </c>
      <c r="G175">
        <v>30.34</v>
      </c>
      <c r="H175" s="1">
        <v>36210</v>
      </c>
      <c r="I175">
        <v>34.090000000000003</v>
      </c>
      <c r="J175" s="1">
        <v>36217</v>
      </c>
      <c r="K175">
        <v>22957</v>
      </c>
      <c r="L175" s="1">
        <v>36217</v>
      </c>
      <c r="M175">
        <v>30828</v>
      </c>
      <c r="N175" s="11">
        <f t="shared" si="42"/>
        <v>-7871</v>
      </c>
      <c r="O175" s="1">
        <v>36217</v>
      </c>
      <c r="P175">
        <v>371579</v>
      </c>
      <c r="Q175" s="1">
        <v>36217</v>
      </c>
      <c r="R175">
        <v>367314</v>
      </c>
      <c r="S175" s="11">
        <f t="shared" si="43"/>
        <v>4265</v>
      </c>
      <c r="T175" s="11">
        <f t="shared" si="44"/>
        <v>394536</v>
      </c>
      <c r="U175" s="11">
        <f t="shared" si="45"/>
        <v>398142</v>
      </c>
      <c r="V175" s="11">
        <f t="shared" si="46"/>
        <v>-3606</v>
      </c>
      <c r="W175" s="1">
        <v>36217</v>
      </c>
      <c r="X175">
        <v>525950</v>
      </c>
      <c r="Y175" s="1">
        <v>36217</v>
      </c>
      <c r="Z175">
        <v>5639</v>
      </c>
      <c r="AA175" s="1">
        <v>36217</v>
      </c>
      <c r="AB175">
        <v>35807</v>
      </c>
      <c r="AC175" s="11">
        <f t="shared" si="47"/>
        <v>-30168</v>
      </c>
      <c r="AD175" s="1">
        <v>36217</v>
      </c>
      <c r="AE175">
        <v>193198</v>
      </c>
      <c r="AF175" s="1">
        <v>36217</v>
      </c>
      <c r="AG175">
        <v>177027</v>
      </c>
      <c r="AH175" s="11">
        <f t="shared" si="48"/>
        <v>16171</v>
      </c>
      <c r="AI175" s="11">
        <f t="shared" si="49"/>
        <v>198837</v>
      </c>
      <c r="AJ175" s="11">
        <f t="shared" si="50"/>
        <v>212834</v>
      </c>
      <c r="AK175" s="11">
        <f t="shared" si="51"/>
        <v>-13997</v>
      </c>
      <c r="AL175" s="1">
        <v>36217</v>
      </c>
      <c r="AM175">
        <v>287213</v>
      </c>
      <c r="AN175" s="1">
        <v>36217</v>
      </c>
      <c r="AO175">
        <v>3614</v>
      </c>
      <c r="AP175" s="1">
        <v>36217</v>
      </c>
      <c r="AQ175">
        <v>10674</v>
      </c>
      <c r="AR175" s="11">
        <f t="shared" si="52"/>
        <v>-7060</v>
      </c>
      <c r="AS175" s="1">
        <v>36217</v>
      </c>
      <c r="AT175">
        <v>98463</v>
      </c>
      <c r="AU175" s="1">
        <v>36217</v>
      </c>
      <c r="AV175">
        <v>102253</v>
      </c>
      <c r="AW175" s="11">
        <f t="shared" si="53"/>
        <v>-3790</v>
      </c>
      <c r="AX175" s="11">
        <f t="shared" si="54"/>
        <v>102077</v>
      </c>
      <c r="AY175" s="11">
        <f t="shared" si="55"/>
        <v>112927</v>
      </c>
      <c r="AZ175" s="11">
        <f t="shared" si="56"/>
        <v>-10850</v>
      </c>
      <c r="BA175" s="1">
        <v>36217</v>
      </c>
      <c r="BB175">
        <v>164453</v>
      </c>
      <c r="BC175" s="1">
        <v>36217</v>
      </c>
      <c r="BD175">
        <v>6793</v>
      </c>
      <c r="BE175" s="1">
        <v>36217</v>
      </c>
      <c r="BF175">
        <v>10945</v>
      </c>
      <c r="BG175" s="11">
        <f t="shared" si="57"/>
        <v>-4152</v>
      </c>
      <c r="BH175" s="1">
        <v>36217</v>
      </c>
      <c r="BI175">
        <v>89779</v>
      </c>
      <c r="BJ175" s="1">
        <v>36217</v>
      </c>
      <c r="BK175">
        <v>82616</v>
      </c>
      <c r="BL175" s="11">
        <f t="shared" si="58"/>
        <v>7163</v>
      </c>
      <c r="BM175" s="11">
        <f t="shared" si="59"/>
        <v>96572</v>
      </c>
      <c r="BN175" s="11">
        <f t="shared" si="60"/>
        <v>93561</v>
      </c>
      <c r="BO175" s="11">
        <f t="shared" si="61"/>
        <v>3011</v>
      </c>
      <c r="BP175" s="1">
        <v>36217</v>
      </c>
      <c r="BQ175">
        <v>119928</v>
      </c>
    </row>
    <row r="176" spans="1:69" x14ac:dyDescent="0.2">
      <c r="A176" s="1">
        <f t="shared" si="62"/>
        <v>36221</v>
      </c>
      <c r="B176" s="1">
        <v>36217</v>
      </c>
      <c r="C176">
        <v>12.27</v>
      </c>
      <c r="D176" s="1">
        <v>36217</v>
      </c>
      <c r="E176">
        <v>1.6279999999999999</v>
      </c>
      <c r="F176" s="1">
        <v>36217</v>
      </c>
      <c r="G176">
        <v>32.29</v>
      </c>
      <c r="H176" s="1">
        <v>36217</v>
      </c>
      <c r="I176">
        <v>35.450000000000003</v>
      </c>
      <c r="J176" s="1">
        <v>36224</v>
      </c>
      <c r="K176">
        <v>18980</v>
      </c>
      <c r="L176" s="1">
        <v>36224</v>
      </c>
      <c r="M176">
        <v>22658</v>
      </c>
      <c r="N176" s="11">
        <f t="shared" si="42"/>
        <v>-3678</v>
      </c>
      <c r="O176" s="1">
        <v>36224</v>
      </c>
      <c r="P176">
        <v>366644</v>
      </c>
      <c r="Q176" s="1">
        <v>36224</v>
      </c>
      <c r="R176">
        <v>373708</v>
      </c>
      <c r="S176" s="11">
        <f t="shared" si="43"/>
        <v>-7064</v>
      </c>
      <c r="T176" s="11">
        <f t="shared" si="44"/>
        <v>385624</v>
      </c>
      <c r="U176" s="11">
        <f t="shared" si="45"/>
        <v>396366</v>
      </c>
      <c r="V176" s="11">
        <f t="shared" si="46"/>
        <v>-10742</v>
      </c>
      <c r="W176" s="1">
        <v>36224</v>
      </c>
      <c r="X176">
        <v>525647</v>
      </c>
      <c r="Y176" s="1">
        <v>36224</v>
      </c>
      <c r="Z176">
        <v>8143</v>
      </c>
      <c r="AA176" s="1">
        <v>36224</v>
      </c>
      <c r="AB176">
        <v>38875</v>
      </c>
      <c r="AC176" s="11">
        <f t="shared" si="47"/>
        <v>-30732</v>
      </c>
      <c r="AD176" s="1">
        <v>36224</v>
      </c>
      <c r="AE176">
        <v>195522</v>
      </c>
      <c r="AF176" s="1">
        <v>36224</v>
      </c>
      <c r="AG176">
        <v>179319</v>
      </c>
      <c r="AH176" s="11">
        <f t="shared" si="48"/>
        <v>16203</v>
      </c>
      <c r="AI176" s="11">
        <f t="shared" si="49"/>
        <v>203665</v>
      </c>
      <c r="AJ176" s="11">
        <f t="shared" si="50"/>
        <v>218194</v>
      </c>
      <c r="AK176" s="11">
        <f t="shared" si="51"/>
        <v>-14529</v>
      </c>
      <c r="AL176" s="1">
        <v>36224</v>
      </c>
      <c r="AM176">
        <v>284006</v>
      </c>
      <c r="AN176" s="1">
        <v>36224</v>
      </c>
      <c r="AO176">
        <v>3499</v>
      </c>
      <c r="AP176" s="1">
        <v>36224</v>
      </c>
      <c r="AQ176">
        <v>7566</v>
      </c>
      <c r="AR176" s="11">
        <f t="shared" si="52"/>
        <v>-4067</v>
      </c>
      <c r="AS176" s="1">
        <v>36224</v>
      </c>
      <c r="AT176">
        <v>98753</v>
      </c>
      <c r="AU176" s="1">
        <v>36224</v>
      </c>
      <c r="AV176">
        <v>105658</v>
      </c>
      <c r="AW176" s="11">
        <f t="shared" si="53"/>
        <v>-6905</v>
      </c>
      <c r="AX176" s="11">
        <f t="shared" si="54"/>
        <v>102252</v>
      </c>
      <c r="AY176" s="11">
        <f t="shared" si="55"/>
        <v>113224</v>
      </c>
      <c r="AZ176" s="11">
        <f t="shared" si="56"/>
        <v>-10972</v>
      </c>
      <c r="BA176" s="1">
        <v>36224</v>
      </c>
      <c r="BB176">
        <v>156466</v>
      </c>
      <c r="BC176" s="1">
        <v>36224</v>
      </c>
      <c r="BD176">
        <v>5294</v>
      </c>
      <c r="BE176" s="1">
        <v>36224</v>
      </c>
      <c r="BF176">
        <v>7262</v>
      </c>
      <c r="BG176" s="11">
        <f t="shared" si="57"/>
        <v>-1968</v>
      </c>
      <c r="BH176" s="1">
        <v>36224</v>
      </c>
      <c r="BI176">
        <v>85336</v>
      </c>
      <c r="BJ176" s="1">
        <v>36224</v>
      </c>
      <c r="BK176">
        <v>80533</v>
      </c>
      <c r="BL176" s="11">
        <f t="shared" si="58"/>
        <v>4803</v>
      </c>
      <c r="BM176" s="11">
        <f t="shared" si="59"/>
        <v>90630</v>
      </c>
      <c r="BN176" s="11">
        <f t="shared" si="60"/>
        <v>87795</v>
      </c>
      <c r="BO176" s="11">
        <f t="shared" si="61"/>
        <v>2835</v>
      </c>
      <c r="BP176" s="1">
        <v>36224</v>
      </c>
      <c r="BQ176">
        <v>112493</v>
      </c>
    </row>
    <row r="177" spans="1:69" x14ac:dyDescent="0.2">
      <c r="A177" s="1">
        <f t="shared" si="62"/>
        <v>36228</v>
      </c>
      <c r="B177" s="1">
        <v>36224</v>
      </c>
      <c r="C177">
        <v>13.3</v>
      </c>
      <c r="D177" s="1">
        <v>36224</v>
      </c>
      <c r="E177">
        <v>1.853</v>
      </c>
      <c r="F177" s="1">
        <v>36224</v>
      </c>
      <c r="G177">
        <v>34.75</v>
      </c>
      <c r="H177" s="1">
        <v>36224</v>
      </c>
      <c r="I177">
        <v>41.4</v>
      </c>
      <c r="J177" s="1">
        <v>36231</v>
      </c>
      <c r="K177">
        <v>52126</v>
      </c>
      <c r="L177" s="1">
        <v>36231</v>
      </c>
      <c r="M177">
        <v>16344</v>
      </c>
      <c r="N177" s="11">
        <f t="shared" si="42"/>
        <v>35782</v>
      </c>
      <c r="O177" s="1">
        <v>36231</v>
      </c>
      <c r="P177">
        <v>360806</v>
      </c>
      <c r="Q177" s="1">
        <v>36231</v>
      </c>
      <c r="R177">
        <v>423076</v>
      </c>
      <c r="S177" s="11">
        <f t="shared" si="43"/>
        <v>-62270</v>
      </c>
      <c r="T177" s="11">
        <f t="shared" si="44"/>
        <v>412932</v>
      </c>
      <c r="U177" s="11">
        <f t="shared" si="45"/>
        <v>439420</v>
      </c>
      <c r="V177" s="11">
        <f t="shared" si="46"/>
        <v>-26488</v>
      </c>
      <c r="W177" s="1">
        <v>36231</v>
      </c>
      <c r="X177">
        <v>571523</v>
      </c>
      <c r="Y177" s="1">
        <v>36231</v>
      </c>
      <c r="Z177">
        <v>14230</v>
      </c>
      <c r="AA177" s="1">
        <v>36231</v>
      </c>
      <c r="AB177">
        <v>14815</v>
      </c>
      <c r="AC177" s="11">
        <f t="shared" si="47"/>
        <v>-585</v>
      </c>
      <c r="AD177" s="1">
        <v>36231</v>
      </c>
      <c r="AE177">
        <v>178095</v>
      </c>
      <c r="AF177" s="1">
        <v>36231</v>
      </c>
      <c r="AG177">
        <v>199235</v>
      </c>
      <c r="AH177" s="11">
        <f t="shared" si="48"/>
        <v>-21140</v>
      </c>
      <c r="AI177" s="11">
        <f t="shared" si="49"/>
        <v>192325</v>
      </c>
      <c r="AJ177" s="11">
        <f t="shared" si="50"/>
        <v>214050</v>
      </c>
      <c r="AK177" s="11">
        <f t="shared" si="51"/>
        <v>-21725</v>
      </c>
      <c r="AL177" s="1">
        <v>36231</v>
      </c>
      <c r="AM177">
        <v>282804</v>
      </c>
      <c r="AN177" s="1">
        <v>36231</v>
      </c>
      <c r="AO177">
        <v>6106</v>
      </c>
      <c r="AP177" s="1">
        <v>36231</v>
      </c>
      <c r="AQ177">
        <v>3653</v>
      </c>
      <c r="AR177" s="11">
        <f t="shared" si="52"/>
        <v>2453</v>
      </c>
      <c r="AS177" s="1">
        <v>36231</v>
      </c>
      <c r="AT177">
        <v>90463</v>
      </c>
      <c r="AU177" s="1">
        <v>36231</v>
      </c>
      <c r="AV177">
        <v>110484</v>
      </c>
      <c r="AW177" s="11">
        <f t="shared" si="53"/>
        <v>-20021</v>
      </c>
      <c r="AX177" s="11">
        <f t="shared" si="54"/>
        <v>96569</v>
      </c>
      <c r="AY177" s="11">
        <f t="shared" si="55"/>
        <v>114137</v>
      </c>
      <c r="AZ177" s="11">
        <f t="shared" si="56"/>
        <v>-17568</v>
      </c>
      <c r="BA177" s="1">
        <v>36231</v>
      </c>
      <c r="BB177">
        <v>155728</v>
      </c>
      <c r="BC177" s="1">
        <v>36231</v>
      </c>
      <c r="BD177">
        <v>8285</v>
      </c>
      <c r="BE177" s="1">
        <v>36231</v>
      </c>
      <c r="BF177">
        <v>3459</v>
      </c>
      <c r="BG177" s="11">
        <f t="shared" si="57"/>
        <v>4826</v>
      </c>
      <c r="BH177" s="1">
        <v>36231</v>
      </c>
      <c r="BI177">
        <v>74910</v>
      </c>
      <c r="BJ177" s="1">
        <v>36231</v>
      </c>
      <c r="BK177">
        <v>81346</v>
      </c>
      <c r="BL177" s="11">
        <f t="shared" si="58"/>
        <v>-6436</v>
      </c>
      <c r="BM177" s="11">
        <f t="shared" si="59"/>
        <v>83195</v>
      </c>
      <c r="BN177" s="11">
        <f t="shared" si="60"/>
        <v>84805</v>
      </c>
      <c r="BO177" s="11">
        <f t="shared" si="61"/>
        <v>-1610</v>
      </c>
      <c r="BP177" s="1">
        <v>36231</v>
      </c>
      <c r="BQ177">
        <v>106395</v>
      </c>
    </row>
    <row r="178" spans="1:69" x14ac:dyDescent="0.2">
      <c r="A178" s="1">
        <f t="shared" si="62"/>
        <v>36235</v>
      </c>
      <c r="B178" s="1">
        <v>36231</v>
      </c>
      <c r="C178">
        <v>14.49</v>
      </c>
      <c r="D178" s="1">
        <v>36231</v>
      </c>
      <c r="E178">
        <v>1.7589999999999999</v>
      </c>
      <c r="F178" s="1">
        <v>36231</v>
      </c>
      <c r="G178">
        <v>38.729999999999997</v>
      </c>
      <c r="H178" s="1">
        <v>36231</v>
      </c>
      <c r="I178">
        <v>45.18</v>
      </c>
      <c r="J178" s="1">
        <v>36238</v>
      </c>
      <c r="K178">
        <v>64668</v>
      </c>
      <c r="L178" s="1">
        <v>36238</v>
      </c>
      <c r="M178">
        <v>19485</v>
      </c>
      <c r="N178" s="11">
        <f t="shared" si="42"/>
        <v>45183</v>
      </c>
      <c r="O178" s="1">
        <v>36238</v>
      </c>
      <c r="P178">
        <v>359727</v>
      </c>
      <c r="Q178" s="1">
        <v>36238</v>
      </c>
      <c r="R178">
        <v>438885</v>
      </c>
      <c r="S178" s="11">
        <f t="shared" si="43"/>
        <v>-79158</v>
      </c>
      <c r="T178" s="11">
        <f t="shared" si="44"/>
        <v>424395</v>
      </c>
      <c r="U178" s="11">
        <f t="shared" si="45"/>
        <v>458370</v>
      </c>
      <c r="V178" s="11">
        <f t="shared" si="46"/>
        <v>-33975</v>
      </c>
      <c r="W178" s="1">
        <v>36238</v>
      </c>
      <c r="X178">
        <v>591536</v>
      </c>
      <c r="Y178" s="1">
        <v>36238</v>
      </c>
      <c r="Z178">
        <v>10403</v>
      </c>
      <c r="AA178" s="1">
        <v>36238</v>
      </c>
      <c r="AB178">
        <v>15507</v>
      </c>
      <c r="AC178" s="11">
        <f t="shared" si="47"/>
        <v>-5104</v>
      </c>
      <c r="AD178" s="1">
        <v>36238</v>
      </c>
      <c r="AE178">
        <v>181835</v>
      </c>
      <c r="AF178" s="1">
        <v>36238</v>
      </c>
      <c r="AG178">
        <v>197564</v>
      </c>
      <c r="AH178" s="11">
        <f t="shared" si="48"/>
        <v>-15729</v>
      </c>
      <c r="AI178" s="11">
        <f t="shared" si="49"/>
        <v>192238</v>
      </c>
      <c r="AJ178" s="11">
        <f t="shared" si="50"/>
        <v>213071</v>
      </c>
      <c r="AK178" s="11">
        <f t="shared" si="51"/>
        <v>-20833</v>
      </c>
      <c r="AL178" s="1">
        <v>36238</v>
      </c>
      <c r="AM178">
        <v>284703</v>
      </c>
      <c r="AN178" s="1">
        <v>36238</v>
      </c>
      <c r="AO178">
        <v>9985</v>
      </c>
      <c r="AP178" s="1">
        <v>36238</v>
      </c>
      <c r="AQ178">
        <v>3483</v>
      </c>
      <c r="AR178" s="11">
        <f t="shared" si="52"/>
        <v>6502</v>
      </c>
      <c r="AS178" s="1">
        <v>36238</v>
      </c>
      <c r="AT178">
        <v>92053</v>
      </c>
      <c r="AU178" s="1">
        <v>36238</v>
      </c>
      <c r="AV178">
        <v>117771</v>
      </c>
      <c r="AW178" s="11">
        <f t="shared" si="53"/>
        <v>-25718</v>
      </c>
      <c r="AX178" s="11">
        <f t="shared" si="54"/>
        <v>102038</v>
      </c>
      <c r="AY178" s="11">
        <f t="shared" si="55"/>
        <v>121254</v>
      </c>
      <c r="AZ178" s="11">
        <f t="shared" si="56"/>
        <v>-19216</v>
      </c>
      <c r="BA178" s="1">
        <v>36238</v>
      </c>
      <c r="BB178">
        <v>163842</v>
      </c>
      <c r="BC178" s="1">
        <v>36238</v>
      </c>
      <c r="BD178">
        <v>11455</v>
      </c>
      <c r="BE178" s="1">
        <v>36238</v>
      </c>
      <c r="BF178">
        <v>2986</v>
      </c>
      <c r="BG178" s="11">
        <f t="shared" si="57"/>
        <v>8469</v>
      </c>
      <c r="BH178" s="1">
        <v>36238</v>
      </c>
      <c r="BI178">
        <v>73114</v>
      </c>
      <c r="BJ178" s="1">
        <v>36238</v>
      </c>
      <c r="BK178">
        <v>85197</v>
      </c>
      <c r="BL178" s="11">
        <f t="shared" si="58"/>
        <v>-12083</v>
      </c>
      <c r="BM178" s="11">
        <f t="shared" si="59"/>
        <v>84569</v>
      </c>
      <c r="BN178" s="11">
        <f t="shared" si="60"/>
        <v>88183</v>
      </c>
      <c r="BO178" s="11">
        <f t="shared" si="61"/>
        <v>-3614</v>
      </c>
      <c r="BP178" s="1">
        <v>36238</v>
      </c>
      <c r="BQ178">
        <v>109257</v>
      </c>
    </row>
    <row r="179" spans="1:69" x14ac:dyDescent="0.2">
      <c r="A179" s="1">
        <f t="shared" si="62"/>
        <v>36242</v>
      </c>
      <c r="B179" s="1">
        <v>36238</v>
      </c>
      <c r="C179">
        <v>15.24</v>
      </c>
      <c r="D179" s="1">
        <v>36238</v>
      </c>
      <c r="E179">
        <v>1.6990000000000001</v>
      </c>
      <c r="F179" s="1">
        <v>36238</v>
      </c>
      <c r="G179">
        <v>40.69</v>
      </c>
      <c r="H179" s="1">
        <v>36238</v>
      </c>
      <c r="I179">
        <v>47.64</v>
      </c>
      <c r="J179" s="1">
        <v>36245</v>
      </c>
      <c r="K179">
        <v>68030</v>
      </c>
      <c r="L179" s="1">
        <v>36245</v>
      </c>
      <c r="M179">
        <v>24184</v>
      </c>
      <c r="N179" s="11">
        <f t="shared" si="42"/>
        <v>43846</v>
      </c>
      <c r="O179" s="1">
        <v>36245</v>
      </c>
      <c r="P179">
        <v>358178</v>
      </c>
      <c r="Q179" s="1">
        <v>36245</v>
      </c>
      <c r="R179">
        <v>435162</v>
      </c>
      <c r="S179" s="11">
        <f t="shared" si="43"/>
        <v>-76984</v>
      </c>
      <c r="T179" s="11">
        <f t="shared" si="44"/>
        <v>426208</v>
      </c>
      <c r="U179" s="11">
        <f t="shared" si="45"/>
        <v>459346</v>
      </c>
      <c r="V179" s="11">
        <f t="shared" si="46"/>
        <v>-33138</v>
      </c>
      <c r="W179" s="1">
        <v>36245</v>
      </c>
      <c r="X179">
        <v>585830</v>
      </c>
      <c r="Y179" s="1">
        <v>36245</v>
      </c>
      <c r="Z179">
        <v>7260</v>
      </c>
      <c r="AA179" s="1">
        <v>36245</v>
      </c>
      <c r="AB179">
        <v>20125</v>
      </c>
      <c r="AC179" s="11">
        <f t="shared" si="47"/>
        <v>-12865</v>
      </c>
      <c r="AD179" s="1">
        <v>36245</v>
      </c>
      <c r="AE179">
        <v>185145</v>
      </c>
      <c r="AF179" s="1">
        <v>36245</v>
      </c>
      <c r="AG179">
        <v>193437</v>
      </c>
      <c r="AH179" s="11">
        <f t="shared" si="48"/>
        <v>-8292</v>
      </c>
      <c r="AI179" s="11">
        <f t="shared" si="49"/>
        <v>192405</v>
      </c>
      <c r="AJ179" s="11">
        <f t="shared" si="50"/>
        <v>213562</v>
      </c>
      <c r="AK179" s="11">
        <f t="shared" si="51"/>
        <v>-21157</v>
      </c>
      <c r="AL179" s="1">
        <v>36245</v>
      </c>
      <c r="AM179">
        <v>287811</v>
      </c>
      <c r="AN179" s="1">
        <v>36245</v>
      </c>
      <c r="AO179">
        <v>12512</v>
      </c>
      <c r="AP179" s="1">
        <v>36245</v>
      </c>
      <c r="AQ179">
        <v>3899</v>
      </c>
      <c r="AR179" s="11">
        <f t="shared" si="52"/>
        <v>8613</v>
      </c>
      <c r="AS179" s="1">
        <v>36245</v>
      </c>
      <c r="AT179">
        <v>94544</v>
      </c>
      <c r="AU179" s="1">
        <v>36245</v>
      </c>
      <c r="AV179">
        <v>126551</v>
      </c>
      <c r="AW179" s="11">
        <f t="shared" si="53"/>
        <v>-32007</v>
      </c>
      <c r="AX179" s="11">
        <f t="shared" si="54"/>
        <v>107056</v>
      </c>
      <c r="AY179" s="11">
        <f t="shared" si="55"/>
        <v>130450</v>
      </c>
      <c r="AZ179" s="11">
        <f t="shared" si="56"/>
        <v>-23394</v>
      </c>
      <c r="BA179" s="1">
        <v>36245</v>
      </c>
      <c r="BB179">
        <v>176232</v>
      </c>
      <c r="BC179" s="1">
        <v>36245</v>
      </c>
      <c r="BD179">
        <v>16544</v>
      </c>
      <c r="BE179" s="1">
        <v>36245</v>
      </c>
      <c r="BF179">
        <v>4295</v>
      </c>
      <c r="BG179" s="11">
        <f t="shared" si="57"/>
        <v>12249</v>
      </c>
      <c r="BH179" s="1">
        <v>36245</v>
      </c>
      <c r="BI179">
        <v>68800</v>
      </c>
      <c r="BJ179" s="1">
        <v>36245</v>
      </c>
      <c r="BK179">
        <v>87441</v>
      </c>
      <c r="BL179" s="11">
        <f t="shared" si="58"/>
        <v>-18641</v>
      </c>
      <c r="BM179" s="11">
        <f t="shared" si="59"/>
        <v>85344</v>
      </c>
      <c r="BN179" s="11">
        <f t="shared" si="60"/>
        <v>91736</v>
      </c>
      <c r="BO179" s="11">
        <f t="shared" si="61"/>
        <v>-6392</v>
      </c>
      <c r="BP179" s="1">
        <v>36245</v>
      </c>
      <c r="BQ179">
        <v>111258</v>
      </c>
    </row>
    <row r="180" spans="1:69" x14ac:dyDescent="0.2">
      <c r="A180" s="1">
        <f t="shared" si="62"/>
        <v>36249</v>
      </c>
      <c r="B180" s="1">
        <v>36245</v>
      </c>
      <c r="C180">
        <v>16.170000000000002</v>
      </c>
      <c r="D180" s="1">
        <v>36245</v>
      </c>
      <c r="E180">
        <v>1.8540000000000001</v>
      </c>
      <c r="F180" s="1">
        <v>36245</v>
      </c>
      <c r="G180">
        <v>42.74</v>
      </c>
      <c r="H180" s="1">
        <v>36245</v>
      </c>
      <c r="I180">
        <v>50.63</v>
      </c>
      <c r="J180" s="1">
        <v>36252</v>
      </c>
      <c r="K180">
        <v>74278</v>
      </c>
      <c r="L180" s="1">
        <v>36252</v>
      </c>
      <c r="M180">
        <v>24299</v>
      </c>
      <c r="N180" s="11">
        <f t="shared" si="42"/>
        <v>49979</v>
      </c>
      <c r="O180" s="1">
        <v>36252</v>
      </c>
      <c r="P180">
        <v>373396</v>
      </c>
      <c r="Q180" s="1">
        <v>36252</v>
      </c>
      <c r="R180">
        <v>453410</v>
      </c>
      <c r="S180" s="11">
        <f t="shared" si="43"/>
        <v>-80014</v>
      </c>
      <c r="T180" s="11">
        <f t="shared" si="44"/>
        <v>447674</v>
      </c>
      <c r="U180" s="11">
        <f t="shared" si="45"/>
        <v>477709</v>
      </c>
      <c r="V180" s="11">
        <f t="shared" si="46"/>
        <v>-30035</v>
      </c>
      <c r="W180" s="1">
        <v>36252</v>
      </c>
      <c r="X180">
        <v>611000</v>
      </c>
      <c r="Y180" s="1">
        <v>36252</v>
      </c>
      <c r="Z180">
        <v>12168</v>
      </c>
      <c r="AA180" s="1">
        <v>36252</v>
      </c>
      <c r="AB180">
        <v>13876</v>
      </c>
      <c r="AC180" s="11">
        <f t="shared" si="47"/>
        <v>-1708</v>
      </c>
      <c r="AD180" s="1">
        <v>36252</v>
      </c>
      <c r="AE180">
        <v>162129</v>
      </c>
      <c r="AF180" s="1">
        <v>36252</v>
      </c>
      <c r="AG180">
        <v>184667</v>
      </c>
      <c r="AH180" s="11">
        <f t="shared" si="48"/>
        <v>-22538</v>
      </c>
      <c r="AI180" s="11">
        <f t="shared" si="49"/>
        <v>174297</v>
      </c>
      <c r="AJ180" s="11">
        <f t="shared" si="50"/>
        <v>198543</v>
      </c>
      <c r="AK180" s="11">
        <f t="shared" si="51"/>
        <v>-24246</v>
      </c>
      <c r="AL180" s="1">
        <v>36252</v>
      </c>
      <c r="AM180">
        <v>272929</v>
      </c>
      <c r="AN180" s="1">
        <v>36252</v>
      </c>
      <c r="AO180">
        <v>15990</v>
      </c>
      <c r="AP180" s="1">
        <v>36252</v>
      </c>
      <c r="AQ180">
        <v>3781</v>
      </c>
      <c r="AR180" s="11">
        <f t="shared" si="52"/>
        <v>12209</v>
      </c>
      <c r="AS180" s="1">
        <v>36252</v>
      </c>
      <c r="AT180">
        <v>93519</v>
      </c>
      <c r="AU180" s="1">
        <v>36252</v>
      </c>
      <c r="AV180">
        <v>126653</v>
      </c>
      <c r="AW180" s="11">
        <f t="shared" si="53"/>
        <v>-33134</v>
      </c>
      <c r="AX180" s="11">
        <f t="shared" si="54"/>
        <v>109509</v>
      </c>
      <c r="AY180" s="11">
        <f t="shared" si="55"/>
        <v>130434</v>
      </c>
      <c r="AZ180" s="11">
        <f t="shared" si="56"/>
        <v>-20925</v>
      </c>
      <c r="BA180" s="1">
        <v>36252</v>
      </c>
      <c r="BB180">
        <v>175411</v>
      </c>
      <c r="BC180" s="1">
        <v>36252</v>
      </c>
      <c r="BD180">
        <v>21758</v>
      </c>
      <c r="BE180" s="1">
        <v>36252</v>
      </c>
      <c r="BF180">
        <v>3772</v>
      </c>
      <c r="BG180" s="11">
        <f t="shared" si="57"/>
        <v>17986</v>
      </c>
      <c r="BH180" s="1">
        <v>36252</v>
      </c>
      <c r="BI180">
        <v>66599</v>
      </c>
      <c r="BJ180" s="1">
        <v>36252</v>
      </c>
      <c r="BK180">
        <v>89627</v>
      </c>
      <c r="BL180" s="11">
        <f t="shared" si="58"/>
        <v>-23028</v>
      </c>
      <c r="BM180" s="11">
        <f t="shared" si="59"/>
        <v>88357</v>
      </c>
      <c r="BN180" s="11">
        <f t="shared" si="60"/>
        <v>93399</v>
      </c>
      <c r="BO180" s="11">
        <f t="shared" si="61"/>
        <v>-5042</v>
      </c>
      <c r="BP180" s="1">
        <v>36252</v>
      </c>
      <c r="BQ180">
        <v>112613</v>
      </c>
    </row>
    <row r="181" spans="1:69" x14ac:dyDescent="0.2">
      <c r="A181" s="1">
        <f t="shared" si="62"/>
        <v>36256</v>
      </c>
      <c r="B181" s="1">
        <v>36252</v>
      </c>
      <c r="C181">
        <v>16.64</v>
      </c>
      <c r="D181" s="1">
        <v>36252</v>
      </c>
      <c r="E181">
        <v>2.0379999999999998</v>
      </c>
      <c r="F181" s="1">
        <v>36252</v>
      </c>
      <c r="G181">
        <v>43.4</v>
      </c>
      <c r="H181" s="1">
        <v>36252</v>
      </c>
      <c r="I181">
        <v>53.1</v>
      </c>
      <c r="J181" s="1">
        <v>36259</v>
      </c>
      <c r="K181">
        <v>75525</v>
      </c>
      <c r="L181" s="1">
        <v>36259</v>
      </c>
      <c r="M181">
        <v>26185</v>
      </c>
      <c r="N181" s="11">
        <f t="shared" si="42"/>
        <v>49340</v>
      </c>
      <c r="O181" s="1">
        <v>36259</v>
      </c>
      <c r="P181">
        <v>374609</v>
      </c>
      <c r="Q181" s="1">
        <v>36259</v>
      </c>
      <c r="R181">
        <v>457958</v>
      </c>
      <c r="S181" s="11">
        <f t="shared" si="43"/>
        <v>-83349</v>
      </c>
      <c r="T181" s="11">
        <f t="shared" si="44"/>
        <v>450134</v>
      </c>
      <c r="U181" s="11">
        <f t="shared" si="45"/>
        <v>484143</v>
      </c>
      <c r="V181" s="11">
        <f t="shared" si="46"/>
        <v>-34009</v>
      </c>
      <c r="W181" s="1">
        <v>36259</v>
      </c>
      <c r="X181">
        <v>619147</v>
      </c>
      <c r="Y181" s="1">
        <v>36259</v>
      </c>
      <c r="Z181">
        <v>22993</v>
      </c>
      <c r="AA181" s="1">
        <v>36259</v>
      </c>
      <c r="AB181">
        <v>7254</v>
      </c>
      <c r="AC181" s="11">
        <f t="shared" si="47"/>
        <v>15739</v>
      </c>
      <c r="AD181" s="1">
        <v>36259</v>
      </c>
      <c r="AE181">
        <v>167784</v>
      </c>
      <c r="AF181" s="1">
        <v>36259</v>
      </c>
      <c r="AG181">
        <v>209988</v>
      </c>
      <c r="AH181" s="11">
        <f t="shared" si="48"/>
        <v>-42204</v>
      </c>
      <c r="AI181" s="11">
        <f t="shared" si="49"/>
        <v>190777</v>
      </c>
      <c r="AJ181" s="11">
        <f t="shared" si="50"/>
        <v>217242</v>
      </c>
      <c r="AK181" s="11">
        <f t="shared" si="51"/>
        <v>-26465</v>
      </c>
      <c r="AL181" s="1">
        <v>36259</v>
      </c>
      <c r="AM181">
        <v>289831</v>
      </c>
      <c r="AN181" s="1">
        <v>36259</v>
      </c>
      <c r="AO181">
        <v>17226</v>
      </c>
      <c r="AP181" s="1">
        <v>36259</v>
      </c>
      <c r="AQ181">
        <v>2613</v>
      </c>
      <c r="AR181" s="11">
        <f t="shared" si="52"/>
        <v>14613</v>
      </c>
      <c r="AS181" s="1">
        <v>36259</v>
      </c>
      <c r="AT181">
        <v>86731</v>
      </c>
      <c r="AU181" s="1">
        <v>36259</v>
      </c>
      <c r="AV181">
        <v>121863</v>
      </c>
      <c r="AW181" s="11">
        <f t="shared" si="53"/>
        <v>-35132</v>
      </c>
      <c r="AX181" s="11">
        <f t="shared" si="54"/>
        <v>103957</v>
      </c>
      <c r="AY181" s="11">
        <f t="shared" si="55"/>
        <v>124476</v>
      </c>
      <c r="AZ181" s="11">
        <f t="shared" si="56"/>
        <v>-20519</v>
      </c>
      <c r="BA181" s="1">
        <v>36259</v>
      </c>
      <c r="BB181">
        <v>171628</v>
      </c>
      <c r="BC181" s="1">
        <v>36259</v>
      </c>
      <c r="BD181">
        <v>21301</v>
      </c>
      <c r="BE181" s="1">
        <v>36259</v>
      </c>
      <c r="BF181">
        <v>3882</v>
      </c>
      <c r="BG181" s="11">
        <f t="shared" si="57"/>
        <v>17419</v>
      </c>
      <c r="BH181" s="1">
        <v>36259</v>
      </c>
      <c r="BI181">
        <v>62993</v>
      </c>
      <c r="BJ181" s="1">
        <v>36259</v>
      </c>
      <c r="BK181">
        <v>89312</v>
      </c>
      <c r="BL181" s="11">
        <f t="shared" si="58"/>
        <v>-26319</v>
      </c>
      <c r="BM181" s="11">
        <f t="shared" si="59"/>
        <v>84294</v>
      </c>
      <c r="BN181" s="11">
        <f t="shared" si="60"/>
        <v>93194</v>
      </c>
      <c r="BO181" s="11">
        <f t="shared" si="61"/>
        <v>-8900</v>
      </c>
      <c r="BP181" s="1">
        <v>36259</v>
      </c>
      <c r="BQ181">
        <v>110115</v>
      </c>
    </row>
    <row r="182" spans="1:69" x14ac:dyDescent="0.2">
      <c r="A182" s="1">
        <f t="shared" si="62"/>
        <v>36263</v>
      </c>
      <c r="B182" s="1">
        <v>36259</v>
      </c>
      <c r="C182">
        <v>16.57</v>
      </c>
      <c r="D182" s="1">
        <v>36259</v>
      </c>
      <c r="E182">
        <v>2.0960000000000001</v>
      </c>
      <c r="F182" s="1">
        <v>36259</v>
      </c>
      <c r="G182">
        <v>42.46</v>
      </c>
      <c r="H182" s="1">
        <v>36259</v>
      </c>
      <c r="I182">
        <v>50.8</v>
      </c>
      <c r="J182" s="1">
        <v>36266</v>
      </c>
      <c r="K182">
        <v>80120</v>
      </c>
      <c r="L182" s="1">
        <v>36266</v>
      </c>
      <c r="M182">
        <v>21452</v>
      </c>
      <c r="N182" s="11">
        <f t="shared" si="42"/>
        <v>58668</v>
      </c>
      <c r="O182" s="1">
        <v>36266</v>
      </c>
      <c r="P182">
        <v>372341</v>
      </c>
      <c r="Q182" s="1">
        <v>36266</v>
      </c>
      <c r="R182">
        <v>466459</v>
      </c>
      <c r="S182" s="11">
        <f t="shared" si="43"/>
        <v>-94118</v>
      </c>
      <c r="T182" s="11">
        <f t="shared" si="44"/>
        <v>452461</v>
      </c>
      <c r="U182" s="11">
        <f t="shared" si="45"/>
        <v>487911</v>
      </c>
      <c r="V182" s="11">
        <f t="shared" si="46"/>
        <v>-35450</v>
      </c>
      <c r="W182" s="1">
        <v>36266</v>
      </c>
      <c r="X182">
        <v>619432</v>
      </c>
      <c r="Y182" s="1">
        <v>36266</v>
      </c>
      <c r="Z182">
        <v>36240</v>
      </c>
      <c r="AA182" s="1">
        <v>36266</v>
      </c>
      <c r="AB182">
        <v>6682</v>
      </c>
      <c r="AC182" s="11">
        <f t="shared" si="47"/>
        <v>29558</v>
      </c>
      <c r="AD182" s="1">
        <v>36266</v>
      </c>
      <c r="AE182">
        <v>166494</v>
      </c>
      <c r="AF182" s="1">
        <v>36266</v>
      </c>
      <c r="AG182">
        <v>222957</v>
      </c>
      <c r="AH182" s="11">
        <f t="shared" si="48"/>
        <v>-56463</v>
      </c>
      <c r="AI182" s="11">
        <f t="shared" si="49"/>
        <v>202734</v>
      </c>
      <c r="AJ182" s="11">
        <f t="shared" si="50"/>
        <v>229639</v>
      </c>
      <c r="AK182" s="11">
        <f t="shared" si="51"/>
        <v>-26905</v>
      </c>
      <c r="AL182" s="1">
        <v>36266</v>
      </c>
      <c r="AM182">
        <v>304587</v>
      </c>
      <c r="AN182" s="1">
        <v>36266</v>
      </c>
      <c r="AO182">
        <v>16253</v>
      </c>
      <c r="AP182" s="1">
        <v>36266</v>
      </c>
      <c r="AQ182">
        <v>2143</v>
      </c>
      <c r="AR182" s="11">
        <f t="shared" si="52"/>
        <v>14110</v>
      </c>
      <c r="AS182" s="1">
        <v>36266</v>
      </c>
      <c r="AT182">
        <v>83577</v>
      </c>
      <c r="AU182" s="1">
        <v>36266</v>
      </c>
      <c r="AV182">
        <v>119283</v>
      </c>
      <c r="AW182" s="11">
        <f t="shared" si="53"/>
        <v>-35706</v>
      </c>
      <c r="AX182" s="11">
        <f t="shared" si="54"/>
        <v>99830</v>
      </c>
      <c r="AY182" s="11">
        <f t="shared" si="55"/>
        <v>121426</v>
      </c>
      <c r="AZ182" s="11">
        <f t="shared" si="56"/>
        <v>-21596</v>
      </c>
      <c r="BA182" s="1">
        <v>36266</v>
      </c>
      <c r="BB182">
        <v>166375</v>
      </c>
      <c r="BC182" s="1">
        <v>36266</v>
      </c>
      <c r="BD182">
        <v>20792</v>
      </c>
      <c r="BE182" s="1">
        <v>36266</v>
      </c>
      <c r="BF182">
        <v>2003</v>
      </c>
      <c r="BG182" s="11">
        <f t="shared" si="57"/>
        <v>18789</v>
      </c>
      <c r="BH182" s="1">
        <v>36266</v>
      </c>
      <c r="BI182">
        <v>63758</v>
      </c>
      <c r="BJ182" s="1">
        <v>36266</v>
      </c>
      <c r="BK182">
        <v>91326</v>
      </c>
      <c r="BL182" s="11">
        <f t="shared" si="58"/>
        <v>-27568</v>
      </c>
      <c r="BM182" s="11">
        <f t="shared" si="59"/>
        <v>84550</v>
      </c>
      <c r="BN182" s="11">
        <f t="shared" si="60"/>
        <v>93329</v>
      </c>
      <c r="BO182" s="11">
        <f t="shared" si="61"/>
        <v>-8779</v>
      </c>
      <c r="BP182" s="1">
        <v>36266</v>
      </c>
      <c r="BQ182">
        <v>110784</v>
      </c>
    </row>
    <row r="183" spans="1:69" x14ac:dyDescent="0.2">
      <c r="A183" s="1">
        <f t="shared" si="62"/>
        <v>36270</v>
      </c>
      <c r="B183" s="1">
        <v>36266</v>
      </c>
      <c r="C183">
        <v>17.329999999999998</v>
      </c>
      <c r="D183" s="1">
        <v>36266</v>
      </c>
      <c r="E183">
        <v>2.1240000000000001</v>
      </c>
      <c r="F183" s="1">
        <v>36266</v>
      </c>
      <c r="G183">
        <v>43.32</v>
      </c>
      <c r="H183" s="1">
        <v>36266</v>
      </c>
      <c r="I183">
        <v>52.82</v>
      </c>
      <c r="J183" s="1">
        <v>36273</v>
      </c>
      <c r="K183">
        <v>82895</v>
      </c>
      <c r="L183" s="1">
        <v>36273</v>
      </c>
      <c r="M183">
        <v>23534</v>
      </c>
      <c r="N183" s="11">
        <f t="shared" si="42"/>
        <v>59361</v>
      </c>
      <c r="O183" s="1">
        <v>36273</v>
      </c>
      <c r="P183">
        <v>345403</v>
      </c>
      <c r="Q183" s="1">
        <v>36273</v>
      </c>
      <c r="R183">
        <v>434621</v>
      </c>
      <c r="S183" s="11">
        <f t="shared" si="43"/>
        <v>-89218</v>
      </c>
      <c r="T183" s="11">
        <f t="shared" si="44"/>
        <v>428298</v>
      </c>
      <c r="U183" s="11">
        <f t="shared" si="45"/>
        <v>458155</v>
      </c>
      <c r="V183" s="11">
        <f t="shared" si="46"/>
        <v>-29857</v>
      </c>
      <c r="W183" s="1">
        <v>36273</v>
      </c>
      <c r="X183">
        <v>590228</v>
      </c>
      <c r="Y183" s="1">
        <v>36273</v>
      </c>
      <c r="Z183">
        <v>40595</v>
      </c>
      <c r="AA183" s="1">
        <v>36273</v>
      </c>
      <c r="AB183">
        <v>7013</v>
      </c>
      <c r="AC183" s="11">
        <f t="shared" si="47"/>
        <v>33582</v>
      </c>
      <c r="AD183" s="1">
        <v>36273</v>
      </c>
      <c r="AE183">
        <v>178851</v>
      </c>
      <c r="AF183" s="1">
        <v>36273</v>
      </c>
      <c r="AG183">
        <v>236900</v>
      </c>
      <c r="AH183" s="11">
        <f t="shared" si="48"/>
        <v>-58049</v>
      </c>
      <c r="AI183" s="11">
        <f t="shared" si="49"/>
        <v>219446</v>
      </c>
      <c r="AJ183" s="11">
        <f t="shared" si="50"/>
        <v>243913</v>
      </c>
      <c r="AK183" s="11">
        <f t="shared" si="51"/>
        <v>-24467</v>
      </c>
      <c r="AL183" s="1">
        <v>36273</v>
      </c>
      <c r="AM183">
        <v>326432</v>
      </c>
      <c r="AN183" s="1">
        <v>36273</v>
      </c>
      <c r="AO183">
        <v>16870</v>
      </c>
      <c r="AP183" s="1">
        <v>36273</v>
      </c>
      <c r="AQ183">
        <v>3157</v>
      </c>
      <c r="AR183" s="11">
        <f t="shared" si="52"/>
        <v>13713</v>
      </c>
      <c r="AS183" s="1">
        <v>36273</v>
      </c>
      <c r="AT183">
        <v>88294</v>
      </c>
      <c r="AU183" s="1">
        <v>36273</v>
      </c>
      <c r="AV183">
        <v>122973</v>
      </c>
      <c r="AW183" s="11">
        <f t="shared" si="53"/>
        <v>-34679</v>
      </c>
      <c r="AX183" s="11">
        <f t="shared" si="54"/>
        <v>105164</v>
      </c>
      <c r="AY183" s="11">
        <f t="shared" si="55"/>
        <v>126130</v>
      </c>
      <c r="AZ183" s="11">
        <f t="shared" si="56"/>
        <v>-20966</v>
      </c>
      <c r="BA183" s="1">
        <v>36273</v>
      </c>
      <c r="BB183">
        <v>173983</v>
      </c>
      <c r="BC183" s="1">
        <v>36273</v>
      </c>
      <c r="BD183">
        <v>18617</v>
      </c>
      <c r="BE183" s="1">
        <v>36273</v>
      </c>
      <c r="BF183">
        <v>2441</v>
      </c>
      <c r="BG183" s="11">
        <f t="shared" si="57"/>
        <v>16176</v>
      </c>
      <c r="BH183" s="1">
        <v>36273</v>
      </c>
      <c r="BI183">
        <v>63804</v>
      </c>
      <c r="BJ183" s="1">
        <v>36273</v>
      </c>
      <c r="BK183">
        <v>88133</v>
      </c>
      <c r="BL183" s="11">
        <f t="shared" si="58"/>
        <v>-24329</v>
      </c>
      <c r="BM183" s="11">
        <f t="shared" si="59"/>
        <v>82421</v>
      </c>
      <c r="BN183" s="11">
        <f t="shared" si="60"/>
        <v>90574</v>
      </c>
      <c r="BO183" s="11">
        <f t="shared" si="61"/>
        <v>-8153</v>
      </c>
      <c r="BP183" s="1">
        <v>36273</v>
      </c>
      <c r="BQ183">
        <v>109176</v>
      </c>
    </row>
    <row r="184" spans="1:69" x14ac:dyDescent="0.2">
      <c r="A184" s="1">
        <f t="shared" si="62"/>
        <v>36277</v>
      </c>
      <c r="B184" s="1">
        <v>36273</v>
      </c>
      <c r="C184">
        <v>17.940000000000001</v>
      </c>
      <c r="D184" s="1">
        <v>36273</v>
      </c>
      <c r="E184">
        <v>2.226</v>
      </c>
      <c r="F184" s="1">
        <v>36273</v>
      </c>
      <c r="G184">
        <v>43.42</v>
      </c>
      <c r="H184" s="1">
        <v>36273</v>
      </c>
      <c r="I184">
        <v>52.72</v>
      </c>
      <c r="J184" s="1">
        <v>36280</v>
      </c>
      <c r="K184">
        <v>86958</v>
      </c>
      <c r="L184" s="1">
        <v>36280</v>
      </c>
      <c r="M184">
        <v>30335</v>
      </c>
      <c r="N184" s="11">
        <f t="shared" si="42"/>
        <v>56623</v>
      </c>
      <c r="O184" s="1">
        <v>36280</v>
      </c>
      <c r="P184">
        <v>347862</v>
      </c>
      <c r="Q184" s="1">
        <v>36280</v>
      </c>
      <c r="R184">
        <v>431923</v>
      </c>
      <c r="S184" s="11">
        <f t="shared" si="43"/>
        <v>-84061</v>
      </c>
      <c r="T184" s="11">
        <f t="shared" si="44"/>
        <v>434820</v>
      </c>
      <c r="U184" s="11">
        <f t="shared" si="45"/>
        <v>462258</v>
      </c>
      <c r="V184" s="11">
        <f t="shared" si="46"/>
        <v>-27438</v>
      </c>
      <c r="W184" s="1">
        <v>36280</v>
      </c>
      <c r="X184">
        <v>600151</v>
      </c>
      <c r="Y184" s="1">
        <v>36280</v>
      </c>
      <c r="Z184">
        <v>46111</v>
      </c>
      <c r="AA184" s="1">
        <v>36280</v>
      </c>
      <c r="AB184">
        <v>5914</v>
      </c>
      <c r="AC184" s="11">
        <f t="shared" si="47"/>
        <v>40197</v>
      </c>
      <c r="AD184" s="1">
        <v>36280</v>
      </c>
      <c r="AE184">
        <v>175997</v>
      </c>
      <c r="AF184" s="1">
        <v>36280</v>
      </c>
      <c r="AG184">
        <v>247791</v>
      </c>
      <c r="AH184" s="11">
        <f t="shared" si="48"/>
        <v>-71794</v>
      </c>
      <c r="AI184" s="11">
        <f t="shared" si="49"/>
        <v>222108</v>
      </c>
      <c r="AJ184" s="11">
        <f t="shared" si="50"/>
        <v>253705</v>
      </c>
      <c r="AK184" s="11">
        <f t="shared" si="51"/>
        <v>-31597</v>
      </c>
      <c r="AL184" s="1">
        <v>36280</v>
      </c>
      <c r="AM184">
        <v>337718</v>
      </c>
      <c r="AN184" s="1">
        <v>36280</v>
      </c>
      <c r="AO184">
        <v>15782</v>
      </c>
      <c r="AP184" s="1">
        <v>36280</v>
      </c>
      <c r="AQ184">
        <v>5147</v>
      </c>
      <c r="AR184" s="11">
        <f t="shared" si="52"/>
        <v>10635</v>
      </c>
      <c r="AS184" s="1">
        <v>36280</v>
      </c>
      <c r="AT184">
        <v>87454</v>
      </c>
      <c r="AU184" s="1">
        <v>36280</v>
      </c>
      <c r="AV184">
        <v>123746</v>
      </c>
      <c r="AW184" s="11">
        <f t="shared" si="53"/>
        <v>-36292</v>
      </c>
      <c r="AX184" s="11">
        <f t="shared" si="54"/>
        <v>103236</v>
      </c>
      <c r="AY184" s="11">
        <f t="shared" si="55"/>
        <v>128893</v>
      </c>
      <c r="AZ184" s="11">
        <f t="shared" si="56"/>
        <v>-25657</v>
      </c>
      <c r="BA184" s="1">
        <v>36280</v>
      </c>
      <c r="BB184">
        <v>176174</v>
      </c>
      <c r="BC184" s="1">
        <v>36280</v>
      </c>
      <c r="BD184">
        <v>18117</v>
      </c>
      <c r="BE184" s="1">
        <v>36280</v>
      </c>
      <c r="BF184">
        <v>1621</v>
      </c>
      <c r="BG184" s="11">
        <f t="shared" si="57"/>
        <v>16496</v>
      </c>
      <c r="BH184" s="1">
        <v>36280</v>
      </c>
      <c r="BI184">
        <v>63831</v>
      </c>
      <c r="BJ184" s="1">
        <v>36280</v>
      </c>
      <c r="BK184">
        <v>87878</v>
      </c>
      <c r="BL184" s="11">
        <f t="shared" si="58"/>
        <v>-24047</v>
      </c>
      <c r="BM184" s="11">
        <f t="shared" si="59"/>
        <v>81948</v>
      </c>
      <c r="BN184" s="11">
        <f t="shared" si="60"/>
        <v>89499</v>
      </c>
      <c r="BO184" s="11">
        <f t="shared" si="61"/>
        <v>-7551</v>
      </c>
      <c r="BP184" s="1">
        <v>36280</v>
      </c>
      <c r="BQ184">
        <v>109986</v>
      </c>
    </row>
    <row r="185" spans="1:69" x14ac:dyDescent="0.2">
      <c r="A185" s="1">
        <f t="shared" si="62"/>
        <v>36284</v>
      </c>
      <c r="B185" s="1">
        <v>36280</v>
      </c>
      <c r="C185">
        <v>18.66</v>
      </c>
      <c r="D185" s="1">
        <v>36280</v>
      </c>
      <c r="E185">
        <v>2.2530000000000001</v>
      </c>
      <c r="F185" s="1">
        <v>36280</v>
      </c>
      <c r="G185">
        <v>44.47</v>
      </c>
      <c r="H185" s="1">
        <v>36280</v>
      </c>
      <c r="I185">
        <v>54.47</v>
      </c>
      <c r="J185" s="1">
        <v>36287</v>
      </c>
      <c r="K185">
        <v>91706</v>
      </c>
      <c r="L185" s="1">
        <v>36287</v>
      </c>
      <c r="M185">
        <v>33608</v>
      </c>
      <c r="N185" s="11">
        <f t="shared" si="42"/>
        <v>58098</v>
      </c>
      <c r="O185" s="1">
        <v>36287</v>
      </c>
      <c r="P185">
        <v>357214</v>
      </c>
      <c r="Q185" s="1">
        <v>36287</v>
      </c>
      <c r="R185">
        <v>443725</v>
      </c>
      <c r="S185" s="11">
        <f t="shared" si="43"/>
        <v>-86511</v>
      </c>
      <c r="T185" s="11">
        <f t="shared" si="44"/>
        <v>448920</v>
      </c>
      <c r="U185" s="11">
        <f t="shared" si="45"/>
        <v>477333</v>
      </c>
      <c r="V185" s="11">
        <f t="shared" si="46"/>
        <v>-28413</v>
      </c>
      <c r="W185" s="1">
        <v>36287</v>
      </c>
      <c r="X185">
        <v>618642</v>
      </c>
      <c r="Y185" s="1">
        <v>36287</v>
      </c>
      <c r="Z185">
        <v>52341</v>
      </c>
      <c r="AA185" s="1">
        <v>36287</v>
      </c>
      <c r="AB185">
        <v>4312</v>
      </c>
      <c r="AC185" s="11">
        <f t="shared" si="47"/>
        <v>48029</v>
      </c>
      <c r="AD185" s="1">
        <v>36287</v>
      </c>
      <c r="AE185">
        <v>168762</v>
      </c>
      <c r="AF185" s="1">
        <v>36287</v>
      </c>
      <c r="AG185">
        <v>243570</v>
      </c>
      <c r="AH185" s="11">
        <f t="shared" si="48"/>
        <v>-74808</v>
      </c>
      <c r="AI185" s="11">
        <f t="shared" si="49"/>
        <v>221103</v>
      </c>
      <c r="AJ185" s="11">
        <f t="shared" si="50"/>
        <v>247882</v>
      </c>
      <c r="AK185" s="11">
        <f t="shared" si="51"/>
        <v>-26779</v>
      </c>
      <c r="AL185" s="1">
        <v>36287</v>
      </c>
      <c r="AM185">
        <v>334009</v>
      </c>
      <c r="AN185" s="1">
        <v>36287</v>
      </c>
      <c r="AO185">
        <v>17704</v>
      </c>
      <c r="AP185" s="1">
        <v>36287</v>
      </c>
      <c r="AQ185">
        <v>5416</v>
      </c>
      <c r="AR185" s="11">
        <f t="shared" si="52"/>
        <v>12288</v>
      </c>
      <c r="AS185" s="1">
        <v>36287</v>
      </c>
      <c r="AT185">
        <v>82971</v>
      </c>
      <c r="AU185" s="1">
        <v>36287</v>
      </c>
      <c r="AV185">
        <v>122873</v>
      </c>
      <c r="AW185" s="11">
        <f t="shared" si="53"/>
        <v>-39902</v>
      </c>
      <c r="AX185" s="11">
        <f t="shared" si="54"/>
        <v>100675</v>
      </c>
      <c r="AY185" s="11">
        <f t="shared" si="55"/>
        <v>128289</v>
      </c>
      <c r="AZ185" s="11">
        <f t="shared" si="56"/>
        <v>-27614</v>
      </c>
      <c r="BA185" s="1">
        <v>36287</v>
      </c>
      <c r="BB185">
        <v>169433</v>
      </c>
      <c r="BC185" s="1">
        <v>36287</v>
      </c>
      <c r="BD185">
        <v>22872</v>
      </c>
      <c r="BE185" s="1">
        <v>36287</v>
      </c>
      <c r="BF185">
        <v>3262</v>
      </c>
      <c r="BG185" s="11">
        <f t="shared" si="57"/>
        <v>19610</v>
      </c>
      <c r="BH185" s="1">
        <v>36287</v>
      </c>
      <c r="BI185">
        <v>57259</v>
      </c>
      <c r="BJ185" s="1">
        <v>36287</v>
      </c>
      <c r="BK185">
        <v>84069</v>
      </c>
      <c r="BL185" s="11">
        <f t="shared" si="58"/>
        <v>-26810</v>
      </c>
      <c r="BM185" s="11">
        <f t="shared" si="59"/>
        <v>80131</v>
      </c>
      <c r="BN185" s="11">
        <f t="shared" si="60"/>
        <v>87331</v>
      </c>
      <c r="BO185" s="11">
        <f t="shared" si="61"/>
        <v>-7200</v>
      </c>
      <c r="BP185" s="1">
        <v>36287</v>
      </c>
      <c r="BQ185">
        <v>106364</v>
      </c>
    </row>
    <row r="186" spans="1:69" x14ac:dyDescent="0.2">
      <c r="A186" s="1">
        <f t="shared" si="62"/>
        <v>36291</v>
      </c>
      <c r="B186" s="1">
        <v>36287</v>
      </c>
      <c r="C186">
        <v>18.22</v>
      </c>
      <c r="D186" s="1">
        <v>36287</v>
      </c>
      <c r="E186">
        <v>2.2730000000000001</v>
      </c>
      <c r="F186" s="1">
        <v>36287</v>
      </c>
      <c r="G186">
        <v>43.23</v>
      </c>
      <c r="H186" s="1">
        <v>36287</v>
      </c>
      <c r="I186">
        <v>53.21</v>
      </c>
      <c r="J186" s="1">
        <v>36294</v>
      </c>
      <c r="K186">
        <v>86724</v>
      </c>
      <c r="L186" s="1">
        <v>36294</v>
      </c>
      <c r="M186">
        <v>37155</v>
      </c>
      <c r="N186" s="11">
        <f t="shared" si="42"/>
        <v>49569</v>
      </c>
      <c r="O186" s="1">
        <v>36294</v>
      </c>
      <c r="P186">
        <v>365130</v>
      </c>
      <c r="Q186" s="1">
        <v>36294</v>
      </c>
      <c r="R186">
        <v>430586</v>
      </c>
      <c r="S186" s="11">
        <f t="shared" si="43"/>
        <v>-65456</v>
      </c>
      <c r="T186" s="11">
        <f t="shared" si="44"/>
        <v>451854</v>
      </c>
      <c r="U186" s="11">
        <f t="shared" si="45"/>
        <v>467741</v>
      </c>
      <c r="V186" s="11">
        <f t="shared" si="46"/>
        <v>-15887</v>
      </c>
      <c r="W186" s="1">
        <v>36294</v>
      </c>
      <c r="X186">
        <v>617203</v>
      </c>
      <c r="Y186" s="1">
        <v>36294</v>
      </c>
      <c r="Z186">
        <v>46086</v>
      </c>
      <c r="AA186" s="1">
        <v>36294</v>
      </c>
      <c r="AB186">
        <v>8694</v>
      </c>
      <c r="AC186" s="11">
        <f t="shared" si="47"/>
        <v>37392</v>
      </c>
      <c r="AD186" s="1">
        <v>36294</v>
      </c>
      <c r="AE186">
        <v>177037</v>
      </c>
      <c r="AF186" s="1">
        <v>36294</v>
      </c>
      <c r="AG186">
        <v>240639</v>
      </c>
      <c r="AH186" s="11">
        <f t="shared" si="48"/>
        <v>-63602</v>
      </c>
      <c r="AI186" s="11">
        <f t="shared" si="49"/>
        <v>223123</v>
      </c>
      <c r="AJ186" s="11">
        <f t="shared" si="50"/>
        <v>249333</v>
      </c>
      <c r="AK186" s="11">
        <f t="shared" si="51"/>
        <v>-26210</v>
      </c>
      <c r="AL186" s="1">
        <v>36294</v>
      </c>
      <c r="AM186">
        <v>334873</v>
      </c>
      <c r="AN186" s="1">
        <v>36294</v>
      </c>
      <c r="AO186">
        <v>14770</v>
      </c>
      <c r="AP186" s="1">
        <v>36294</v>
      </c>
      <c r="AQ186">
        <v>4161</v>
      </c>
      <c r="AR186" s="11">
        <f t="shared" si="52"/>
        <v>10609</v>
      </c>
      <c r="AS186" s="1">
        <v>36294</v>
      </c>
      <c r="AT186">
        <v>90118</v>
      </c>
      <c r="AU186" s="1">
        <v>36294</v>
      </c>
      <c r="AV186">
        <v>125044</v>
      </c>
      <c r="AW186" s="11">
        <f t="shared" si="53"/>
        <v>-34926</v>
      </c>
      <c r="AX186" s="11">
        <f t="shared" si="54"/>
        <v>104888</v>
      </c>
      <c r="AY186" s="11">
        <f t="shared" si="55"/>
        <v>129205</v>
      </c>
      <c r="AZ186" s="11">
        <f t="shared" si="56"/>
        <v>-24317</v>
      </c>
      <c r="BA186" s="1">
        <v>36294</v>
      </c>
      <c r="BB186">
        <v>171204</v>
      </c>
      <c r="BC186" s="1">
        <v>36294</v>
      </c>
      <c r="BD186">
        <v>21516</v>
      </c>
      <c r="BE186" s="1">
        <v>36294</v>
      </c>
      <c r="BF186">
        <v>3583</v>
      </c>
      <c r="BG186" s="11">
        <f t="shared" si="57"/>
        <v>17933</v>
      </c>
      <c r="BH186" s="1">
        <v>36294</v>
      </c>
      <c r="BI186">
        <v>63927</v>
      </c>
      <c r="BJ186" s="1">
        <v>36294</v>
      </c>
      <c r="BK186">
        <v>86096</v>
      </c>
      <c r="BL186" s="11">
        <f t="shared" si="58"/>
        <v>-22169</v>
      </c>
      <c r="BM186" s="11">
        <f t="shared" si="59"/>
        <v>85443</v>
      </c>
      <c r="BN186" s="11">
        <f t="shared" si="60"/>
        <v>89679</v>
      </c>
      <c r="BO186" s="11">
        <f t="shared" si="61"/>
        <v>-4236</v>
      </c>
      <c r="BP186" s="1">
        <v>36294</v>
      </c>
      <c r="BQ186">
        <v>108705</v>
      </c>
    </row>
    <row r="187" spans="1:69" x14ac:dyDescent="0.2">
      <c r="A187" s="1">
        <f t="shared" si="62"/>
        <v>36298</v>
      </c>
      <c r="B187" s="1">
        <v>36294</v>
      </c>
      <c r="C187">
        <v>18.04</v>
      </c>
      <c r="D187" s="1">
        <v>36294</v>
      </c>
      <c r="E187">
        <v>2.2879999999999998</v>
      </c>
      <c r="F187" s="1">
        <v>36294</v>
      </c>
      <c r="G187">
        <v>42.95</v>
      </c>
      <c r="H187" s="1">
        <v>36294</v>
      </c>
      <c r="I187">
        <v>52</v>
      </c>
      <c r="J187" s="1">
        <v>36301</v>
      </c>
      <c r="K187">
        <v>71040</v>
      </c>
      <c r="L187" s="1">
        <v>36301</v>
      </c>
      <c r="M187">
        <v>25002</v>
      </c>
      <c r="N187" s="11">
        <f t="shared" si="42"/>
        <v>46038</v>
      </c>
      <c r="O187" s="1">
        <v>36301</v>
      </c>
      <c r="P187">
        <v>371335</v>
      </c>
      <c r="Q187" s="1">
        <v>36301</v>
      </c>
      <c r="R187">
        <v>433534</v>
      </c>
      <c r="S187" s="11">
        <f t="shared" si="43"/>
        <v>-62199</v>
      </c>
      <c r="T187" s="11">
        <f t="shared" si="44"/>
        <v>442375</v>
      </c>
      <c r="U187" s="11">
        <f t="shared" si="45"/>
        <v>458536</v>
      </c>
      <c r="V187" s="11">
        <f t="shared" si="46"/>
        <v>-16161</v>
      </c>
      <c r="W187" s="1">
        <v>36301</v>
      </c>
      <c r="X187">
        <v>598242</v>
      </c>
      <c r="Y187" s="1">
        <v>36301</v>
      </c>
      <c r="Z187">
        <v>47349</v>
      </c>
      <c r="AA187" s="1">
        <v>36301</v>
      </c>
      <c r="AB187">
        <v>7240</v>
      </c>
      <c r="AC187" s="11">
        <f t="shared" si="47"/>
        <v>40109</v>
      </c>
      <c r="AD187" s="1">
        <v>36301</v>
      </c>
      <c r="AE187">
        <v>179528</v>
      </c>
      <c r="AF187" s="1">
        <v>36301</v>
      </c>
      <c r="AG187">
        <v>245166</v>
      </c>
      <c r="AH187" s="11">
        <f t="shared" si="48"/>
        <v>-65638</v>
      </c>
      <c r="AI187" s="11">
        <f t="shared" si="49"/>
        <v>226877</v>
      </c>
      <c r="AJ187" s="11">
        <f t="shared" si="50"/>
        <v>252406</v>
      </c>
      <c r="AK187" s="11">
        <f t="shared" si="51"/>
        <v>-25529</v>
      </c>
      <c r="AL187" s="1">
        <v>36301</v>
      </c>
      <c r="AM187">
        <v>337816</v>
      </c>
      <c r="AN187" s="1">
        <v>36301</v>
      </c>
      <c r="AO187">
        <v>9916</v>
      </c>
      <c r="AP187" s="1">
        <v>36301</v>
      </c>
      <c r="AQ187">
        <v>4918</v>
      </c>
      <c r="AR187" s="11">
        <f t="shared" si="52"/>
        <v>4998</v>
      </c>
      <c r="AS187" s="1">
        <v>36301</v>
      </c>
      <c r="AT187">
        <v>95103</v>
      </c>
      <c r="AU187" s="1">
        <v>36301</v>
      </c>
      <c r="AV187">
        <v>121581</v>
      </c>
      <c r="AW187" s="11">
        <f t="shared" si="53"/>
        <v>-26478</v>
      </c>
      <c r="AX187" s="11">
        <f t="shared" si="54"/>
        <v>105019</v>
      </c>
      <c r="AY187" s="11">
        <f t="shared" si="55"/>
        <v>126499</v>
      </c>
      <c r="AZ187" s="11">
        <f t="shared" si="56"/>
        <v>-21480</v>
      </c>
      <c r="BA187" s="1">
        <v>36301</v>
      </c>
      <c r="BB187">
        <v>170387</v>
      </c>
      <c r="BC187" s="1">
        <v>36301</v>
      </c>
      <c r="BD187">
        <v>14398</v>
      </c>
      <c r="BE187" s="1">
        <v>36301</v>
      </c>
      <c r="BF187">
        <v>3366</v>
      </c>
      <c r="BG187" s="11">
        <f t="shared" si="57"/>
        <v>11032</v>
      </c>
      <c r="BH187" s="1">
        <v>36301</v>
      </c>
      <c r="BI187">
        <v>68996</v>
      </c>
      <c r="BJ187" s="1">
        <v>36301</v>
      </c>
      <c r="BK187">
        <v>83335</v>
      </c>
      <c r="BL187" s="11">
        <f t="shared" si="58"/>
        <v>-14339</v>
      </c>
      <c r="BM187" s="11">
        <f t="shared" si="59"/>
        <v>83394</v>
      </c>
      <c r="BN187" s="11">
        <f t="shared" si="60"/>
        <v>86701</v>
      </c>
      <c r="BO187" s="11">
        <f t="shared" si="61"/>
        <v>-3307</v>
      </c>
      <c r="BP187" s="1">
        <v>36301</v>
      </c>
      <c r="BQ187">
        <v>107718</v>
      </c>
    </row>
    <row r="188" spans="1:69" x14ac:dyDescent="0.2">
      <c r="A188" s="1">
        <f t="shared" si="62"/>
        <v>36305</v>
      </c>
      <c r="B188" s="1">
        <v>36301</v>
      </c>
      <c r="C188">
        <v>17.41</v>
      </c>
      <c r="D188" s="1">
        <v>36301</v>
      </c>
      <c r="E188">
        <v>2.2250000000000001</v>
      </c>
      <c r="F188" s="1">
        <v>36301</v>
      </c>
      <c r="G188">
        <v>40.549999999999997</v>
      </c>
      <c r="H188" s="1">
        <v>36301</v>
      </c>
      <c r="I188">
        <v>50.46</v>
      </c>
      <c r="J188" s="1">
        <v>36308</v>
      </c>
      <c r="K188">
        <v>58991</v>
      </c>
      <c r="L188" s="1">
        <v>36308</v>
      </c>
      <c r="M188">
        <v>20875</v>
      </c>
      <c r="N188" s="11">
        <f t="shared" si="42"/>
        <v>38116</v>
      </c>
      <c r="O188" s="1">
        <v>36308</v>
      </c>
      <c r="P188">
        <v>359800</v>
      </c>
      <c r="Q188" s="1">
        <v>36308</v>
      </c>
      <c r="R188">
        <v>417450</v>
      </c>
      <c r="S188" s="11">
        <f t="shared" si="43"/>
        <v>-57650</v>
      </c>
      <c r="T188" s="11">
        <f t="shared" si="44"/>
        <v>418791</v>
      </c>
      <c r="U188" s="11">
        <f t="shared" si="45"/>
        <v>438325</v>
      </c>
      <c r="V188" s="11">
        <f t="shared" si="46"/>
        <v>-19534</v>
      </c>
      <c r="W188" s="1">
        <v>36308</v>
      </c>
      <c r="X188">
        <v>565241</v>
      </c>
      <c r="Y188" s="1">
        <v>36308</v>
      </c>
      <c r="Z188">
        <v>37546</v>
      </c>
      <c r="AA188" s="1">
        <v>36308</v>
      </c>
      <c r="AB188">
        <v>8951</v>
      </c>
      <c r="AC188" s="11">
        <f t="shared" si="47"/>
        <v>28595</v>
      </c>
      <c r="AD188" s="1">
        <v>36308</v>
      </c>
      <c r="AE188">
        <v>177807</v>
      </c>
      <c r="AF188" s="1">
        <v>36308</v>
      </c>
      <c r="AG188">
        <v>231060</v>
      </c>
      <c r="AH188" s="11">
        <f t="shared" si="48"/>
        <v>-53253</v>
      </c>
      <c r="AI188" s="11">
        <f t="shared" si="49"/>
        <v>215353</v>
      </c>
      <c r="AJ188" s="11">
        <f t="shared" si="50"/>
        <v>240011</v>
      </c>
      <c r="AK188" s="11">
        <f t="shared" si="51"/>
        <v>-24658</v>
      </c>
      <c r="AL188" s="1">
        <v>36308</v>
      </c>
      <c r="AM188">
        <v>327859</v>
      </c>
      <c r="AN188" s="1">
        <v>36308</v>
      </c>
      <c r="AO188">
        <v>5771</v>
      </c>
      <c r="AP188" s="1">
        <v>36308</v>
      </c>
      <c r="AQ188">
        <v>7754</v>
      </c>
      <c r="AR188" s="11">
        <f t="shared" si="52"/>
        <v>-1983</v>
      </c>
      <c r="AS188" s="1">
        <v>36308</v>
      </c>
      <c r="AT188">
        <v>102653</v>
      </c>
      <c r="AU188" s="1">
        <v>36308</v>
      </c>
      <c r="AV188">
        <v>118042</v>
      </c>
      <c r="AW188" s="11">
        <f t="shared" si="53"/>
        <v>-15389</v>
      </c>
      <c r="AX188" s="11">
        <f t="shared" si="54"/>
        <v>108424</v>
      </c>
      <c r="AY188" s="11">
        <f t="shared" si="55"/>
        <v>125796</v>
      </c>
      <c r="AZ188" s="11">
        <f t="shared" si="56"/>
        <v>-17372</v>
      </c>
      <c r="BA188" s="1">
        <v>36308</v>
      </c>
      <c r="BB188">
        <v>173990</v>
      </c>
      <c r="BC188" s="1">
        <v>36308</v>
      </c>
      <c r="BD188">
        <v>12195</v>
      </c>
      <c r="BE188" s="1">
        <v>36308</v>
      </c>
      <c r="BF188">
        <v>4500</v>
      </c>
      <c r="BG188" s="11">
        <f t="shared" si="57"/>
        <v>7695</v>
      </c>
      <c r="BH188" s="1">
        <v>36308</v>
      </c>
      <c r="BI188">
        <v>74362</v>
      </c>
      <c r="BJ188" s="1">
        <v>36308</v>
      </c>
      <c r="BK188">
        <v>85013</v>
      </c>
      <c r="BL188" s="11">
        <f t="shared" si="58"/>
        <v>-10651</v>
      </c>
      <c r="BM188" s="11">
        <f t="shared" si="59"/>
        <v>86557</v>
      </c>
      <c r="BN188" s="11">
        <f t="shared" si="60"/>
        <v>89513</v>
      </c>
      <c r="BO188" s="11">
        <f t="shared" si="61"/>
        <v>-2956</v>
      </c>
      <c r="BP188" s="1">
        <v>36308</v>
      </c>
      <c r="BQ188">
        <v>111650</v>
      </c>
    </row>
    <row r="189" spans="1:69" x14ac:dyDescent="0.2">
      <c r="A189" s="1">
        <f t="shared" si="62"/>
        <v>36312</v>
      </c>
      <c r="B189" s="1">
        <v>36308</v>
      </c>
      <c r="C189">
        <v>16.84</v>
      </c>
      <c r="D189" s="1">
        <v>36308</v>
      </c>
      <c r="E189">
        <v>2.3580000000000001</v>
      </c>
      <c r="F189" s="1">
        <v>36308</v>
      </c>
      <c r="G189">
        <v>39.43</v>
      </c>
      <c r="H189" s="1">
        <v>36308</v>
      </c>
      <c r="I189">
        <v>48.58</v>
      </c>
      <c r="J189" s="1">
        <v>36315</v>
      </c>
      <c r="K189">
        <v>48177</v>
      </c>
      <c r="L189" s="1">
        <v>36315</v>
      </c>
      <c r="M189">
        <v>21304</v>
      </c>
      <c r="N189" s="11">
        <f t="shared" si="42"/>
        <v>26873</v>
      </c>
      <c r="O189" s="1">
        <v>36315</v>
      </c>
      <c r="P189">
        <v>371758</v>
      </c>
      <c r="Q189" s="1">
        <v>36315</v>
      </c>
      <c r="R189">
        <v>412058</v>
      </c>
      <c r="S189" s="11">
        <f t="shared" si="43"/>
        <v>-40300</v>
      </c>
      <c r="T189" s="11">
        <f t="shared" si="44"/>
        <v>419935</v>
      </c>
      <c r="U189" s="11">
        <f t="shared" si="45"/>
        <v>433362</v>
      </c>
      <c r="V189" s="11">
        <f t="shared" si="46"/>
        <v>-13427</v>
      </c>
      <c r="W189" s="1">
        <v>36315</v>
      </c>
      <c r="X189">
        <v>568815</v>
      </c>
      <c r="Y189" s="1">
        <v>36315</v>
      </c>
      <c r="Z189">
        <v>43692</v>
      </c>
      <c r="AA189" s="1">
        <v>36315</v>
      </c>
      <c r="AB189">
        <v>7313</v>
      </c>
      <c r="AC189" s="11">
        <f t="shared" si="47"/>
        <v>36379</v>
      </c>
      <c r="AD189" s="1">
        <v>36315</v>
      </c>
      <c r="AE189">
        <v>166097</v>
      </c>
      <c r="AF189" s="1">
        <v>36315</v>
      </c>
      <c r="AG189">
        <v>229209</v>
      </c>
      <c r="AH189" s="11">
        <f t="shared" si="48"/>
        <v>-63112</v>
      </c>
      <c r="AI189" s="11">
        <f t="shared" si="49"/>
        <v>209789</v>
      </c>
      <c r="AJ189" s="11">
        <f t="shared" si="50"/>
        <v>236522</v>
      </c>
      <c r="AK189" s="11">
        <f t="shared" si="51"/>
        <v>-26733</v>
      </c>
      <c r="AL189" s="1">
        <v>36315</v>
      </c>
      <c r="AM189">
        <v>317912</v>
      </c>
      <c r="AN189" s="1">
        <v>36315</v>
      </c>
      <c r="AO189">
        <v>3251</v>
      </c>
      <c r="AP189" s="1">
        <v>36315</v>
      </c>
      <c r="AQ189">
        <v>8810</v>
      </c>
      <c r="AR189" s="11">
        <f t="shared" si="52"/>
        <v>-5559</v>
      </c>
      <c r="AS189" s="1">
        <v>36315</v>
      </c>
      <c r="AT189">
        <v>101611</v>
      </c>
      <c r="AU189" s="1">
        <v>36315</v>
      </c>
      <c r="AV189">
        <v>110773</v>
      </c>
      <c r="AW189" s="11">
        <f t="shared" si="53"/>
        <v>-9162</v>
      </c>
      <c r="AX189" s="11">
        <f t="shared" si="54"/>
        <v>104862</v>
      </c>
      <c r="AY189" s="11">
        <f t="shared" si="55"/>
        <v>119583</v>
      </c>
      <c r="AZ189" s="11">
        <f t="shared" si="56"/>
        <v>-14721</v>
      </c>
      <c r="BA189" s="1">
        <v>36315</v>
      </c>
      <c r="BB189">
        <v>164603</v>
      </c>
      <c r="BC189" s="1">
        <v>36315</v>
      </c>
      <c r="BD189">
        <v>6966</v>
      </c>
      <c r="BE189" s="1">
        <v>36315</v>
      </c>
      <c r="BF189">
        <v>4480</v>
      </c>
      <c r="BG189" s="11">
        <f t="shared" si="57"/>
        <v>2486</v>
      </c>
      <c r="BH189" s="1">
        <v>36315</v>
      </c>
      <c r="BI189">
        <v>70849</v>
      </c>
      <c r="BJ189" s="1">
        <v>36315</v>
      </c>
      <c r="BK189">
        <v>75396</v>
      </c>
      <c r="BL189" s="11">
        <f t="shared" si="58"/>
        <v>-4547</v>
      </c>
      <c r="BM189" s="11">
        <f t="shared" si="59"/>
        <v>77815</v>
      </c>
      <c r="BN189" s="11">
        <f t="shared" si="60"/>
        <v>79876</v>
      </c>
      <c r="BO189" s="11">
        <f t="shared" si="61"/>
        <v>-2061</v>
      </c>
      <c r="BP189" s="1">
        <v>36315</v>
      </c>
      <c r="BQ189">
        <v>100461</v>
      </c>
    </row>
    <row r="190" spans="1:69" x14ac:dyDescent="0.2">
      <c r="A190" s="1">
        <f t="shared" si="62"/>
        <v>36319</v>
      </c>
      <c r="B190" s="1">
        <v>36315</v>
      </c>
      <c r="C190">
        <v>17.32</v>
      </c>
      <c r="D190" s="1">
        <v>36315</v>
      </c>
      <c r="E190">
        <v>2.4369999999999998</v>
      </c>
      <c r="F190" s="1">
        <v>36315</v>
      </c>
      <c r="G190">
        <v>41.29</v>
      </c>
      <c r="H190" s="1">
        <v>36315</v>
      </c>
      <c r="I190">
        <v>50.11</v>
      </c>
      <c r="J190" s="1">
        <v>36322</v>
      </c>
      <c r="K190">
        <v>54113</v>
      </c>
      <c r="L190" s="1">
        <v>36322</v>
      </c>
      <c r="M190">
        <v>19860</v>
      </c>
      <c r="N190" s="11">
        <f t="shared" si="42"/>
        <v>34253</v>
      </c>
      <c r="O190" s="1">
        <v>36322</v>
      </c>
      <c r="P190">
        <v>370564</v>
      </c>
      <c r="Q190" s="1">
        <v>36322</v>
      </c>
      <c r="R190">
        <v>421631</v>
      </c>
      <c r="S190" s="11">
        <f t="shared" si="43"/>
        <v>-51067</v>
      </c>
      <c r="T190" s="11">
        <f t="shared" si="44"/>
        <v>424677</v>
      </c>
      <c r="U190" s="11">
        <f t="shared" si="45"/>
        <v>441491</v>
      </c>
      <c r="V190" s="11">
        <f t="shared" si="46"/>
        <v>-16814</v>
      </c>
      <c r="W190" s="1">
        <v>36322</v>
      </c>
      <c r="X190">
        <v>574796</v>
      </c>
      <c r="Y190" s="1">
        <v>36322</v>
      </c>
      <c r="Z190">
        <v>55850</v>
      </c>
      <c r="AA190" s="1">
        <v>36322</v>
      </c>
      <c r="AB190">
        <v>5434</v>
      </c>
      <c r="AC190" s="11">
        <f t="shared" si="47"/>
        <v>50416</v>
      </c>
      <c r="AD190" s="1">
        <v>36322</v>
      </c>
      <c r="AE190">
        <v>166936</v>
      </c>
      <c r="AF190" s="1">
        <v>36322</v>
      </c>
      <c r="AG190">
        <v>245146</v>
      </c>
      <c r="AH190" s="11">
        <f t="shared" si="48"/>
        <v>-78210</v>
      </c>
      <c r="AI190" s="11">
        <f t="shared" si="49"/>
        <v>222786</v>
      </c>
      <c r="AJ190" s="11">
        <f t="shared" si="50"/>
        <v>250580</v>
      </c>
      <c r="AK190" s="11">
        <f t="shared" si="51"/>
        <v>-27794</v>
      </c>
      <c r="AL190" s="1">
        <v>36322</v>
      </c>
      <c r="AM190">
        <v>338990</v>
      </c>
      <c r="AN190" s="1">
        <v>36322</v>
      </c>
      <c r="AO190">
        <v>3256</v>
      </c>
      <c r="AP190" s="1">
        <v>36322</v>
      </c>
      <c r="AQ190">
        <v>10387</v>
      </c>
      <c r="AR190" s="11">
        <f t="shared" si="52"/>
        <v>-7131</v>
      </c>
      <c r="AS190" s="1">
        <v>36322</v>
      </c>
      <c r="AT190">
        <v>101781</v>
      </c>
      <c r="AU190" s="1">
        <v>36322</v>
      </c>
      <c r="AV190">
        <v>114079</v>
      </c>
      <c r="AW190" s="11">
        <f t="shared" si="53"/>
        <v>-12298</v>
      </c>
      <c r="AX190" s="11">
        <f t="shared" si="54"/>
        <v>105037</v>
      </c>
      <c r="AY190" s="11">
        <f t="shared" si="55"/>
        <v>124466</v>
      </c>
      <c r="AZ190" s="11">
        <f t="shared" si="56"/>
        <v>-19429</v>
      </c>
      <c r="BA190" s="1">
        <v>36322</v>
      </c>
      <c r="BB190">
        <v>167976</v>
      </c>
      <c r="BC190" s="1">
        <v>36322</v>
      </c>
      <c r="BD190">
        <v>8685</v>
      </c>
      <c r="BE190" s="1">
        <v>36322</v>
      </c>
      <c r="BF190">
        <v>3871</v>
      </c>
      <c r="BG190" s="11">
        <f t="shared" si="57"/>
        <v>4814</v>
      </c>
      <c r="BH190" s="1">
        <v>36322</v>
      </c>
      <c r="BI190">
        <v>65105</v>
      </c>
      <c r="BJ190" s="1">
        <v>36322</v>
      </c>
      <c r="BK190">
        <v>73973</v>
      </c>
      <c r="BL190" s="11">
        <f t="shared" si="58"/>
        <v>-8868</v>
      </c>
      <c r="BM190" s="11">
        <f t="shared" si="59"/>
        <v>73790</v>
      </c>
      <c r="BN190" s="11">
        <f t="shared" si="60"/>
        <v>77844</v>
      </c>
      <c r="BO190" s="11">
        <f t="shared" si="61"/>
        <v>-4054</v>
      </c>
      <c r="BP190" s="1">
        <v>36322</v>
      </c>
      <c r="BQ190">
        <v>100075</v>
      </c>
    </row>
    <row r="191" spans="1:69" x14ac:dyDescent="0.2">
      <c r="A191" s="1">
        <f t="shared" si="62"/>
        <v>36326</v>
      </c>
      <c r="B191" s="1">
        <v>36322</v>
      </c>
      <c r="C191">
        <v>18.43</v>
      </c>
      <c r="D191" s="1">
        <v>36322</v>
      </c>
      <c r="E191">
        <v>2.3780000000000001</v>
      </c>
      <c r="F191" s="1">
        <v>36322</v>
      </c>
      <c r="G191">
        <v>44.84</v>
      </c>
      <c r="H191" s="1">
        <v>36322</v>
      </c>
      <c r="I191">
        <v>53.2</v>
      </c>
      <c r="J191" s="1">
        <v>36329</v>
      </c>
      <c r="K191">
        <v>80681</v>
      </c>
      <c r="L191" s="1">
        <v>36329</v>
      </c>
      <c r="M191">
        <v>20903</v>
      </c>
      <c r="N191" s="11">
        <f t="shared" si="42"/>
        <v>59778</v>
      </c>
      <c r="O191" s="1">
        <v>36329</v>
      </c>
      <c r="P191">
        <v>370755</v>
      </c>
      <c r="Q191" s="1">
        <v>36329</v>
      </c>
      <c r="R191">
        <v>452374</v>
      </c>
      <c r="S191" s="11">
        <f t="shared" si="43"/>
        <v>-81619</v>
      </c>
      <c r="T191" s="11">
        <f t="shared" si="44"/>
        <v>451436</v>
      </c>
      <c r="U191" s="11">
        <f t="shared" si="45"/>
        <v>473277</v>
      </c>
      <c r="V191" s="11">
        <f t="shared" si="46"/>
        <v>-21841</v>
      </c>
      <c r="W191" s="1">
        <v>36329</v>
      </c>
      <c r="X191">
        <v>610764</v>
      </c>
      <c r="Y191" s="1">
        <v>36329</v>
      </c>
      <c r="Z191">
        <v>56514</v>
      </c>
      <c r="AA191" s="1">
        <v>36329</v>
      </c>
      <c r="AB191">
        <v>5478</v>
      </c>
      <c r="AC191" s="11">
        <f t="shared" si="47"/>
        <v>51036</v>
      </c>
      <c r="AD191" s="1">
        <v>36329</v>
      </c>
      <c r="AE191">
        <v>167095</v>
      </c>
      <c r="AF191" s="1">
        <v>36329</v>
      </c>
      <c r="AG191">
        <v>245738</v>
      </c>
      <c r="AH191" s="11">
        <f t="shared" si="48"/>
        <v>-78643</v>
      </c>
      <c r="AI191" s="11">
        <f t="shared" si="49"/>
        <v>223609</v>
      </c>
      <c r="AJ191" s="11">
        <f t="shared" si="50"/>
        <v>251216</v>
      </c>
      <c r="AK191" s="11">
        <f t="shared" si="51"/>
        <v>-27607</v>
      </c>
      <c r="AL191" s="1">
        <v>36329</v>
      </c>
      <c r="AM191">
        <v>339946</v>
      </c>
      <c r="AN191" s="1">
        <v>36329</v>
      </c>
      <c r="AO191">
        <v>11628</v>
      </c>
      <c r="AP191" s="1">
        <v>36329</v>
      </c>
      <c r="AQ191">
        <v>8020</v>
      </c>
      <c r="AR191" s="11">
        <f t="shared" si="52"/>
        <v>3608</v>
      </c>
      <c r="AS191" s="1">
        <v>36329</v>
      </c>
      <c r="AT191">
        <v>93560</v>
      </c>
      <c r="AU191" s="1">
        <v>36329</v>
      </c>
      <c r="AV191">
        <v>120797</v>
      </c>
      <c r="AW191" s="11">
        <f t="shared" si="53"/>
        <v>-27237</v>
      </c>
      <c r="AX191" s="11">
        <f t="shared" si="54"/>
        <v>105188</v>
      </c>
      <c r="AY191" s="11">
        <f t="shared" si="55"/>
        <v>128817</v>
      </c>
      <c r="AZ191" s="11">
        <f t="shared" si="56"/>
        <v>-23629</v>
      </c>
      <c r="BA191" s="1">
        <v>36329</v>
      </c>
      <c r="BB191">
        <v>171045</v>
      </c>
      <c r="BC191" s="1">
        <v>36329</v>
      </c>
      <c r="BD191">
        <v>13158</v>
      </c>
      <c r="BE191" s="1">
        <v>36329</v>
      </c>
      <c r="BF191">
        <v>2993</v>
      </c>
      <c r="BG191" s="11">
        <f t="shared" si="57"/>
        <v>10165</v>
      </c>
      <c r="BH191" s="1">
        <v>36329</v>
      </c>
      <c r="BI191">
        <v>66399</v>
      </c>
      <c r="BJ191" s="1">
        <v>36329</v>
      </c>
      <c r="BK191">
        <v>81330</v>
      </c>
      <c r="BL191" s="11">
        <f t="shared" si="58"/>
        <v>-14931</v>
      </c>
      <c r="BM191" s="11">
        <f t="shared" si="59"/>
        <v>79557</v>
      </c>
      <c r="BN191" s="11">
        <f t="shared" si="60"/>
        <v>84323</v>
      </c>
      <c r="BO191" s="11">
        <f t="shared" si="61"/>
        <v>-4766</v>
      </c>
      <c r="BP191" s="1">
        <v>36329</v>
      </c>
      <c r="BQ191">
        <v>104690</v>
      </c>
    </row>
    <row r="192" spans="1:69" x14ac:dyDescent="0.2">
      <c r="A192" s="1">
        <f t="shared" si="62"/>
        <v>36333</v>
      </c>
      <c r="B192" s="1">
        <v>36329</v>
      </c>
      <c r="C192">
        <v>17.989999999999998</v>
      </c>
      <c r="D192" s="1">
        <v>36329</v>
      </c>
      <c r="E192">
        <v>2.3079999999999998</v>
      </c>
      <c r="F192" s="1">
        <v>36329</v>
      </c>
      <c r="G192">
        <v>44.47</v>
      </c>
      <c r="H192" s="1">
        <v>36329</v>
      </c>
      <c r="I192">
        <v>52.3</v>
      </c>
      <c r="J192" s="1">
        <v>36336</v>
      </c>
      <c r="K192">
        <v>76313</v>
      </c>
      <c r="L192" s="1">
        <v>36336</v>
      </c>
      <c r="M192">
        <v>26976</v>
      </c>
      <c r="N192" s="11">
        <f t="shared" si="42"/>
        <v>49337</v>
      </c>
      <c r="O192" s="1">
        <v>36336</v>
      </c>
      <c r="P192">
        <v>343847</v>
      </c>
      <c r="Q192" s="1">
        <v>36336</v>
      </c>
      <c r="R192">
        <v>413433</v>
      </c>
      <c r="S192" s="11">
        <f t="shared" si="43"/>
        <v>-69586</v>
      </c>
      <c r="T192" s="11">
        <f t="shared" si="44"/>
        <v>420160</v>
      </c>
      <c r="U192" s="11">
        <f t="shared" si="45"/>
        <v>440409</v>
      </c>
      <c r="V192" s="11">
        <f t="shared" si="46"/>
        <v>-20249</v>
      </c>
      <c r="W192" s="1">
        <v>36336</v>
      </c>
      <c r="X192">
        <v>560307</v>
      </c>
      <c r="Y192" s="1">
        <v>36336</v>
      </c>
      <c r="Z192">
        <v>41356</v>
      </c>
      <c r="AA192" s="1">
        <v>36336</v>
      </c>
      <c r="AB192">
        <v>7364</v>
      </c>
      <c r="AC192" s="11">
        <f t="shared" si="47"/>
        <v>33992</v>
      </c>
      <c r="AD192" s="1">
        <v>36336</v>
      </c>
      <c r="AE192">
        <v>172662</v>
      </c>
      <c r="AF192" s="1">
        <v>36336</v>
      </c>
      <c r="AG192">
        <v>229742</v>
      </c>
      <c r="AH192" s="11">
        <f t="shared" si="48"/>
        <v>-57080</v>
      </c>
      <c r="AI192" s="11">
        <f t="shared" si="49"/>
        <v>214018</v>
      </c>
      <c r="AJ192" s="11">
        <f t="shared" si="50"/>
        <v>237106</v>
      </c>
      <c r="AK192" s="11">
        <f t="shared" si="51"/>
        <v>-23088</v>
      </c>
      <c r="AL192" s="1">
        <v>36336</v>
      </c>
      <c r="AM192">
        <v>328499</v>
      </c>
      <c r="AN192" s="1">
        <v>36336</v>
      </c>
      <c r="AO192">
        <v>10430</v>
      </c>
      <c r="AP192" s="1">
        <v>36336</v>
      </c>
      <c r="AQ192">
        <v>4586</v>
      </c>
      <c r="AR192" s="11">
        <f t="shared" si="52"/>
        <v>5844</v>
      </c>
      <c r="AS192" s="1">
        <v>36336</v>
      </c>
      <c r="AT192">
        <v>93936</v>
      </c>
      <c r="AU192" s="1">
        <v>36336</v>
      </c>
      <c r="AV192">
        <v>121886</v>
      </c>
      <c r="AW192" s="11">
        <f t="shared" si="53"/>
        <v>-27950</v>
      </c>
      <c r="AX192" s="11">
        <f t="shared" si="54"/>
        <v>104366</v>
      </c>
      <c r="AY192" s="11">
        <f t="shared" si="55"/>
        <v>126472</v>
      </c>
      <c r="AZ192" s="11">
        <f t="shared" si="56"/>
        <v>-22106</v>
      </c>
      <c r="BA192" s="1">
        <v>36336</v>
      </c>
      <c r="BB192">
        <v>170032</v>
      </c>
      <c r="BC192" s="1">
        <v>36336</v>
      </c>
      <c r="BD192">
        <v>13185</v>
      </c>
      <c r="BE192" s="1">
        <v>36336</v>
      </c>
      <c r="BF192">
        <v>1663</v>
      </c>
      <c r="BG192" s="11">
        <f t="shared" si="57"/>
        <v>11522</v>
      </c>
      <c r="BH192" s="1">
        <v>36336</v>
      </c>
      <c r="BI192">
        <v>65155</v>
      </c>
      <c r="BJ192" s="1">
        <v>36336</v>
      </c>
      <c r="BK192">
        <v>83670</v>
      </c>
      <c r="BL192" s="11">
        <f t="shared" si="58"/>
        <v>-18515</v>
      </c>
      <c r="BM192" s="11">
        <f t="shared" si="59"/>
        <v>78340</v>
      </c>
      <c r="BN192" s="11">
        <f t="shared" si="60"/>
        <v>85333</v>
      </c>
      <c r="BO192" s="11">
        <f t="shared" si="61"/>
        <v>-6993</v>
      </c>
      <c r="BP192" s="1">
        <v>36336</v>
      </c>
      <c r="BQ192">
        <v>104007</v>
      </c>
    </row>
    <row r="193" spans="1:69" x14ac:dyDescent="0.2">
      <c r="A193" s="1">
        <f t="shared" si="62"/>
        <v>36340</v>
      </c>
      <c r="B193" s="1">
        <v>36336</v>
      </c>
      <c r="C193">
        <v>18.39</v>
      </c>
      <c r="D193" s="1">
        <v>36336</v>
      </c>
      <c r="E193">
        <v>2.258</v>
      </c>
      <c r="F193" s="1">
        <v>36336</v>
      </c>
      <c r="G193">
        <v>45.53</v>
      </c>
      <c r="H193" s="1">
        <v>36336</v>
      </c>
      <c r="I193">
        <v>53.08</v>
      </c>
      <c r="J193" s="1">
        <v>36343</v>
      </c>
      <c r="K193">
        <v>83810</v>
      </c>
      <c r="L193" s="1">
        <v>36343</v>
      </c>
      <c r="M193">
        <v>19264</v>
      </c>
      <c r="N193" s="11">
        <f t="shared" si="42"/>
        <v>64546</v>
      </c>
      <c r="O193" s="1">
        <v>36343</v>
      </c>
      <c r="P193">
        <v>340153</v>
      </c>
      <c r="Q193" s="1">
        <v>36343</v>
      </c>
      <c r="R193">
        <v>432278</v>
      </c>
      <c r="S193" s="11">
        <f t="shared" si="43"/>
        <v>-92125</v>
      </c>
      <c r="T193" s="11">
        <f t="shared" si="44"/>
        <v>423963</v>
      </c>
      <c r="U193" s="11">
        <f t="shared" si="45"/>
        <v>451542</v>
      </c>
      <c r="V193" s="11">
        <f t="shared" si="46"/>
        <v>-27579</v>
      </c>
      <c r="W193" s="1">
        <v>36343</v>
      </c>
      <c r="X193">
        <v>573111</v>
      </c>
      <c r="Y193" s="1">
        <v>36343</v>
      </c>
      <c r="Z193">
        <v>45512</v>
      </c>
      <c r="AA193" s="1">
        <v>36343</v>
      </c>
      <c r="AB193">
        <v>5360</v>
      </c>
      <c r="AC193" s="11">
        <f t="shared" si="47"/>
        <v>40152</v>
      </c>
      <c r="AD193" s="1">
        <v>36343</v>
      </c>
      <c r="AE193">
        <v>151131</v>
      </c>
      <c r="AF193" s="1">
        <v>36343</v>
      </c>
      <c r="AG193">
        <v>214683</v>
      </c>
      <c r="AH193" s="11">
        <f t="shared" si="48"/>
        <v>-63552</v>
      </c>
      <c r="AI193" s="11">
        <f t="shared" si="49"/>
        <v>196643</v>
      </c>
      <c r="AJ193" s="11">
        <f t="shared" si="50"/>
        <v>220043</v>
      </c>
      <c r="AK193" s="11">
        <f t="shared" si="51"/>
        <v>-23400</v>
      </c>
      <c r="AL193" s="1">
        <v>36343</v>
      </c>
      <c r="AM193">
        <v>309897</v>
      </c>
      <c r="AN193" s="1">
        <v>36343</v>
      </c>
      <c r="AO193">
        <v>17227</v>
      </c>
      <c r="AP193" s="1">
        <v>36343</v>
      </c>
      <c r="AQ193">
        <v>4529</v>
      </c>
      <c r="AR193" s="11">
        <f t="shared" si="52"/>
        <v>12698</v>
      </c>
      <c r="AS193" s="1">
        <v>36343</v>
      </c>
      <c r="AT193">
        <v>86021</v>
      </c>
      <c r="AU193" s="1">
        <v>36343</v>
      </c>
      <c r="AV193">
        <v>122244</v>
      </c>
      <c r="AW193" s="11">
        <f t="shared" si="53"/>
        <v>-36223</v>
      </c>
      <c r="AX193" s="11">
        <f t="shared" si="54"/>
        <v>103248</v>
      </c>
      <c r="AY193" s="11">
        <f t="shared" si="55"/>
        <v>126773</v>
      </c>
      <c r="AZ193" s="11">
        <f t="shared" si="56"/>
        <v>-23525</v>
      </c>
      <c r="BA193" s="1">
        <v>36343</v>
      </c>
      <c r="BB193">
        <v>168762</v>
      </c>
      <c r="BC193" s="1">
        <v>36343</v>
      </c>
      <c r="BD193">
        <v>18746</v>
      </c>
      <c r="BE193" s="1">
        <v>36343</v>
      </c>
      <c r="BF193">
        <v>701</v>
      </c>
      <c r="BG193" s="11">
        <f t="shared" si="57"/>
        <v>18045</v>
      </c>
      <c r="BH193" s="1">
        <v>36343</v>
      </c>
      <c r="BI193">
        <v>59582</v>
      </c>
      <c r="BJ193" s="1">
        <v>36343</v>
      </c>
      <c r="BK193">
        <v>81141</v>
      </c>
      <c r="BL193" s="11">
        <f t="shared" si="58"/>
        <v>-21559</v>
      </c>
      <c r="BM193" s="11">
        <f t="shared" si="59"/>
        <v>78328</v>
      </c>
      <c r="BN193" s="11">
        <f t="shared" si="60"/>
        <v>81842</v>
      </c>
      <c r="BO193" s="11">
        <f t="shared" si="61"/>
        <v>-3514</v>
      </c>
      <c r="BP193" s="1">
        <v>36343</v>
      </c>
      <c r="BQ193">
        <v>105464</v>
      </c>
    </row>
    <row r="194" spans="1:69" x14ac:dyDescent="0.2">
      <c r="A194" s="1">
        <f t="shared" si="62"/>
        <v>36347</v>
      </c>
      <c r="B194" s="1">
        <v>36343</v>
      </c>
      <c r="C194">
        <v>19.690000000000001</v>
      </c>
      <c r="D194" s="1">
        <v>36343</v>
      </c>
      <c r="E194">
        <v>2.2869999999999999</v>
      </c>
      <c r="F194" s="1">
        <v>36343</v>
      </c>
      <c r="G194">
        <v>49.14</v>
      </c>
      <c r="H194" s="1">
        <v>36343</v>
      </c>
      <c r="I194">
        <v>58.46</v>
      </c>
      <c r="J194" s="1">
        <v>36350</v>
      </c>
      <c r="K194">
        <v>103298</v>
      </c>
      <c r="L194" s="1">
        <v>36350</v>
      </c>
      <c r="M194">
        <v>25436</v>
      </c>
      <c r="N194" s="11">
        <f t="shared" si="42"/>
        <v>77862</v>
      </c>
      <c r="O194" s="1">
        <v>36350</v>
      </c>
      <c r="P194">
        <v>354721</v>
      </c>
      <c r="Q194" s="1">
        <v>36350</v>
      </c>
      <c r="R194">
        <v>457524</v>
      </c>
      <c r="S194" s="11">
        <f t="shared" si="43"/>
        <v>-102803</v>
      </c>
      <c r="T194" s="11">
        <f t="shared" si="44"/>
        <v>458019</v>
      </c>
      <c r="U194" s="11">
        <f t="shared" si="45"/>
        <v>482960</v>
      </c>
      <c r="V194" s="11">
        <f t="shared" si="46"/>
        <v>-24941</v>
      </c>
      <c r="W194" s="1">
        <v>36350</v>
      </c>
      <c r="X194">
        <v>616825</v>
      </c>
      <c r="Y194" s="1">
        <v>36350</v>
      </c>
      <c r="Z194">
        <v>30768</v>
      </c>
      <c r="AA194" s="1">
        <v>36350</v>
      </c>
      <c r="AB194">
        <v>17615</v>
      </c>
      <c r="AC194" s="11">
        <f t="shared" si="47"/>
        <v>13153</v>
      </c>
      <c r="AD194" s="1">
        <v>36350</v>
      </c>
      <c r="AE194">
        <v>163597</v>
      </c>
      <c r="AF194" s="1">
        <v>36350</v>
      </c>
      <c r="AG194">
        <v>193494</v>
      </c>
      <c r="AH194" s="11">
        <f t="shared" si="48"/>
        <v>-29897</v>
      </c>
      <c r="AI194" s="11">
        <f t="shared" si="49"/>
        <v>194365</v>
      </c>
      <c r="AJ194" s="11">
        <f t="shared" si="50"/>
        <v>211109</v>
      </c>
      <c r="AK194" s="11">
        <f t="shared" si="51"/>
        <v>-16744</v>
      </c>
      <c r="AL194" s="1">
        <v>36350</v>
      </c>
      <c r="AM194">
        <v>303814</v>
      </c>
      <c r="AN194" s="1">
        <v>36350</v>
      </c>
      <c r="AO194">
        <v>21204</v>
      </c>
      <c r="AP194" s="1">
        <v>36350</v>
      </c>
      <c r="AQ194">
        <v>2572</v>
      </c>
      <c r="AR194" s="11">
        <f t="shared" si="52"/>
        <v>18632</v>
      </c>
      <c r="AS194" s="1">
        <v>36350</v>
      </c>
      <c r="AT194">
        <v>83619</v>
      </c>
      <c r="AU194" s="1">
        <v>36350</v>
      </c>
      <c r="AV194">
        <v>132428</v>
      </c>
      <c r="AW194" s="11">
        <f t="shared" si="53"/>
        <v>-48809</v>
      </c>
      <c r="AX194" s="11">
        <f t="shared" si="54"/>
        <v>104823</v>
      </c>
      <c r="AY194" s="11">
        <f t="shared" si="55"/>
        <v>135000</v>
      </c>
      <c r="AZ194" s="11">
        <f t="shared" si="56"/>
        <v>-30177</v>
      </c>
      <c r="BA194" s="1">
        <v>36350</v>
      </c>
      <c r="BB194">
        <v>174489</v>
      </c>
      <c r="BC194" s="1">
        <v>36350</v>
      </c>
      <c r="BD194">
        <v>24032</v>
      </c>
      <c r="BE194" s="1">
        <v>36350</v>
      </c>
      <c r="BF194">
        <v>2547</v>
      </c>
      <c r="BG194" s="11">
        <f t="shared" si="57"/>
        <v>21485</v>
      </c>
      <c r="BH194" s="1">
        <v>36350</v>
      </c>
      <c r="BI194">
        <v>53724</v>
      </c>
      <c r="BJ194" s="1">
        <v>36350</v>
      </c>
      <c r="BK194">
        <v>85999</v>
      </c>
      <c r="BL194" s="11">
        <f t="shared" si="58"/>
        <v>-32275</v>
      </c>
      <c r="BM194" s="11">
        <f t="shared" si="59"/>
        <v>77756</v>
      </c>
      <c r="BN194" s="11">
        <f t="shared" si="60"/>
        <v>88546</v>
      </c>
      <c r="BO194" s="11">
        <f t="shared" si="61"/>
        <v>-10790</v>
      </c>
      <c r="BP194" s="1">
        <v>36350</v>
      </c>
      <c r="BQ194">
        <v>108805</v>
      </c>
    </row>
    <row r="195" spans="1:69" x14ac:dyDescent="0.2">
      <c r="A195" s="1">
        <f t="shared" si="62"/>
        <v>36354</v>
      </c>
      <c r="B195" s="1">
        <v>36350</v>
      </c>
      <c r="C195">
        <v>19.940000000000001</v>
      </c>
      <c r="D195" s="1">
        <v>36350</v>
      </c>
      <c r="E195">
        <v>2.1629999999999998</v>
      </c>
      <c r="F195" s="1">
        <v>36350</v>
      </c>
      <c r="G195">
        <v>50.8</v>
      </c>
      <c r="H195" s="1">
        <v>36350</v>
      </c>
      <c r="I195">
        <v>59.59</v>
      </c>
      <c r="J195" s="1">
        <v>36357</v>
      </c>
      <c r="K195">
        <v>103642</v>
      </c>
      <c r="L195" s="1">
        <v>36357</v>
      </c>
      <c r="M195">
        <v>25545</v>
      </c>
      <c r="N195" s="11">
        <f t="shared" si="42"/>
        <v>78097</v>
      </c>
      <c r="O195" s="1">
        <v>36357</v>
      </c>
      <c r="P195">
        <v>360876</v>
      </c>
      <c r="Q195" s="1">
        <v>36357</v>
      </c>
      <c r="R195">
        <v>464730</v>
      </c>
      <c r="S195" s="11">
        <f t="shared" si="43"/>
        <v>-103854</v>
      </c>
      <c r="T195" s="11">
        <f t="shared" si="44"/>
        <v>464518</v>
      </c>
      <c r="U195" s="11">
        <f t="shared" si="45"/>
        <v>490275</v>
      </c>
      <c r="V195" s="11">
        <f t="shared" si="46"/>
        <v>-25757</v>
      </c>
      <c r="W195" s="1">
        <v>36357</v>
      </c>
      <c r="X195">
        <v>633205</v>
      </c>
      <c r="Y195" s="1">
        <v>36357</v>
      </c>
      <c r="Z195">
        <v>16647</v>
      </c>
      <c r="AA195" s="1">
        <v>36357</v>
      </c>
      <c r="AB195">
        <v>26811</v>
      </c>
      <c r="AC195" s="11">
        <f t="shared" si="47"/>
        <v>-10164</v>
      </c>
      <c r="AD195" s="1">
        <v>36357</v>
      </c>
      <c r="AE195">
        <v>189887</v>
      </c>
      <c r="AF195" s="1">
        <v>36357</v>
      </c>
      <c r="AG195">
        <v>195112</v>
      </c>
      <c r="AH195" s="11">
        <f t="shared" si="48"/>
        <v>-5225</v>
      </c>
      <c r="AI195" s="11">
        <f t="shared" si="49"/>
        <v>206534</v>
      </c>
      <c r="AJ195" s="11">
        <f t="shared" si="50"/>
        <v>221923</v>
      </c>
      <c r="AK195" s="11">
        <f t="shared" si="51"/>
        <v>-15389</v>
      </c>
      <c r="AL195" s="1">
        <v>36357</v>
      </c>
      <c r="AM195">
        <v>311569</v>
      </c>
      <c r="AN195" s="1">
        <v>36357</v>
      </c>
      <c r="AO195">
        <v>29153</v>
      </c>
      <c r="AP195" s="1">
        <v>36357</v>
      </c>
      <c r="AQ195">
        <v>2047</v>
      </c>
      <c r="AR195" s="11">
        <f t="shared" si="52"/>
        <v>27106</v>
      </c>
      <c r="AS195" s="1">
        <v>36357</v>
      </c>
      <c r="AT195">
        <v>79795</v>
      </c>
      <c r="AU195" s="1">
        <v>36357</v>
      </c>
      <c r="AV195">
        <v>131228</v>
      </c>
      <c r="AW195" s="11">
        <f t="shared" si="53"/>
        <v>-51433</v>
      </c>
      <c r="AX195" s="11">
        <f t="shared" si="54"/>
        <v>108948</v>
      </c>
      <c r="AY195" s="11">
        <f t="shared" si="55"/>
        <v>133275</v>
      </c>
      <c r="AZ195" s="11">
        <f t="shared" si="56"/>
        <v>-24327</v>
      </c>
      <c r="BA195" s="1">
        <v>36357</v>
      </c>
      <c r="BB195">
        <v>178535</v>
      </c>
      <c r="BC195" s="1">
        <v>36357</v>
      </c>
      <c r="BD195">
        <v>27024</v>
      </c>
      <c r="BE195" s="1">
        <v>36357</v>
      </c>
      <c r="BF195">
        <v>4147</v>
      </c>
      <c r="BG195" s="11">
        <f t="shared" si="57"/>
        <v>22877</v>
      </c>
      <c r="BH195" s="1">
        <v>36357</v>
      </c>
      <c r="BI195">
        <v>58527</v>
      </c>
      <c r="BJ195" s="1">
        <v>36357</v>
      </c>
      <c r="BK195">
        <v>89231</v>
      </c>
      <c r="BL195" s="11">
        <f t="shared" si="58"/>
        <v>-30704</v>
      </c>
      <c r="BM195" s="11">
        <f t="shared" si="59"/>
        <v>85551</v>
      </c>
      <c r="BN195" s="11">
        <f t="shared" si="60"/>
        <v>93378</v>
      </c>
      <c r="BO195" s="11">
        <f t="shared" si="61"/>
        <v>-7827</v>
      </c>
      <c r="BP195" s="1">
        <v>36357</v>
      </c>
      <c r="BQ195">
        <v>118554</v>
      </c>
    </row>
    <row r="196" spans="1:69" x14ac:dyDescent="0.2">
      <c r="A196" s="1">
        <f t="shared" si="62"/>
        <v>36361</v>
      </c>
      <c r="B196" s="1">
        <v>36357</v>
      </c>
      <c r="C196">
        <v>20.62</v>
      </c>
      <c r="D196" s="1">
        <v>36357</v>
      </c>
      <c r="E196">
        <v>2.1869999999999998</v>
      </c>
      <c r="F196" s="1">
        <v>36357</v>
      </c>
      <c r="G196">
        <v>51.84</v>
      </c>
      <c r="H196" s="1">
        <v>36357</v>
      </c>
      <c r="I196">
        <v>62.55</v>
      </c>
      <c r="J196" s="1">
        <v>36364</v>
      </c>
      <c r="K196">
        <v>91960</v>
      </c>
      <c r="L196" s="1">
        <v>36364</v>
      </c>
      <c r="M196">
        <v>22460</v>
      </c>
      <c r="N196" s="11">
        <f t="shared" si="42"/>
        <v>69500</v>
      </c>
      <c r="O196" s="1">
        <v>36364</v>
      </c>
      <c r="P196">
        <v>349312</v>
      </c>
      <c r="Q196" s="1">
        <v>36364</v>
      </c>
      <c r="R196">
        <v>436512</v>
      </c>
      <c r="S196" s="11">
        <f t="shared" si="43"/>
        <v>-87200</v>
      </c>
      <c r="T196" s="11">
        <f t="shared" si="44"/>
        <v>441272</v>
      </c>
      <c r="U196" s="11">
        <f t="shared" si="45"/>
        <v>458972</v>
      </c>
      <c r="V196" s="11">
        <f t="shared" si="46"/>
        <v>-17700</v>
      </c>
      <c r="W196" s="1">
        <v>36364</v>
      </c>
      <c r="X196">
        <v>601946</v>
      </c>
      <c r="Y196" s="1">
        <v>36364</v>
      </c>
      <c r="Z196">
        <v>15534</v>
      </c>
      <c r="AA196" s="1">
        <v>36364</v>
      </c>
      <c r="AB196">
        <v>25416</v>
      </c>
      <c r="AC196" s="11">
        <f t="shared" si="47"/>
        <v>-9882</v>
      </c>
      <c r="AD196" s="1">
        <v>36364</v>
      </c>
      <c r="AE196">
        <v>198067</v>
      </c>
      <c r="AF196" s="1">
        <v>36364</v>
      </c>
      <c r="AG196">
        <v>202728</v>
      </c>
      <c r="AH196" s="11">
        <f t="shared" si="48"/>
        <v>-4661</v>
      </c>
      <c r="AI196" s="11">
        <f t="shared" si="49"/>
        <v>213601</v>
      </c>
      <c r="AJ196" s="11">
        <f t="shared" si="50"/>
        <v>228144</v>
      </c>
      <c r="AK196" s="11">
        <f t="shared" si="51"/>
        <v>-14543</v>
      </c>
      <c r="AL196" s="1">
        <v>36364</v>
      </c>
      <c r="AM196">
        <v>317186</v>
      </c>
      <c r="AN196" s="1">
        <v>36364</v>
      </c>
      <c r="AO196">
        <v>25283</v>
      </c>
      <c r="AP196" s="1">
        <v>36364</v>
      </c>
      <c r="AQ196">
        <v>3130</v>
      </c>
      <c r="AR196" s="11">
        <f t="shared" si="52"/>
        <v>22153</v>
      </c>
      <c r="AS196" s="1">
        <v>36364</v>
      </c>
      <c r="AT196">
        <v>90829</v>
      </c>
      <c r="AU196" s="1">
        <v>36364</v>
      </c>
      <c r="AV196">
        <v>137058</v>
      </c>
      <c r="AW196" s="11">
        <f t="shared" si="53"/>
        <v>-46229</v>
      </c>
      <c r="AX196" s="11">
        <f t="shared" si="54"/>
        <v>116112</v>
      </c>
      <c r="AY196" s="11">
        <f t="shared" si="55"/>
        <v>140188</v>
      </c>
      <c r="AZ196" s="11">
        <f t="shared" si="56"/>
        <v>-24076</v>
      </c>
      <c r="BA196" s="1">
        <v>36364</v>
      </c>
      <c r="BB196">
        <v>186578</v>
      </c>
      <c r="BC196" s="1">
        <v>36364</v>
      </c>
      <c r="BD196">
        <v>24586</v>
      </c>
      <c r="BE196" s="1">
        <v>36364</v>
      </c>
      <c r="BF196">
        <v>3271</v>
      </c>
      <c r="BG196" s="11">
        <f t="shared" si="57"/>
        <v>21315</v>
      </c>
      <c r="BH196" s="1">
        <v>36364</v>
      </c>
      <c r="BI196">
        <v>58206</v>
      </c>
      <c r="BJ196" s="1">
        <v>36364</v>
      </c>
      <c r="BK196">
        <v>85977</v>
      </c>
      <c r="BL196" s="11">
        <f t="shared" si="58"/>
        <v>-27771</v>
      </c>
      <c r="BM196" s="11">
        <f t="shared" si="59"/>
        <v>82792</v>
      </c>
      <c r="BN196" s="11">
        <f t="shared" si="60"/>
        <v>89248</v>
      </c>
      <c r="BO196" s="11">
        <f t="shared" si="61"/>
        <v>-6456</v>
      </c>
      <c r="BP196" s="1">
        <v>36364</v>
      </c>
      <c r="BQ196">
        <v>113882</v>
      </c>
    </row>
    <row r="197" spans="1:69" x14ac:dyDescent="0.2">
      <c r="A197" s="1">
        <f t="shared" si="62"/>
        <v>36368</v>
      </c>
      <c r="B197" s="1">
        <v>36364</v>
      </c>
      <c r="C197">
        <v>20.63</v>
      </c>
      <c r="D197" s="1">
        <v>36364</v>
      </c>
      <c r="E197">
        <v>2.528</v>
      </c>
      <c r="F197" s="1">
        <v>36364</v>
      </c>
      <c r="G197">
        <v>51.47</v>
      </c>
      <c r="H197" s="1">
        <v>36364</v>
      </c>
      <c r="I197">
        <v>62.2</v>
      </c>
      <c r="J197" s="1">
        <v>36371</v>
      </c>
      <c r="K197">
        <v>87962</v>
      </c>
      <c r="L197" s="1">
        <v>36371</v>
      </c>
      <c r="M197">
        <v>26583</v>
      </c>
      <c r="N197" s="11">
        <f t="shared" si="42"/>
        <v>61379</v>
      </c>
      <c r="O197" s="1">
        <v>36371</v>
      </c>
      <c r="P197">
        <v>337783</v>
      </c>
      <c r="Q197" s="1">
        <v>36371</v>
      </c>
      <c r="R197">
        <v>416373</v>
      </c>
      <c r="S197" s="11">
        <f t="shared" si="43"/>
        <v>-78590</v>
      </c>
      <c r="T197" s="11">
        <f t="shared" si="44"/>
        <v>425745</v>
      </c>
      <c r="U197" s="11">
        <f t="shared" si="45"/>
        <v>442956</v>
      </c>
      <c r="V197" s="11">
        <f t="shared" si="46"/>
        <v>-17211</v>
      </c>
      <c r="W197" s="1">
        <v>36371</v>
      </c>
      <c r="X197">
        <v>576657</v>
      </c>
      <c r="Y197" s="1">
        <v>36371</v>
      </c>
      <c r="Z197">
        <v>44019</v>
      </c>
      <c r="AA197" s="1">
        <v>36371</v>
      </c>
      <c r="AB197">
        <v>9262</v>
      </c>
      <c r="AC197" s="11">
        <f t="shared" si="47"/>
        <v>34757</v>
      </c>
      <c r="AD197" s="1">
        <v>36371</v>
      </c>
      <c r="AE197">
        <v>183279</v>
      </c>
      <c r="AF197" s="1">
        <v>36371</v>
      </c>
      <c r="AG197">
        <v>239311</v>
      </c>
      <c r="AH197" s="11">
        <f t="shared" si="48"/>
        <v>-56032</v>
      </c>
      <c r="AI197" s="11">
        <f t="shared" si="49"/>
        <v>227298</v>
      </c>
      <c r="AJ197" s="11">
        <f t="shared" si="50"/>
        <v>248573</v>
      </c>
      <c r="AK197" s="11">
        <f t="shared" si="51"/>
        <v>-21275</v>
      </c>
      <c r="AL197" s="1">
        <v>36371</v>
      </c>
      <c r="AM197">
        <v>338410</v>
      </c>
      <c r="AN197" s="1">
        <v>36371</v>
      </c>
      <c r="AO197">
        <v>24774</v>
      </c>
      <c r="AP197" s="1">
        <v>36371</v>
      </c>
      <c r="AQ197">
        <v>3339</v>
      </c>
      <c r="AR197" s="11">
        <f t="shared" si="52"/>
        <v>21435</v>
      </c>
      <c r="AS197" s="1">
        <v>36371</v>
      </c>
      <c r="AT197">
        <v>90489</v>
      </c>
      <c r="AU197" s="1">
        <v>36371</v>
      </c>
      <c r="AV197">
        <v>136154</v>
      </c>
      <c r="AW197" s="11">
        <f t="shared" si="53"/>
        <v>-45665</v>
      </c>
      <c r="AX197" s="11">
        <f t="shared" si="54"/>
        <v>115263</v>
      </c>
      <c r="AY197" s="11">
        <f t="shared" si="55"/>
        <v>139493</v>
      </c>
      <c r="AZ197" s="11">
        <f t="shared" si="56"/>
        <v>-24230</v>
      </c>
      <c r="BA197" s="1">
        <v>36371</v>
      </c>
      <c r="BB197">
        <v>188756</v>
      </c>
      <c r="BC197" s="1">
        <v>36371</v>
      </c>
      <c r="BD197">
        <v>23752</v>
      </c>
      <c r="BE197" s="1">
        <v>36371</v>
      </c>
      <c r="BF197">
        <v>3812</v>
      </c>
      <c r="BG197" s="11">
        <f t="shared" si="57"/>
        <v>19940</v>
      </c>
      <c r="BH197" s="1">
        <v>36371</v>
      </c>
      <c r="BI197">
        <v>54409</v>
      </c>
      <c r="BJ197" s="1">
        <v>36371</v>
      </c>
      <c r="BK197">
        <v>81704</v>
      </c>
      <c r="BL197" s="11">
        <f t="shared" si="58"/>
        <v>-27295</v>
      </c>
      <c r="BM197" s="11">
        <f t="shared" si="59"/>
        <v>78161</v>
      </c>
      <c r="BN197" s="11">
        <f t="shared" si="60"/>
        <v>85516</v>
      </c>
      <c r="BO197" s="11">
        <f t="shared" si="61"/>
        <v>-7355</v>
      </c>
      <c r="BP197" s="1">
        <v>36371</v>
      </c>
      <c r="BQ197">
        <v>106418</v>
      </c>
    </row>
    <row r="198" spans="1:69" x14ac:dyDescent="0.2">
      <c r="A198" s="1">
        <f t="shared" si="62"/>
        <v>36375</v>
      </c>
      <c r="B198" s="1">
        <v>36371</v>
      </c>
      <c r="C198">
        <v>20.53</v>
      </c>
      <c r="D198" s="1">
        <v>36371</v>
      </c>
      <c r="E198">
        <v>2.5430000000000001</v>
      </c>
      <c r="F198" s="1">
        <v>36371</v>
      </c>
      <c r="G198">
        <v>52.17</v>
      </c>
      <c r="H198" s="1">
        <v>36371</v>
      </c>
      <c r="I198">
        <v>65.13</v>
      </c>
      <c r="J198" s="1">
        <v>36378</v>
      </c>
      <c r="K198">
        <v>86434</v>
      </c>
      <c r="L198" s="1">
        <v>36378</v>
      </c>
      <c r="M198">
        <v>22023</v>
      </c>
      <c r="N198" s="11">
        <f t="shared" si="42"/>
        <v>64411</v>
      </c>
      <c r="O198" s="1">
        <v>36378</v>
      </c>
      <c r="P198">
        <v>332575</v>
      </c>
      <c r="Q198" s="1">
        <v>36378</v>
      </c>
      <c r="R198">
        <v>409622</v>
      </c>
      <c r="S198" s="11">
        <f t="shared" si="43"/>
        <v>-77047</v>
      </c>
      <c r="T198" s="11">
        <f t="shared" si="44"/>
        <v>419009</v>
      </c>
      <c r="U198" s="11">
        <f t="shared" si="45"/>
        <v>431645</v>
      </c>
      <c r="V198" s="11">
        <f t="shared" si="46"/>
        <v>-12636</v>
      </c>
      <c r="W198" s="1">
        <v>36378</v>
      </c>
      <c r="X198">
        <v>569222</v>
      </c>
      <c r="Y198" s="1">
        <v>36378</v>
      </c>
      <c r="Z198">
        <v>53292</v>
      </c>
      <c r="AA198" s="1">
        <v>36378</v>
      </c>
      <c r="AB198">
        <v>5846</v>
      </c>
      <c r="AC198" s="11">
        <f t="shared" si="47"/>
        <v>47446</v>
      </c>
      <c r="AD198" s="1">
        <v>36378</v>
      </c>
      <c r="AE198">
        <v>168812</v>
      </c>
      <c r="AF198" s="1">
        <v>36378</v>
      </c>
      <c r="AG198">
        <v>239948</v>
      </c>
      <c r="AH198" s="11">
        <f t="shared" si="48"/>
        <v>-71136</v>
      </c>
      <c r="AI198" s="11">
        <f t="shared" si="49"/>
        <v>222104</v>
      </c>
      <c r="AJ198" s="11">
        <f t="shared" si="50"/>
        <v>245794</v>
      </c>
      <c r="AK198" s="11">
        <f t="shared" si="51"/>
        <v>-23690</v>
      </c>
      <c r="AL198" s="1">
        <v>36378</v>
      </c>
      <c r="AM198">
        <v>332389</v>
      </c>
      <c r="AN198" s="1">
        <v>36378</v>
      </c>
      <c r="AO198">
        <v>25490</v>
      </c>
      <c r="AP198" s="1">
        <v>36378</v>
      </c>
      <c r="AQ198">
        <v>2490</v>
      </c>
      <c r="AR198" s="11">
        <f t="shared" si="52"/>
        <v>23000</v>
      </c>
      <c r="AS198" s="1">
        <v>36378</v>
      </c>
      <c r="AT198">
        <v>86151</v>
      </c>
      <c r="AU198" s="1">
        <v>36378</v>
      </c>
      <c r="AV198">
        <v>133929</v>
      </c>
      <c r="AW198" s="11">
        <f t="shared" si="53"/>
        <v>-47778</v>
      </c>
      <c r="AX198" s="11">
        <f t="shared" si="54"/>
        <v>111641</v>
      </c>
      <c r="AY198" s="11">
        <f t="shared" si="55"/>
        <v>136419</v>
      </c>
      <c r="AZ198" s="11">
        <f t="shared" si="56"/>
        <v>-24778</v>
      </c>
      <c r="BA198" s="1">
        <v>36378</v>
      </c>
      <c r="BB198">
        <v>178919</v>
      </c>
      <c r="BC198" s="1">
        <v>36378</v>
      </c>
      <c r="BD198">
        <v>23030</v>
      </c>
      <c r="BE198" s="1">
        <v>36378</v>
      </c>
      <c r="BF198">
        <v>2149</v>
      </c>
      <c r="BG198" s="11">
        <f t="shared" si="57"/>
        <v>20881</v>
      </c>
      <c r="BH198" s="1">
        <v>36378</v>
      </c>
      <c r="BI198">
        <v>57649</v>
      </c>
      <c r="BJ198" s="1">
        <v>36378</v>
      </c>
      <c r="BK198">
        <v>85731</v>
      </c>
      <c r="BL198" s="11">
        <f t="shared" si="58"/>
        <v>-28082</v>
      </c>
      <c r="BM198" s="11">
        <f t="shared" si="59"/>
        <v>80679</v>
      </c>
      <c r="BN198" s="11">
        <f t="shared" si="60"/>
        <v>87880</v>
      </c>
      <c r="BO198" s="11">
        <f t="shared" si="61"/>
        <v>-7201</v>
      </c>
      <c r="BP198" s="1">
        <v>36378</v>
      </c>
      <c r="BQ198">
        <v>108456</v>
      </c>
    </row>
    <row r="199" spans="1:69" x14ac:dyDescent="0.2">
      <c r="A199" s="1">
        <f t="shared" si="62"/>
        <v>36382</v>
      </c>
      <c r="B199" s="1">
        <v>36378</v>
      </c>
      <c r="C199">
        <v>20.88</v>
      </c>
      <c r="D199" s="1">
        <v>36378</v>
      </c>
      <c r="E199">
        <v>2.698</v>
      </c>
      <c r="F199" s="1">
        <v>36378</v>
      </c>
      <c r="G199">
        <v>54.53</v>
      </c>
      <c r="H199" s="1">
        <v>36378</v>
      </c>
      <c r="I199">
        <v>65.83</v>
      </c>
      <c r="J199" s="1">
        <v>36385</v>
      </c>
      <c r="K199">
        <v>88011</v>
      </c>
      <c r="L199" s="1">
        <v>36385</v>
      </c>
      <c r="M199">
        <v>21691</v>
      </c>
      <c r="N199" s="11">
        <f t="shared" si="42"/>
        <v>66320</v>
      </c>
      <c r="O199" s="1">
        <v>36385</v>
      </c>
      <c r="P199">
        <v>336680</v>
      </c>
      <c r="Q199" s="1">
        <v>36385</v>
      </c>
      <c r="R199">
        <v>417089</v>
      </c>
      <c r="S199" s="11">
        <f t="shared" si="43"/>
        <v>-80409</v>
      </c>
      <c r="T199" s="11">
        <f t="shared" si="44"/>
        <v>424691</v>
      </c>
      <c r="U199" s="11">
        <f t="shared" si="45"/>
        <v>438780</v>
      </c>
      <c r="V199" s="11">
        <f t="shared" si="46"/>
        <v>-14089</v>
      </c>
      <c r="W199" s="1">
        <v>36385</v>
      </c>
      <c r="X199">
        <v>589439</v>
      </c>
      <c r="Y199" s="1">
        <v>36385</v>
      </c>
      <c r="Z199">
        <v>55483</v>
      </c>
      <c r="AA199" s="1">
        <v>36385</v>
      </c>
      <c r="AB199">
        <v>5552</v>
      </c>
      <c r="AC199" s="11">
        <f t="shared" si="47"/>
        <v>49931</v>
      </c>
      <c r="AD199" s="1">
        <v>36385</v>
      </c>
      <c r="AE199">
        <v>177070</v>
      </c>
      <c r="AF199" s="1">
        <v>36385</v>
      </c>
      <c r="AG199">
        <v>252312</v>
      </c>
      <c r="AH199" s="11">
        <f t="shared" si="48"/>
        <v>-75242</v>
      </c>
      <c r="AI199" s="11">
        <f t="shared" si="49"/>
        <v>232553</v>
      </c>
      <c r="AJ199" s="11">
        <f t="shared" si="50"/>
        <v>257864</v>
      </c>
      <c r="AK199" s="11">
        <f t="shared" si="51"/>
        <v>-25311</v>
      </c>
      <c r="AL199" s="1">
        <v>36385</v>
      </c>
      <c r="AM199">
        <v>342876</v>
      </c>
      <c r="AN199" s="1">
        <v>36385</v>
      </c>
      <c r="AO199">
        <v>25596</v>
      </c>
      <c r="AP199" s="1">
        <v>36385</v>
      </c>
      <c r="AQ199">
        <v>4342</v>
      </c>
      <c r="AR199" s="11">
        <f t="shared" si="52"/>
        <v>21254</v>
      </c>
      <c r="AS199" s="1">
        <v>36385</v>
      </c>
      <c r="AT199">
        <v>91323</v>
      </c>
      <c r="AU199" s="1">
        <v>36385</v>
      </c>
      <c r="AV199">
        <v>139070</v>
      </c>
      <c r="AW199" s="11">
        <f t="shared" si="53"/>
        <v>-47747</v>
      </c>
      <c r="AX199" s="11">
        <f t="shared" si="54"/>
        <v>116919</v>
      </c>
      <c r="AY199" s="11">
        <f t="shared" si="55"/>
        <v>143412</v>
      </c>
      <c r="AZ199" s="11">
        <f t="shared" si="56"/>
        <v>-26493</v>
      </c>
      <c r="BA199" s="1">
        <v>36385</v>
      </c>
      <c r="BB199">
        <v>187049</v>
      </c>
      <c r="BC199" s="1">
        <v>36385</v>
      </c>
      <c r="BD199">
        <v>22127</v>
      </c>
      <c r="BE199" s="1">
        <v>36385</v>
      </c>
      <c r="BF199">
        <v>3612</v>
      </c>
      <c r="BG199" s="11">
        <f t="shared" si="57"/>
        <v>18515</v>
      </c>
      <c r="BH199" s="1">
        <v>36385</v>
      </c>
      <c r="BI199">
        <v>63062</v>
      </c>
      <c r="BJ199" s="1">
        <v>36385</v>
      </c>
      <c r="BK199">
        <v>88457</v>
      </c>
      <c r="BL199" s="11">
        <f t="shared" si="58"/>
        <v>-25395</v>
      </c>
      <c r="BM199" s="11">
        <f t="shared" si="59"/>
        <v>85189</v>
      </c>
      <c r="BN199" s="11">
        <f t="shared" si="60"/>
        <v>92069</v>
      </c>
      <c r="BO199" s="11">
        <f t="shared" si="61"/>
        <v>-6880</v>
      </c>
      <c r="BP199" s="1">
        <v>36385</v>
      </c>
      <c r="BQ199">
        <v>117057</v>
      </c>
    </row>
    <row r="200" spans="1:69" x14ac:dyDescent="0.2">
      <c r="A200" s="1">
        <f t="shared" si="62"/>
        <v>36389</v>
      </c>
      <c r="B200" s="1">
        <v>36385</v>
      </c>
      <c r="C200">
        <v>21.67</v>
      </c>
      <c r="D200" s="1">
        <v>36385</v>
      </c>
      <c r="E200">
        <v>2.7450000000000001</v>
      </c>
      <c r="F200" s="1">
        <v>36385</v>
      </c>
      <c r="G200">
        <v>55.69</v>
      </c>
      <c r="H200" s="1">
        <v>36385</v>
      </c>
      <c r="I200">
        <v>64.819999999999993</v>
      </c>
      <c r="J200" s="1">
        <v>36392</v>
      </c>
      <c r="K200">
        <v>97570</v>
      </c>
      <c r="L200" s="1">
        <v>36392</v>
      </c>
      <c r="M200">
        <v>15778</v>
      </c>
      <c r="N200" s="11">
        <f t="shared" si="42"/>
        <v>81792</v>
      </c>
      <c r="O200" s="1">
        <v>36392</v>
      </c>
      <c r="P200">
        <v>338751</v>
      </c>
      <c r="Q200" s="1">
        <v>36392</v>
      </c>
      <c r="R200">
        <v>436400</v>
      </c>
      <c r="S200" s="11">
        <f t="shared" si="43"/>
        <v>-97649</v>
      </c>
      <c r="T200" s="11">
        <f t="shared" si="44"/>
        <v>436321</v>
      </c>
      <c r="U200" s="11">
        <f t="shared" si="45"/>
        <v>452178</v>
      </c>
      <c r="V200" s="11">
        <f t="shared" si="46"/>
        <v>-15857</v>
      </c>
      <c r="W200" s="1">
        <v>36392</v>
      </c>
      <c r="X200">
        <v>595377</v>
      </c>
      <c r="Y200" s="1">
        <v>36392</v>
      </c>
      <c r="Z200">
        <v>59880</v>
      </c>
      <c r="AA200" s="1">
        <v>36392</v>
      </c>
      <c r="AB200">
        <v>4753</v>
      </c>
      <c r="AC200" s="11">
        <f t="shared" si="47"/>
        <v>55127</v>
      </c>
      <c r="AD200" s="1">
        <v>36392</v>
      </c>
      <c r="AE200">
        <v>179404</v>
      </c>
      <c r="AF200" s="1">
        <v>36392</v>
      </c>
      <c r="AG200">
        <v>258497</v>
      </c>
      <c r="AH200" s="11">
        <f t="shared" si="48"/>
        <v>-79093</v>
      </c>
      <c r="AI200" s="11">
        <f t="shared" si="49"/>
        <v>239284</v>
      </c>
      <c r="AJ200" s="11">
        <f t="shared" si="50"/>
        <v>263250</v>
      </c>
      <c r="AK200" s="11">
        <f t="shared" si="51"/>
        <v>-23966</v>
      </c>
      <c r="AL200" s="1">
        <v>36392</v>
      </c>
      <c r="AM200">
        <v>350121</v>
      </c>
      <c r="AN200" s="1">
        <v>36392</v>
      </c>
      <c r="AO200">
        <v>29945</v>
      </c>
      <c r="AP200" s="1">
        <v>36392</v>
      </c>
      <c r="AQ200">
        <v>4457</v>
      </c>
      <c r="AR200" s="11">
        <f t="shared" si="52"/>
        <v>25488</v>
      </c>
      <c r="AS200" s="1">
        <v>36392</v>
      </c>
      <c r="AT200">
        <v>91878</v>
      </c>
      <c r="AU200" s="1">
        <v>36392</v>
      </c>
      <c r="AV200">
        <v>145058</v>
      </c>
      <c r="AW200" s="11">
        <f t="shared" si="53"/>
        <v>-53180</v>
      </c>
      <c r="AX200" s="11">
        <f t="shared" si="54"/>
        <v>121823</v>
      </c>
      <c r="AY200" s="11">
        <f t="shared" si="55"/>
        <v>149515</v>
      </c>
      <c r="AZ200" s="11">
        <f t="shared" si="56"/>
        <v>-27692</v>
      </c>
      <c r="BA200" s="1">
        <v>36392</v>
      </c>
      <c r="BB200">
        <v>194045</v>
      </c>
      <c r="BC200" s="1">
        <v>36392</v>
      </c>
      <c r="BD200">
        <v>22501</v>
      </c>
      <c r="BE200" s="1">
        <v>36392</v>
      </c>
      <c r="BF200">
        <v>4553</v>
      </c>
      <c r="BG200" s="11">
        <f t="shared" si="57"/>
        <v>17948</v>
      </c>
      <c r="BH200" s="1">
        <v>36392</v>
      </c>
      <c r="BI200">
        <v>66979</v>
      </c>
      <c r="BJ200" s="1">
        <v>36392</v>
      </c>
      <c r="BK200">
        <v>91969</v>
      </c>
      <c r="BL200" s="11">
        <f t="shared" si="58"/>
        <v>-24990</v>
      </c>
      <c r="BM200" s="11">
        <f t="shared" si="59"/>
        <v>89480</v>
      </c>
      <c r="BN200" s="11">
        <f t="shared" si="60"/>
        <v>96522</v>
      </c>
      <c r="BO200" s="11">
        <f t="shared" si="61"/>
        <v>-7042</v>
      </c>
      <c r="BP200" s="1">
        <v>36392</v>
      </c>
      <c r="BQ200">
        <v>121635</v>
      </c>
    </row>
    <row r="201" spans="1:69" x14ac:dyDescent="0.2">
      <c r="A201" s="1">
        <f t="shared" si="62"/>
        <v>36396</v>
      </c>
      <c r="B201" s="1">
        <v>36392</v>
      </c>
      <c r="C201">
        <v>21.65</v>
      </c>
      <c r="D201" s="1">
        <v>36392</v>
      </c>
      <c r="E201">
        <v>2.9380000000000002</v>
      </c>
      <c r="F201" s="1">
        <v>36392</v>
      </c>
      <c r="G201">
        <v>57.42</v>
      </c>
      <c r="H201" s="1">
        <v>36392</v>
      </c>
      <c r="I201">
        <v>65.97</v>
      </c>
      <c r="J201" s="1">
        <v>36399</v>
      </c>
      <c r="K201">
        <v>96914</v>
      </c>
      <c r="L201" s="1">
        <v>36399</v>
      </c>
      <c r="M201">
        <v>15038</v>
      </c>
      <c r="N201" s="11">
        <f t="shared" si="42"/>
        <v>81876</v>
      </c>
      <c r="O201" s="1">
        <v>36399</v>
      </c>
      <c r="P201">
        <v>323795</v>
      </c>
      <c r="Q201" s="1">
        <v>36399</v>
      </c>
      <c r="R201">
        <v>423452</v>
      </c>
      <c r="S201" s="11">
        <f t="shared" si="43"/>
        <v>-99657</v>
      </c>
      <c r="T201" s="11">
        <f t="shared" si="44"/>
        <v>420709</v>
      </c>
      <c r="U201" s="11">
        <f t="shared" si="45"/>
        <v>438490</v>
      </c>
      <c r="V201" s="11">
        <f t="shared" si="46"/>
        <v>-17781</v>
      </c>
      <c r="W201" s="1">
        <v>36399</v>
      </c>
      <c r="X201">
        <v>581103</v>
      </c>
      <c r="Y201" s="1">
        <v>36399</v>
      </c>
      <c r="Z201">
        <v>61523</v>
      </c>
      <c r="AA201" s="1">
        <v>36399</v>
      </c>
      <c r="AB201">
        <v>6028</v>
      </c>
      <c r="AC201" s="11">
        <f t="shared" si="47"/>
        <v>55495</v>
      </c>
      <c r="AD201" s="1">
        <v>36399</v>
      </c>
      <c r="AE201">
        <v>203318</v>
      </c>
      <c r="AF201" s="1">
        <v>36399</v>
      </c>
      <c r="AG201">
        <v>283143</v>
      </c>
      <c r="AH201" s="11">
        <f t="shared" si="48"/>
        <v>-79825</v>
      </c>
      <c r="AI201" s="11">
        <f t="shared" si="49"/>
        <v>264841</v>
      </c>
      <c r="AJ201" s="11">
        <f t="shared" si="50"/>
        <v>289171</v>
      </c>
      <c r="AK201" s="11">
        <f t="shared" si="51"/>
        <v>-24330</v>
      </c>
      <c r="AL201" s="1">
        <v>36399</v>
      </c>
      <c r="AM201">
        <v>378547</v>
      </c>
      <c r="AN201" s="1">
        <v>36399</v>
      </c>
      <c r="AO201">
        <v>30959</v>
      </c>
      <c r="AP201" s="1">
        <v>36399</v>
      </c>
      <c r="AQ201">
        <v>2694</v>
      </c>
      <c r="AR201" s="11">
        <f t="shared" si="52"/>
        <v>28265</v>
      </c>
      <c r="AS201" s="1">
        <v>36399</v>
      </c>
      <c r="AT201">
        <v>94158</v>
      </c>
      <c r="AU201" s="1">
        <v>36399</v>
      </c>
      <c r="AV201">
        <v>145821</v>
      </c>
      <c r="AW201" s="11">
        <f t="shared" si="53"/>
        <v>-51663</v>
      </c>
      <c r="AX201" s="11">
        <f t="shared" si="54"/>
        <v>125117</v>
      </c>
      <c r="AY201" s="11">
        <f t="shared" si="55"/>
        <v>148515</v>
      </c>
      <c r="AZ201" s="11">
        <f t="shared" si="56"/>
        <v>-23398</v>
      </c>
      <c r="BA201" s="1">
        <v>36399</v>
      </c>
      <c r="BB201">
        <v>195077</v>
      </c>
      <c r="BC201" s="1">
        <v>36399</v>
      </c>
      <c r="BD201">
        <v>25084</v>
      </c>
      <c r="BE201" s="1">
        <v>36399</v>
      </c>
      <c r="BF201">
        <v>4765</v>
      </c>
      <c r="BG201" s="11">
        <f t="shared" si="57"/>
        <v>20319</v>
      </c>
      <c r="BH201" s="1">
        <v>36399</v>
      </c>
      <c r="BI201">
        <v>70652</v>
      </c>
      <c r="BJ201" s="1">
        <v>36399</v>
      </c>
      <c r="BK201">
        <v>97751</v>
      </c>
      <c r="BL201" s="11">
        <f t="shared" si="58"/>
        <v>-27099</v>
      </c>
      <c r="BM201" s="11">
        <f t="shared" si="59"/>
        <v>95736</v>
      </c>
      <c r="BN201" s="11">
        <f t="shared" si="60"/>
        <v>102516</v>
      </c>
      <c r="BO201" s="11">
        <f t="shared" si="61"/>
        <v>-6780</v>
      </c>
      <c r="BP201" s="1">
        <v>36399</v>
      </c>
      <c r="BQ201">
        <v>129728</v>
      </c>
    </row>
    <row r="202" spans="1:69" x14ac:dyDescent="0.2">
      <c r="A202" s="1">
        <f t="shared" si="62"/>
        <v>36403</v>
      </c>
      <c r="B202" s="1">
        <v>36399</v>
      </c>
      <c r="C202">
        <v>21.27</v>
      </c>
      <c r="D202" s="1">
        <v>36399</v>
      </c>
      <c r="E202">
        <v>2.9119999999999999</v>
      </c>
      <c r="F202" s="1">
        <v>36399</v>
      </c>
      <c r="G202">
        <v>55.99</v>
      </c>
      <c r="H202" s="1">
        <v>36399</v>
      </c>
      <c r="I202">
        <v>66.11</v>
      </c>
      <c r="J202" s="1">
        <v>36406</v>
      </c>
      <c r="K202">
        <v>86643</v>
      </c>
      <c r="L202" s="1">
        <v>36406</v>
      </c>
      <c r="M202">
        <v>13842</v>
      </c>
      <c r="N202" s="11">
        <f t="shared" si="42"/>
        <v>72801</v>
      </c>
      <c r="O202" s="1">
        <v>36406</v>
      </c>
      <c r="P202">
        <v>339219</v>
      </c>
      <c r="Q202" s="1">
        <v>36406</v>
      </c>
      <c r="R202">
        <v>434657</v>
      </c>
      <c r="S202" s="11">
        <f t="shared" si="43"/>
        <v>-95438</v>
      </c>
      <c r="T202" s="11">
        <f t="shared" si="44"/>
        <v>425862</v>
      </c>
      <c r="U202" s="11">
        <f t="shared" si="45"/>
        <v>448499</v>
      </c>
      <c r="V202" s="11">
        <f t="shared" si="46"/>
        <v>-22637</v>
      </c>
      <c r="W202" s="1">
        <v>36406</v>
      </c>
      <c r="X202">
        <v>580285</v>
      </c>
      <c r="Y202" s="1">
        <v>36406</v>
      </c>
      <c r="Z202">
        <v>54630</v>
      </c>
      <c r="AA202" s="1">
        <v>36406</v>
      </c>
      <c r="AB202">
        <v>8248</v>
      </c>
      <c r="AC202" s="11">
        <f t="shared" si="47"/>
        <v>46382</v>
      </c>
      <c r="AD202" s="1">
        <v>36406</v>
      </c>
      <c r="AE202">
        <v>186758</v>
      </c>
      <c r="AF202" s="1">
        <v>36406</v>
      </c>
      <c r="AG202">
        <v>254953</v>
      </c>
      <c r="AH202" s="11">
        <f t="shared" si="48"/>
        <v>-68195</v>
      </c>
      <c r="AI202" s="11">
        <f t="shared" si="49"/>
        <v>241388</v>
      </c>
      <c r="AJ202" s="11">
        <f t="shared" si="50"/>
        <v>263201</v>
      </c>
      <c r="AK202" s="11">
        <f t="shared" si="51"/>
        <v>-21813</v>
      </c>
      <c r="AL202" s="1">
        <v>36406</v>
      </c>
      <c r="AM202">
        <v>348856</v>
      </c>
      <c r="AN202" s="1">
        <v>36406</v>
      </c>
      <c r="AO202">
        <v>27249</v>
      </c>
      <c r="AP202" s="1">
        <v>36406</v>
      </c>
      <c r="AQ202">
        <v>3441</v>
      </c>
      <c r="AR202" s="11">
        <f t="shared" si="52"/>
        <v>23808</v>
      </c>
      <c r="AS202" s="1">
        <v>36406</v>
      </c>
      <c r="AT202">
        <v>90681</v>
      </c>
      <c r="AU202" s="1">
        <v>36406</v>
      </c>
      <c r="AV202">
        <v>136404</v>
      </c>
      <c r="AW202" s="11">
        <f t="shared" si="53"/>
        <v>-45723</v>
      </c>
      <c r="AX202" s="11">
        <f t="shared" si="54"/>
        <v>117930</v>
      </c>
      <c r="AY202" s="11">
        <f t="shared" si="55"/>
        <v>139845</v>
      </c>
      <c r="AZ202" s="11">
        <f t="shared" si="56"/>
        <v>-21915</v>
      </c>
      <c r="BA202" s="1">
        <v>36406</v>
      </c>
      <c r="BB202">
        <v>185142</v>
      </c>
      <c r="BC202" s="1">
        <v>36406</v>
      </c>
      <c r="BD202">
        <v>25232</v>
      </c>
      <c r="BE202" s="1">
        <v>36406</v>
      </c>
      <c r="BF202">
        <v>1489</v>
      </c>
      <c r="BG202" s="11">
        <f t="shared" si="57"/>
        <v>23743</v>
      </c>
      <c r="BH202" s="1">
        <v>36406</v>
      </c>
      <c r="BI202">
        <v>62020</v>
      </c>
      <c r="BJ202" s="1">
        <v>36406</v>
      </c>
      <c r="BK202">
        <v>90799</v>
      </c>
      <c r="BL202" s="11">
        <f t="shared" si="58"/>
        <v>-28779</v>
      </c>
      <c r="BM202" s="11">
        <f t="shared" si="59"/>
        <v>87252</v>
      </c>
      <c r="BN202" s="11">
        <f t="shared" si="60"/>
        <v>92288</v>
      </c>
      <c r="BO202" s="11">
        <f t="shared" si="61"/>
        <v>-5036</v>
      </c>
      <c r="BP202" s="1">
        <v>36406</v>
      </c>
      <c r="BQ202">
        <v>115000</v>
      </c>
    </row>
    <row r="203" spans="1:69" x14ac:dyDescent="0.2">
      <c r="A203" s="1">
        <f t="shared" si="62"/>
        <v>36410</v>
      </c>
      <c r="B203" s="1">
        <v>36406</v>
      </c>
      <c r="C203">
        <v>22</v>
      </c>
      <c r="D203" s="1">
        <v>36406</v>
      </c>
      <c r="E203">
        <v>2.5609999999999999</v>
      </c>
      <c r="F203" s="1">
        <v>36406</v>
      </c>
      <c r="G203">
        <v>57.47</v>
      </c>
      <c r="H203" s="1">
        <v>36406</v>
      </c>
      <c r="I203">
        <v>64.760000000000005</v>
      </c>
      <c r="J203" s="1">
        <v>36413</v>
      </c>
      <c r="K203">
        <v>94939</v>
      </c>
      <c r="L203" s="1">
        <v>36413</v>
      </c>
      <c r="M203">
        <v>12256</v>
      </c>
      <c r="N203" s="11">
        <f t="shared" si="42"/>
        <v>82683</v>
      </c>
      <c r="O203" s="1">
        <v>36413</v>
      </c>
      <c r="P203">
        <v>349510</v>
      </c>
      <c r="Q203" s="1">
        <v>36413</v>
      </c>
      <c r="R203">
        <v>449584</v>
      </c>
      <c r="S203" s="11">
        <f t="shared" si="43"/>
        <v>-100074</v>
      </c>
      <c r="T203" s="11">
        <f t="shared" si="44"/>
        <v>444449</v>
      </c>
      <c r="U203" s="11">
        <f t="shared" si="45"/>
        <v>461840</v>
      </c>
      <c r="V203" s="11">
        <f t="shared" si="46"/>
        <v>-17391</v>
      </c>
      <c r="W203" s="1">
        <v>36413</v>
      </c>
      <c r="X203">
        <v>596357</v>
      </c>
      <c r="Y203" s="1">
        <v>36413</v>
      </c>
      <c r="Z203">
        <v>30068</v>
      </c>
      <c r="AA203" s="1">
        <v>36413</v>
      </c>
      <c r="AB203">
        <v>7032</v>
      </c>
      <c r="AC203" s="11">
        <f t="shared" si="47"/>
        <v>23036</v>
      </c>
      <c r="AD203" s="1">
        <v>36413</v>
      </c>
      <c r="AE203">
        <v>196418</v>
      </c>
      <c r="AF203" s="1">
        <v>36413</v>
      </c>
      <c r="AG203">
        <v>238540</v>
      </c>
      <c r="AH203" s="11">
        <f t="shared" si="48"/>
        <v>-42122</v>
      </c>
      <c r="AI203" s="11">
        <f t="shared" si="49"/>
        <v>226486</v>
      </c>
      <c r="AJ203" s="11">
        <f t="shared" si="50"/>
        <v>245572</v>
      </c>
      <c r="AK203" s="11">
        <f t="shared" si="51"/>
        <v>-19086</v>
      </c>
      <c r="AL203" s="1">
        <v>36413</v>
      </c>
      <c r="AM203">
        <v>331814</v>
      </c>
      <c r="AN203" s="1">
        <v>36413</v>
      </c>
      <c r="AO203">
        <v>29969</v>
      </c>
      <c r="AP203" s="1">
        <v>36413</v>
      </c>
      <c r="AQ203">
        <v>5541</v>
      </c>
      <c r="AR203" s="11">
        <f t="shared" si="52"/>
        <v>24428</v>
      </c>
      <c r="AS203" s="1">
        <v>36413</v>
      </c>
      <c r="AT203">
        <v>89613</v>
      </c>
      <c r="AU203" s="1">
        <v>36413</v>
      </c>
      <c r="AV203">
        <v>139444</v>
      </c>
      <c r="AW203" s="11">
        <f t="shared" si="53"/>
        <v>-49831</v>
      </c>
      <c r="AX203" s="11">
        <f t="shared" si="54"/>
        <v>119582</v>
      </c>
      <c r="AY203" s="11">
        <f t="shared" si="55"/>
        <v>144985</v>
      </c>
      <c r="AZ203" s="11">
        <f t="shared" si="56"/>
        <v>-25403</v>
      </c>
      <c r="BA203" s="1">
        <v>36413</v>
      </c>
      <c r="BB203">
        <v>189031</v>
      </c>
      <c r="BC203" s="1">
        <v>36413</v>
      </c>
      <c r="BD203">
        <v>25989</v>
      </c>
      <c r="BE203" s="1">
        <v>36413</v>
      </c>
      <c r="BF203">
        <v>2282</v>
      </c>
      <c r="BG203" s="11">
        <f t="shared" si="57"/>
        <v>23707</v>
      </c>
      <c r="BH203" s="1">
        <v>36413</v>
      </c>
      <c r="BI203">
        <v>65516</v>
      </c>
      <c r="BJ203" s="1">
        <v>36413</v>
      </c>
      <c r="BK203">
        <v>93493</v>
      </c>
      <c r="BL203" s="11">
        <f t="shared" si="58"/>
        <v>-27977</v>
      </c>
      <c r="BM203" s="11">
        <f t="shared" si="59"/>
        <v>91505</v>
      </c>
      <c r="BN203" s="11">
        <f t="shared" si="60"/>
        <v>95775</v>
      </c>
      <c r="BO203" s="11">
        <f t="shared" si="61"/>
        <v>-4270</v>
      </c>
      <c r="BP203" s="1">
        <v>36413</v>
      </c>
      <c r="BQ203">
        <v>120136</v>
      </c>
    </row>
    <row r="204" spans="1:69" x14ac:dyDescent="0.2">
      <c r="A204" s="1">
        <f t="shared" si="62"/>
        <v>36417</v>
      </c>
      <c r="B204" s="1">
        <v>36413</v>
      </c>
      <c r="C204">
        <v>23.55</v>
      </c>
      <c r="D204" s="1">
        <v>36413</v>
      </c>
      <c r="E204">
        <v>2.8010000000000002</v>
      </c>
      <c r="F204" s="1">
        <v>36413</v>
      </c>
      <c r="G204">
        <v>62.03</v>
      </c>
      <c r="H204" s="1">
        <v>36413</v>
      </c>
      <c r="I204">
        <v>69.319999999999993</v>
      </c>
      <c r="J204" s="1">
        <v>36420</v>
      </c>
      <c r="K204">
        <v>94922</v>
      </c>
      <c r="L204" s="1">
        <v>36420</v>
      </c>
      <c r="M204">
        <v>16446</v>
      </c>
      <c r="N204" s="11">
        <f t="shared" ref="N204:N267" si="63">+IF(M204="","",K204-M204)</f>
        <v>78476</v>
      </c>
      <c r="O204" s="1">
        <v>36420</v>
      </c>
      <c r="P204">
        <v>388965</v>
      </c>
      <c r="Q204" s="1">
        <v>36420</v>
      </c>
      <c r="R204">
        <v>483005</v>
      </c>
      <c r="S204" s="11">
        <f t="shared" ref="S204:S267" si="64">+IF(R204="","",P204-R204)</f>
        <v>-94040</v>
      </c>
      <c r="T204" s="11">
        <f t="shared" ref="T204:T267" si="65">+IF(P204="","",P204+K204)</f>
        <v>483887</v>
      </c>
      <c r="U204" s="11">
        <f t="shared" ref="U204:U267" si="66">+IF(R204="","",R204+M204)</f>
        <v>499451</v>
      </c>
      <c r="V204" s="11">
        <f t="shared" ref="V204:V267" si="67">IF(T204="","",T204-U204)</f>
        <v>-15564</v>
      </c>
      <c r="W204" s="1">
        <v>36420</v>
      </c>
      <c r="X204">
        <v>652794</v>
      </c>
      <c r="Y204" s="1">
        <v>36420</v>
      </c>
      <c r="Z204">
        <v>30662</v>
      </c>
      <c r="AA204" s="1">
        <v>36420</v>
      </c>
      <c r="AB204">
        <v>6747</v>
      </c>
      <c r="AC204" s="11">
        <f t="shared" ref="AC204:AC267" si="68">+IF(AB204="","",Z204-AB204)</f>
        <v>23915</v>
      </c>
      <c r="AD204" s="1">
        <v>36420</v>
      </c>
      <c r="AE204">
        <v>206976</v>
      </c>
      <c r="AF204" s="1">
        <v>36420</v>
      </c>
      <c r="AG204">
        <v>248641</v>
      </c>
      <c r="AH204" s="11">
        <f t="shared" ref="AH204:AH267" si="69">+IF(AG204="","",AE204-AG204)</f>
        <v>-41665</v>
      </c>
      <c r="AI204" s="11">
        <f t="shared" ref="AI204:AI267" si="70">+IF(AE204="","",AE204+Z204)</f>
        <v>237638</v>
      </c>
      <c r="AJ204" s="11">
        <f t="shared" ref="AJ204:AJ267" si="71">+IF(AG204="","",AG204+AB204)</f>
        <v>255388</v>
      </c>
      <c r="AK204" s="11">
        <f t="shared" ref="AK204:AK267" si="72">IF(AI204="","",AI204-AJ204)</f>
        <v>-17750</v>
      </c>
      <c r="AL204" s="1">
        <v>36420</v>
      </c>
      <c r="AM204">
        <v>342353</v>
      </c>
      <c r="AN204" s="1">
        <v>36420</v>
      </c>
      <c r="AO204">
        <v>27061</v>
      </c>
      <c r="AP204" s="1">
        <v>36420</v>
      </c>
      <c r="AQ204">
        <v>4877</v>
      </c>
      <c r="AR204" s="11">
        <f t="shared" ref="AR204:AR267" si="73">+IF(AQ204="","",AO204-AQ204)</f>
        <v>22184</v>
      </c>
      <c r="AS204" s="1">
        <v>36420</v>
      </c>
      <c r="AT204">
        <v>93790</v>
      </c>
      <c r="AU204" s="1">
        <v>36420</v>
      </c>
      <c r="AV204">
        <v>140177</v>
      </c>
      <c r="AW204" s="11">
        <f t="shared" ref="AW204:AW267" si="74">+IF(AV204="","",AT204-AV204)</f>
        <v>-46387</v>
      </c>
      <c r="AX204" s="11">
        <f t="shared" ref="AX204:AX267" si="75">+IF(AT204="","",AT204+AO204)</f>
        <v>120851</v>
      </c>
      <c r="AY204" s="11">
        <f t="shared" ref="AY204:AY267" si="76">+IF(AV204="","",AV204+AQ204)</f>
        <v>145054</v>
      </c>
      <c r="AZ204" s="11">
        <f t="shared" ref="AZ204:AZ267" si="77">IF(AX204="","",AX204-AY204)</f>
        <v>-24203</v>
      </c>
      <c r="BA204" s="1">
        <v>36420</v>
      </c>
      <c r="BB204">
        <v>189643</v>
      </c>
      <c r="BC204" s="1">
        <v>36420</v>
      </c>
      <c r="BD204">
        <v>24689</v>
      </c>
      <c r="BE204" s="1">
        <v>36420</v>
      </c>
      <c r="BF204">
        <v>2994</v>
      </c>
      <c r="BG204" s="11">
        <f t="shared" ref="BG204:BG267" si="78">+IF(BF204="","",BD204-BF204)</f>
        <v>21695</v>
      </c>
      <c r="BH204" s="1">
        <v>36420</v>
      </c>
      <c r="BI204">
        <v>67489</v>
      </c>
      <c r="BJ204" s="1">
        <v>36420</v>
      </c>
      <c r="BK204">
        <v>91411</v>
      </c>
      <c r="BL204" s="11">
        <f t="shared" ref="BL204:BL267" si="79">+IF(BK204="","",BI204-BK204)</f>
        <v>-23922</v>
      </c>
      <c r="BM204" s="11">
        <f t="shared" ref="BM204:BM267" si="80">+IF(BI204="","",BI204+BD204)</f>
        <v>92178</v>
      </c>
      <c r="BN204" s="11">
        <f t="shared" ref="BN204:BN267" si="81">+IF(BK204="","",BK204+BF204)</f>
        <v>94405</v>
      </c>
      <c r="BO204" s="11">
        <f t="shared" ref="BO204:BO267" si="82">IF(BM204="","",BM204-BN204)</f>
        <v>-2227</v>
      </c>
      <c r="BP204" s="1">
        <v>36420</v>
      </c>
      <c r="BQ204">
        <v>119649</v>
      </c>
    </row>
    <row r="205" spans="1:69" x14ac:dyDescent="0.2">
      <c r="A205" s="1">
        <f t="shared" ref="A205:A268" si="83">+A204+7</f>
        <v>36424</v>
      </c>
      <c r="B205" s="1">
        <v>36420</v>
      </c>
      <c r="C205">
        <v>24.72</v>
      </c>
      <c r="D205" s="1">
        <v>36420</v>
      </c>
      <c r="E205">
        <v>2.6080000000000001</v>
      </c>
      <c r="F205" s="1">
        <v>36420</v>
      </c>
      <c r="G205">
        <v>61.17</v>
      </c>
      <c r="H205" s="1">
        <v>36420</v>
      </c>
      <c r="I205">
        <v>68.66</v>
      </c>
      <c r="J205" s="1">
        <v>36427</v>
      </c>
      <c r="K205">
        <v>93314</v>
      </c>
      <c r="L205" s="1">
        <v>36427</v>
      </c>
      <c r="M205">
        <v>21814</v>
      </c>
      <c r="N205" s="11">
        <f t="shared" si="63"/>
        <v>71500</v>
      </c>
      <c r="O205" s="1">
        <v>36427</v>
      </c>
      <c r="P205">
        <v>386647</v>
      </c>
      <c r="Q205" s="1">
        <v>36427</v>
      </c>
      <c r="R205">
        <v>474782</v>
      </c>
      <c r="S205" s="11">
        <f t="shared" si="64"/>
        <v>-88135</v>
      </c>
      <c r="T205" s="11">
        <f t="shared" si="65"/>
        <v>479961</v>
      </c>
      <c r="U205" s="11">
        <f t="shared" si="66"/>
        <v>496596</v>
      </c>
      <c r="V205" s="11">
        <f t="shared" si="67"/>
        <v>-16635</v>
      </c>
      <c r="W205" s="1">
        <v>36427</v>
      </c>
      <c r="X205">
        <v>621774</v>
      </c>
      <c r="Y205" s="1">
        <v>36427</v>
      </c>
      <c r="Z205">
        <v>28905</v>
      </c>
      <c r="AA205" s="1">
        <v>36427</v>
      </c>
      <c r="AB205">
        <v>10785</v>
      </c>
      <c r="AC205" s="11">
        <f t="shared" si="68"/>
        <v>18120</v>
      </c>
      <c r="AD205" s="1">
        <v>36427</v>
      </c>
      <c r="AE205">
        <v>216645</v>
      </c>
      <c r="AF205" s="1">
        <v>36427</v>
      </c>
      <c r="AG205">
        <v>254252</v>
      </c>
      <c r="AH205" s="11">
        <f t="shared" si="69"/>
        <v>-37607</v>
      </c>
      <c r="AI205" s="11">
        <f t="shared" si="70"/>
        <v>245550</v>
      </c>
      <c r="AJ205" s="11">
        <f t="shared" si="71"/>
        <v>265037</v>
      </c>
      <c r="AK205" s="11">
        <f t="shared" si="72"/>
        <v>-19487</v>
      </c>
      <c r="AL205" s="1">
        <v>36427</v>
      </c>
      <c r="AM205">
        <v>344490</v>
      </c>
      <c r="AN205" s="1">
        <v>36427</v>
      </c>
      <c r="AO205">
        <v>27458</v>
      </c>
      <c r="AP205" s="1">
        <v>36427</v>
      </c>
      <c r="AQ205">
        <v>3524</v>
      </c>
      <c r="AR205" s="11">
        <f t="shared" si="73"/>
        <v>23934</v>
      </c>
      <c r="AS205" s="1">
        <v>36427</v>
      </c>
      <c r="AT205">
        <v>94202</v>
      </c>
      <c r="AU205" s="1">
        <v>36427</v>
      </c>
      <c r="AV205">
        <v>140394</v>
      </c>
      <c r="AW205" s="11">
        <f t="shared" si="74"/>
        <v>-46192</v>
      </c>
      <c r="AX205" s="11">
        <f t="shared" si="75"/>
        <v>121660</v>
      </c>
      <c r="AY205" s="11">
        <f t="shared" si="76"/>
        <v>143918</v>
      </c>
      <c r="AZ205" s="11">
        <f t="shared" si="77"/>
        <v>-22258</v>
      </c>
      <c r="BA205" s="1">
        <v>36427</v>
      </c>
      <c r="BB205">
        <v>195255</v>
      </c>
      <c r="BC205" s="1">
        <v>36427</v>
      </c>
      <c r="BD205">
        <v>23497</v>
      </c>
      <c r="BE205" s="1">
        <v>36427</v>
      </c>
      <c r="BF205">
        <v>1625</v>
      </c>
      <c r="BG205" s="11">
        <f t="shared" si="78"/>
        <v>21872</v>
      </c>
      <c r="BH205" s="1">
        <v>36427</v>
      </c>
      <c r="BI205">
        <v>68933</v>
      </c>
      <c r="BJ205" s="1">
        <v>36427</v>
      </c>
      <c r="BK205">
        <v>94088</v>
      </c>
      <c r="BL205" s="11">
        <f t="shared" si="79"/>
        <v>-25155</v>
      </c>
      <c r="BM205" s="11">
        <f t="shared" si="80"/>
        <v>92430</v>
      </c>
      <c r="BN205" s="11">
        <f t="shared" si="81"/>
        <v>95713</v>
      </c>
      <c r="BO205" s="11">
        <f t="shared" si="82"/>
        <v>-3283</v>
      </c>
      <c r="BP205" s="1">
        <v>36427</v>
      </c>
      <c r="BQ205">
        <v>122076</v>
      </c>
    </row>
    <row r="206" spans="1:69" x14ac:dyDescent="0.2">
      <c r="A206" s="1">
        <f t="shared" si="83"/>
        <v>36431</v>
      </c>
      <c r="B206" s="1">
        <v>36427</v>
      </c>
      <c r="C206">
        <v>24.76</v>
      </c>
      <c r="D206" s="1">
        <v>36427</v>
      </c>
      <c r="E206">
        <v>2.63</v>
      </c>
      <c r="F206" s="1">
        <v>36427</v>
      </c>
      <c r="G206">
        <v>62.27</v>
      </c>
      <c r="H206" s="1">
        <v>36427</v>
      </c>
      <c r="I206">
        <v>71.88</v>
      </c>
      <c r="J206" s="1">
        <v>36434</v>
      </c>
      <c r="K206">
        <v>93731</v>
      </c>
      <c r="L206" s="1">
        <v>36434</v>
      </c>
      <c r="M206">
        <v>21159</v>
      </c>
      <c r="N206" s="11">
        <f t="shared" si="63"/>
        <v>72572</v>
      </c>
      <c r="O206" s="1">
        <v>36434</v>
      </c>
      <c r="P206">
        <v>381099</v>
      </c>
      <c r="Q206" s="1">
        <v>36434</v>
      </c>
      <c r="R206">
        <v>474983</v>
      </c>
      <c r="S206" s="11">
        <f t="shared" si="64"/>
        <v>-93884</v>
      </c>
      <c r="T206" s="11">
        <f t="shared" si="65"/>
        <v>474830</v>
      </c>
      <c r="U206" s="11">
        <f t="shared" si="66"/>
        <v>496142</v>
      </c>
      <c r="V206" s="11">
        <f t="shared" si="67"/>
        <v>-21312</v>
      </c>
      <c r="W206" s="1">
        <v>36434</v>
      </c>
      <c r="X206">
        <v>620717</v>
      </c>
      <c r="Y206" s="1">
        <v>36434</v>
      </c>
      <c r="Z206">
        <v>30707</v>
      </c>
      <c r="AA206" s="1">
        <v>36434</v>
      </c>
      <c r="AB206">
        <v>7656</v>
      </c>
      <c r="AC206" s="11">
        <f t="shared" si="68"/>
        <v>23051</v>
      </c>
      <c r="AD206" s="1">
        <v>36434</v>
      </c>
      <c r="AE206">
        <v>197680</v>
      </c>
      <c r="AF206" s="1">
        <v>36434</v>
      </c>
      <c r="AG206">
        <v>236998</v>
      </c>
      <c r="AH206" s="11">
        <f t="shared" si="69"/>
        <v>-39318</v>
      </c>
      <c r="AI206" s="11">
        <f t="shared" si="70"/>
        <v>228387</v>
      </c>
      <c r="AJ206" s="11">
        <f t="shared" si="71"/>
        <v>244654</v>
      </c>
      <c r="AK206" s="11">
        <f t="shared" si="72"/>
        <v>-16267</v>
      </c>
      <c r="AL206" s="1">
        <v>36434</v>
      </c>
      <c r="AM206">
        <v>314813</v>
      </c>
      <c r="AN206" s="1">
        <v>36434</v>
      </c>
      <c r="AO206">
        <v>25975</v>
      </c>
      <c r="AP206" s="1">
        <v>36434</v>
      </c>
      <c r="AQ206">
        <v>4426</v>
      </c>
      <c r="AR206" s="11">
        <f t="shared" si="73"/>
        <v>21549</v>
      </c>
      <c r="AS206" s="1">
        <v>36434</v>
      </c>
      <c r="AT206">
        <v>97315</v>
      </c>
      <c r="AU206" s="1">
        <v>36434</v>
      </c>
      <c r="AV206">
        <v>144658</v>
      </c>
      <c r="AW206" s="11">
        <f t="shared" si="74"/>
        <v>-47343</v>
      </c>
      <c r="AX206" s="11">
        <f t="shared" si="75"/>
        <v>123290</v>
      </c>
      <c r="AY206" s="11">
        <f t="shared" si="76"/>
        <v>149084</v>
      </c>
      <c r="AZ206" s="11">
        <f t="shared" si="77"/>
        <v>-25794</v>
      </c>
      <c r="BA206" s="1">
        <v>36434</v>
      </c>
      <c r="BB206">
        <v>198060</v>
      </c>
      <c r="BC206" s="1">
        <v>36434</v>
      </c>
      <c r="BD206">
        <v>25131</v>
      </c>
      <c r="BE206" s="1">
        <v>36434</v>
      </c>
      <c r="BF206">
        <v>1296</v>
      </c>
      <c r="BG206" s="11">
        <f t="shared" si="78"/>
        <v>23835</v>
      </c>
      <c r="BH206" s="1">
        <v>36434</v>
      </c>
      <c r="BI206">
        <v>61323</v>
      </c>
      <c r="BJ206" s="1">
        <v>36434</v>
      </c>
      <c r="BK206">
        <v>90475</v>
      </c>
      <c r="BL206" s="11">
        <f t="shared" si="79"/>
        <v>-29152</v>
      </c>
      <c r="BM206" s="11">
        <f t="shared" si="80"/>
        <v>86454</v>
      </c>
      <c r="BN206" s="11">
        <f t="shared" si="81"/>
        <v>91771</v>
      </c>
      <c r="BO206" s="11">
        <f t="shared" si="82"/>
        <v>-5317</v>
      </c>
      <c r="BP206" s="1">
        <v>36434</v>
      </c>
      <c r="BQ206">
        <v>122494</v>
      </c>
    </row>
    <row r="207" spans="1:69" x14ac:dyDescent="0.2">
      <c r="A207" s="1">
        <f t="shared" si="83"/>
        <v>36438</v>
      </c>
      <c r="B207" s="1">
        <v>36434</v>
      </c>
      <c r="C207">
        <v>24.54</v>
      </c>
      <c r="D207" s="1">
        <v>36434</v>
      </c>
      <c r="E207">
        <v>2.7930000000000001</v>
      </c>
      <c r="F207" s="1">
        <v>36434</v>
      </c>
      <c r="G207">
        <v>62.49</v>
      </c>
      <c r="H207" s="1">
        <v>36434</v>
      </c>
      <c r="I207">
        <v>69.040000000000006</v>
      </c>
      <c r="J207" s="1">
        <v>36441</v>
      </c>
      <c r="K207">
        <v>81380</v>
      </c>
      <c r="L207" s="1">
        <v>36441</v>
      </c>
      <c r="M207">
        <v>18200</v>
      </c>
      <c r="N207" s="11">
        <f t="shared" si="63"/>
        <v>63180</v>
      </c>
      <c r="O207" s="1">
        <v>36441</v>
      </c>
      <c r="P207">
        <v>418960</v>
      </c>
      <c r="Q207" s="1">
        <v>36441</v>
      </c>
      <c r="R207">
        <v>493774</v>
      </c>
      <c r="S207" s="11">
        <f t="shared" si="64"/>
        <v>-74814</v>
      </c>
      <c r="T207" s="11">
        <f t="shared" si="65"/>
        <v>500340</v>
      </c>
      <c r="U207" s="11">
        <f t="shared" si="66"/>
        <v>511974</v>
      </c>
      <c r="V207" s="11">
        <f t="shared" si="67"/>
        <v>-11634</v>
      </c>
      <c r="W207" s="1">
        <v>36441</v>
      </c>
      <c r="X207">
        <v>635842</v>
      </c>
      <c r="Y207" s="1">
        <v>36441</v>
      </c>
      <c r="Z207">
        <v>22442</v>
      </c>
      <c r="AA207" s="1">
        <v>36441</v>
      </c>
      <c r="AB207">
        <v>11756</v>
      </c>
      <c r="AC207" s="11">
        <f t="shared" si="68"/>
        <v>10686</v>
      </c>
      <c r="AD207" s="1">
        <v>36441</v>
      </c>
      <c r="AE207">
        <v>209467</v>
      </c>
      <c r="AF207" s="1">
        <v>36441</v>
      </c>
      <c r="AG207">
        <v>232839</v>
      </c>
      <c r="AH207" s="11">
        <f t="shared" si="69"/>
        <v>-23372</v>
      </c>
      <c r="AI207" s="11">
        <f t="shared" si="70"/>
        <v>231909</v>
      </c>
      <c r="AJ207" s="11">
        <f t="shared" si="71"/>
        <v>244595</v>
      </c>
      <c r="AK207" s="11">
        <f t="shared" si="72"/>
        <v>-12686</v>
      </c>
      <c r="AL207" s="1">
        <v>36441</v>
      </c>
      <c r="AM207">
        <v>312874</v>
      </c>
      <c r="AN207" s="1">
        <v>36441</v>
      </c>
      <c r="AO207">
        <v>22056</v>
      </c>
      <c r="AP207" s="1">
        <v>36441</v>
      </c>
      <c r="AQ207">
        <v>4914</v>
      </c>
      <c r="AR207" s="11">
        <f t="shared" si="73"/>
        <v>17142</v>
      </c>
      <c r="AS207" s="1">
        <v>36441</v>
      </c>
      <c r="AT207">
        <v>100850</v>
      </c>
      <c r="AU207" s="1">
        <v>36441</v>
      </c>
      <c r="AV207">
        <v>134680</v>
      </c>
      <c r="AW207" s="11">
        <f t="shared" si="74"/>
        <v>-33830</v>
      </c>
      <c r="AX207" s="11">
        <f t="shared" si="75"/>
        <v>122906</v>
      </c>
      <c r="AY207" s="11">
        <f t="shared" si="76"/>
        <v>139594</v>
      </c>
      <c r="AZ207" s="11">
        <f t="shared" si="77"/>
        <v>-16688</v>
      </c>
      <c r="BA207" s="1">
        <v>36441</v>
      </c>
      <c r="BB207">
        <v>189419</v>
      </c>
      <c r="BC207" s="1">
        <v>36441</v>
      </c>
      <c r="BD207">
        <v>25860</v>
      </c>
      <c r="BE207" s="1">
        <v>36441</v>
      </c>
      <c r="BF207">
        <v>1127</v>
      </c>
      <c r="BG207" s="11">
        <f t="shared" si="78"/>
        <v>24733</v>
      </c>
      <c r="BH207" s="1">
        <v>36441</v>
      </c>
      <c r="BI207">
        <v>59037</v>
      </c>
      <c r="BJ207" s="1">
        <v>36441</v>
      </c>
      <c r="BK207">
        <v>86320</v>
      </c>
      <c r="BL207" s="11">
        <f t="shared" si="79"/>
        <v>-27283</v>
      </c>
      <c r="BM207" s="11">
        <f t="shared" si="80"/>
        <v>84897</v>
      </c>
      <c r="BN207" s="11">
        <f t="shared" si="81"/>
        <v>87447</v>
      </c>
      <c r="BO207" s="11">
        <f t="shared" si="82"/>
        <v>-2550</v>
      </c>
      <c r="BP207" s="1">
        <v>36441</v>
      </c>
      <c r="BQ207">
        <v>109461</v>
      </c>
    </row>
    <row r="208" spans="1:69" x14ac:dyDescent="0.2">
      <c r="A208" s="1">
        <f t="shared" si="83"/>
        <v>36445</v>
      </c>
      <c r="B208" s="1">
        <v>36441</v>
      </c>
      <c r="C208">
        <v>20.9</v>
      </c>
      <c r="D208" s="1">
        <v>36441</v>
      </c>
      <c r="E208">
        <v>2.6920000000000002</v>
      </c>
      <c r="F208" s="1">
        <v>36441</v>
      </c>
      <c r="G208">
        <v>53.72</v>
      </c>
      <c r="H208" s="1">
        <v>36441</v>
      </c>
      <c r="I208">
        <v>59.15</v>
      </c>
      <c r="J208" s="1">
        <v>36448</v>
      </c>
      <c r="K208">
        <v>55350</v>
      </c>
      <c r="L208" s="1">
        <v>36448</v>
      </c>
      <c r="M208">
        <v>15996</v>
      </c>
      <c r="N208" s="11">
        <f t="shared" si="63"/>
        <v>39354</v>
      </c>
      <c r="O208" s="1">
        <v>36448</v>
      </c>
      <c r="P208">
        <v>422580</v>
      </c>
      <c r="Q208" s="1">
        <v>36448</v>
      </c>
      <c r="R208">
        <v>468540</v>
      </c>
      <c r="S208" s="11">
        <f t="shared" si="64"/>
        <v>-45960</v>
      </c>
      <c r="T208" s="11">
        <f t="shared" si="65"/>
        <v>477930</v>
      </c>
      <c r="U208" s="11">
        <f t="shared" si="66"/>
        <v>484536</v>
      </c>
      <c r="V208" s="11">
        <f t="shared" si="67"/>
        <v>-6606</v>
      </c>
      <c r="W208" s="1">
        <v>36448</v>
      </c>
      <c r="X208">
        <v>604763</v>
      </c>
      <c r="Y208" s="1">
        <v>36448</v>
      </c>
      <c r="Z208">
        <v>24301</v>
      </c>
      <c r="AA208" s="1">
        <v>36448</v>
      </c>
      <c r="AB208">
        <v>9580</v>
      </c>
      <c r="AC208" s="11">
        <f t="shared" si="68"/>
        <v>14721</v>
      </c>
      <c r="AD208" s="1">
        <v>36448</v>
      </c>
      <c r="AE208">
        <v>211906</v>
      </c>
      <c r="AF208" s="1">
        <v>36448</v>
      </c>
      <c r="AG208">
        <v>238724</v>
      </c>
      <c r="AH208" s="11">
        <f t="shared" si="69"/>
        <v>-26818</v>
      </c>
      <c r="AI208" s="11">
        <f t="shared" si="70"/>
        <v>236207</v>
      </c>
      <c r="AJ208" s="11">
        <f t="shared" si="71"/>
        <v>248304</v>
      </c>
      <c r="AK208" s="11">
        <f t="shared" si="72"/>
        <v>-12097</v>
      </c>
      <c r="AL208" s="1">
        <v>36448</v>
      </c>
      <c r="AM208">
        <v>315941</v>
      </c>
      <c r="AN208" s="1">
        <v>36448</v>
      </c>
      <c r="AO208">
        <v>14515</v>
      </c>
      <c r="AP208" s="1">
        <v>36448</v>
      </c>
      <c r="AQ208">
        <v>8006</v>
      </c>
      <c r="AR208" s="11">
        <f t="shared" si="73"/>
        <v>6509</v>
      </c>
      <c r="AS208" s="1">
        <v>36448</v>
      </c>
      <c r="AT208">
        <v>103433</v>
      </c>
      <c r="AU208" s="1">
        <v>36448</v>
      </c>
      <c r="AV208">
        <v>125575</v>
      </c>
      <c r="AW208" s="11">
        <f t="shared" si="74"/>
        <v>-22142</v>
      </c>
      <c r="AX208" s="11">
        <f t="shared" si="75"/>
        <v>117948</v>
      </c>
      <c r="AY208" s="11">
        <f t="shared" si="76"/>
        <v>133581</v>
      </c>
      <c r="AZ208" s="11">
        <f t="shared" si="77"/>
        <v>-15633</v>
      </c>
      <c r="BA208" s="1">
        <v>36448</v>
      </c>
      <c r="BB208">
        <v>177149</v>
      </c>
      <c r="BC208" s="1">
        <v>36448</v>
      </c>
      <c r="BD208">
        <v>16976</v>
      </c>
      <c r="BE208" s="1">
        <v>36448</v>
      </c>
      <c r="BF208">
        <v>1758</v>
      </c>
      <c r="BG208" s="11">
        <f t="shared" si="78"/>
        <v>15218</v>
      </c>
      <c r="BH208" s="1">
        <v>36448</v>
      </c>
      <c r="BI208">
        <v>67222</v>
      </c>
      <c r="BJ208" s="1">
        <v>36448</v>
      </c>
      <c r="BK208">
        <v>82202</v>
      </c>
      <c r="BL208" s="11">
        <f t="shared" si="79"/>
        <v>-14980</v>
      </c>
      <c r="BM208" s="11">
        <f t="shared" si="80"/>
        <v>84198</v>
      </c>
      <c r="BN208" s="11">
        <f t="shared" si="81"/>
        <v>83960</v>
      </c>
      <c r="BO208" s="11">
        <f t="shared" si="82"/>
        <v>238</v>
      </c>
      <c r="BP208" s="1">
        <v>36448</v>
      </c>
      <c r="BQ208">
        <v>107956</v>
      </c>
    </row>
    <row r="209" spans="1:69" x14ac:dyDescent="0.2">
      <c r="A209" s="1">
        <f t="shared" si="83"/>
        <v>36452</v>
      </c>
      <c r="B209" s="1">
        <v>36448</v>
      </c>
      <c r="C209">
        <v>22.82</v>
      </c>
      <c r="D209" s="1">
        <v>36448</v>
      </c>
      <c r="E209">
        <v>2.9750000000000001</v>
      </c>
      <c r="F209" s="1">
        <v>36448</v>
      </c>
      <c r="G209">
        <v>59.56</v>
      </c>
      <c r="H209" s="1">
        <v>36448</v>
      </c>
      <c r="I209">
        <v>63.55</v>
      </c>
      <c r="J209" s="1">
        <v>36455</v>
      </c>
      <c r="K209">
        <v>43485</v>
      </c>
      <c r="L209" s="1">
        <v>36455</v>
      </c>
      <c r="M209">
        <v>18683</v>
      </c>
      <c r="N209" s="11">
        <f t="shared" si="63"/>
        <v>24802</v>
      </c>
      <c r="O209" s="1">
        <v>36455</v>
      </c>
      <c r="P209">
        <v>412478</v>
      </c>
      <c r="Q209" s="1">
        <v>36455</v>
      </c>
      <c r="R209">
        <v>445522</v>
      </c>
      <c r="S209" s="11">
        <f t="shared" si="64"/>
        <v>-33044</v>
      </c>
      <c r="T209" s="11">
        <f t="shared" si="65"/>
        <v>455963</v>
      </c>
      <c r="U209" s="11">
        <f t="shared" si="66"/>
        <v>464205</v>
      </c>
      <c r="V209" s="11">
        <f t="shared" si="67"/>
        <v>-8242</v>
      </c>
      <c r="W209" s="1">
        <v>36455</v>
      </c>
      <c r="X209">
        <v>576042</v>
      </c>
      <c r="Y209" s="1">
        <v>36455</v>
      </c>
      <c r="Z209">
        <v>29027</v>
      </c>
      <c r="AA209" s="1">
        <v>36455</v>
      </c>
      <c r="AB209">
        <v>7106</v>
      </c>
      <c r="AC209" s="11">
        <f t="shared" si="68"/>
        <v>21921</v>
      </c>
      <c r="AD209" s="1">
        <v>36455</v>
      </c>
      <c r="AE209">
        <v>219560</v>
      </c>
      <c r="AF209" s="1">
        <v>36455</v>
      </c>
      <c r="AG209">
        <v>258171</v>
      </c>
      <c r="AH209" s="11">
        <f t="shared" si="69"/>
        <v>-38611</v>
      </c>
      <c r="AI209" s="11">
        <f t="shared" si="70"/>
        <v>248587</v>
      </c>
      <c r="AJ209" s="11">
        <f t="shared" si="71"/>
        <v>265277</v>
      </c>
      <c r="AK209" s="11">
        <f t="shared" si="72"/>
        <v>-16690</v>
      </c>
      <c r="AL209" s="1">
        <v>36455</v>
      </c>
      <c r="AM209">
        <v>333550</v>
      </c>
      <c r="AN209" s="1">
        <v>36455</v>
      </c>
      <c r="AO209">
        <v>12898</v>
      </c>
      <c r="AP209" s="1">
        <v>36455</v>
      </c>
      <c r="AQ209">
        <v>3989</v>
      </c>
      <c r="AR209" s="11">
        <f t="shared" si="73"/>
        <v>8909</v>
      </c>
      <c r="AS209" s="1">
        <v>36455</v>
      </c>
      <c r="AT209">
        <v>104072</v>
      </c>
      <c r="AU209" s="1">
        <v>36455</v>
      </c>
      <c r="AV209">
        <v>125662</v>
      </c>
      <c r="AW209" s="11">
        <f t="shared" si="74"/>
        <v>-21590</v>
      </c>
      <c r="AX209" s="11">
        <f t="shared" si="75"/>
        <v>116970</v>
      </c>
      <c r="AY209" s="11">
        <f t="shared" si="76"/>
        <v>129651</v>
      </c>
      <c r="AZ209" s="11">
        <f t="shared" si="77"/>
        <v>-12681</v>
      </c>
      <c r="BA209" s="1">
        <v>36455</v>
      </c>
      <c r="BB209">
        <v>179345</v>
      </c>
      <c r="BC209" s="1">
        <v>36455</v>
      </c>
      <c r="BD209">
        <v>15835</v>
      </c>
      <c r="BE209" s="1">
        <v>36455</v>
      </c>
      <c r="BF209">
        <v>2510</v>
      </c>
      <c r="BG209" s="11">
        <f t="shared" si="78"/>
        <v>13325</v>
      </c>
      <c r="BH209" s="1">
        <v>36455</v>
      </c>
      <c r="BI209">
        <v>76654</v>
      </c>
      <c r="BJ209" s="1">
        <v>36455</v>
      </c>
      <c r="BK209">
        <v>87229</v>
      </c>
      <c r="BL209" s="11">
        <f t="shared" si="79"/>
        <v>-10575</v>
      </c>
      <c r="BM209" s="11">
        <f t="shared" si="80"/>
        <v>92489</v>
      </c>
      <c r="BN209" s="11">
        <f t="shared" si="81"/>
        <v>89739</v>
      </c>
      <c r="BO209" s="11">
        <f t="shared" si="82"/>
        <v>2750</v>
      </c>
      <c r="BP209" s="1">
        <v>36455</v>
      </c>
      <c r="BQ209">
        <v>115121</v>
      </c>
    </row>
    <row r="210" spans="1:69" x14ac:dyDescent="0.2">
      <c r="A210" s="1">
        <f t="shared" si="83"/>
        <v>36459</v>
      </c>
      <c r="B210" s="1">
        <v>36455</v>
      </c>
      <c r="C210">
        <v>23.33</v>
      </c>
      <c r="D210" s="1">
        <v>36455</v>
      </c>
      <c r="E210">
        <v>3.0720000000000001</v>
      </c>
      <c r="F210" s="1">
        <v>36455</v>
      </c>
      <c r="G210">
        <v>60.89</v>
      </c>
      <c r="H210" s="1">
        <v>36455</v>
      </c>
      <c r="I210">
        <v>65.58</v>
      </c>
      <c r="J210" s="1">
        <v>36462</v>
      </c>
      <c r="K210">
        <v>53395</v>
      </c>
      <c r="L210" s="1">
        <v>36462</v>
      </c>
      <c r="M210">
        <v>11792</v>
      </c>
      <c r="N210" s="11">
        <f t="shared" si="63"/>
        <v>41603</v>
      </c>
      <c r="O210" s="1">
        <v>36462</v>
      </c>
      <c r="P210">
        <v>396214</v>
      </c>
      <c r="Q210" s="1">
        <v>36462</v>
      </c>
      <c r="R210">
        <v>449283</v>
      </c>
      <c r="S210" s="11">
        <f t="shared" si="64"/>
        <v>-53069</v>
      </c>
      <c r="T210" s="11">
        <f t="shared" si="65"/>
        <v>449609</v>
      </c>
      <c r="U210" s="11">
        <f t="shared" si="66"/>
        <v>461075</v>
      </c>
      <c r="V210" s="11">
        <f t="shared" si="67"/>
        <v>-11466</v>
      </c>
      <c r="W210" s="1">
        <v>36462</v>
      </c>
      <c r="X210">
        <v>569384</v>
      </c>
      <c r="Y210" s="1">
        <v>36462</v>
      </c>
      <c r="Z210">
        <v>33348</v>
      </c>
      <c r="AA210" s="1">
        <v>36462</v>
      </c>
      <c r="AB210">
        <v>5633</v>
      </c>
      <c r="AC210" s="11">
        <f t="shared" si="68"/>
        <v>27715</v>
      </c>
      <c r="AD210" s="1">
        <v>36462</v>
      </c>
      <c r="AE210">
        <v>200837</v>
      </c>
      <c r="AF210" s="1">
        <v>36462</v>
      </c>
      <c r="AG210">
        <v>245687</v>
      </c>
      <c r="AH210" s="11">
        <f t="shared" si="69"/>
        <v>-44850</v>
      </c>
      <c r="AI210" s="11">
        <f t="shared" si="70"/>
        <v>234185</v>
      </c>
      <c r="AJ210" s="11">
        <f t="shared" si="71"/>
        <v>251320</v>
      </c>
      <c r="AK210" s="11">
        <f t="shared" si="72"/>
        <v>-17135</v>
      </c>
      <c r="AL210" s="1">
        <v>36462</v>
      </c>
      <c r="AM210">
        <v>314916</v>
      </c>
      <c r="AN210" s="1">
        <v>36462</v>
      </c>
      <c r="AO210">
        <v>12844</v>
      </c>
      <c r="AP210" s="1">
        <v>36462</v>
      </c>
      <c r="AQ210">
        <v>7073</v>
      </c>
      <c r="AR210" s="11">
        <f t="shared" si="73"/>
        <v>5771</v>
      </c>
      <c r="AS210" s="1">
        <v>36462</v>
      </c>
      <c r="AT210">
        <v>100518</v>
      </c>
      <c r="AU210" s="1">
        <v>36462</v>
      </c>
      <c r="AV210">
        <v>120704</v>
      </c>
      <c r="AW210" s="11">
        <f t="shared" si="74"/>
        <v>-20186</v>
      </c>
      <c r="AX210" s="11">
        <f t="shared" si="75"/>
        <v>113362</v>
      </c>
      <c r="AY210" s="11">
        <f t="shared" si="76"/>
        <v>127777</v>
      </c>
      <c r="AZ210" s="11">
        <f t="shared" si="77"/>
        <v>-14415</v>
      </c>
      <c r="BA210" s="1">
        <v>36462</v>
      </c>
      <c r="BB210">
        <v>174758</v>
      </c>
      <c r="BC210" s="1">
        <v>36462</v>
      </c>
      <c r="BD210">
        <v>18044</v>
      </c>
      <c r="BE210" s="1">
        <v>36462</v>
      </c>
      <c r="BF210">
        <v>2646</v>
      </c>
      <c r="BG210" s="11">
        <f t="shared" si="78"/>
        <v>15398</v>
      </c>
      <c r="BH210" s="1">
        <v>36462</v>
      </c>
      <c r="BI210">
        <v>73239</v>
      </c>
      <c r="BJ210" s="1">
        <v>36462</v>
      </c>
      <c r="BK210">
        <v>88580</v>
      </c>
      <c r="BL210" s="11">
        <f t="shared" si="79"/>
        <v>-15341</v>
      </c>
      <c r="BM210" s="11">
        <f t="shared" si="80"/>
        <v>91283</v>
      </c>
      <c r="BN210" s="11">
        <f t="shared" si="81"/>
        <v>91226</v>
      </c>
      <c r="BO210" s="11">
        <f t="shared" si="82"/>
        <v>57</v>
      </c>
      <c r="BP210" s="1">
        <v>36462</v>
      </c>
      <c r="BQ210">
        <v>114042</v>
      </c>
    </row>
    <row r="211" spans="1:69" x14ac:dyDescent="0.2">
      <c r="A211" s="1">
        <f t="shared" si="83"/>
        <v>36466</v>
      </c>
      <c r="B211" s="1">
        <v>36462</v>
      </c>
      <c r="C211">
        <v>21.76</v>
      </c>
      <c r="D211" s="1">
        <v>36462</v>
      </c>
      <c r="E211">
        <v>2.9609999999999999</v>
      </c>
      <c r="F211" s="1">
        <v>36462</v>
      </c>
      <c r="G211">
        <v>57.4</v>
      </c>
      <c r="H211" s="1">
        <v>36462</v>
      </c>
      <c r="I211">
        <v>63.93</v>
      </c>
      <c r="J211" s="1">
        <v>36469</v>
      </c>
      <c r="K211">
        <v>41251</v>
      </c>
      <c r="L211" s="1">
        <v>36469</v>
      </c>
      <c r="M211">
        <v>14695</v>
      </c>
      <c r="N211" s="11">
        <f t="shared" si="63"/>
        <v>26556</v>
      </c>
      <c r="O211" s="1">
        <v>36469</v>
      </c>
      <c r="P211">
        <v>387258</v>
      </c>
      <c r="Q211" s="1">
        <v>36469</v>
      </c>
      <c r="R211">
        <v>418068</v>
      </c>
      <c r="S211" s="11">
        <f t="shared" si="64"/>
        <v>-30810</v>
      </c>
      <c r="T211" s="11">
        <f t="shared" si="65"/>
        <v>428509</v>
      </c>
      <c r="U211" s="11">
        <f t="shared" si="66"/>
        <v>432763</v>
      </c>
      <c r="V211" s="11">
        <f t="shared" si="67"/>
        <v>-4254</v>
      </c>
      <c r="W211" s="1">
        <v>36469</v>
      </c>
      <c r="X211">
        <v>553264</v>
      </c>
      <c r="Y211" s="1">
        <v>36469</v>
      </c>
      <c r="Z211">
        <v>21312</v>
      </c>
      <c r="AA211" s="1">
        <v>36469</v>
      </c>
      <c r="AB211">
        <v>7594</v>
      </c>
      <c r="AC211" s="11">
        <f t="shared" si="68"/>
        <v>13718</v>
      </c>
      <c r="AD211" s="1">
        <v>36469</v>
      </c>
      <c r="AE211">
        <v>196183</v>
      </c>
      <c r="AF211" s="1">
        <v>36469</v>
      </c>
      <c r="AG211">
        <v>225685</v>
      </c>
      <c r="AH211" s="11">
        <f t="shared" si="69"/>
        <v>-29502</v>
      </c>
      <c r="AI211" s="11">
        <f t="shared" si="70"/>
        <v>217495</v>
      </c>
      <c r="AJ211" s="11">
        <f t="shared" si="71"/>
        <v>233279</v>
      </c>
      <c r="AK211" s="11">
        <f t="shared" si="72"/>
        <v>-15784</v>
      </c>
      <c r="AL211" s="1">
        <v>36469</v>
      </c>
      <c r="AM211">
        <v>291178</v>
      </c>
      <c r="AN211" s="1">
        <v>36469</v>
      </c>
      <c r="AO211">
        <v>10451</v>
      </c>
      <c r="AP211" s="1">
        <v>36469</v>
      </c>
      <c r="AQ211">
        <v>5376</v>
      </c>
      <c r="AR211" s="11">
        <f t="shared" si="73"/>
        <v>5075</v>
      </c>
      <c r="AS211" s="1">
        <v>36469</v>
      </c>
      <c r="AT211">
        <v>84670</v>
      </c>
      <c r="AU211" s="1">
        <v>36469</v>
      </c>
      <c r="AV211">
        <v>104061</v>
      </c>
      <c r="AW211" s="11">
        <f t="shared" si="74"/>
        <v>-19391</v>
      </c>
      <c r="AX211" s="11">
        <f t="shared" si="75"/>
        <v>95121</v>
      </c>
      <c r="AY211" s="11">
        <f t="shared" si="76"/>
        <v>109437</v>
      </c>
      <c r="AZ211" s="11">
        <f t="shared" si="77"/>
        <v>-14316</v>
      </c>
      <c r="BA211" s="1">
        <v>36469</v>
      </c>
      <c r="BB211">
        <v>151473</v>
      </c>
      <c r="BC211" s="1">
        <v>36469</v>
      </c>
      <c r="BD211">
        <v>17248</v>
      </c>
      <c r="BE211" s="1">
        <v>36469</v>
      </c>
      <c r="BF211">
        <v>2269</v>
      </c>
      <c r="BG211" s="11">
        <f t="shared" si="78"/>
        <v>14979</v>
      </c>
      <c r="BH211" s="1">
        <v>36469</v>
      </c>
      <c r="BI211">
        <v>62127</v>
      </c>
      <c r="BJ211" s="1">
        <v>36469</v>
      </c>
      <c r="BK211">
        <v>75366</v>
      </c>
      <c r="BL211" s="11">
        <f t="shared" si="79"/>
        <v>-13239</v>
      </c>
      <c r="BM211" s="11">
        <f t="shared" si="80"/>
        <v>79375</v>
      </c>
      <c r="BN211" s="11">
        <f t="shared" si="81"/>
        <v>77635</v>
      </c>
      <c r="BO211" s="11">
        <f t="shared" si="82"/>
        <v>1740</v>
      </c>
      <c r="BP211" s="1">
        <v>36469</v>
      </c>
      <c r="BQ211">
        <v>100919</v>
      </c>
    </row>
    <row r="212" spans="1:69" x14ac:dyDescent="0.2">
      <c r="A212" s="1">
        <f t="shared" si="83"/>
        <v>36473</v>
      </c>
      <c r="B212" s="1">
        <v>36469</v>
      </c>
      <c r="C212">
        <v>22.88</v>
      </c>
      <c r="D212" s="1">
        <v>36469</v>
      </c>
      <c r="E212">
        <v>2.8839999999999999</v>
      </c>
      <c r="F212" s="1">
        <v>36469</v>
      </c>
      <c r="G212">
        <v>60.92</v>
      </c>
      <c r="H212" s="1">
        <v>36469</v>
      </c>
      <c r="I212">
        <v>64.459999999999994</v>
      </c>
      <c r="J212" s="1">
        <v>36476</v>
      </c>
      <c r="K212">
        <v>50631</v>
      </c>
      <c r="L212" s="1">
        <v>36476</v>
      </c>
      <c r="M212">
        <v>17388</v>
      </c>
      <c r="N212" s="11">
        <f t="shared" si="63"/>
        <v>33243</v>
      </c>
      <c r="O212" s="1">
        <v>36476</v>
      </c>
      <c r="P212">
        <v>365710</v>
      </c>
      <c r="Q212" s="1">
        <v>36476</v>
      </c>
      <c r="R212">
        <v>413425</v>
      </c>
      <c r="S212" s="11">
        <f t="shared" si="64"/>
        <v>-47715</v>
      </c>
      <c r="T212" s="11">
        <f t="shared" si="65"/>
        <v>416341</v>
      </c>
      <c r="U212" s="11">
        <f t="shared" si="66"/>
        <v>430813</v>
      </c>
      <c r="V212" s="11">
        <f t="shared" si="67"/>
        <v>-14472</v>
      </c>
      <c r="W212" s="1">
        <v>36476</v>
      </c>
      <c r="X212">
        <v>542452</v>
      </c>
      <c r="Y212" s="1">
        <v>36476</v>
      </c>
      <c r="Z212">
        <v>17652</v>
      </c>
      <c r="AA212" s="1">
        <v>36476</v>
      </c>
      <c r="AB212">
        <v>15213</v>
      </c>
      <c r="AC212" s="11">
        <f t="shared" si="68"/>
        <v>2439</v>
      </c>
      <c r="AD212" s="1">
        <v>36476</v>
      </c>
      <c r="AE212">
        <v>211446</v>
      </c>
      <c r="AF212" s="1">
        <v>36476</v>
      </c>
      <c r="AG212">
        <v>228241</v>
      </c>
      <c r="AH212" s="11">
        <f t="shared" si="69"/>
        <v>-16795</v>
      </c>
      <c r="AI212" s="11">
        <f t="shared" si="70"/>
        <v>229098</v>
      </c>
      <c r="AJ212" s="11">
        <f t="shared" si="71"/>
        <v>243454</v>
      </c>
      <c r="AK212" s="11">
        <f t="shared" si="72"/>
        <v>-14356</v>
      </c>
      <c r="AL212" s="1">
        <v>36476</v>
      </c>
      <c r="AM212">
        <v>303555</v>
      </c>
      <c r="AN212" s="1">
        <v>36476</v>
      </c>
      <c r="AO212">
        <v>13487</v>
      </c>
      <c r="AP212" s="1">
        <v>36476</v>
      </c>
      <c r="AQ212">
        <v>7097</v>
      </c>
      <c r="AR212" s="11">
        <f t="shared" si="73"/>
        <v>6390</v>
      </c>
      <c r="AS212" s="1">
        <v>36476</v>
      </c>
      <c r="AT212">
        <v>87833</v>
      </c>
      <c r="AU212" s="1">
        <v>36476</v>
      </c>
      <c r="AV212">
        <v>110874</v>
      </c>
      <c r="AW212" s="11">
        <f t="shared" si="74"/>
        <v>-23041</v>
      </c>
      <c r="AX212" s="11">
        <f t="shared" si="75"/>
        <v>101320</v>
      </c>
      <c r="AY212" s="11">
        <f t="shared" si="76"/>
        <v>117971</v>
      </c>
      <c r="AZ212" s="11">
        <f t="shared" si="77"/>
        <v>-16651</v>
      </c>
      <c r="BA212" s="1">
        <v>36476</v>
      </c>
      <c r="BB212">
        <v>161979</v>
      </c>
      <c r="BC212" s="1">
        <v>36476</v>
      </c>
      <c r="BD212">
        <v>19070</v>
      </c>
      <c r="BE212" s="1">
        <v>36476</v>
      </c>
      <c r="BF212">
        <v>1584</v>
      </c>
      <c r="BG212" s="11">
        <f t="shared" si="78"/>
        <v>17486</v>
      </c>
      <c r="BH212" s="1">
        <v>36476</v>
      </c>
      <c r="BI212">
        <v>58718</v>
      </c>
      <c r="BJ212" s="1">
        <v>36476</v>
      </c>
      <c r="BK212">
        <v>75784</v>
      </c>
      <c r="BL212" s="11">
        <f t="shared" si="79"/>
        <v>-17066</v>
      </c>
      <c r="BM212" s="11">
        <f t="shared" si="80"/>
        <v>77788</v>
      </c>
      <c r="BN212" s="11">
        <f t="shared" si="81"/>
        <v>77368</v>
      </c>
      <c r="BO212" s="11">
        <f t="shared" si="82"/>
        <v>420</v>
      </c>
      <c r="BP212" s="1">
        <v>36476</v>
      </c>
      <c r="BQ212">
        <v>103544</v>
      </c>
    </row>
    <row r="213" spans="1:69" x14ac:dyDescent="0.2">
      <c r="A213" s="1">
        <f t="shared" si="83"/>
        <v>36480</v>
      </c>
      <c r="B213" s="1">
        <v>36476</v>
      </c>
      <c r="C213">
        <v>24.77</v>
      </c>
      <c r="D213" s="1">
        <v>36476</v>
      </c>
      <c r="E213">
        <v>2.649</v>
      </c>
      <c r="F213" s="1">
        <v>36476</v>
      </c>
      <c r="G213">
        <v>66.22</v>
      </c>
      <c r="H213" s="1">
        <v>36476</v>
      </c>
      <c r="I213">
        <v>70.25</v>
      </c>
      <c r="J213" s="1">
        <v>36483</v>
      </c>
      <c r="K213">
        <v>63262</v>
      </c>
      <c r="L213" s="1">
        <v>36483</v>
      </c>
      <c r="M213">
        <v>24508</v>
      </c>
      <c r="N213" s="11">
        <f t="shared" si="63"/>
        <v>38754</v>
      </c>
      <c r="O213" s="1">
        <v>36483</v>
      </c>
      <c r="P213">
        <v>398339</v>
      </c>
      <c r="Q213" s="1">
        <v>36483</v>
      </c>
      <c r="R213">
        <v>441144</v>
      </c>
      <c r="S213" s="11">
        <f t="shared" si="64"/>
        <v>-42805</v>
      </c>
      <c r="T213" s="11">
        <f t="shared" si="65"/>
        <v>461601</v>
      </c>
      <c r="U213" s="11">
        <f t="shared" si="66"/>
        <v>465652</v>
      </c>
      <c r="V213" s="11">
        <f t="shared" si="67"/>
        <v>-4051</v>
      </c>
      <c r="W213" s="1">
        <v>36483</v>
      </c>
      <c r="X213">
        <v>598366</v>
      </c>
      <c r="Y213" s="1">
        <v>36483</v>
      </c>
      <c r="Z213">
        <v>14455</v>
      </c>
      <c r="AA213" s="1">
        <v>36483</v>
      </c>
      <c r="AB213">
        <v>21141</v>
      </c>
      <c r="AC213" s="11">
        <f t="shared" si="68"/>
        <v>-6686</v>
      </c>
      <c r="AD213" s="1">
        <v>36483</v>
      </c>
      <c r="AE213">
        <v>228659</v>
      </c>
      <c r="AF213" s="1">
        <v>36483</v>
      </c>
      <c r="AG213">
        <v>235417</v>
      </c>
      <c r="AH213" s="11">
        <f t="shared" si="69"/>
        <v>-6758</v>
      </c>
      <c r="AI213" s="11">
        <f t="shared" si="70"/>
        <v>243114</v>
      </c>
      <c r="AJ213" s="11">
        <f t="shared" si="71"/>
        <v>256558</v>
      </c>
      <c r="AK213" s="11">
        <f t="shared" si="72"/>
        <v>-13444</v>
      </c>
      <c r="AL213" s="1">
        <v>36483</v>
      </c>
      <c r="AM213">
        <v>315700</v>
      </c>
      <c r="AN213" s="1">
        <v>36483</v>
      </c>
      <c r="AO213">
        <v>19741</v>
      </c>
      <c r="AP213" s="1">
        <v>36483</v>
      </c>
      <c r="AQ213">
        <v>6583</v>
      </c>
      <c r="AR213" s="11">
        <f t="shared" si="73"/>
        <v>13158</v>
      </c>
      <c r="AS213" s="1">
        <v>36483</v>
      </c>
      <c r="AT213">
        <v>86401</v>
      </c>
      <c r="AU213" s="1">
        <v>36483</v>
      </c>
      <c r="AV213">
        <v>121285</v>
      </c>
      <c r="AW213" s="11">
        <f t="shared" si="74"/>
        <v>-34884</v>
      </c>
      <c r="AX213" s="11">
        <f t="shared" si="75"/>
        <v>106142</v>
      </c>
      <c r="AY213" s="11">
        <f t="shared" si="76"/>
        <v>127868</v>
      </c>
      <c r="AZ213" s="11">
        <f t="shared" si="77"/>
        <v>-21726</v>
      </c>
      <c r="BA213" s="1">
        <v>36483</v>
      </c>
      <c r="BB213">
        <v>173559</v>
      </c>
      <c r="BC213" s="1">
        <v>36483</v>
      </c>
      <c r="BD213">
        <v>23393</v>
      </c>
      <c r="BE213" s="1">
        <v>36483</v>
      </c>
      <c r="BF213">
        <v>1210</v>
      </c>
      <c r="BG213" s="11">
        <f t="shared" si="78"/>
        <v>22183</v>
      </c>
      <c r="BH213" s="1">
        <v>36483</v>
      </c>
      <c r="BI213">
        <v>62598</v>
      </c>
      <c r="BJ213" s="1">
        <v>36483</v>
      </c>
      <c r="BK213">
        <v>87240</v>
      </c>
      <c r="BL213" s="11">
        <f t="shared" si="79"/>
        <v>-24642</v>
      </c>
      <c r="BM213" s="11">
        <f t="shared" si="80"/>
        <v>85991</v>
      </c>
      <c r="BN213" s="11">
        <f t="shared" si="81"/>
        <v>88450</v>
      </c>
      <c r="BO213" s="11">
        <f t="shared" si="82"/>
        <v>-2459</v>
      </c>
      <c r="BP213" s="1">
        <v>36483</v>
      </c>
      <c r="BQ213">
        <v>114798</v>
      </c>
    </row>
    <row r="214" spans="1:69" x14ac:dyDescent="0.2">
      <c r="A214" s="1">
        <f t="shared" si="83"/>
        <v>36487</v>
      </c>
      <c r="B214" s="1">
        <v>36483</v>
      </c>
      <c r="C214">
        <v>26.14</v>
      </c>
      <c r="D214" s="1">
        <v>36483</v>
      </c>
      <c r="E214">
        <v>2.4340000000000002</v>
      </c>
      <c r="F214" s="1">
        <v>36483</v>
      </c>
      <c r="G214">
        <v>68.05</v>
      </c>
      <c r="H214" s="1">
        <v>36483</v>
      </c>
      <c r="I214">
        <v>73.150000000000006</v>
      </c>
      <c r="J214" s="1">
        <v>36490</v>
      </c>
      <c r="K214">
        <v>72456</v>
      </c>
      <c r="L214" s="1">
        <v>36490</v>
      </c>
      <c r="M214">
        <v>19081</v>
      </c>
      <c r="N214" s="11">
        <f t="shared" si="63"/>
        <v>53375</v>
      </c>
      <c r="O214" s="1">
        <v>36490</v>
      </c>
      <c r="P214">
        <v>355142</v>
      </c>
      <c r="Q214" s="1">
        <v>36490</v>
      </c>
      <c r="R214">
        <v>426573</v>
      </c>
      <c r="S214" s="11">
        <f t="shared" si="64"/>
        <v>-71431</v>
      </c>
      <c r="T214" s="11">
        <f t="shared" si="65"/>
        <v>427598</v>
      </c>
      <c r="U214" s="11">
        <f t="shared" si="66"/>
        <v>445654</v>
      </c>
      <c r="V214" s="11">
        <f t="shared" si="67"/>
        <v>-18056</v>
      </c>
      <c r="W214" s="1">
        <v>36490</v>
      </c>
      <c r="X214">
        <v>555202</v>
      </c>
      <c r="Y214" s="1">
        <v>36490</v>
      </c>
      <c r="Z214">
        <v>15699</v>
      </c>
      <c r="AA214" s="1">
        <v>36490</v>
      </c>
      <c r="AB214">
        <v>25522</v>
      </c>
      <c r="AC214" s="11">
        <f t="shared" si="68"/>
        <v>-9823</v>
      </c>
      <c r="AD214" s="1">
        <v>36490</v>
      </c>
      <c r="AE214">
        <v>236961</v>
      </c>
      <c r="AF214" s="1">
        <v>36490</v>
      </c>
      <c r="AG214">
        <v>237324</v>
      </c>
      <c r="AH214" s="11">
        <f t="shared" si="69"/>
        <v>-363</v>
      </c>
      <c r="AI214" s="11">
        <f t="shared" si="70"/>
        <v>252660</v>
      </c>
      <c r="AJ214" s="11">
        <f t="shared" si="71"/>
        <v>262846</v>
      </c>
      <c r="AK214" s="11">
        <f t="shared" si="72"/>
        <v>-10186</v>
      </c>
      <c r="AL214" s="1">
        <v>36490</v>
      </c>
      <c r="AM214">
        <v>330091</v>
      </c>
      <c r="AN214" s="1">
        <v>36490</v>
      </c>
      <c r="AO214">
        <v>18333</v>
      </c>
      <c r="AP214" s="1">
        <v>36490</v>
      </c>
      <c r="AQ214">
        <v>8243</v>
      </c>
      <c r="AR214" s="11">
        <f t="shared" si="73"/>
        <v>10090</v>
      </c>
      <c r="AS214" s="1">
        <v>36490</v>
      </c>
      <c r="AT214">
        <v>80642</v>
      </c>
      <c r="AU214" s="1">
        <v>36490</v>
      </c>
      <c r="AV214">
        <v>111238</v>
      </c>
      <c r="AW214" s="11">
        <f t="shared" si="74"/>
        <v>-30596</v>
      </c>
      <c r="AX214" s="11">
        <f t="shared" si="75"/>
        <v>98975</v>
      </c>
      <c r="AY214" s="11">
        <f t="shared" si="76"/>
        <v>119481</v>
      </c>
      <c r="AZ214" s="11">
        <f t="shared" si="77"/>
        <v>-20506</v>
      </c>
      <c r="BA214" s="1">
        <v>36490</v>
      </c>
      <c r="BB214">
        <v>168002</v>
      </c>
      <c r="BC214" s="1">
        <v>36490</v>
      </c>
      <c r="BD214">
        <v>20707</v>
      </c>
      <c r="BE214" s="1">
        <v>36490</v>
      </c>
      <c r="BF214">
        <v>1140</v>
      </c>
      <c r="BG214" s="11">
        <f t="shared" si="78"/>
        <v>19567</v>
      </c>
      <c r="BH214" s="1">
        <v>36490</v>
      </c>
      <c r="BI214">
        <v>63835</v>
      </c>
      <c r="BJ214" s="1">
        <v>36490</v>
      </c>
      <c r="BK214">
        <v>86328</v>
      </c>
      <c r="BL214" s="11">
        <f t="shared" si="79"/>
        <v>-22493</v>
      </c>
      <c r="BM214" s="11">
        <f t="shared" si="80"/>
        <v>84542</v>
      </c>
      <c r="BN214" s="11">
        <f t="shared" si="81"/>
        <v>87468</v>
      </c>
      <c r="BO214" s="11">
        <f t="shared" si="82"/>
        <v>-2926</v>
      </c>
      <c r="BP214" s="1">
        <v>36490</v>
      </c>
      <c r="BQ214">
        <v>112227</v>
      </c>
    </row>
    <row r="215" spans="1:69" x14ac:dyDescent="0.2">
      <c r="A215" s="1">
        <f t="shared" si="83"/>
        <v>36494</v>
      </c>
      <c r="B215" s="1">
        <v>36490</v>
      </c>
      <c r="C215">
        <v>26.87</v>
      </c>
      <c r="D215" s="1">
        <v>36490</v>
      </c>
      <c r="E215">
        <v>2.12</v>
      </c>
      <c r="F215" s="1">
        <v>36490</v>
      </c>
      <c r="G215">
        <v>69.84</v>
      </c>
      <c r="H215" s="1">
        <v>36490</v>
      </c>
      <c r="I215">
        <v>77.11</v>
      </c>
      <c r="J215" s="1">
        <v>36497</v>
      </c>
      <c r="K215">
        <v>56675</v>
      </c>
      <c r="L215" s="1">
        <v>36497</v>
      </c>
      <c r="M215">
        <v>18469</v>
      </c>
      <c r="N215" s="11">
        <f t="shared" si="63"/>
        <v>38206</v>
      </c>
      <c r="O215" s="1">
        <v>36497</v>
      </c>
      <c r="P215">
        <v>369999</v>
      </c>
      <c r="Q215" s="1">
        <v>36497</v>
      </c>
      <c r="R215">
        <v>427077</v>
      </c>
      <c r="S215" s="11">
        <f t="shared" si="64"/>
        <v>-57078</v>
      </c>
      <c r="T215" s="11">
        <f t="shared" si="65"/>
        <v>426674</v>
      </c>
      <c r="U215" s="11">
        <f t="shared" si="66"/>
        <v>445546</v>
      </c>
      <c r="V215" s="11">
        <f t="shared" si="67"/>
        <v>-18872</v>
      </c>
      <c r="W215" s="1">
        <v>36497</v>
      </c>
      <c r="X215">
        <v>556543</v>
      </c>
      <c r="Y215" s="1">
        <v>36497</v>
      </c>
      <c r="Z215">
        <v>14280</v>
      </c>
      <c r="AA215" s="1">
        <v>36497</v>
      </c>
      <c r="AB215">
        <v>26890</v>
      </c>
      <c r="AC215" s="11">
        <f t="shared" si="68"/>
        <v>-12610</v>
      </c>
      <c r="AD215" s="1">
        <v>36497</v>
      </c>
      <c r="AE215">
        <v>221151</v>
      </c>
      <c r="AF215" s="1">
        <v>36497</v>
      </c>
      <c r="AG215">
        <v>218500</v>
      </c>
      <c r="AH215" s="11">
        <f t="shared" si="69"/>
        <v>2651</v>
      </c>
      <c r="AI215" s="11">
        <f t="shared" si="70"/>
        <v>235431</v>
      </c>
      <c r="AJ215" s="11">
        <f t="shared" si="71"/>
        <v>245390</v>
      </c>
      <c r="AK215" s="11">
        <f t="shared" si="72"/>
        <v>-9959</v>
      </c>
      <c r="AL215" s="1">
        <v>36497</v>
      </c>
      <c r="AM215">
        <v>303613</v>
      </c>
      <c r="AN215" s="1">
        <v>36497</v>
      </c>
      <c r="AO215">
        <v>14157</v>
      </c>
      <c r="AP215" s="1">
        <v>36497</v>
      </c>
      <c r="AQ215">
        <v>5701</v>
      </c>
      <c r="AR215" s="11">
        <f t="shared" si="73"/>
        <v>8456</v>
      </c>
      <c r="AS215" s="1">
        <v>36497</v>
      </c>
      <c r="AT215">
        <v>78239</v>
      </c>
      <c r="AU215" s="1">
        <v>36497</v>
      </c>
      <c r="AV215">
        <v>101931</v>
      </c>
      <c r="AW215" s="11">
        <f t="shared" si="74"/>
        <v>-23692</v>
      </c>
      <c r="AX215" s="11">
        <f t="shared" si="75"/>
        <v>92396</v>
      </c>
      <c r="AY215" s="11">
        <f t="shared" si="76"/>
        <v>107632</v>
      </c>
      <c r="AZ215" s="11">
        <f t="shared" si="77"/>
        <v>-15236</v>
      </c>
      <c r="BA215" s="1">
        <v>36497</v>
      </c>
      <c r="BB215">
        <v>153509</v>
      </c>
      <c r="BC215" s="1">
        <v>36497</v>
      </c>
      <c r="BD215">
        <v>15769</v>
      </c>
      <c r="BE215" s="1">
        <v>36497</v>
      </c>
      <c r="BF215">
        <v>575</v>
      </c>
      <c r="BG215" s="11">
        <f t="shared" si="78"/>
        <v>15194</v>
      </c>
      <c r="BH215" s="1">
        <v>36497</v>
      </c>
      <c r="BI215">
        <v>57409</v>
      </c>
      <c r="BJ215" s="1">
        <v>36497</v>
      </c>
      <c r="BK215">
        <v>75944</v>
      </c>
      <c r="BL215" s="11">
        <f t="shared" si="79"/>
        <v>-18535</v>
      </c>
      <c r="BM215" s="11">
        <f t="shared" si="80"/>
        <v>73178</v>
      </c>
      <c r="BN215" s="11">
        <f t="shared" si="81"/>
        <v>76519</v>
      </c>
      <c r="BO215" s="11">
        <f t="shared" si="82"/>
        <v>-3341</v>
      </c>
      <c r="BP215" s="1">
        <v>36497</v>
      </c>
      <c r="BQ215">
        <v>98433</v>
      </c>
    </row>
    <row r="216" spans="1:69" x14ac:dyDescent="0.2">
      <c r="A216" s="1">
        <f t="shared" si="83"/>
        <v>36501</v>
      </c>
      <c r="B216" s="1">
        <v>36497</v>
      </c>
      <c r="C216">
        <v>25.81</v>
      </c>
      <c r="D216" s="1">
        <v>36497</v>
      </c>
      <c r="E216">
        <v>2.331</v>
      </c>
      <c r="F216" s="1">
        <v>36497</v>
      </c>
      <c r="G216">
        <v>66</v>
      </c>
      <c r="H216" s="1">
        <v>36497</v>
      </c>
      <c r="I216">
        <v>70.25</v>
      </c>
      <c r="J216" s="1">
        <v>36504</v>
      </c>
      <c r="K216">
        <v>53704</v>
      </c>
      <c r="L216" s="1">
        <v>36504</v>
      </c>
      <c r="M216">
        <v>18373</v>
      </c>
      <c r="N216" s="11">
        <f t="shared" si="63"/>
        <v>35331</v>
      </c>
      <c r="O216" s="1">
        <v>36504</v>
      </c>
      <c r="P216">
        <v>375447</v>
      </c>
      <c r="Q216" s="1">
        <v>36504</v>
      </c>
      <c r="R216">
        <v>427738</v>
      </c>
      <c r="S216" s="11">
        <f t="shared" si="64"/>
        <v>-52291</v>
      </c>
      <c r="T216" s="11">
        <f t="shared" si="65"/>
        <v>429151</v>
      </c>
      <c r="U216" s="11">
        <f t="shared" si="66"/>
        <v>446111</v>
      </c>
      <c r="V216" s="11">
        <f t="shared" si="67"/>
        <v>-16960</v>
      </c>
      <c r="W216" s="1">
        <v>36504</v>
      </c>
      <c r="X216">
        <v>563785</v>
      </c>
      <c r="Y216" s="1">
        <v>36504</v>
      </c>
      <c r="Z216">
        <v>13819</v>
      </c>
      <c r="AA216" s="1">
        <v>36504</v>
      </c>
      <c r="AB216">
        <v>22738</v>
      </c>
      <c r="AC216" s="11">
        <f t="shared" si="68"/>
        <v>-8919</v>
      </c>
      <c r="AD216" s="1">
        <v>36504</v>
      </c>
      <c r="AE216">
        <v>217510</v>
      </c>
      <c r="AF216" s="1">
        <v>36504</v>
      </c>
      <c r="AG216">
        <v>217830</v>
      </c>
      <c r="AH216" s="11">
        <f t="shared" si="69"/>
        <v>-320</v>
      </c>
      <c r="AI216" s="11">
        <f t="shared" si="70"/>
        <v>231329</v>
      </c>
      <c r="AJ216" s="11">
        <f t="shared" si="71"/>
        <v>240568</v>
      </c>
      <c r="AK216" s="11">
        <f t="shared" si="72"/>
        <v>-9239</v>
      </c>
      <c r="AL216" s="1">
        <v>36504</v>
      </c>
      <c r="AM216">
        <v>300321</v>
      </c>
      <c r="AN216" s="1">
        <v>36504</v>
      </c>
      <c r="AO216">
        <v>11786</v>
      </c>
      <c r="AP216" s="1">
        <v>36504</v>
      </c>
      <c r="AQ216">
        <v>5362</v>
      </c>
      <c r="AR216" s="11">
        <f t="shared" si="73"/>
        <v>6424</v>
      </c>
      <c r="AS216" s="1">
        <v>36504</v>
      </c>
      <c r="AT216">
        <v>80010</v>
      </c>
      <c r="AU216" s="1">
        <v>36504</v>
      </c>
      <c r="AV216">
        <v>98084</v>
      </c>
      <c r="AW216" s="11">
        <f t="shared" si="74"/>
        <v>-18074</v>
      </c>
      <c r="AX216" s="11">
        <f t="shared" si="75"/>
        <v>91796</v>
      </c>
      <c r="AY216" s="11">
        <f t="shared" si="76"/>
        <v>103446</v>
      </c>
      <c r="AZ216" s="11">
        <f t="shared" si="77"/>
        <v>-11650</v>
      </c>
      <c r="BA216" s="1">
        <v>36504</v>
      </c>
      <c r="BB216">
        <v>146573</v>
      </c>
      <c r="BC216" s="1">
        <v>36504</v>
      </c>
      <c r="BD216">
        <v>14143</v>
      </c>
      <c r="BE216" s="1">
        <v>36504</v>
      </c>
      <c r="BF216">
        <v>253</v>
      </c>
      <c r="BG216" s="11">
        <f t="shared" si="78"/>
        <v>13890</v>
      </c>
      <c r="BH216" s="1">
        <v>36504</v>
      </c>
      <c r="BI216">
        <v>59026</v>
      </c>
      <c r="BJ216" s="1">
        <v>36504</v>
      </c>
      <c r="BK216">
        <v>74308</v>
      </c>
      <c r="BL216" s="11">
        <f t="shared" si="79"/>
        <v>-15282</v>
      </c>
      <c r="BM216" s="11">
        <f t="shared" si="80"/>
        <v>73169</v>
      </c>
      <c r="BN216" s="11">
        <f t="shared" si="81"/>
        <v>74561</v>
      </c>
      <c r="BO216" s="11">
        <f t="shared" si="82"/>
        <v>-1392</v>
      </c>
      <c r="BP216" s="1">
        <v>36504</v>
      </c>
      <c r="BQ216">
        <v>97696</v>
      </c>
    </row>
    <row r="217" spans="1:69" x14ac:dyDescent="0.2">
      <c r="A217" s="1">
        <f t="shared" si="83"/>
        <v>36508</v>
      </c>
      <c r="B217" s="1">
        <v>36504</v>
      </c>
      <c r="C217">
        <v>25.23</v>
      </c>
      <c r="D217" s="1">
        <v>36504</v>
      </c>
      <c r="E217">
        <v>2.4460000000000002</v>
      </c>
      <c r="F217" s="1">
        <v>36504</v>
      </c>
      <c r="G217">
        <v>63.16</v>
      </c>
      <c r="H217" s="1">
        <v>36504</v>
      </c>
      <c r="I217">
        <v>68.430000000000007</v>
      </c>
      <c r="J217" s="1">
        <v>36511</v>
      </c>
      <c r="K217">
        <v>44693</v>
      </c>
      <c r="L217" s="1">
        <v>36511</v>
      </c>
      <c r="M217">
        <v>15364</v>
      </c>
      <c r="N217" s="11">
        <f t="shared" si="63"/>
        <v>29329</v>
      </c>
      <c r="O217" s="1">
        <v>36511</v>
      </c>
      <c r="P217">
        <v>361448</v>
      </c>
      <c r="Q217" s="1">
        <v>36511</v>
      </c>
      <c r="R217">
        <v>400164</v>
      </c>
      <c r="S217" s="11">
        <f t="shared" si="64"/>
        <v>-38716</v>
      </c>
      <c r="T217" s="11">
        <f t="shared" si="65"/>
        <v>406141</v>
      </c>
      <c r="U217" s="11">
        <f t="shared" si="66"/>
        <v>415528</v>
      </c>
      <c r="V217" s="11">
        <f t="shared" si="67"/>
        <v>-9387</v>
      </c>
      <c r="W217" s="1">
        <v>36511</v>
      </c>
      <c r="X217">
        <v>538648</v>
      </c>
      <c r="Y217" s="1">
        <v>36511</v>
      </c>
      <c r="Z217">
        <v>12779</v>
      </c>
      <c r="AA217" s="1">
        <v>36511</v>
      </c>
      <c r="AB217">
        <v>19925</v>
      </c>
      <c r="AC217" s="11">
        <f t="shared" si="68"/>
        <v>-7146</v>
      </c>
      <c r="AD217" s="1">
        <v>36511</v>
      </c>
      <c r="AE217">
        <v>212476</v>
      </c>
      <c r="AF217" s="1">
        <v>36511</v>
      </c>
      <c r="AG217">
        <v>217221</v>
      </c>
      <c r="AH217" s="11">
        <f t="shared" si="69"/>
        <v>-4745</v>
      </c>
      <c r="AI217" s="11">
        <f t="shared" si="70"/>
        <v>225255</v>
      </c>
      <c r="AJ217" s="11">
        <f t="shared" si="71"/>
        <v>237146</v>
      </c>
      <c r="AK217" s="11">
        <f t="shared" si="72"/>
        <v>-11891</v>
      </c>
      <c r="AL217" s="1">
        <v>36511</v>
      </c>
      <c r="AM217">
        <v>301199</v>
      </c>
      <c r="AN217" s="1">
        <v>36511</v>
      </c>
      <c r="AO217">
        <v>9717</v>
      </c>
      <c r="AP217" s="1">
        <v>36511</v>
      </c>
      <c r="AQ217">
        <v>4372</v>
      </c>
      <c r="AR217" s="11">
        <f t="shared" si="73"/>
        <v>5345</v>
      </c>
      <c r="AS217" s="1">
        <v>36511</v>
      </c>
      <c r="AT217">
        <v>79621</v>
      </c>
      <c r="AU217" s="1">
        <v>36511</v>
      </c>
      <c r="AV217">
        <v>95999</v>
      </c>
      <c r="AW217" s="11">
        <f t="shared" si="74"/>
        <v>-16378</v>
      </c>
      <c r="AX217" s="11">
        <f t="shared" si="75"/>
        <v>89338</v>
      </c>
      <c r="AY217" s="11">
        <f t="shared" si="76"/>
        <v>100371</v>
      </c>
      <c r="AZ217" s="11">
        <f t="shared" si="77"/>
        <v>-11033</v>
      </c>
      <c r="BA217" s="1">
        <v>36511</v>
      </c>
      <c r="BB217">
        <v>148160</v>
      </c>
      <c r="BC217" s="1">
        <v>36511</v>
      </c>
      <c r="BD217">
        <v>11908</v>
      </c>
      <c r="BE217" s="1">
        <v>36511</v>
      </c>
      <c r="BF217">
        <v>585</v>
      </c>
      <c r="BG217" s="11">
        <f t="shared" si="78"/>
        <v>11323</v>
      </c>
      <c r="BH217" s="1">
        <v>36511</v>
      </c>
      <c r="BI217">
        <v>59982</v>
      </c>
      <c r="BJ217" s="1">
        <v>36511</v>
      </c>
      <c r="BK217">
        <v>72337</v>
      </c>
      <c r="BL217" s="11">
        <f t="shared" si="79"/>
        <v>-12355</v>
      </c>
      <c r="BM217" s="11">
        <f t="shared" si="80"/>
        <v>71890</v>
      </c>
      <c r="BN217" s="11">
        <f t="shared" si="81"/>
        <v>72922</v>
      </c>
      <c r="BO217" s="11">
        <f t="shared" si="82"/>
        <v>-1032</v>
      </c>
      <c r="BP217" s="1">
        <v>36511</v>
      </c>
      <c r="BQ217">
        <v>96640</v>
      </c>
    </row>
    <row r="218" spans="1:69" x14ac:dyDescent="0.2">
      <c r="A218" s="1">
        <f t="shared" si="83"/>
        <v>36515</v>
      </c>
      <c r="B218" s="1">
        <v>36511</v>
      </c>
      <c r="C218">
        <v>26.74</v>
      </c>
      <c r="D218" s="1">
        <v>36511</v>
      </c>
      <c r="E218">
        <v>2.6549999999999998</v>
      </c>
      <c r="F218" s="1">
        <v>36511</v>
      </c>
      <c r="G218">
        <v>69.099999999999994</v>
      </c>
      <c r="H218" s="1">
        <v>36511</v>
      </c>
      <c r="I218">
        <v>73.41</v>
      </c>
      <c r="J218" s="1">
        <v>36518</v>
      </c>
      <c r="K218">
        <v>43698</v>
      </c>
      <c r="L218" s="1">
        <v>36518</v>
      </c>
      <c r="M218">
        <v>16754</v>
      </c>
      <c r="N218" s="11">
        <f t="shared" si="63"/>
        <v>26944</v>
      </c>
      <c r="O218" s="1">
        <v>36518</v>
      </c>
      <c r="P218">
        <v>372263</v>
      </c>
      <c r="Q218" s="1">
        <v>36518</v>
      </c>
      <c r="R218">
        <v>405711</v>
      </c>
      <c r="S218" s="11">
        <f t="shared" si="64"/>
        <v>-33448</v>
      </c>
      <c r="T218" s="11">
        <f t="shared" si="65"/>
        <v>415961</v>
      </c>
      <c r="U218" s="11">
        <f t="shared" si="66"/>
        <v>422465</v>
      </c>
      <c r="V218" s="11">
        <f t="shared" si="67"/>
        <v>-6504</v>
      </c>
      <c r="W218" s="1">
        <v>36518</v>
      </c>
      <c r="X218">
        <v>498205</v>
      </c>
      <c r="Y218" s="1">
        <v>36518</v>
      </c>
      <c r="Z218">
        <v>17307</v>
      </c>
      <c r="AA218" s="1">
        <v>36518</v>
      </c>
      <c r="AB218">
        <v>16152</v>
      </c>
      <c r="AC218" s="11">
        <f t="shared" si="68"/>
        <v>1155</v>
      </c>
      <c r="AD218" s="1">
        <v>36518</v>
      </c>
      <c r="AE218">
        <v>242106</v>
      </c>
      <c r="AF218" s="1">
        <v>36518</v>
      </c>
      <c r="AG218">
        <v>244955</v>
      </c>
      <c r="AH218" s="11">
        <f t="shared" si="69"/>
        <v>-2849</v>
      </c>
      <c r="AI218" s="11">
        <f t="shared" si="70"/>
        <v>259413</v>
      </c>
      <c r="AJ218" s="11">
        <f t="shared" si="71"/>
        <v>261107</v>
      </c>
      <c r="AK218" s="11">
        <f t="shared" si="72"/>
        <v>-1694</v>
      </c>
      <c r="AL218" s="1">
        <v>36518</v>
      </c>
      <c r="AM218">
        <v>299434</v>
      </c>
      <c r="AN218" s="1">
        <v>36518</v>
      </c>
      <c r="AO218">
        <v>15494</v>
      </c>
      <c r="AP218" s="1">
        <v>36518</v>
      </c>
      <c r="AQ218">
        <v>4390</v>
      </c>
      <c r="AR218" s="11">
        <f t="shared" si="73"/>
        <v>11104</v>
      </c>
      <c r="AS218" s="1">
        <v>36518</v>
      </c>
      <c r="AT218">
        <v>96225</v>
      </c>
      <c r="AU218" s="1">
        <v>36518</v>
      </c>
      <c r="AV218">
        <v>115882</v>
      </c>
      <c r="AW218" s="11">
        <f t="shared" si="74"/>
        <v>-19657</v>
      </c>
      <c r="AX218" s="11">
        <f t="shared" si="75"/>
        <v>111719</v>
      </c>
      <c r="AY218" s="11">
        <f t="shared" si="76"/>
        <v>120272</v>
      </c>
      <c r="AZ218" s="11">
        <f t="shared" si="77"/>
        <v>-8553</v>
      </c>
      <c r="BA218" s="1">
        <v>36518</v>
      </c>
      <c r="BB218">
        <v>149420</v>
      </c>
      <c r="BC218" s="1">
        <v>36518</v>
      </c>
      <c r="BD218">
        <v>15236</v>
      </c>
      <c r="BE218" s="1">
        <v>36518</v>
      </c>
      <c r="BF218">
        <v>1511</v>
      </c>
      <c r="BG218" s="11">
        <f t="shared" si="78"/>
        <v>13725</v>
      </c>
      <c r="BH218" s="1">
        <v>36518</v>
      </c>
      <c r="BI218">
        <v>64844</v>
      </c>
      <c r="BJ218" s="1">
        <v>36518</v>
      </c>
      <c r="BK218">
        <v>80657</v>
      </c>
      <c r="BL218" s="11">
        <f t="shared" si="79"/>
        <v>-15813</v>
      </c>
      <c r="BM218" s="11">
        <f t="shared" si="80"/>
        <v>80080</v>
      </c>
      <c r="BN218" s="11">
        <f t="shared" si="81"/>
        <v>82168</v>
      </c>
      <c r="BO218" s="11">
        <f t="shared" si="82"/>
        <v>-2088</v>
      </c>
      <c r="BP218" s="1">
        <v>36518</v>
      </c>
      <c r="BQ218">
        <v>100672</v>
      </c>
    </row>
    <row r="219" spans="1:69" x14ac:dyDescent="0.2">
      <c r="A219" s="1">
        <f t="shared" si="83"/>
        <v>36522</v>
      </c>
      <c r="B219" s="1">
        <v>36518</v>
      </c>
      <c r="C219">
        <v>25.87</v>
      </c>
      <c r="D219" s="1">
        <v>36518</v>
      </c>
      <c r="E219">
        <v>2.399</v>
      </c>
      <c r="F219" s="1">
        <v>36518</v>
      </c>
      <c r="G219">
        <v>68.510000000000005</v>
      </c>
      <c r="H219" s="1">
        <v>36518</v>
      </c>
      <c r="I219">
        <v>70.36</v>
      </c>
      <c r="J219" s="1">
        <v>36525</v>
      </c>
      <c r="K219">
        <v>44233</v>
      </c>
      <c r="L219" s="1">
        <v>36525</v>
      </c>
      <c r="M219">
        <v>16375</v>
      </c>
      <c r="N219" s="11">
        <f t="shared" si="63"/>
        <v>27858</v>
      </c>
      <c r="O219" s="1">
        <v>36525</v>
      </c>
      <c r="P219">
        <v>369551</v>
      </c>
      <c r="Q219" s="1">
        <v>36525</v>
      </c>
      <c r="R219">
        <v>403590</v>
      </c>
      <c r="S219" s="11">
        <f t="shared" si="64"/>
        <v>-34039</v>
      </c>
      <c r="T219" s="11">
        <f t="shared" si="65"/>
        <v>413784</v>
      </c>
      <c r="U219" s="11">
        <f t="shared" si="66"/>
        <v>419965</v>
      </c>
      <c r="V219" s="11">
        <f t="shared" si="67"/>
        <v>-6181</v>
      </c>
      <c r="W219" s="1">
        <v>36525</v>
      </c>
      <c r="X219">
        <v>495568</v>
      </c>
      <c r="Y219" s="1">
        <v>36525</v>
      </c>
      <c r="Z219">
        <v>14879</v>
      </c>
      <c r="AA219" s="1">
        <v>36525</v>
      </c>
      <c r="AB219">
        <v>17250</v>
      </c>
      <c r="AC219" s="11">
        <f t="shared" si="68"/>
        <v>-2371</v>
      </c>
      <c r="AD219" s="1">
        <v>36525</v>
      </c>
      <c r="AE219">
        <v>199580</v>
      </c>
      <c r="AF219" s="1">
        <v>36525</v>
      </c>
      <c r="AG219">
        <v>199744</v>
      </c>
      <c r="AH219" s="11">
        <f t="shared" si="69"/>
        <v>-164</v>
      </c>
      <c r="AI219" s="11">
        <f t="shared" si="70"/>
        <v>214459</v>
      </c>
      <c r="AJ219" s="11">
        <f t="shared" si="71"/>
        <v>216994</v>
      </c>
      <c r="AK219" s="11">
        <f t="shared" si="72"/>
        <v>-2535</v>
      </c>
      <c r="AL219" s="1">
        <v>36525</v>
      </c>
      <c r="AM219">
        <v>253642</v>
      </c>
      <c r="AN219" s="1">
        <v>36525</v>
      </c>
      <c r="AO219">
        <v>13632</v>
      </c>
      <c r="AP219" s="1">
        <v>36525</v>
      </c>
      <c r="AQ219">
        <v>5068</v>
      </c>
      <c r="AR219" s="11">
        <f t="shared" si="73"/>
        <v>8564</v>
      </c>
      <c r="AS219" s="1">
        <v>36525</v>
      </c>
      <c r="AT219">
        <v>93650</v>
      </c>
      <c r="AU219" s="1">
        <v>36525</v>
      </c>
      <c r="AV219">
        <v>110417</v>
      </c>
      <c r="AW219" s="11">
        <f t="shared" si="74"/>
        <v>-16767</v>
      </c>
      <c r="AX219" s="11">
        <f t="shared" si="75"/>
        <v>107282</v>
      </c>
      <c r="AY219" s="11">
        <f t="shared" si="76"/>
        <v>115485</v>
      </c>
      <c r="AZ219" s="11">
        <f t="shared" si="77"/>
        <v>-8203</v>
      </c>
      <c r="BA219" s="1">
        <v>36525</v>
      </c>
      <c r="BB219">
        <v>145008</v>
      </c>
      <c r="BC219" s="1">
        <v>36525</v>
      </c>
      <c r="BD219">
        <v>13115</v>
      </c>
      <c r="BE219" s="1">
        <v>36525</v>
      </c>
      <c r="BF219">
        <v>1963</v>
      </c>
      <c r="BG219" s="11">
        <f t="shared" si="78"/>
        <v>11152</v>
      </c>
      <c r="BH219" s="1">
        <v>36525</v>
      </c>
      <c r="BI219">
        <v>60982</v>
      </c>
      <c r="BJ219" s="1">
        <v>36525</v>
      </c>
      <c r="BK219">
        <v>74745</v>
      </c>
      <c r="BL219" s="11">
        <f t="shared" si="79"/>
        <v>-13763</v>
      </c>
      <c r="BM219" s="11">
        <f t="shared" si="80"/>
        <v>74097</v>
      </c>
      <c r="BN219" s="11">
        <f t="shared" si="81"/>
        <v>76708</v>
      </c>
      <c r="BO219" s="11">
        <f t="shared" si="82"/>
        <v>-2611</v>
      </c>
      <c r="BP219" s="1">
        <v>36525</v>
      </c>
      <c r="BQ219">
        <v>90198</v>
      </c>
    </row>
    <row r="220" spans="1:69" x14ac:dyDescent="0.2">
      <c r="A220" s="1">
        <f t="shared" si="83"/>
        <v>36529</v>
      </c>
      <c r="B220" s="1">
        <v>36525</v>
      </c>
      <c r="C220">
        <v>25.6</v>
      </c>
      <c r="D220" s="1">
        <v>36525</v>
      </c>
      <c r="E220">
        <v>2.3290000000000002</v>
      </c>
      <c r="F220" s="1">
        <v>36525</v>
      </c>
      <c r="G220">
        <v>69.03</v>
      </c>
      <c r="H220" s="1">
        <v>36525</v>
      </c>
      <c r="I220">
        <v>69.099999999999994</v>
      </c>
      <c r="J220" s="1">
        <v>36532</v>
      </c>
      <c r="K220">
        <v>42046</v>
      </c>
      <c r="L220" s="1">
        <v>36532</v>
      </c>
      <c r="M220">
        <v>22858</v>
      </c>
      <c r="N220" s="11">
        <f t="shared" si="63"/>
        <v>19188</v>
      </c>
      <c r="O220" s="1">
        <v>36532</v>
      </c>
      <c r="P220">
        <v>378470</v>
      </c>
      <c r="Q220" s="1">
        <v>36532</v>
      </c>
      <c r="R220">
        <v>405385</v>
      </c>
      <c r="S220" s="11">
        <f t="shared" si="64"/>
        <v>-26915</v>
      </c>
      <c r="T220" s="11">
        <f t="shared" si="65"/>
        <v>420516</v>
      </c>
      <c r="U220" s="11">
        <f t="shared" si="66"/>
        <v>428243</v>
      </c>
      <c r="V220" s="11">
        <f t="shared" si="67"/>
        <v>-7727</v>
      </c>
      <c r="W220" s="1">
        <v>36532</v>
      </c>
      <c r="X220">
        <v>506407</v>
      </c>
      <c r="Y220" s="1">
        <v>36532</v>
      </c>
      <c r="Z220">
        <v>9822</v>
      </c>
      <c r="AA220" s="1">
        <v>36532</v>
      </c>
      <c r="AB220">
        <v>21282</v>
      </c>
      <c r="AC220" s="11">
        <f t="shared" si="68"/>
        <v>-11460</v>
      </c>
      <c r="AD220" s="1">
        <v>36532</v>
      </c>
      <c r="AE220">
        <v>183944</v>
      </c>
      <c r="AF220" s="1">
        <v>36532</v>
      </c>
      <c r="AG220">
        <v>182515</v>
      </c>
      <c r="AH220" s="11">
        <f t="shared" si="69"/>
        <v>1429</v>
      </c>
      <c r="AI220" s="11">
        <f t="shared" si="70"/>
        <v>193766</v>
      </c>
      <c r="AJ220" s="11">
        <f t="shared" si="71"/>
        <v>203797</v>
      </c>
      <c r="AK220" s="11">
        <f t="shared" si="72"/>
        <v>-10031</v>
      </c>
      <c r="AL220" s="1">
        <v>36532</v>
      </c>
      <c r="AM220">
        <v>251111</v>
      </c>
      <c r="AN220" s="1">
        <v>36532</v>
      </c>
      <c r="AO220">
        <v>10991</v>
      </c>
      <c r="AP220" s="1">
        <v>36532</v>
      </c>
      <c r="AQ220">
        <v>5458</v>
      </c>
      <c r="AR220" s="11">
        <f t="shared" si="73"/>
        <v>5533</v>
      </c>
      <c r="AS220" s="1">
        <v>36532</v>
      </c>
      <c r="AT220">
        <v>89518</v>
      </c>
      <c r="AU220" s="1">
        <v>36532</v>
      </c>
      <c r="AV220">
        <v>105573</v>
      </c>
      <c r="AW220" s="11">
        <f t="shared" si="74"/>
        <v>-16055</v>
      </c>
      <c r="AX220" s="11">
        <f t="shared" si="75"/>
        <v>100509</v>
      </c>
      <c r="AY220" s="11">
        <f t="shared" si="76"/>
        <v>111031</v>
      </c>
      <c r="AZ220" s="11">
        <f t="shared" si="77"/>
        <v>-10522</v>
      </c>
      <c r="BA220" s="1">
        <v>36532</v>
      </c>
      <c r="BB220">
        <v>138511</v>
      </c>
      <c r="BC220" s="1">
        <v>36532</v>
      </c>
      <c r="BD220">
        <v>9666</v>
      </c>
      <c r="BE220" s="1">
        <v>36532</v>
      </c>
      <c r="BF220">
        <v>2264</v>
      </c>
      <c r="BG220" s="11">
        <f t="shared" si="78"/>
        <v>7402</v>
      </c>
      <c r="BH220" s="1">
        <v>36532</v>
      </c>
      <c r="BI220">
        <v>65881</v>
      </c>
      <c r="BJ220" s="1">
        <v>36532</v>
      </c>
      <c r="BK220">
        <v>75730</v>
      </c>
      <c r="BL220" s="11">
        <f t="shared" si="79"/>
        <v>-9849</v>
      </c>
      <c r="BM220" s="11">
        <f t="shared" si="80"/>
        <v>75547</v>
      </c>
      <c r="BN220" s="11">
        <f t="shared" si="81"/>
        <v>77994</v>
      </c>
      <c r="BO220" s="11">
        <f t="shared" si="82"/>
        <v>-2447</v>
      </c>
      <c r="BP220" s="1">
        <v>36532</v>
      </c>
      <c r="BQ220">
        <v>91919</v>
      </c>
    </row>
    <row r="221" spans="1:69" x14ac:dyDescent="0.2">
      <c r="A221" s="1">
        <f t="shared" si="83"/>
        <v>36536</v>
      </c>
      <c r="B221" s="1">
        <v>36532</v>
      </c>
      <c r="C221">
        <v>24.22</v>
      </c>
      <c r="D221" s="1">
        <v>36532</v>
      </c>
      <c r="E221">
        <v>2.173</v>
      </c>
      <c r="F221" s="1">
        <v>36532</v>
      </c>
      <c r="G221">
        <v>64.75</v>
      </c>
      <c r="H221" s="1">
        <v>36532</v>
      </c>
      <c r="I221">
        <v>66.099999999999994</v>
      </c>
      <c r="J221" s="1">
        <v>36539</v>
      </c>
      <c r="K221">
        <v>46139</v>
      </c>
      <c r="L221" s="1">
        <v>36539</v>
      </c>
      <c r="M221">
        <v>26336</v>
      </c>
      <c r="N221" s="11">
        <f t="shared" si="63"/>
        <v>19803</v>
      </c>
      <c r="O221" s="1">
        <v>36539</v>
      </c>
      <c r="P221">
        <v>377820</v>
      </c>
      <c r="Q221" s="1">
        <v>36539</v>
      </c>
      <c r="R221">
        <v>401231</v>
      </c>
      <c r="S221" s="11">
        <f t="shared" si="64"/>
        <v>-23411</v>
      </c>
      <c r="T221" s="11">
        <f t="shared" si="65"/>
        <v>423959</v>
      </c>
      <c r="U221" s="11">
        <f t="shared" si="66"/>
        <v>427567</v>
      </c>
      <c r="V221" s="11">
        <f t="shared" si="67"/>
        <v>-3608</v>
      </c>
      <c r="W221" s="1">
        <v>36539</v>
      </c>
      <c r="X221">
        <v>508001</v>
      </c>
      <c r="Y221" s="1">
        <v>36539</v>
      </c>
      <c r="Z221">
        <v>10188</v>
      </c>
      <c r="AA221" s="1">
        <v>36539</v>
      </c>
      <c r="AB221">
        <v>28347</v>
      </c>
      <c r="AC221" s="11">
        <f t="shared" si="68"/>
        <v>-18159</v>
      </c>
      <c r="AD221" s="1">
        <v>36539</v>
      </c>
      <c r="AE221">
        <v>212628</v>
      </c>
      <c r="AF221" s="1">
        <v>36539</v>
      </c>
      <c r="AG221">
        <v>197855</v>
      </c>
      <c r="AH221" s="11">
        <f t="shared" si="69"/>
        <v>14773</v>
      </c>
      <c r="AI221" s="11">
        <f t="shared" si="70"/>
        <v>222816</v>
      </c>
      <c r="AJ221" s="11">
        <f t="shared" si="71"/>
        <v>226202</v>
      </c>
      <c r="AK221" s="11">
        <f t="shared" si="72"/>
        <v>-3386</v>
      </c>
      <c r="AL221" s="1">
        <v>36539</v>
      </c>
      <c r="AM221">
        <v>261743</v>
      </c>
      <c r="AN221" s="1">
        <v>36539</v>
      </c>
      <c r="AO221">
        <v>7896</v>
      </c>
      <c r="AP221" s="1">
        <v>36539</v>
      </c>
      <c r="AQ221">
        <v>3266</v>
      </c>
      <c r="AR221" s="11">
        <f t="shared" si="73"/>
        <v>4630</v>
      </c>
      <c r="AS221" s="1">
        <v>36539</v>
      </c>
      <c r="AT221">
        <v>90310</v>
      </c>
      <c r="AU221" s="1">
        <v>36539</v>
      </c>
      <c r="AV221">
        <v>104869</v>
      </c>
      <c r="AW221" s="11">
        <f t="shared" si="74"/>
        <v>-14559</v>
      </c>
      <c r="AX221" s="11">
        <f t="shared" si="75"/>
        <v>98206</v>
      </c>
      <c r="AY221" s="11">
        <f t="shared" si="76"/>
        <v>108135</v>
      </c>
      <c r="AZ221" s="11">
        <f t="shared" si="77"/>
        <v>-9929</v>
      </c>
      <c r="BA221" s="1">
        <v>36539</v>
      </c>
      <c r="BB221">
        <v>132786</v>
      </c>
      <c r="BC221" s="1">
        <v>36539</v>
      </c>
      <c r="BD221">
        <v>6819</v>
      </c>
      <c r="BE221" s="1">
        <v>36539</v>
      </c>
      <c r="BF221">
        <v>3294</v>
      </c>
      <c r="BG221" s="11">
        <f t="shared" si="78"/>
        <v>3525</v>
      </c>
      <c r="BH221" s="1">
        <v>36539</v>
      </c>
      <c r="BI221">
        <v>64124</v>
      </c>
      <c r="BJ221" s="1">
        <v>36539</v>
      </c>
      <c r="BK221">
        <v>69204</v>
      </c>
      <c r="BL221" s="11">
        <f t="shared" si="79"/>
        <v>-5080</v>
      </c>
      <c r="BM221" s="11">
        <f t="shared" si="80"/>
        <v>70943</v>
      </c>
      <c r="BN221" s="11">
        <f t="shared" si="81"/>
        <v>72498</v>
      </c>
      <c r="BO221" s="11">
        <f t="shared" si="82"/>
        <v>-1555</v>
      </c>
      <c r="BP221" s="1">
        <v>36539</v>
      </c>
      <c r="BQ221">
        <v>85388</v>
      </c>
    </row>
    <row r="222" spans="1:69" x14ac:dyDescent="0.2">
      <c r="A222" s="1">
        <f t="shared" si="83"/>
        <v>36543</v>
      </c>
      <c r="B222" s="1">
        <v>36539</v>
      </c>
      <c r="C222">
        <v>28.02</v>
      </c>
      <c r="D222" s="1">
        <v>36539</v>
      </c>
      <c r="E222">
        <v>2.3220000000000001</v>
      </c>
      <c r="F222" s="1">
        <v>36539</v>
      </c>
      <c r="G222">
        <v>73.81</v>
      </c>
      <c r="H222" s="1">
        <v>36539</v>
      </c>
      <c r="I222">
        <v>74.52</v>
      </c>
      <c r="J222" s="1">
        <v>36546</v>
      </c>
      <c r="K222">
        <v>54026</v>
      </c>
      <c r="L222" s="1">
        <v>36546</v>
      </c>
      <c r="M222">
        <v>18421</v>
      </c>
      <c r="N222" s="11">
        <f t="shared" si="63"/>
        <v>35605</v>
      </c>
      <c r="O222" s="1">
        <v>36546</v>
      </c>
      <c r="P222">
        <v>388453</v>
      </c>
      <c r="Q222" s="1">
        <v>36546</v>
      </c>
      <c r="R222">
        <v>419944</v>
      </c>
      <c r="S222" s="11">
        <f t="shared" si="64"/>
        <v>-31491</v>
      </c>
      <c r="T222" s="11">
        <f t="shared" si="65"/>
        <v>442479</v>
      </c>
      <c r="U222" s="11">
        <f t="shared" si="66"/>
        <v>438365</v>
      </c>
      <c r="V222" s="11">
        <f t="shared" si="67"/>
        <v>4114</v>
      </c>
      <c r="W222" s="1">
        <v>36546</v>
      </c>
      <c r="X222">
        <v>530371</v>
      </c>
      <c r="Y222" s="1">
        <v>36546</v>
      </c>
      <c r="Z222">
        <v>11374</v>
      </c>
      <c r="AA222" s="1">
        <v>36546</v>
      </c>
      <c r="AB222">
        <v>28959</v>
      </c>
      <c r="AC222" s="11">
        <f t="shared" si="68"/>
        <v>-17585</v>
      </c>
      <c r="AD222" s="1">
        <v>36546</v>
      </c>
      <c r="AE222">
        <v>220541</v>
      </c>
      <c r="AF222" s="1">
        <v>36546</v>
      </c>
      <c r="AG222">
        <v>206059</v>
      </c>
      <c r="AH222" s="11">
        <f t="shared" si="69"/>
        <v>14482</v>
      </c>
      <c r="AI222" s="11">
        <f t="shared" si="70"/>
        <v>231915</v>
      </c>
      <c r="AJ222" s="11">
        <f t="shared" si="71"/>
        <v>235018</v>
      </c>
      <c r="AK222" s="11">
        <f t="shared" si="72"/>
        <v>-3103</v>
      </c>
      <c r="AL222" s="1">
        <v>36546</v>
      </c>
      <c r="AM222">
        <v>271704</v>
      </c>
      <c r="AN222" s="1">
        <v>36546</v>
      </c>
      <c r="AO222">
        <v>13718</v>
      </c>
      <c r="AP222" s="1">
        <v>36546</v>
      </c>
      <c r="AQ222">
        <v>5199</v>
      </c>
      <c r="AR222" s="11">
        <f t="shared" si="73"/>
        <v>8519</v>
      </c>
      <c r="AS222" s="1">
        <v>36546</v>
      </c>
      <c r="AT222">
        <v>89188</v>
      </c>
      <c r="AU222" s="1">
        <v>36546</v>
      </c>
      <c r="AV222">
        <v>108085</v>
      </c>
      <c r="AW222" s="11">
        <f t="shared" si="74"/>
        <v>-18897</v>
      </c>
      <c r="AX222" s="11">
        <f t="shared" si="75"/>
        <v>102906</v>
      </c>
      <c r="AY222" s="11">
        <f t="shared" si="76"/>
        <v>113284</v>
      </c>
      <c r="AZ222" s="11">
        <f t="shared" si="77"/>
        <v>-10378</v>
      </c>
      <c r="BA222" s="1">
        <v>36546</v>
      </c>
      <c r="BB222">
        <v>137543</v>
      </c>
      <c r="BC222" s="1">
        <v>36546</v>
      </c>
      <c r="BD222">
        <v>16682</v>
      </c>
      <c r="BE222" s="1">
        <v>36546</v>
      </c>
      <c r="BF222">
        <v>2211</v>
      </c>
      <c r="BG222" s="11">
        <f t="shared" si="78"/>
        <v>14471</v>
      </c>
      <c r="BH222" s="1">
        <v>36546</v>
      </c>
      <c r="BI222">
        <v>55409</v>
      </c>
      <c r="BJ222" s="1">
        <v>36546</v>
      </c>
      <c r="BK222">
        <v>73693</v>
      </c>
      <c r="BL222" s="11">
        <f t="shared" si="79"/>
        <v>-18284</v>
      </c>
      <c r="BM222" s="11">
        <f t="shared" si="80"/>
        <v>72091</v>
      </c>
      <c r="BN222" s="11">
        <f t="shared" si="81"/>
        <v>75904</v>
      </c>
      <c r="BO222" s="11">
        <f t="shared" si="82"/>
        <v>-3813</v>
      </c>
      <c r="BP222" s="1">
        <v>36546</v>
      </c>
      <c r="BQ222">
        <v>88468</v>
      </c>
    </row>
    <row r="223" spans="1:69" x14ac:dyDescent="0.2">
      <c r="A223" s="1">
        <f t="shared" si="83"/>
        <v>36550</v>
      </c>
      <c r="B223" s="1">
        <v>36546</v>
      </c>
      <c r="C223">
        <v>28.2</v>
      </c>
      <c r="D223" s="1">
        <v>36546</v>
      </c>
      <c r="E223">
        <v>2.4849999999999999</v>
      </c>
      <c r="F223" s="1">
        <v>36546</v>
      </c>
      <c r="G223">
        <v>93.5</v>
      </c>
      <c r="H223" s="1">
        <v>36546</v>
      </c>
      <c r="I223">
        <v>76.959999999999994</v>
      </c>
      <c r="J223" s="1">
        <v>36553</v>
      </c>
      <c r="K223">
        <v>58983</v>
      </c>
      <c r="L223" s="1">
        <v>36553</v>
      </c>
      <c r="M223">
        <v>21584</v>
      </c>
      <c r="N223" s="11">
        <f t="shared" si="63"/>
        <v>37399</v>
      </c>
      <c r="O223" s="1">
        <v>36553</v>
      </c>
      <c r="P223">
        <v>351001</v>
      </c>
      <c r="Q223" s="1">
        <v>36553</v>
      </c>
      <c r="R223">
        <v>394432</v>
      </c>
      <c r="S223" s="11">
        <f t="shared" si="64"/>
        <v>-43431</v>
      </c>
      <c r="T223" s="11">
        <f t="shared" si="65"/>
        <v>409984</v>
      </c>
      <c r="U223" s="11">
        <f t="shared" si="66"/>
        <v>416016</v>
      </c>
      <c r="V223" s="11">
        <f t="shared" si="67"/>
        <v>-6032</v>
      </c>
      <c r="W223" s="1">
        <v>36553</v>
      </c>
      <c r="X223">
        <v>497146</v>
      </c>
      <c r="Y223" s="1">
        <v>36553</v>
      </c>
      <c r="Z223">
        <v>15066</v>
      </c>
      <c r="AA223" s="1">
        <v>36553</v>
      </c>
      <c r="AB223">
        <v>20824</v>
      </c>
      <c r="AC223" s="11">
        <f t="shared" si="68"/>
        <v>-5758</v>
      </c>
      <c r="AD223" s="1">
        <v>36553</v>
      </c>
      <c r="AE223">
        <v>209436</v>
      </c>
      <c r="AF223" s="1">
        <v>36553</v>
      </c>
      <c r="AG223">
        <v>211274</v>
      </c>
      <c r="AH223" s="11">
        <f t="shared" si="69"/>
        <v>-1838</v>
      </c>
      <c r="AI223" s="11">
        <f t="shared" si="70"/>
        <v>224502</v>
      </c>
      <c r="AJ223" s="11">
        <f t="shared" si="71"/>
        <v>232098</v>
      </c>
      <c r="AK223" s="11">
        <f t="shared" si="72"/>
        <v>-7596</v>
      </c>
      <c r="AL223" s="1">
        <v>36553</v>
      </c>
      <c r="AM223">
        <v>270761</v>
      </c>
      <c r="AN223" s="1">
        <v>36553</v>
      </c>
      <c r="AO223">
        <v>11785</v>
      </c>
      <c r="AP223" s="1">
        <v>36553</v>
      </c>
      <c r="AQ223">
        <v>4776</v>
      </c>
      <c r="AR223" s="11">
        <f t="shared" si="73"/>
        <v>7009</v>
      </c>
      <c r="AS223" s="1">
        <v>36553</v>
      </c>
      <c r="AT223">
        <v>89313</v>
      </c>
      <c r="AU223" s="1">
        <v>36553</v>
      </c>
      <c r="AV223">
        <v>106903</v>
      </c>
      <c r="AW223" s="11">
        <f t="shared" si="74"/>
        <v>-17590</v>
      </c>
      <c r="AX223" s="11">
        <f t="shared" si="75"/>
        <v>101098</v>
      </c>
      <c r="AY223" s="11">
        <f t="shared" si="76"/>
        <v>111679</v>
      </c>
      <c r="AZ223" s="11">
        <f t="shared" si="77"/>
        <v>-10581</v>
      </c>
      <c r="BA223" s="1">
        <v>36553</v>
      </c>
      <c r="BB223">
        <v>136417</v>
      </c>
      <c r="BC223" s="1">
        <v>36553</v>
      </c>
      <c r="BD223">
        <v>17129</v>
      </c>
      <c r="BE223" s="1">
        <v>36553</v>
      </c>
      <c r="BF223">
        <v>1596</v>
      </c>
      <c r="BG223" s="11">
        <f t="shared" si="78"/>
        <v>15533</v>
      </c>
      <c r="BH223" s="1">
        <v>36553</v>
      </c>
      <c r="BI223">
        <v>56265</v>
      </c>
      <c r="BJ223" s="1">
        <v>36553</v>
      </c>
      <c r="BK223">
        <v>76504</v>
      </c>
      <c r="BL223" s="11">
        <f t="shared" si="79"/>
        <v>-20239</v>
      </c>
      <c r="BM223" s="11">
        <f t="shared" si="80"/>
        <v>73394</v>
      </c>
      <c r="BN223" s="11">
        <f t="shared" si="81"/>
        <v>78100</v>
      </c>
      <c r="BO223" s="11">
        <f t="shared" si="82"/>
        <v>-4706</v>
      </c>
      <c r="BP223" s="1">
        <v>36553</v>
      </c>
      <c r="BQ223">
        <v>92260</v>
      </c>
    </row>
    <row r="224" spans="1:69" x14ac:dyDescent="0.2">
      <c r="A224" s="1">
        <f t="shared" si="83"/>
        <v>36557</v>
      </c>
      <c r="B224" s="1">
        <v>36553</v>
      </c>
      <c r="C224">
        <v>27.22</v>
      </c>
      <c r="D224" s="1">
        <v>36553</v>
      </c>
      <c r="E224">
        <v>2.532</v>
      </c>
      <c r="F224" s="1">
        <v>36553</v>
      </c>
      <c r="G224">
        <v>92.51</v>
      </c>
      <c r="H224" s="1">
        <v>36553</v>
      </c>
      <c r="I224">
        <v>74.31</v>
      </c>
      <c r="J224" s="1">
        <v>36560</v>
      </c>
      <c r="K224">
        <v>68006</v>
      </c>
      <c r="L224" s="1">
        <v>36560</v>
      </c>
      <c r="M224">
        <v>22774</v>
      </c>
      <c r="N224" s="11">
        <f t="shared" si="63"/>
        <v>45232</v>
      </c>
      <c r="O224" s="1">
        <v>36560</v>
      </c>
      <c r="P224">
        <v>354171</v>
      </c>
      <c r="Q224" s="1">
        <v>36560</v>
      </c>
      <c r="R224">
        <v>400256</v>
      </c>
      <c r="S224" s="11">
        <f t="shared" si="64"/>
        <v>-46085</v>
      </c>
      <c r="T224" s="11">
        <f t="shared" si="65"/>
        <v>422177</v>
      </c>
      <c r="U224" s="11">
        <f t="shared" si="66"/>
        <v>423030</v>
      </c>
      <c r="V224" s="11">
        <f t="shared" si="67"/>
        <v>-853</v>
      </c>
      <c r="W224" s="1">
        <v>36560</v>
      </c>
      <c r="X224">
        <v>502126</v>
      </c>
      <c r="Y224" s="1">
        <v>36560</v>
      </c>
      <c r="Z224">
        <v>22226</v>
      </c>
      <c r="AA224" s="1">
        <v>36560</v>
      </c>
      <c r="AB224">
        <v>10697</v>
      </c>
      <c r="AC224" s="11">
        <f t="shared" si="68"/>
        <v>11529</v>
      </c>
      <c r="AD224" s="1">
        <v>36560</v>
      </c>
      <c r="AE224">
        <v>185453</v>
      </c>
      <c r="AF224" s="1">
        <v>36560</v>
      </c>
      <c r="AG224">
        <v>207523</v>
      </c>
      <c r="AH224" s="11">
        <f t="shared" si="69"/>
        <v>-22070</v>
      </c>
      <c r="AI224" s="11">
        <f t="shared" si="70"/>
        <v>207679</v>
      </c>
      <c r="AJ224" s="11">
        <f t="shared" si="71"/>
        <v>218220</v>
      </c>
      <c r="AK224" s="11">
        <f t="shared" si="72"/>
        <v>-10541</v>
      </c>
      <c r="AL224" s="1">
        <v>36560</v>
      </c>
      <c r="AM224">
        <v>256586</v>
      </c>
      <c r="AN224" s="1">
        <v>36560</v>
      </c>
      <c r="AO224">
        <v>11688</v>
      </c>
      <c r="AP224" s="1">
        <v>36560</v>
      </c>
      <c r="AQ224">
        <v>4257</v>
      </c>
      <c r="AR224" s="11">
        <f t="shared" si="73"/>
        <v>7431</v>
      </c>
      <c r="AS224" s="1">
        <v>36560</v>
      </c>
      <c r="AT224">
        <v>82360</v>
      </c>
      <c r="AU224" s="1">
        <v>36560</v>
      </c>
      <c r="AV224">
        <v>101222</v>
      </c>
      <c r="AW224" s="11">
        <f t="shared" si="74"/>
        <v>-18862</v>
      </c>
      <c r="AX224" s="11">
        <f t="shared" si="75"/>
        <v>94048</v>
      </c>
      <c r="AY224" s="11">
        <f t="shared" si="76"/>
        <v>105479</v>
      </c>
      <c r="AZ224" s="11">
        <f t="shared" si="77"/>
        <v>-11431</v>
      </c>
      <c r="BA224" s="1">
        <v>36560</v>
      </c>
      <c r="BB224">
        <v>129916</v>
      </c>
      <c r="BC224" s="1">
        <v>36560</v>
      </c>
      <c r="BD224">
        <v>16276</v>
      </c>
      <c r="BE224" s="1">
        <v>36560</v>
      </c>
      <c r="BF224">
        <v>1791</v>
      </c>
      <c r="BG224" s="11">
        <f t="shared" si="78"/>
        <v>14485</v>
      </c>
      <c r="BH224" s="1">
        <v>36560</v>
      </c>
      <c r="BI224">
        <v>54932</v>
      </c>
      <c r="BJ224" s="1">
        <v>36560</v>
      </c>
      <c r="BK224">
        <v>75087</v>
      </c>
      <c r="BL224" s="11">
        <f t="shared" si="79"/>
        <v>-20155</v>
      </c>
      <c r="BM224" s="11">
        <f t="shared" si="80"/>
        <v>71208</v>
      </c>
      <c r="BN224" s="11">
        <f t="shared" si="81"/>
        <v>76878</v>
      </c>
      <c r="BO224" s="11">
        <f t="shared" si="82"/>
        <v>-5670</v>
      </c>
      <c r="BP224" s="1">
        <v>36560</v>
      </c>
      <c r="BQ224">
        <v>87211</v>
      </c>
    </row>
    <row r="225" spans="1:69" x14ac:dyDescent="0.2">
      <c r="A225" s="1">
        <f t="shared" si="83"/>
        <v>36564</v>
      </c>
      <c r="B225" s="1">
        <v>36560</v>
      </c>
      <c r="C225">
        <v>28.82</v>
      </c>
      <c r="D225" s="1">
        <v>36560</v>
      </c>
      <c r="E225">
        <v>2.742</v>
      </c>
      <c r="F225" s="1">
        <v>36560</v>
      </c>
      <c r="G225">
        <v>78.78</v>
      </c>
      <c r="H225" s="1">
        <v>36560</v>
      </c>
      <c r="I225">
        <v>79.83</v>
      </c>
      <c r="J225" s="1">
        <v>36567</v>
      </c>
      <c r="K225">
        <v>64399</v>
      </c>
      <c r="L225" s="1">
        <v>36567</v>
      </c>
      <c r="M225">
        <v>34793</v>
      </c>
      <c r="N225" s="11">
        <f t="shared" si="63"/>
        <v>29606</v>
      </c>
      <c r="O225" s="1">
        <v>36567</v>
      </c>
      <c r="P225">
        <v>374701</v>
      </c>
      <c r="Q225" s="1">
        <v>36567</v>
      </c>
      <c r="R225">
        <v>402152</v>
      </c>
      <c r="S225" s="11">
        <f t="shared" si="64"/>
        <v>-27451</v>
      </c>
      <c r="T225" s="11">
        <f t="shared" si="65"/>
        <v>439100</v>
      </c>
      <c r="U225" s="11">
        <f t="shared" si="66"/>
        <v>436945</v>
      </c>
      <c r="V225" s="11">
        <f t="shared" si="67"/>
        <v>2155</v>
      </c>
      <c r="W225" s="1">
        <v>36567</v>
      </c>
      <c r="X225">
        <v>521036</v>
      </c>
      <c r="Y225" s="1">
        <v>36567</v>
      </c>
      <c r="Z225">
        <v>25260</v>
      </c>
      <c r="AA225" s="1">
        <v>36567</v>
      </c>
      <c r="AB225">
        <v>10957</v>
      </c>
      <c r="AC225" s="11">
        <f t="shared" si="68"/>
        <v>14303</v>
      </c>
      <c r="AD225" s="1">
        <v>36567</v>
      </c>
      <c r="AE225">
        <v>191772</v>
      </c>
      <c r="AF225" s="1">
        <v>36567</v>
      </c>
      <c r="AG225">
        <v>216332</v>
      </c>
      <c r="AH225" s="11">
        <f t="shared" si="69"/>
        <v>-24560</v>
      </c>
      <c r="AI225" s="11">
        <f t="shared" si="70"/>
        <v>217032</v>
      </c>
      <c r="AJ225" s="11">
        <f t="shared" si="71"/>
        <v>227289</v>
      </c>
      <c r="AK225" s="11">
        <f t="shared" si="72"/>
        <v>-10257</v>
      </c>
      <c r="AL225" s="1">
        <v>36567</v>
      </c>
      <c r="AM225">
        <v>263023</v>
      </c>
      <c r="AN225" s="1">
        <v>36567</v>
      </c>
      <c r="AO225">
        <v>12589</v>
      </c>
      <c r="AP225" s="1">
        <v>36567</v>
      </c>
      <c r="AQ225">
        <v>2432</v>
      </c>
      <c r="AR225" s="11">
        <f t="shared" si="73"/>
        <v>10157</v>
      </c>
      <c r="AS225" s="1">
        <v>36567</v>
      </c>
      <c r="AT225">
        <v>85527</v>
      </c>
      <c r="AU225" s="1">
        <v>36567</v>
      </c>
      <c r="AV225">
        <v>104096</v>
      </c>
      <c r="AW225" s="11">
        <f t="shared" si="74"/>
        <v>-18569</v>
      </c>
      <c r="AX225" s="11">
        <f t="shared" si="75"/>
        <v>98116</v>
      </c>
      <c r="AY225" s="11">
        <f t="shared" si="76"/>
        <v>106528</v>
      </c>
      <c r="AZ225" s="11">
        <f t="shared" si="77"/>
        <v>-8412</v>
      </c>
      <c r="BA225" s="1">
        <v>36567</v>
      </c>
      <c r="BB225">
        <v>129431</v>
      </c>
      <c r="BC225" s="1">
        <v>36567</v>
      </c>
      <c r="BD225">
        <v>16605</v>
      </c>
      <c r="BE225" s="1">
        <v>36567</v>
      </c>
      <c r="BF225">
        <v>1596</v>
      </c>
      <c r="BG225" s="11">
        <f t="shared" si="78"/>
        <v>15009</v>
      </c>
      <c r="BH225" s="1">
        <v>36567</v>
      </c>
      <c r="BI225">
        <v>61826</v>
      </c>
      <c r="BJ225" s="1">
        <v>36567</v>
      </c>
      <c r="BK225">
        <v>81298</v>
      </c>
      <c r="BL225" s="11">
        <f t="shared" si="79"/>
        <v>-19472</v>
      </c>
      <c r="BM225" s="11">
        <f t="shared" si="80"/>
        <v>78431</v>
      </c>
      <c r="BN225" s="11">
        <f t="shared" si="81"/>
        <v>82894</v>
      </c>
      <c r="BO225" s="11">
        <f t="shared" si="82"/>
        <v>-4463</v>
      </c>
      <c r="BP225" s="1">
        <v>36567</v>
      </c>
      <c r="BQ225">
        <v>97055</v>
      </c>
    </row>
    <row r="226" spans="1:69" x14ac:dyDescent="0.2">
      <c r="A226" s="1">
        <f t="shared" si="83"/>
        <v>36571</v>
      </c>
      <c r="B226" s="1">
        <v>36567</v>
      </c>
      <c r="C226">
        <v>29.44</v>
      </c>
      <c r="D226" s="1">
        <v>36567</v>
      </c>
      <c r="E226">
        <v>2.57</v>
      </c>
      <c r="F226" s="1">
        <v>36567</v>
      </c>
      <c r="G226">
        <v>74.239999999999995</v>
      </c>
      <c r="H226" s="1">
        <v>36567</v>
      </c>
      <c r="I226">
        <v>81.069999999999993</v>
      </c>
      <c r="J226" s="1">
        <v>36574</v>
      </c>
      <c r="K226">
        <v>75372</v>
      </c>
      <c r="L226" s="1">
        <v>36574</v>
      </c>
      <c r="M226">
        <v>29854</v>
      </c>
      <c r="N226" s="11">
        <f t="shared" si="63"/>
        <v>45518</v>
      </c>
      <c r="O226" s="1">
        <v>36574</v>
      </c>
      <c r="P226">
        <v>384869</v>
      </c>
      <c r="Q226" s="1">
        <v>36574</v>
      </c>
      <c r="R226">
        <v>434972</v>
      </c>
      <c r="S226" s="11">
        <f t="shared" si="64"/>
        <v>-50103</v>
      </c>
      <c r="T226" s="11">
        <f t="shared" si="65"/>
        <v>460241</v>
      </c>
      <c r="U226" s="11">
        <f t="shared" si="66"/>
        <v>464826</v>
      </c>
      <c r="V226" s="11">
        <f t="shared" si="67"/>
        <v>-4585</v>
      </c>
      <c r="W226" s="1">
        <v>36574</v>
      </c>
      <c r="X226">
        <v>549026</v>
      </c>
      <c r="Y226" s="1">
        <v>36574</v>
      </c>
      <c r="Z226">
        <v>24133</v>
      </c>
      <c r="AA226" s="1">
        <v>36574</v>
      </c>
      <c r="AB226">
        <v>11826</v>
      </c>
      <c r="AC226" s="11">
        <f t="shared" si="68"/>
        <v>12307</v>
      </c>
      <c r="AD226" s="1">
        <v>36574</v>
      </c>
      <c r="AE226">
        <v>199803</v>
      </c>
      <c r="AF226" s="1">
        <v>36574</v>
      </c>
      <c r="AG226">
        <v>224526</v>
      </c>
      <c r="AH226" s="11">
        <f t="shared" si="69"/>
        <v>-24723</v>
      </c>
      <c r="AI226" s="11">
        <f t="shared" si="70"/>
        <v>223936</v>
      </c>
      <c r="AJ226" s="11">
        <f t="shared" si="71"/>
        <v>236352</v>
      </c>
      <c r="AK226" s="11">
        <f t="shared" si="72"/>
        <v>-12416</v>
      </c>
      <c r="AL226" s="1">
        <v>36574</v>
      </c>
      <c r="AM226">
        <v>269942</v>
      </c>
      <c r="AN226" s="1">
        <v>36574</v>
      </c>
      <c r="AO226">
        <v>12028</v>
      </c>
      <c r="AP226" s="1">
        <v>36574</v>
      </c>
      <c r="AQ226">
        <v>3600</v>
      </c>
      <c r="AR226" s="11">
        <f t="shared" si="73"/>
        <v>8428</v>
      </c>
      <c r="AS226" s="1">
        <v>36574</v>
      </c>
      <c r="AT226">
        <v>90482</v>
      </c>
      <c r="AU226" s="1">
        <v>36574</v>
      </c>
      <c r="AV226">
        <v>107573</v>
      </c>
      <c r="AW226" s="11">
        <f t="shared" si="74"/>
        <v>-17091</v>
      </c>
      <c r="AX226" s="11">
        <f t="shared" si="75"/>
        <v>102510</v>
      </c>
      <c r="AY226" s="11">
        <f t="shared" si="76"/>
        <v>111173</v>
      </c>
      <c r="AZ226" s="11">
        <f t="shared" si="77"/>
        <v>-8663</v>
      </c>
      <c r="BA226" s="1">
        <v>36574</v>
      </c>
      <c r="BB226">
        <v>135468</v>
      </c>
      <c r="BC226" s="1">
        <v>36574</v>
      </c>
      <c r="BD226">
        <v>20758</v>
      </c>
      <c r="BE226" s="1">
        <v>36574</v>
      </c>
      <c r="BF226">
        <v>970</v>
      </c>
      <c r="BG226" s="11">
        <f t="shared" si="78"/>
        <v>19788</v>
      </c>
      <c r="BH226" s="1">
        <v>36574</v>
      </c>
      <c r="BI226">
        <v>67970</v>
      </c>
      <c r="BJ226" s="1">
        <v>36574</v>
      </c>
      <c r="BK226">
        <v>94770</v>
      </c>
      <c r="BL226" s="11">
        <f t="shared" si="79"/>
        <v>-26800</v>
      </c>
      <c r="BM226" s="11">
        <f t="shared" si="80"/>
        <v>88728</v>
      </c>
      <c r="BN226" s="11">
        <f t="shared" si="81"/>
        <v>95740</v>
      </c>
      <c r="BO226" s="11">
        <f t="shared" si="82"/>
        <v>-7012</v>
      </c>
      <c r="BP226" s="1">
        <v>36574</v>
      </c>
      <c r="BQ226">
        <v>112606</v>
      </c>
    </row>
    <row r="227" spans="1:69" x14ac:dyDescent="0.2">
      <c r="A227" s="1">
        <f t="shared" si="83"/>
        <v>36578</v>
      </c>
      <c r="B227" s="1">
        <v>36574</v>
      </c>
      <c r="C227">
        <v>29.51</v>
      </c>
      <c r="D227" s="1">
        <v>36574</v>
      </c>
      <c r="E227">
        <v>2.633</v>
      </c>
      <c r="F227" s="1">
        <v>36574</v>
      </c>
      <c r="G227">
        <v>75.45</v>
      </c>
      <c r="H227" s="1">
        <v>36574</v>
      </c>
      <c r="I227">
        <v>82.67</v>
      </c>
      <c r="J227" s="1">
        <v>36581</v>
      </c>
      <c r="K227">
        <v>74242</v>
      </c>
      <c r="L227" s="1">
        <v>36581</v>
      </c>
      <c r="M227">
        <v>27071</v>
      </c>
      <c r="N227" s="11">
        <f t="shared" si="63"/>
        <v>47171</v>
      </c>
      <c r="O227" s="1">
        <v>36581</v>
      </c>
      <c r="P227">
        <v>353524</v>
      </c>
      <c r="Q227" s="1">
        <v>36581</v>
      </c>
      <c r="R227">
        <v>404635</v>
      </c>
      <c r="S227" s="11">
        <f t="shared" si="64"/>
        <v>-51111</v>
      </c>
      <c r="T227" s="11">
        <f t="shared" si="65"/>
        <v>427766</v>
      </c>
      <c r="U227" s="11">
        <f t="shared" si="66"/>
        <v>431706</v>
      </c>
      <c r="V227" s="11">
        <f t="shared" si="67"/>
        <v>-3940</v>
      </c>
      <c r="W227" s="1">
        <v>36581</v>
      </c>
      <c r="X227">
        <v>504828</v>
      </c>
      <c r="Y227" s="1">
        <v>36581</v>
      </c>
      <c r="Z227">
        <v>24335</v>
      </c>
      <c r="AA227" s="1">
        <v>36581</v>
      </c>
      <c r="AB227">
        <v>14333</v>
      </c>
      <c r="AC227" s="11">
        <f t="shared" si="68"/>
        <v>10002</v>
      </c>
      <c r="AD227" s="1">
        <v>36581</v>
      </c>
      <c r="AE227">
        <v>208426</v>
      </c>
      <c r="AF227" s="1">
        <v>36581</v>
      </c>
      <c r="AG227">
        <v>226008</v>
      </c>
      <c r="AH227" s="11">
        <f t="shared" si="69"/>
        <v>-17582</v>
      </c>
      <c r="AI227" s="11">
        <f t="shared" si="70"/>
        <v>232761</v>
      </c>
      <c r="AJ227" s="11">
        <f t="shared" si="71"/>
        <v>240341</v>
      </c>
      <c r="AK227" s="11">
        <f t="shared" si="72"/>
        <v>-7580</v>
      </c>
      <c r="AL227" s="1">
        <v>36581</v>
      </c>
      <c r="AM227">
        <v>273406</v>
      </c>
      <c r="AN227" s="1">
        <v>36581</v>
      </c>
      <c r="AO227">
        <v>12457</v>
      </c>
      <c r="AP227" s="1">
        <v>36581</v>
      </c>
      <c r="AQ227">
        <v>2614</v>
      </c>
      <c r="AR227" s="11">
        <f t="shared" si="73"/>
        <v>9843</v>
      </c>
      <c r="AS227" s="1">
        <v>36581</v>
      </c>
      <c r="AT227">
        <v>88429</v>
      </c>
      <c r="AU227" s="1">
        <v>36581</v>
      </c>
      <c r="AV227">
        <v>106779</v>
      </c>
      <c r="AW227" s="11">
        <f t="shared" si="74"/>
        <v>-18350</v>
      </c>
      <c r="AX227" s="11">
        <f t="shared" si="75"/>
        <v>100886</v>
      </c>
      <c r="AY227" s="11">
        <f t="shared" si="76"/>
        <v>109393</v>
      </c>
      <c r="AZ227" s="11">
        <f t="shared" si="77"/>
        <v>-8507</v>
      </c>
      <c r="BA227" s="1">
        <v>36581</v>
      </c>
      <c r="BB227">
        <v>133405</v>
      </c>
      <c r="BC227" s="1">
        <v>36581</v>
      </c>
      <c r="BD227">
        <v>20128</v>
      </c>
      <c r="BE227" s="1">
        <v>36581</v>
      </c>
      <c r="BF227">
        <v>980</v>
      </c>
      <c r="BG227" s="11">
        <f t="shared" si="78"/>
        <v>19148</v>
      </c>
      <c r="BH227" s="1">
        <v>36581</v>
      </c>
      <c r="BI227">
        <v>66733</v>
      </c>
      <c r="BJ227" s="1">
        <v>36581</v>
      </c>
      <c r="BK227">
        <v>93950</v>
      </c>
      <c r="BL227" s="11">
        <f t="shared" si="79"/>
        <v>-27217</v>
      </c>
      <c r="BM227" s="11">
        <f t="shared" si="80"/>
        <v>86861</v>
      </c>
      <c r="BN227" s="11">
        <f t="shared" si="81"/>
        <v>94930</v>
      </c>
      <c r="BO227" s="11">
        <f t="shared" si="82"/>
        <v>-8069</v>
      </c>
      <c r="BP227" s="1">
        <v>36581</v>
      </c>
      <c r="BQ227">
        <v>110227</v>
      </c>
    </row>
    <row r="228" spans="1:69" x14ac:dyDescent="0.2">
      <c r="A228" s="1">
        <f t="shared" si="83"/>
        <v>36585</v>
      </c>
      <c r="B228" s="1">
        <v>36581</v>
      </c>
      <c r="C228">
        <v>30.35</v>
      </c>
      <c r="D228" s="1">
        <v>36581</v>
      </c>
      <c r="E228">
        <v>2.6030000000000002</v>
      </c>
      <c r="F228" s="1">
        <v>36581</v>
      </c>
      <c r="G228">
        <v>82.88</v>
      </c>
      <c r="H228" s="1">
        <v>36581</v>
      </c>
      <c r="I228">
        <v>86.26</v>
      </c>
      <c r="J228" s="1">
        <v>36588</v>
      </c>
      <c r="K228">
        <v>71652</v>
      </c>
      <c r="L228" s="1">
        <v>36588</v>
      </c>
      <c r="M228">
        <v>27160</v>
      </c>
      <c r="N228" s="11">
        <f t="shared" si="63"/>
        <v>44492</v>
      </c>
      <c r="O228" s="1">
        <v>36588</v>
      </c>
      <c r="P228">
        <v>347466</v>
      </c>
      <c r="Q228" s="1">
        <v>36588</v>
      </c>
      <c r="R228">
        <v>392782</v>
      </c>
      <c r="S228" s="11">
        <f t="shared" si="64"/>
        <v>-45316</v>
      </c>
      <c r="T228" s="11">
        <f t="shared" si="65"/>
        <v>419118</v>
      </c>
      <c r="U228" s="11">
        <f t="shared" si="66"/>
        <v>419942</v>
      </c>
      <c r="V228" s="11">
        <f t="shared" si="67"/>
        <v>-824</v>
      </c>
      <c r="W228" s="1">
        <v>36588</v>
      </c>
      <c r="X228">
        <v>500336</v>
      </c>
      <c r="Y228" s="1">
        <v>36588</v>
      </c>
      <c r="Z228">
        <v>33647</v>
      </c>
      <c r="AA228" s="1">
        <v>36588</v>
      </c>
      <c r="AB228">
        <v>10779</v>
      </c>
      <c r="AC228" s="11">
        <f t="shared" si="68"/>
        <v>22868</v>
      </c>
      <c r="AD228" s="1">
        <v>36588</v>
      </c>
      <c r="AE228">
        <v>190027</v>
      </c>
      <c r="AF228" s="1">
        <v>36588</v>
      </c>
      <c r="AG228">
        <v>224573</v>
      </c>
      <c r="AH228" s="11">
        <f t="shared" si="69"/>
        <v>-34546</v>
      </c>
      <c r="AI228" s="11">
        <f t="shared" si="70"/>
        <v>223674</v>
      </c>
      <c r="AJ228" s="11">
        <f t="shared" si="71"/>
        <v>235352</v>
      </c>
      <c r="AK228" s="11">
        <f t="shared" si="72"/>
        <v>-11678</v>
      </c>
      <c r="AL228" s="1">
        <v>36588</v>
      </c>
      <c r="AM228">
        <v>264381</v>
      </c>
      <c r="AN228" s="1">
        <v>36588</v>
      </c>
      <c r="AO228">
        <v>13543</v>
      </c>
      <c r="AP228" s="1">
        <v>36588</v>
      </c>
      <c r="AQ228">
        <v>2148</v>
      </c>
      <c r="AR228" s="11">
        <f t="shared" si="73"/>
        <v>11395</v>
      </c>
      <c r="AS228" s="1">
        <v>36588</v>
      </c>
      <c r="AT228">
        <v>75620</v>
      </c>
      <c r="AU228" s="1">
        <v>36588</v>
      </c>
      <c r="AV228">
        <v>95593</v>
      </c>
      <c r="AW228" s="11">
        <f t="shared" si="74"/>
        <v>-19973</v>
      </c>
      <c r="AX228" s="11">
        <f t="shared" si="75"/>
        <v>89163</v>
      </c>
      <c r="AY228" s="11">
        <f t="shared" si="76"/>
        <v>97741</v>
      </c>
      <c r="AZ228" s="11">
        <f t="shared" si="77"/>
        <v>-8578</v>
      </c>
      <c r="BA228" s="1">
        <v>36588</v>
      </c>
      <c r="BB228">
        <v>119735</v>
      </c>
      <c r="BC228" s="1">
        <v>36588</v>
      </c>
      <c r="BD228">
        <v>21955</v>
      </c>
      <c r="BE228" s="1">
        <v>36588</v>
      </c>
      <c r="BF228">
        <v>2132</v>
      </c>
      <c r="BG228" s="11">
        <f t="shared" si="78"/>
        <v>19823</v>
      </c>
      <c r="BH228" s="1">
        <v>36588</v>
      </c>
      <c r="BI228">
        <v>55057</v>
      </c>
      <c r="BJ228" s="1">
        <v>36588</v>
      </c>
      <c r="BK228">
        <v>81440</v>
      </c>
      <c r="BL228" s="11">
        <f t="shared" si="79"/>
        <v>-26383</v>
      </c>
      <c r="BM228" s="11">
        <f t="shared" si="80"/>
        <v>77012</v>
      </c>
      <c r="BN228" s="11">
        <f t="shared" si="81"/>
        <v>83572</v>
      </c>
      <c r="BO228" s="11">
        <f t="shared" si="82"/>
        <v>-6560</v>
      </c>
      <c r="BP228" s="1">
        <v>36588</v>
      </c>
      <c r="BQ228">
        <v>98756</v>
      </c>
    </row>
    <row r="229" spans="1:69" x14ac:dyDescent="0.2">
      <c r="A229" s="1">
        <f t="shared" si="83"/>
        <v>36592</v>
      </c>
      <c r="B229" s="1">
        <v>36588</v>
      </c>
      <c r="C229">
        <v>31.51</v>
      </c>
      <c r="D229" s="1">
        <v>36588</v>
      </c>
      <c r="E229">
        <v>2.8250000000000002</v>
      </c>
      <c r="F229" s="1">
        <v>36588</v>
      </c>
      <c r="G229">
        <v>78.89</v>
      </c>
      <c r="H229" s="1">
        <v>36588</v>
      </c>
      <c r="I229">
        <v>97.61</v>
      </c>
      <c r="J229" s="1">
        <v>36595</v>
      </c>
      <c r="K229">
        <v>66663</v>
      </c>
      <c r="L229" s="1">
        <v>36595</v>
      </c>
      <c r="M229">
        <v>27636</v>
      </c>
      <c r="N229" s="11">
        <f t="shared" si="63"/>
        <v>39027</v>
      </c>
      <c r="O229" s="1">
        <v>36595</v>
      </c>
      <c r="P229">
        <v>367206</v>
      </c>
      <c r="Q229" s="1">
        <v>36595</v>
      </c>
      <c r="R229">
        <v>405337</v>
      </c>
      <c r="S229" s="11">
        <f t="shared" si="64"/>
        <v>-38131</v>
      </c>
      <c r="T229" s="11">
        <f t="shared" si="65"/>
        <v>433869</v>
      </c>
      <c r="U229" s="11">
        <f t="shared" si="66"/>
        <v>432973</v>
      </c>
      <c r="V229" s="11">
        <f t="shared" si="67"/>
        <v>896</v>
      </c>
      <c r="W229" s="1">
        <v>36595</v>
      </c>
      <c r="X229">
        <v>518623</v>
      </c>
      <c r="Y229" s="1">
        <v>36595</v>
      </c>
      <c r="Z229">
        <v>35435</v>
      </c>
      <c r="AA229" s="1">
        <v>36595</v>
      </c>
      <c r="AB229">
        <v>12222</v>
      </c>
      <c r="AC229" s="11">
        <f t="shared" si="68"/>
        <v>23213</v>
      </c>
      <c r="AD229" s="1">
        <v>36595</v>
      </c>
      <c r="AE229">
        <v>203911</v>
      </c>
      <c r="AF229" s="1">
        <v>36595</v>
      </c>
      <c r="AG229">
        <v>239909</v>
      </c>
      <c r="AH229" s="11">
        <f t="shared" si="69"/>
        <v>-35998</v>
      </c>
      <c r="AI229" s="11">
        <f t="shared" si="70"/>
        <v>239346</v>
      </c>
      <c r="AJ229" s="11">
        <f t="shared" si="71"/>
        <v>252131</v>
      </c>
      <c r="AK229" s="11">
        <f t="shared" si="72"/>
        <v>-12785</v>
      </c>
      <c r="AL229" s="1">
        <v>36595</v>
      </c>
      <c r="AM229">
        <v>283127</v>
      </c>
      <c r="AN229" s="1">
        <v>36595</v>
      </c>
      <c r="AO229">
        <v>12720</v>
      </c>
      <c r="AP229" s="1">
        <v>36595</v>
      </c>
      <c r="AQ229">
        <v>1429</v>
      </c>
      <c r="AR229" s="11">
        <f t="shared" si="73"/>
        <v>11291</v>
      </c>
      <c r="AS229" s="1">
        <v>36595</v>
      </c>
      <c r="AT229">
        <v>70591</v>
      </c>
      <c r="AU229" s="1">
        <v>36595</v>
      </c>
      <c r="AV229">
        <v>91197</v>
      </c>
      <c r="AW229" s="11">
        <f t="shared" si="74"/>
        <v>-20606</v>
      </c>
      <c r="AX229" s="11">
        <f t="shared" si="75"/>
        <v>83311</v>
      </c>
      <c r="AY229" s="11">
        <f t="shared" si="76"/>
        <v>92626</v>
      </c>
      <c r="AZ229" s="11">
        <f t="shared" si="77"/>
        <v>-9315</v>
      </c>
      <c r="BA229" s="1">
        <v>36595</v>
      </c>
      <c r="BB229">
        <v>116206</v>
      </c>
      <c r="BC229" s="1">
        <v>36595</v>
      </c>
      <c r="BD229">
        <v>19883</v>
      </c>
      <c r="BE229" s="1">
        <v>36595</v>
      </c>
      <c r="BF229">
        <v>1117</v>
      </c>
      <c r="BG229" s="11">
        <f t="shared" si="78"/>
        <v>18766</v>
      </c>
      <c r="BH229" s="1">
        <v>36595</v>
      </c>
      <c r="BI229">
        <v>54326</v>
      </c>
      <c r="BJ229" s="1">
        <v>36595</v>
      </c>
      <c r="BK229">
        <v>85274</v>
      </c>
      <c r="BL229" s="11">
        <f t="shared" si="79"/>
        <v>-30948</v>
      </c>
      <c r="BM229" s="11">
        <f t="shared" si="80"/>
        <v>74209</v>
      </c>
      <c r="BN229" s="11">
        <f t="shared" si="81"/>
        <v>86391</v>
      </c>
      <c r="BO229" s="11">
        <f t="shared" si="82"/>
        <v>-12182</v>
      </c>
      <c r="BP229" s="1">
        <v>36595</v>
      </c>
      <c r="BQ229">
        <v>102481</v>
      </c>
    </row>
    <row r="230" spans="1:69" x14ac:dyDescent="0.2">
      <c r="A230" s="1">
        <f t="shared" si="83"/>
        <v>36599</v>
      </c>
      <c r="B230" s="1">
        <v>36595</v>
      </c>
      <c r="C230">
        <v>31.76</v>
      </c>
      <c r="D230" s="1">
        <v>36595</v>
      </c>
      <c r="E230">
        <v>2.774</v>
      </c>
      <c r="F230" s="1">
        <v>36595</v>
      </c>
      <c r="G230">
        <v>74.540000000000006</v>
      </c>
      <c r="H230" s="1">
        <v>36595</v>
      </c>
      <c r="I230">
        <v>99.42</v>
      </c>
      <c r="J230" s="1">
        <v>36602</v>
      </c>
      <c r="K230">
        <v>57106</v>
      </c>
      <c r="L230" s="1">
        <v>36602</v>
      </c>
      <c r="M230">
        <v>27980</v>
      </c>
      <c r="N230" s="11">
        <f t="shared" si="63"/>
        <v>29126</v>
      </c>
      <c r="O230" s="1">
        <v>36602</v>
      </c>
      <c r="P230">
        <v>404125</v>
      </c>
      <c r="Q230" s="1">
        <v>36602</v>
      </c>
      <c r="R230">
        <v>431830</v>
      </c>
      <c r="S230" s="11">
        <f t="shared" si="64"/>
        <v>-27705</v>
      </c>
      <c r="T230" s="11">
        <f t="shared" si="65"/>
        <v>461231</v>
      </c>
      <c r="U230" s="11">
        <f t="shared" si="66"/>
        <v>459810</v>
      </c>
      <c r="V230" s="11">
        <f t="shared" si="67"/>
        <v>1421</v>
      </c>
      <c r="W230" s="1">
        <v>36602</v>
      </c>
      <c r="X230">
        <v>540499</v>
      </c>
      <c r="Y230" s="1">
        <v>36602</v>
      </c>
      <c r="Z230">
        <v>39171</v>
      </c>
      <c r="AA230" s="1">
        <v>36602</v>
      </c>
      <c r="AB230">
        <v>11846</v>
      </c>
      <c r="AC230" s="11">
        <f t="shared" si="68"/>
        <v>27325</v>
      </c>
      <c r="AD230" s="1">
        <v>36602</v>
      </c>
      <c r="AE230">
        <v>213202</v>
      </c>
      <c r="AF230" s="1">
        <v>36602</v>
      </c>
      <c r="AG230">
        <v>252734</v>
      </c>
      <c r="AH230" s="11">
        <f t="shared" si="69"/>
        <v>-39532</v>
      </c>
      <c r="AI230" s="11">
        <f t="shared" si="70"/>
        <v>252373</v>
      </c>
      <c r="AJ230" s="11">
        <f t="shared" si="71"/>
        <v>264580</v>
      </c>
      <c r="AK230" s="11">
        <f t="shared" si="72"/>
        <v>-12207</v>
      </c>
      <c r="AL230" s="1">
        <v>36602</v>
      </c>
      <c r="AM230">
        <v>294266</v>
      </c>
      <c r="AN230" s="1">
        <v>36602</v>
      </c>
      <c r="AO230">
        <v>9553</v>
      </c>
      <c r="AP230" s="1">
        <v>36602</v>
      </c>
      <c r="AQ230">
        <v>2522</v>
      </c>
      <c r="AR230" s="11">
        <f t="shared" si="73"/>
        <v>7031</v>
      </c>
      <c r="AS230" s="1">
        <v>36602</v>
      </c>
      <c r="AT230">
        <v>73377</v>
      </c>
      <c r="AU230" s="1">
        <v>36602</v>
      </c>
      <c r="AV230">
        <v>91004</v>
      </c>
      <c r="AW230" s="11">
        <f t="shared" si="74"/>
        <v>-17627</v>
      </c>
      <c r="AX230" s="11">
        <f t="shared" si="75"/>
        <v>82930</v>
      </c>
      <c r="AY230" s="11">
        <f t="shared" si="76"/>
        <v>93526</v>
      </c>
      <c r="AZ230" s="11">
        <f t="shared" si="77"/>
        <v>-10596</v>
      </c>
      <c r="BA230" s="1">
        <v>36602</v>
      </c>
      <c r="BB230">
        <v>112870</v>
      </c>
      <c r="BC230" s="1">
        <v>36602</v>
      </c>
      <c r="BD230">
        <v>20366</v>
      </c>
      <c r="BE230" s="1">
        <v>36602</v>
      </c>
      <c r="BF230">
        <v>1010</v>
      </c>
      <c r="BG230" s="11">
        <f t="shared" si="78"/>
        <v>19356</v>
      </c>
      <c r="BH230" s="1">
        <v>36602</v>
      </c>
      <c r="BI230">
        <v>60603</v>
      </c>
      <c r="BJ230" s="1">
        <v>36602</v>
      </c>
      <c r="BK230">
        <v>86810</v>
      </c>
      <c r="BL230" s="11">
        <f t="shared" si="79"/>
        <v>-26207</v>
      </c>
      <c r="BM230" s="11">
        <f t="shared" si="80"/>
        <v>80969</v>
      </c>
      <c r="BN230" s="11">
        <f t="shared" si="81"/>
        <v>87820</v>
      </c>
      <c r="BO230" s="11">
        <f t="shared" si="82"/>
        <v>-6851</v>
      </c>
      <c r="BP230" s="1">
        <v>36602</v>
      </c>
      <c r="BQ230">
        <v>104668</v>
      </c>
    </row>
    <row r="231" spans="1:69" x14ac:dyDescent="0.2">
      <c r="A231" s="1">
        <f t="shared" si="83"/>
        <v>36606</v>
      </c>
      <c r="B231" s="1">
        <v>36602</v>
      </c>
      <c r="C231">
        <v>30.91</v>
      </c>
      <c r="D231" s="1">
        <v>36602</v>
      </c>
      <c r="E231">
        <v>2.7850000000000001</v>
      </c>
      <c r="F231" s="1">
        <v>36602</v>
      </c>
      <c r="G231">
        <v>71.72</v>
      </c>
      <c r="H231" s="1">
        <v>36602</v>
      </c>
      <c r="I231">
        <v>93.43</v>
      </c>
      <c r="J231" s="1">
        <v>36609</v>
      </c>
      <c r="K231">
        <v>48846</v>
      </c>
      <c r="L231" s="1">
        <v>36609</v>
      </c>
      <c r="M231">
        <v>23275</v>
      </c>
      <c r="N231" s="11">
        <f t="shared" si="63"/>
        <v>25571</v>
      </c>
      <c r="O231" s="1">
        <v>36609</v>
      </c>
      <c r="P231">
        <v>383276</v>
      </c>
      <c r="Q231" s="1">
        <v>36609</v>
      </c>
      <c r="R231">
        <v>402239</v>
      </c>
      <c r="S231" s="11">
        <f t="shared" si="64"/>
        <v>-18963</v>
      </c>
      <c r="T231" s="11">
        <f t="shared" si="65"/>
        <v>432122</v>
      </c>
      <c r="U231" s="11">
        <f t="shared" si="66"/>
        <v>425514</v>
      </c>
      <c r="V231" s="11">
        <f t="shared" si="67"/>
        <v>6608</v>
      </c>
      <c r="W231" s="1">
        <v>36609</v>
      </c>
      <c r="X231">
        <v>505851</v>
      </c>
      <c r="Y231" s="1">
        <v>36609</v>
      </c>
      <c r="Z231">
        <v>34247</v>
      </c>
      <c r="AA231" s="1">
        <v>36609</v>
      </c>
      <c r="AB231">
        <v>14068</v>
      </c>
      <c r="AC231" s="11">
        <f t="shared" si="68"/>
        <v>20179</v>
      </c>
      <c r="AD231" s="1">
        <v>36609</v>
      </c>
      <c r="AE231">
        <v>221700</v>
      </c>
      <c r="AF231" s="1">
        <v>36609</v>
      </c>
      <c r="AG231">
        <v>253675</v>
      </c>
      <c r="AH231" s="11">
        <f t="shared" si="69"/>
        <v>-31975</v>
      </c>
      <c r="AI231" s="11">
        <f t="shared" si="70"/>
        <v>255947</v>
      </c>
      <c r="AJ231" s="11">
        <f t="shared" si="71"/>
        <v>267743</v>
      </c>
      <c r="AK231" s="11">
        <f t="shared" si="72"/>
        <v>-11796</v>
      </c>
      <c r="AL231" s="1">
        <v>36609</v>
      </c>
      <c r="AM231">
        <v>302221</v>
      </c>
      <c r="AN231" s="1">
        <v>36609</v>
      </c>
      <c r="AO231">
        <v>4480</v>
      </c>
      <c r="AP231" s="1">
        <v>36609</v>
      </c>
      <c r="AQ231">
        <v>3088</v>
      </c>
      <c r="AR231" s="11">
        <f t="shared" si="73"/>
        <v>1392</v>
      </c>
      <c r="AS231" s="1">
        <v>36609</v>
      </c>
      <c r="AT231">
        <v>73155</v>
      </c>
      <c r="AU231" s="1">
        <v>36609</v>
      </c>
      <c r="AV231">
        <v>82557</v>
      </c>
      <c r="AW231" s="11">
        <f t="shared" si="74"/>
        <v>-9402</v>
      </c>
      <c r="AX231" s="11">
        <f t="shared" si="75"/>
        <v>77635</v>
      </c>
      <c r="AY231" s="11">
        <f t="shared" si="76"/>
        <v>85645</v>
      </c>
      <c r="AZ231" s="11">
        <f t="shared" si="77"/>
        <v>-8010</v>
      </c>
      <c r="BA231" s="1">
        <v>36609</v>
      </c>
      <c r="BB231">
        <v>107340</v>
      </c>
      <c r="BC231" s="1">
        <v>36609</v>
      </c>
      <c r="BD231">
        <v>17205</v>
      </c>
      <c r="BE231" s="1">
        <v>36609</v>
      </c>
      <c r="BF231">
        <v>1050</v>
      </c>
      <c r="BG231" s="11">
        <f t="shared" si="78"/>
        <v>16155</v>
      </c>
      <c r="BH231" s="1">
        <v>36609</v>
      </c>
      <c r="BI231">
        <v>72199</v>
      </c>
      <c r="BJ231" s="1">
        <v>36609</v>
      </c>
      <c r="BK231">
        <v>93612</v>
      </c>
      <c r="BL231" s="11">
        <f t="shared" si="79"/>
        <v>-21413</v>
      </c>
      <c r="BM231" s="11">
        <f t="shared" si="80"/>
        <v>89404</v>
      </c>
      <c r="BN231" s="11">
        <f t="shared" si="81"/>
        <v>94662</v>
      </c>
      <c r="BO231" s="11">
        <f t="shared" si="82"/>
        <v>-5258</v>
      </c>
      <c r="BP231" s="1">
        <v>36609</v>
      </c>
      <c r="BQ231">
        <v>109220</v>
      </c>
    </row>
    <row r="232" spans="1:69" x14ac:dyDescent="0.2">
      <c r="A232" s="1">
        <f t="shared" si="83"/>
        <v>36613</v>
      </c>
      <c r="B232" s="1">
        <v>36609</v>
      </c>
      <c r="C232">
        <v>28.02</v>
      </c>
      <c r="D232" s="1">
        <v>36609</v>
      </c>
      <c r="E232">
        <v>2.8359999999999999</v>
      </c>
      <c r="F232" s="1">
        <v>36609</v>
      </c>
      <c r="G232">
        <v>74.87</v>
      </c>
      <c r="H232" s="1">
        <v>36609</v>
      </c>
      <c r="I232">
        <v>94.89</v>
      </c>
      <c r="J232" s="1">
        <v>36616</v>
      </c>
      <c r="K232">
        <v>43305</v>
      </c>
      <c r="L232" s="1">
        <v>36616</v>
      </c>
      <c r="M232">
        <v>24297</v>
      </c>
      <c r="N232" s="11">
        <f t="shared" si="63"/>
        <v>19008</v>
      </c>
      <c r="O232" s="1">
        <v>36616</v>
      </c>
      <c r="P232">
        <v>357818</v>
      </c>
      <c r="Q232" s="1">
        <v>36616</v>
      </c>
      <c r="R232">
        <v>379877</v>
      </c>
      <c r="S232" s="11">
        <f t="shared" si="64"/>
        <v>-22059</v>
      </c>
      <c r="T232" s="11">
        <f t="shared" si="65"/>
        <v>401123</v>
      </c>
      <c r="U232" s="11">
        <f t="shared" si="66"/>
        <v>404174</v>
      </c>
      <c r="V232" s="11">
        <f t="shared" si="67"/>
        <v>-3051</v>
      </c>
      <c r="W232" s="1">
        <v>36616</v>
      </c>
      <c r="X232">
        <v>486362</v>
      </c>
      <c r="Y232" s="1">
        <v>36616</v>
      </c>
      <c r="Z232">
        <v>39605</v>
      </c>
      <c r="AA232" s="1">
        <v>36616</v>
      </c>
      <c r="AB232">
        <v>7414</v>
      </c>
      <c r="AC232" s="11">
        <f t="shared" si="68"/>
        <v>32191</v>
      </c>
      <c r="AD232" s="1">
        <v>36616</v>
      </c>
      <c r="AE232">
        <v>222878</v>
      </c>
      <c r="AF232" s="1">
        <v>36616</v>
      </c>
      <c r="AG232">
        <v>269467</v>
      </c>
      <c r="AH232" s="11">
        <f t="shared" si="69"/>
        <v>-46589</v>
      </c>
      <c r="AI232" s="11">
        <f t="shared" si="70"/>
        <v>262483</v>
      </c>
      <c r="AJ232" s="11">
        <f t="shared" si="71"/>
        <v>276881</v>
      </c>
      <c r="AK232" s="11">
        <f t="shared" si="72"/>
        <v>-14398</v>
      </c>
      <c r="AL232" s="1">
        <v>36616</v>
      </c>
      <c r="AM232">
        <v>313377</v>
      </c>
      <c r="AN232" s="1">
        <v>36616</v>
      </c>
      <c r="AO232">
        <v>3623</v>
      </c>
      <c r="AP232" s="1">
        <v>36616</v>
      </c>
      <c r="AQ232">
        <v>2353</v>
      </c>
      <c r="AR232" s="11">
        <f t="shared" si="73"/>
        <v>1270</v>
      </c>
      <c r="AS232" s="1">
        <v>36616</v>
      </c>
      <c r="AT232">
        <v>65604</v>
      </c>
      <c r="AU232" s="1">
        <v>36616</v>
      </c>
      <c r="AV232">
        <v>74800</v>
      </c>
      <c r="AW232" s="11">
        <f t="shared" si="74"/>
        <v>-9196</v>
      </c>
      <c r="AX232" s="11">
        <f t="shared" si="75"/>
        <v>69227</v>
      </c>
      <c r="AY232" s="11">
        <f t="shared" si="76"/>
        <v>77153</v>
      </c>
      <c r="AZ232" s="11">
        <f t="shared" si="77"/>
        <v>-7926</v>
      </c>
      <c r="BA232" s="1">
        <v>36616</v>
      </c>
      <c r="BB232">
        <v>98867</v>
      </c>
      <c r="BC232" s="1">
        <v>36616</v>
      </c>
      <c r="BD232">
        <v>17474</v>
      </c>
      <c r="BE232" s="1">
        <v>36616</v>
      </c>
      <c r="BF232">
        <v>720</v>
      </c>
      <c r="BG232" s="11">
        <f t="shared" si="78"/>
        <v>16754</v>
      </c>
      <c r="BH232" s="1">
        <v>36616</v>
      </c>
      <c r="BI232">
        <v>70250</v>
      </c>
      <c r="BJ232" s="1">
        <v>36616</v>
      </c>
      <c r="BK232">
        <v>91149</v>
      </c>
      <c r="BL232" s="11">
        <f t="shared" si="79"/>
        <v>-20899</v>
      </c>
      <c r="BM232" s="11">
        <f t="shared" si="80"/>
        <v>87724</v>
      </c>
      <c r="BN232" s="11">
        <f t="shared" si="81"/>
        <v>91869</v>
      </c>
      <c r="BO232" s="11">
        <f t="shared" si="82"/>
        <v>-4145</v>
      </c>
      <c r="BP232" s="1">
        <v>36616</v>
      </c>
      <c r="BQ232">
        <v>109034</v>
      </c>
    </row>
    <row r="233" spans="1:69" x14ac:dyDescent="0.2">
      <c r="A233" s="1">
        <f t="shared" si="83"/>
        <v>36620</v>
      </c>
      <c r="B233" s="1">
        <v>36616</v>
      </c>
      <c r="C233">
        <v>26.9</v>
      </c>
      <c r="D233" s="1">
        <v>36616</v>
      </c>
      <c r="E233">
        <v>2.9449999999999998</v>
      </c>
      <c r="F233" s="1">
        <v>36616</v>
      </c>
      <c r="G233">
        <v>78.33</v>
      </c>
      <c r="H233" s="1">
        <v>36616</v>
      </c>
      <c r="I233">
        <v>91.69</v>
      </c>
      <c r="J233" s="1">
        <v>36623</v>
      </c>
      <c r="K233">
        <v>39576</v>
      </c>
      <c r="L233" s="1">
        <v>36623</v>
      </c>
      <c r="M233">
        <v>24337</v>
      </c>
      <c r="N233" s="11">
        <f t="shared" si="63"/>
        <v>15239</v>
      </c>
      <c r="O233" s="1">
        <v>36623</v>
      </c>
      <c r="P233">
        <v>373536</v>
      </c>
      <c r="Q233" s="1">
        <v>36623</v>
      </c>
      <c r="R233">
        <v>388557</v>
      </c>
      <c r="S233" s="11">
        <f t="shared" si="64"/>
        <v>-15021</v>
      </c>
      <c r="T233" s="11">
        <f t="shared" si="65"/>
        <v>413112</v>
      </c>
      <c r="U233" s="11">
        <f t="shared" si="66"/>
        <v>412894</v>
      </c>
      <c r="V233" s="11">
        <f t="shared" si="67"/>
        <v>218</v>
      </c>
      <c r="W233" s="1">
        <v>36623</v>
      </c>
      <c r="X233">
        <v>491276</v>
      </c>
      <c r="Y233" s="1">
        <v>36623</v>
      </c>
      <c r="Z233">
        <v>37920</v>
      </c>
      <c r="AA233" s="1">
        <v>36623</v>
      </c>
      <c r="AB233">
        <v>13484</v>
      </c>
      <c r="AC233" s="11">
        <f t="shared" si="68"/>
        <v>24436</v>
      </c>
      <c r="AD233" s="1">
        <v>36623</v>
      </c>
      <c r="AE233">
        <v>207403</v>
      </c>
      <c r="AF233" s="1">
        <v>36623</v>
      </c>
      <c r="AG233">
        <v>245276</v>
      </c>
      <c r="AH233" s="11">
        <f t="shared" si="69"/>
        <v>-37873</v>
      </c>
      <c r="AI233" s="11">
        <f t="shared" si="70"/>
        <v>245323</v>
      </c>
      <c r="AJ233" s="11">
        <f t="shared" si="71"/>
        <v>258760</v>
      </c>
      <c r="AK233" s="11">
        <f t="shared" si="72"/>
        <v>-13437</v>
      </c>
      <c r="AL233" s="1">
        <v>36623</v>
      </c>
      <c r="AM233">
        <v>297136</v>
      </c>
      <c r="AN233" s="1">
        <v>36623</v>
      </c>
      <c r="AO233">
        <v>3103</v>
      </c>
      <c r="AP233" s="1">
        <v>36623</v>
      </c>
      <c r="AQ233">
        <v>3053</v>
      </c>
      <c r="AR233" s="11">
        <f t="shared" si="73"/>
        <v>50</v>
      </c>
      <c r="AS233" s="1">
        <v>36623</v>
      </c>
      <c r="AT233">
        <v>62980</v>
      </c>
      <c r="AU233" s="1">
        <v>36623</v>
      </c>
      <c r="AV233">
        <v>68211</v>
      </c>
      <c r="AW233" s="11">
        <f t="shared" si="74"/>
        <v>-5231</v>
      </c>
      <c r="AX233" s="11">
        <f t="shared" si="75"/>
        <v>66083</v>
      </c>
      <c r="AY233" s="11">
        <f t="shared" si="76"/>
        <v>71264</v>
      </c>
      <c r="AZ233" s="11">
        <f t="shared" si="77"/>
        <v>-5181</v>
      </c>
      <c r="BA233" s="1">
        <v>36623</v>
      </c>
      <c r="BB233">
        <v>92089</v>
      </c>
      <c r="BC233" s="1">
        <v>36623</v>
      </c>
      <c r="BD233">
        <v>11111</v>
      </c>
      <c r="BE233" s="1">
        <v>36623</v>
      </c>
      <c r="BF233">
        <v>2094</v>
      </c>
      <c r="BG233" s="11">
        <f t="shared" si="78"/>
        <v>9017</v>
      </c>
      <c r="BH233" s="1">
        <v>36623</v>
      </c>
      <c r="BI233">
        <v>67752</v>
      </c>
      <c r="BJ233" s="1">
        <v>36623</v>
      </c>
      <c r="BK233">
        <v>79030</v>
      </c>
      <c r="BL233" s="11">
        <f t="shared" si="79"/>
        <v>-11278</v>
      </c>
      <c r="BM233" s="11">
        <f t="shared" si="80"/>
        <v>78863</v>
      </c>
      <c r="BN233" s="11">
        <f t="shared" si="81"/>
        <v>81124</v>
      </c>
      <c r="BO233" s="11">
        <f t="shared" si="82"/>
        <v>-2261</v>
      </c>
      <c r="BP233" s="1">
        <v>36623</v>
      </c>
      <c r="BQ233">
        <v>96356</v>
      </c>
    </row>
    <row r="234" spans="1:69" x14ac:dyDescent="0.2">
      <c r="A234" s="1">
        <f t="shared" si="83"/>
        <v>36627</v>
      </c>
      <c r="B234" s="1">
        <v>36623</v>
      </c>
      <c r="C234">
        <v>25.04</v>
      </c>
      <c r="D234" s="1">
        <v>36623</v>
      </c>
      <c r="E234">
        <v>2.9710000000000001</v>
      </c>
      <c r="F234" s="1">
        <v>36623</v>
      </c>
      <c r="G234">
        <v>64.790000000000006</v>
      </c>
      <c r="H234" s="1">
        <v>36623</v>
      </c>
      <c r="I234">
        <v>78.88</v>
      </c>
      <c r="J234" s="1">
        <v>36630</v>
      </c>
      <c r="K234">
        <v>33704</v>
      </c>
      <c r="L234" s="1">
        <v>36630</v>
      </c>
      <c r="M234">
        <v>33282</v>
      </c>
      <c r="N234" s="11">
        <f t="shared" si="63"/>
        <v>422</v>
      </c>
      <c r="O234" s="1">
        <v>36630</v>
      </c>
      <c r="P234">
        <v>395308</v>
      </c>
      <c r="Q234" s="1">
        <v>36630</v>
      </c>
      <c r="R234">
        <v>388910</v>
      </c>
      <c r="S234" s="11">
        <f t="shared" si="64"/>
        <v>6398</v>
      </c>
      <c r="T234" s="11">
        <f t="shared" si="65"/>
        <v>429012</v>
      </c>
      <c r="U234" s="11">
        <f t="shared" si="66"/>
        <v>422192</v>
      </c>
      <c r="V234" s="11">
        <f t="shared" si="67"/>
        <v>6820</v>
      </c>
      <c r="W234" s="1">
        <v>36630</v>
      </c>
      <c r="X234">
        <v>501322</v>
      </c>
      <c r="Y234" s="1">
        <v>36630</v>
      </c>
      <c r="Z234">
        <v>39667</v>
      </c>
      <c r="AA234" s="1">
        <v>36630</v>
      </c>
      <c r="AB234">
        <v>7879</v>
      </c>
      <c r="AC234" s="11">
        <f t="shared" si="68"/>
        <v>31788</v>
      </c>
      <c r="AD234" s="1">
        <v>36630</v>
      </c>
      <c r="AE234">
        <v>213975</v>
      </c>
      <c r="AF234" s="1">
        <v>36630</v>
      </c>
      <c r="AG234">
        <v>258961</v>
      </c>
      <c r="AH234" s="11">
        <f t="shared" si="69"/>
        <v>-44986</v>
      </c>
      <c r="AI234" s="11">
        <f t="shared" si="70"/>
        <v>253642</v>
      </c>
      <c r="AJ234" s="11">
        <f t="shared" si="71"/>
        <v>266840</v>
      </c>
      <c r="AK234" s="11">
        <f t="shared" si="72"/>
        <v>-13198</v>
      </c>
      <c r="AL234" s="1">
        <v>36630</v>
      </c>
      <c r="AM234">
        <v>304853</v>
      </c>
      <c r="AN234" s="1">
        <v>36630</v>
      </c>
      <c r="AO234">
        <v>2885</v>
      </c>
      <c r="AP234" s="1">
        <v>36630</v>
      </c>
      <c r="AQ234">
        <v>3126</v>
      </c>
      <c r="AR234" s="11">
        <f t="shared" si="73"/>
        <v>-241</v>
      </c>
      <c r="AS234" s="1">
        <v>36630</v>
      </c>
      <c r="AT234">
        <v>65930</v>
      </c>
      <c r="AU234" s="1">
        <v>36630</v>
      </c>
      <c r="AV234">
        <v>71599</v>
      </c>
      <c r="AW234" s="11">
        <f t="shared" si="74"/>
        <v>-5669</v>
      </c>
      <c r="AX234" s="11">
        <f t="shared" si="75"/>
        <v>68815</v>
      </c>
      <c r="AY234" s="11">
        <f t="shared" si="76"/>
        <v>74725</v>
      </c>
      <c r="AZ234" s="11">
        <f t="shared" si="77"/>
        <v>-5910</v>
      </c>
      <c r="BA234" s="1">
        <v>36630</v>
      </c>
      <c r="BB234">
        <v>97540</v>
      </c>
      <c r="BC234" s="1">
        <v>36630</v>
      </c>
      <c r="BD234">
        <v>7622</v>
      </c>
      <c r="BE234" s="1">
        <v>36630</v>
      </c>
      <c r="BF234">
        <v>2743</v>
      </c>
      <c r="BG234" s="11">
        <f t="shared" si="78"/>
        <v>4879</v>
      </c>
      <c r="BH234" s="1">
        <v>36630</v>
      </c>
      <c r="BI234">
        <v>81080</v>
      </c>
      <c r="BJ234" s="1">
        <v>36630</v>
      </c>
      <c r="BK234">
        <v>86892</v>
      </c>
      <c r="BL234" s="11">
        <f t="shared" si="79"/>
        <v>-5812</v>
      </c>
      <c r="BM234" s="11">
        <f t="shared" si="80"/>
        <v>88702</v>
      </c>
      <c r="BN234" s="11">
        <f t="shared" si="81"/>
        <v>89635</v>
      </c>
      <c r="BO234" s="11">
        <f t="shared" si="82"/>
        <v>-933</v>
      </c>
      <c r="BP234" s="1">
        <v>36630</v>
      </c>
      <c r="BQ234">
        <v>105508</v>
      </c>
    </row>
    <row r="235" spans="1:69" x14ac:dyDescent="0.2">
      <c r="A235" s="1">
        <f t="shared" si="83"/>
        <v>36634</v>
      </c>
      <c r="B235" s="1">
        <v>36630</v>
      </c>
      <c r="C235">
        <v>25.57</v>
      </c>
      <c r="D235" s="1">
        <v>36630</v>
      </c>
      <c r="E235">
        <v>3.0779999999999998</v>
      </c>
      <c r="F235" s="1">
        <v>36630</v>
      </c>
      <c r="G235">
        <v>66.400000000000006</v>
      </c>
      <c r="H235" s="1">
        <v>36630</v>
      </c>
      <c r="I235">
        <v>79.819999999999993</v>
      </c>
      <c r="J235" s="1">
        <v>36637</v>
      </c>
      <c r="K235">
        <v>24270</v>
      </c>
      <c r="L235" s="1">
        <v>36637</v>
      </c>
      <c r="M235">
        <v>33598</v>
      </c>
      <c r="N235" s="11">
        <f t="shared" si="63"/>
        <v>-9328</v>
      </c>
      <c r="O235" s="1">
        <v>36637</v>
      </c>
      <c r="P235">
        <v>376826</v>
      </c>
      <c r="Q235" s="1">
        <v>36637</v>
      </c>
      <c r="R235">
        <v>362304</v>
      </c>
      <c r="S235" s="11">
        <f t="shared" si="64"/>
        <v>14522</v>
      </c>
      <c r="T235" s="11">
        <f t="shared" si="65"/>
        <v>401096</v>
      </c>
      <c r="U235" s="11">
        <f t="shared" si="66"/>
        <v>395902</v>
      </c>
      <c r="V235" s="11">
        <f t="shared" si="67"/>
        <v>5194</v>
      </c>
      <c r="W235" s="1">
        <v>36637</v>
      </c>
      <c r="X235">
        <v>460362</v>
      </c>
      <c r="Y235" s="1">
        <v>36637</v>
      </c>
      <c r="Z235">
        <v>47182</v>
      </c>
      <c r="AA235" s="1">
        <v>36637</v>
      </c>
      <c r="AB235">
        <v>9101</v>
      </c>
      <c r="AC235" s="11">
        <f t="shared" si="68"/>
        <v>38081</v>
      </c>
      <c r="AD235" s="1">
        <v>36637</v>
      </c>
      <c r="AE235">
        <v>225831</v>
      </c>
      <c r="AF235" s="1">
        <v>36637</v>
      </c>
      <c r="AG235">
        <v>273288</v>
      </c>
      <c r="AH235" s="11">
        <f t="shared" si="69"/>
        <v>-47457</v>
      </c>
      <c r="AI235" s="11">
        <f t="shared" si="70"/>
        <v>273013</v>
      </c>
      <c r="AJ235" s="11">
        <f t="shared" si="71"/>
        <v>282389</v>
      </c>
      <c r="AK235" s="11">
        <f t="shared" si="72"/>
        <v>-9376</v>
      </c>
      <c r="AL235" s="1">
        <v>36637</v>
      </c>
      <c r="AM235">
        <v>323655</v>
      </c>
      <c r="AN235" s="1">
        <v>36637</v>
      </c>
      <c r="AO235">
        <v>2976</v>
      </c>
      <c r="AP235" s="1">
        <v>36637</v>
      </c>
      <c r="AQ235">
        <v>2770</v>
      </c>
      <c r="AR235" s="11">
        <f t="shared" si="73"/>
        <v>206</v>
      </c>
      <c r="AS235" s="1">
        <v>36637</v>
      </c>
      <c r="AT235">
        <v>70554</v>
      </c>
      <c r="AU235" s="1">
        <v>36637</v>
      </c>
      <c r="AV235">
        <v>78022</v>
      </c>
      <c r="AW235" s="11">
        <f t="shared" si="74"/>
        <v>-7468</v>
      </c>
      <c r="AX235" s="11">
        <f t="shared" si="75"/>
        <v>73530</v>
      </c>
      <c r="AY235" s="11">
        <f t="shared" si="76"/>
        <v>80792</v>
      </c>
      <c r="AZ235" s="11">
        <f t="shared" si="77"/>
        <v>-7262</v>
      </c>
      <c r="BA235" s="1">
        <v>36637</v>
      </c>
      <c r="BB235">
        <v>104400</v>
      </c>
      <c r="BC235" s="1">
        <v>36637</v>
      </c>
      <c r="BD235">
        <v>7822</v>
      </c>
      <c r="BE235" s="1">
        <v>36637</v>
      </c>
      <c r="BF235">
        <v>3169</v>
      </c>
      <c r="BG235" s="11">
        <f t="shared" si="78"/>
        <v>4653</v>
      </c>
      <c r="BH235" s="1">
        <v>36637</v>
      </c>
      <c r="BI235">
        <v>86057</v>
      </c>
      <c r="BJ235" s="1">
        <v>36637</v>
      </c>
      <c r="BK235">
        <v>90190</v>
      </c>
      <c r="BL235" s="11">
        <f t="shared" si="79"/>
        <v>-4133</v>
      </c>
      <c r="BM235" s="11">
        <f t="shared" si="80"/>
        <v>93879</v>
      </c>
      <c r="BN235" s="11">
        <f t="shared" si="81"/>
        <v>93359</v>
      </c>
      <c r="BO235" s="11">
        <f t="shared" si="82"/>
        <v>520</v>
      </c>
      <c r="BP235" s="1">
        <v>36637</v>
      </c>
      <c r="BQ235">
        <v>111195</v>
      </c>
    </row>
    <row r="236" spans="1:69" x14ac:dyDescent="0.2">
      <c r="A236" s="1">
        <f t="shared" si="83"/>
        <v>36641</v>
      </c>
      <c r="B236" s="1">
        <v>36637</v>
      </c>
      <c r="C236">
        <v>25.88</v>
      </c>
      <c r="D236" s="1">
        <v>36637</v>
      </c>
      <c r="E236">
        <v>3.073</v>
      </c>
      <c r="F236" s="1">
        <v>36637</v>
      </c>
      <c r="G236">
        <v>75.72</v>
      </c>
      <c r="H236" s="1">
        <v>36637</v>
      </c>
      <c r="I236">
        <v>85.52</v>
      </c>
      <c r="J236" s="1">
        <v>36644</v>
      </c>
      <c r="K236">
        <v>22524</v>
      </c>
      <c r="L236" s="1">
        <v>36644</v>
      </c>
      <c r="M236">
        <v>33639</v>
      </c>
      <c r="N236" s="11">
        <f t="shared" si="63"/>
        <v>-11115</v>
      </c>
      <c r="O236" s="1">
        <v>36644</v>
      </c>
      <c r="P236">
        <v>336121</v>
      </c>
      <c r="Q236" s="1">
        <v>36644</v>
      </c>
      <c r="R236">
        <v>324156</v>
      </c>
      <c r="S236" s="11">
        <f t="shared" si="64"/>
        <v>11965</v>
      </c>
      <c r="T236" s="11">
        <f t="shared" si="65"/>
        <v>358645</v>
      </c>
      <c r="U236" s="11">
        <f t="shared" si="66"/>
        <v>357795</v>
      </c>
      <c r="V236" s="11">
        <f t="shared" si="67"/>
        <v>850</v>
      </c>
      <c r="W236" s="1">
        <v>36644</v>
      </c>
      <c r="X236">
        <v>424305</v>
      </c>
      <c r="Y236" s="1">
        <v>36644</v>
      </c>
      <c r="Z236">
        <v>46773</v>
      </c>
      <c r="AA236" s="1">
        <v>36644</v>
      </c>
      <c r="AB236">
        <v>10680</v>
      </c>
      <c r="AC236" s="11">
        <f t="shared" si="68"/>
        <v>36093</v>
      </c>
      <c r="AD236" s="1">
        <v>36644</v>
      </c>
      <c r="AE236">
        <v>230990</v>
      </c>
      <c r="AF236" s="1">
        <v>36644</v>
      </c>
      <c r="AG236">
        <v>278261</v>
      </c>
      <c r="AH236" s="11">
        <f t="shared" si="69"/>
        <v>-47271</v>
      </c>
      <c r="AI236" s="11">
        <f t="shared" si="70"/>
        <v>277763</v>
      </c>
      <c r="AJ236" s="11">
        <f t="shared" si="71"/>
        <v>288941</v>
      </c>
      <c r="AK236" s="11">
        <f t="shared" si="72"/>
        <v>-11178</v>
      </c>
      <c r="AL236" s="1">
        <v>36644</v>
      </c>
      <c r="AM236">
        <v>329141</v>
      </c>
      <c r="AN236" s="1">
        <v>36644</v>
      </c>
      <c r="AO236">
        <v>6101</v>
      </c>
      <c r="AP236" s="1">
        <v>36644</v>
      </c>
      <c r="AQ236">
        <v>3796</v>
      </c>
      <c r="AR236" s="11">
        <f t="shared" si="73"/>
        <v>2305</v>
      </c>
      <c r="AS236" s="1">
        <v>36644</v>
      </c>
      <c r="AT236">
        <v>70609</v>
      </c>
      <c r="AU236" s="1">
        <v>36644</v>
      </c>
      <c r="AV236">
        <v>83050</v>
      </c>
      <c r="AW236" s="11">
        <f t="shared" si="74"/>
        <v>-12441</v>
      </c>
      <c r="AX236" s="11">
        <f t="shared" si="75"/>
        <v>76710</v>
      </c>
      <c r="AY236" s="11">
        <f t="shared" si="76"/>
        <v>86846</v>
      </c>
      <c r="AZ236" s="11">
        <f t="shared" si="77"/>
        <v>-10136</v>
      </c>
      <c r="BA236" s="1">
        <v>36644</v>
      </c>
      <c r="BB236">
        <v>108500</v>
      </c>
      <c r="BC236" s="1">
        <v>36644</v>
      </c>
      <c r="BD236">
        <v>10875</v>
      </c>
      <c r="BE236" s="1">
        <v>36644</v>
      </c>
      <c r="BF236">
        <v>3449</v>
      </c>
      <c r="BG236" s="11">
        <f t="shared" si="78"/>
        <v>7426</v>
      </c>
      <c r="BH236" s="1">
        <v>36644</v>
      </c>
      <c r="BI236">
        <v>84484</v>
      </c>
      <c r="BJ236" s="1">
        <v>36644</v>
      </c>
      <c r="BK236">
        <v>92267</v>
      </c>
      <c r="BL236" s="11">
        <f t="shared" si="79"/>
        <v>-7783</v>
      </c>
      <c r="BM236" s="11">
        <f t="shared" si="80"/>
        <v>95359</v>
      </c>
      <c r="BN236" s="11">
        <f t="shared" si="81"/>
        <v>95716</v>
      </c>
      <c r="BO236" s="11">
        <f t="shared" si="82"/>
        <v>-357</v>
      </c>
      <c r="BP236" s="1">
        <v>36644</v>
      </c>
      <c r="BQ236">
        <v>110617</v>
      </c>
    </row>
    <row r="237" spans="1:69" x14ac:dyDescent="0.2">
      <c r="A237" s="1">
        <f t="shared" si="83"/>
        <v>36648</v>
      </c>
      <c r="B237" s="1">
        <v>36644</v>
      </c>
      <c r="C237">
        <v>25.74</v>
      </c>
      <c r="D237" s="1">
        <v>36644</v>
      </c>
      <c r="E237">
        <v>3.141</v>
      </c>
      <c r="F237" s="1">
        <v>36644</v>
      </c>
      <c r="G237">
        <v>73.180000000000007</v>
      </c>
      <c r="H237" s="1">
        <v>36644</v>
      </c>
      <c r="I237">
        <v>82.59</v>
      </c>
      <c r="J237" s="1">
        <v>36651</v>
      </c>
      <c r="K237">
        <v>35341</v>
      </c>
      <c r="L237" s="1">
        <v>36651</v>
      </c>
      <c r="M237">
        <v>31110</v>
      </c>
      <c r="N237" s="11">
        <f t="shared" si="63"/>
        <v>4231</v>
      </c>
      <c r="O237" s="1">
        <v>36651</v>
      </c>
      <c r="P237">
        <v>337049</v>
      </c>
      <c r="Q237" s="1">
        <v>36651</v>
      </c>
      <c r="R237">
        <v>344843</v>
      </c>
      <c r="S237" s="11">
        <f t="shared" si="64"/>
        <v>-7794</v>
      </c>
      <c r="T237" s="11">
        <f t="shared" si="65"/>
        <v>372390</v>
      </c>
      <c r="U237" s="11">
        <f t="shared" si="66"/>
        <v>375953</v>
      </c>
      <c r="V237" s="11">
        <f t="shared" si="67"/>
        <v>-3563</v>
      </c>
      <c r="W237" s="1">
        <v>36651</v>
      </c>
      <c r="X237">
        <v>439268</v>
      </c>
      <c r="Y237" s="1">
        <v>36651</v>
      </c>
      <c r="Z237">
        <v>49168</v>
      </c>
      <c r="AA237" s="1">
        <v>36651</v>
      </c>
      <c r="AB237">
        <v>5567</v>
      </c>
      <c r="AC237" s="11">
        <f t="shared" si="68"/>
        <v>43601</v>
      </c>
      <c r="AD237" s="1">
        <v>36651</v>
      </c>
      <c r="AE237">
        <v>221572</v>
      </c>
      <c r="AF237" s="1">
        <v>36651</v>
      </c>
      <c r="AG237">
        <v>278057</v>
      </c>
      <c r="AH237" s="11">
        <f t="shared" si="69"/>
        <v>-56485</v>
      </c>
      <c r="AI237" s="11">
        <f t="shared" si="70"/>
        <v>270740</v>
      </c>
      <c r="AJ237" s="11">
        <f t="shared" si="71"/>
        <v>283624</v>
      </c>
      <c r="AK237" s="11">
        <f t="shared" si="72"/>
        <v>-12884</v>
      </c>
      <c r="AL237" s="1">
        <v>36651</v>
      </c>
      <c r="AM237">
        <v>323680</v>
      </c>
      <c r="AN237" s="1">
        <v>36651</v>
      </c>
      <c r="AO237">
        <v>7325</v>
      </c>
      <c r="AP237" s="1">
        <v>36651</v>
      </c>
      <c r="AQ237">
        <v>3118</v>
      </c>
      <c r="AR237" s="11">
        <f t="shared" si="73"/>
        <v>4207</v>
      </c>
      <c r="AS237" s="1">
        <v>36651</v>
      </c>
      <c r="AT237">
        <v>65813</v>
      </c>
      <c r="AU237" s="1">
        <v>36651</v>
      </c>
      <c r="AV237">
        <v>82033</v>
      </c>
      <c r="AW237" s="11">
        <f t="shared" si="74"/>
        <v>-16220</v>
      </c>
      <c r="AX237" s="11">
        <f t="shared" si="75"/>
        <v>73138</v>
      </c>
      <c r="AY237" s="11">
        <f t="shared" si="76"/>
        <v>85151</v>
      </c>
      <c r="AZ237" s="11">
        <f t="shared" si="77"/>
        <v>-12013</v>
      </c>
      <c r="BA237" s="1">
        <v>36651</v>
      </c>
      <c r="BB237">
        <v>106009</v>
      </c>
      <c r="BC237" s="1">
        <v>36651</v>
      </c>
      <c r="BD237">
        <v>15278</v>
      </c>
      <c r="BE237" s="1">
        <v>36651</v>
      </c>
      <c r="BF237">
        <v>1706</v>
      </c>
      <c r="BG237" s="11">
        <f t="shared" si="78"/>
        <v>13572</v>
      </c>
      <c r="BH237" s="1">
        <v>36651</v>
      </c>
      <c r="BI237">
        <v>68528</v>
      </c>
      <c r="BJ237" s="1">
        <v>36651</v>
      </c>
      <c r="BK237">
        <v>84653</v>
      </c>
      <c r="BL237" s="11">
        <f t="shared" si="79"/>
        <v>-16125</v>
      </c>
      <c r="BM237" s="11">
        <f t="shared" si="80"/>
        <v>83806</v>
      </c>
      <c r="BN237" s="11">
        <f t="shared" si="81"/>
        <v>86359</v>
      </c>
      <c r="BO237" s="11">
        <f t="shared" si="82"/>
        <v>-2553</v>
      </c>
      <c r="BP237" s="1">
        <v>36651</v>
      </c>
      <c r="BQ237">
        <v>96761</v>
      </c>
    </row>
    <row r="238" spans="1:69" x14ac:dyDescent="0.2">
      <c r="A238" s="1">
        <f t="shared" si="83"/>
        <v>36655</v>
      </c>
      <c r="B238" s="1">
        <v>36651</v>
      </c>
      <c r="C238">
        <v>27.29</v>
      </c>
      <c r="D238" s="1">
        <v>36651</v>
      </c>
      <c r="E238">
        <v>3.0249999999999999</v>
      </c>
      <c r="F238" s="1">
        <v>36651</v>
      </c>
      <c r="G238">
        <v>67.31</v>
      </c>
      <c r="H238" s="1">
        <v>36651</v>
      </c>
      <c r="I238">
        <v>90.35</v>
      </c>
      <c r="J238" s="1">
        <v>36658</v>
      </c>
      <c r="K238">
        <v>42405</v>
      </c>
      <c r="L238" s="1">
        <v>36658</v>
      </c>
      <c r="M238">
        <v>20926</v>
      </c>
      <c r="N238" s="11">
        <f t="shared" si="63"/>
        <v>21479</v>
      </c>
      <c r="O238" s="1">
        <v>36658</v>
      </c>
      <c r="P238">
        <v>332029</v>
      </c>
      <c r="Q238" s="1">
        <v>36658</v>
      </c>
      <c r="R238">
        <v>362556</v>
      </c>
      <c r="S238" s="11">
        <f t="shared" si="64"/>
        <v>-30527</v>
      </c>
      <c r="T238" s="11">
        <f t="shared" si="65"/>
        <v>374434</v>
      </c>
      <c r="U238" s="11">
        <f t="shared" si="66"/>
        <v>383482</v>
      </c>
      <c r="V238" s="11">
        <f t="shared" si="67"/>
        <v>-9048</v>
      </c>
      <c r="W238" s="1">
        <v>36658</v>
      </c>
      <c r="X238">
        <v>455941</v>
      </c>
      <c r="Y238" s="1">
        <v>36658</v>
      </c>
      <c r="Z238">
        <v>43017</v>
      </c>
      <c r="AA238" s="1">
        <v>36658</v>
      </c>
      <c r="AB238">
        <v>6444</v>
      </c>
      <c r="AC238" s="11">
        <f t="shared" si="68"/>
        <v>36573</v>
      </c>
      <c r="AD238" s="1">
        <v>36658</v>
      </c>
      <c r="AE238">
        <v>233933</v>
      </c>
      <c r="AF238" s="1">
        <v>36658</v>
      </c>
      <c r="AG238">
        <v>283965</v>
      </c>
      <c r="AH238" s="11">
        <f t="shared" si="69"/>
        <v>-50032</v>
      </c>
      <c r="AI238" s="11">
        <f t="shared" si="70"/>
        <v>276950</v>
      </c>
      <c r="AJ238" s="11">
        <f t="shared" si="71"/>
        <v>290409</v>
      </c>
      <c r="AK238" s="11">
        <f t="shared" si="72"/>
        <v>-13459</v>
      </c>
      <c r="AL238" s="1">
        <v>36658</v>
      </c>
      <c r="AM238">
        <v>332139</v>
      </c>
      <c r="AN238" s="1">
        <v>36658</v>
      </c>
      <c r="AO238">
        <v>8036</v>
      </c>
      <c r="AP238" s="1">
        <v>36658</v>
      </c>
      <c r="AQ238">
        <v>2978</v>
      </c>
      <c r="AR238" s="11">
        <f t="shared" si="73"/>
        <v>5058</v>
      </c>
      <c r="AS238" s="1">
        <v>36658</v>
      </c>
      <c r="AT238">
        <v>64762</v>
      </c>
      <c r="AU238" s="1">
        <v>36658</v>
      </c>
      <c r="AV238">
        <v>83435</v>
      </c>
      <c r="AW238" s="11">
        <f t="shared" si="74"/>
        <v>-18673</v>
      </c>
      <c r="AX238" s="11">
        <f t="shared" si="75"/>
        <v>72798</v>
      </c>
      <c r="AY238" s="11">
        <f t="shared" si="76"/>
        <v>86413</v>
      </c>
      <c r="AZ238" s="11">
        <f t="shared" si="77"/>
        <v>-13615</v>
      </c>
      <c r="BA238" s="1">
        <v>36658</v>
      </c>
      <c r="BB238">
        <v>109105</v>
      </c>
      <c r="BC238" s="1">
        <v>36658</v>
      </c>
      <c r="BD238">
        <v>24590</v>
      </c>
      <c r="BE238" s="1">
        <v>36658</v>
      </c>
      <c r="BF238">
        <v>1497</v>
      </c>
      <c r="BG238" s="11">
        <f t="shared" si="78"/>
        <v>23093</v>
      </c>
      <c r="BH238" s="1">
        <v>36658</v>
      </c>
      <c r="BI238">
        <v>61774</v>
      </c>
      <c r="BJ238" s="1">
        <v>36658</v>
      </c>
      <c r="BK238">
        <v>92025</v>
      </c>
      <c r="BL238" s="11">
        <f t="shared" si="79"/>
        <v>-30251</v>
      </c>
      <c r="BM238" s="11">
        <f t="shared" si="80"/>
        <v>86364</v>
      </c>
      <c r="BN238" s="11">
        <f t="shared" si="81"/>
        <v>93522</v>
      </c>
      <c r="BO238" s="11">
        <f t="shared" si="82"/>
        <v>-7158</v>
      </c>
      <c r="BP238" s="1">
        <v>36658</v>
      </c>
      <c r="BQ238">
        <v>107402</v>
      </c>
    </row>
    <row r="239" spans="1:69" x14ac:dyDescent="0.2">
      <c r="A239" s="1">
        <f t="shared" si="83"/>
        <v>36662</v>
      </c>
      <c r="B239" s="1">
        <v>36658</v>
      </c>
      <c r="C239">
        <v>29.62</v>
      </c>
      <c r="D239" s="1">
        <v>36658</v>
      </c>
      <c r="E239">
        <v>3.3540000000000001</v>
      </c>
      <c r="F239" s="1">
        <v>36658</v>
      </c>
      <c r="G239">
        <v>76.83</v>
      </c>
      <c r="H239" s="1">
        <v>36658</v>
      </c>
      <c r="I239">
        <v>94.04</v>
      </c>
      <c r="J239" s="1">
        <v>36665</v>
      </c>
      <c r="K239">
        <v>59157</v>
      </c>
      <c r="L239" s="1">
        <v>36665</v>
      </c>
      <c r="M239">
        <v>21069</v>
      </c>
      <c r="N239" s="11">
        <f t="shared" si="63"/>
        <v>38088</v>
      </c>
      <c r="O239" s="1">
        <v>36665</v>
      </c>
      <c r="P239">
        <v>342192</v>
      </c>
      <c r="Q239" s="1">
        <v>36665</v>
      </c>
      <c r="R239">
        <v>375071</v>
      </c>
      <c r="S239" s="11">
        <f t="shared" si="64"/>
        <v>-32879</v>
      </c>
      <c r="T239" s="11">
        <f t="shared" si="65"/>
        <v>401349</v>
      </c>
      <c r="U239" s="11">
        <f t="shared" si="66"/>
        <v>396140</v>
      </c>
      <c r="V239" s="11">
        <f t="shared" si="67"/>
        <v>5209</v>
      </c>
      <c r="W239" s="1">
        <v>36665</v>
      </c>
      <c r="X239">
        <v>469822</v>
      </c>
      <c r="Y239" s="1">
        <v>36665</v>
      </c>
      <c r="Z239">
        <v>44500</v>
      </c>
      <c r="AA239" s="1">
        <v>36665</v>
      </c>
      <c r="AB239">
        <v>6636</v>
      </c>
      <c r="AC239" s="11">
        <f t="shared" si="68"/>
        <v>37864</v>
      </c>
      <c r="AD239" s="1">
        <v>36665</v>
      </c>
      <c r="AE239">
        <v>234877</v>
      </c>
      <c r="AF239" s="1">
        <v>36665</v>
      </c>
      <c r="AG239">
        <v>290657</v>
      </c>
      <c r="AH239" s="11">
        <f t="shared" si="69"/>
        <v>-55780</v>
      </c>
      <c r="AI239" s="11">
        <f t="shared" si="70"/>
        <v>279377</v>
      </c>
      <c r="AJ239" s="11">
        <f t="shared" si="71"/>
        <v>297293</v>
      </c>
      <c r="AK239" s="11">
        <f t="shared" si="72"/>
        <v>-17916</v>
      </c>
      <c r="AL239" s="1">
        <v>36665</v>
      </c>
      <c r="AM239">
        <v>348422</v>
      </c>
      <c r="AN239" s="1">
        <v>36665</v>
      </c>
      <c r="AO239">
        <v>10977</v>
      </c>
      <c r="AP239" s="1">
        <v>36665</v>
      </c>
      <c r="AQ239">
        <v>3546</v>
      </c>
      <c r="AR239" s="11">
        <f t="shared" si="73"/>
        <v>7431</v>
      </c>
      <c r="AS239" s="1">
        <v>36665</v>
      </c>
      <c r="AT239">
        <v>64986</v>
      </c>
      <c r="AU239" s="1">
        <v>36665</v>
      </c>
      <c r="AV239">
        <v>87646</v>
      </c>
      <c r="AW239" s="11">
        <f t="shared" si="74"/>
        <v>-22660</v>
      </c>
      <c r="AX239" s="11">
        <f t="shared" si="75"/>
        <v>75963</v>
      </c>
      <c r="AY239" s="11">
        <f t="shared" si="76"/>
        <v>91192</v>
      </c>
      <c r="AZ239" s="11">
        <f t="shared" si="77"/>
        <v>-15229</v>
      </c>
      <c r="BA239" s="1">
        <v>36665</v>
      </c>
      <c r="BB239">
        <v>114593</v>
      </c>
      <c r="BC239" s="1">
        <v>36665</v>
      </c>
      <c r="BD239">
        <v>23766</v>
      </c>
      <c r="BE239" s="1">
        <v>36665</v>
      </c>
      <c r="BF239">
        <v>1339</v>
      </c>
      <c r="BG239" s="11">
        <f t="shared" si="78"/>
        <v>22427</v>
      </c>
      <c r="BH239" s="1">
        <v>36665</v>
      </c>
      <c r="BI239">
        <v>63307</v>
      </c>
      <c r="BJ239" s="1">
        <v>36665</v>
      </c>
      <c r="BK239">
        <v>91167</v>
      </c>
      <c r="BL239" s="11">
        <f t="shared" si="79"/>
        <v>-27860</v>
      </c>
      <c r="BM239" s="11">
        <f t="shared" si="80"/>
        <v>87073</v>
      </c>
      <c r="BN239" s="11">
        <f t="shared" si="81"/>
        <v>92506</v>
      </c>
      <c r="BO239" s="11">
        <f t="shared" si="82"/>
        <v>-5433</v>
      </c>
      <c r="BP239" s="1">
        <v>36665</v>
      </c>
      <c r="BQ239">
        <v>108743</v>
      </c>
    </row>
    <row r="240" spans="1:69" x14ac:dyDescent="0.2">
      <c r="A240" s="1">
        <f t="shared" si="83"/>
        <v>36669</v>
      </c>
      <c r="B240" s="1">
        <v>36665</v>
      </c>
      <c r="C240">
        <v>29.89</v>
      </c>
      <c r="D240" s="1">
        <v>36665</v>
      </c>
      <c r="E240">
        <v>3.8250000000000002</v>
      </c>
      <c r="F240" s="1">
        <v>36665</v>
      </c>
      <c r="G240">
        <v>78.88</v>
      </c>
      <c r="H240" s="1">
        <v>36665</v>
      </c>
      <c r="I240">
        <v>95.33</v>
      </c>
      <c r="J240" s="1">
        <v>36672</v>
      </c>
      <c r="K240">
        <v>49298</v>
      </c>
      <c r="L240" s="1">
        <v>36672</v>
      </c>
      <c r="M240">
        <v>13794</v>
      </c>
      <c r="N240" s="11">
        <f t="shared" si="63"/>
        <v>35504</v>
      </c>
      <c r="O240" s="1">
        <v>36672</v>
      </c>
      <c r="P240">
        <v>322014</v>
      </c>
      <c r="Q240" s="1">
        <v>36672</v>
      </c>
      <c r="R240">
        <v>357287</v>
      </c>
      <c r="S240" s="11">
        <f t="shared" si="64"/>
        <v>-35273</v>
      </c>
      <c r="T240" s="11">
        <f t="shared" si="65"/>
        <v>371312</v>
      </c>
      <c r="U240" s="11">
        <f t="shared" si="66"/>
        <v>371081</v>
      </c>
      <c r="V240" s="11">
        <f t="shared" si="67"/>
        <v>231</v>
      </c>
      <c r="W240" s="1">
        <v>36672</v>
      </c>
      <c r="X240">
        <v>445579</v>
      </c>
      <c r="Y240" s="1">
        <v>36672</v>
      </c>
      <c r="Z240">
        <v>38837</v>
      </c>
      <c r="AA240" s="1">
        <v>36672</v>
      </c>
      <c r="AB240">
        <v>10252</v>
      </c>
      <c r="AC240" s="11">
        <f t="shared" si="68"/>
        <v>28585</v>
      </c>
      <c r="AD240" s="1">
        <v>36672</v>
      </c>
      <c r="AE240">
        <v>246375</v>
      </c>
      <c r="AF240" s="1">
        <v>36672</v>
      </c>
      <c r="AG240">
        <v>295901</v>
      </c>
      <c r="AH240" s="11">
        <f t="shared" si="69"/>
        <v>-49526</v>
      </c>
      <c r="AI240" s="11">
        <f t="shared" si="70"/>
        <v>285212</v>
      </c>
      <c r="AJ240" s="11">
        <f t="shared" si="71"/>
        <v>306153</v>
      </c>
      <c r="AK240" s="11">
        <f t="shared" si="72"/>
        <v>-20941</v>
      </c>
      <c r="AL240" s="1">
        <v>36672</v>
      </c>
      <c r="AM240">
        <v>356201</v>
      </c>
      <c r="AN240" s="1">
        <v>36672</v>
      </c>
      <c r="AO240">
        <v>13036</v>
      </c>
      <c r="AP240" s="1">
        <v>36672</v>
      </c>
      <c r="AQ240">
        <v>2517</v>
      </c>
      <c r="AR240" s="11">
        <f t="shared" si="73"/>
        <v>10519</v>
      </c>
      <c r="AS240" s="1">
        <v>36672</v>
      </c>
      <c r="AT240">
        <v>72515</v>
      </c>
      <c r="AU240" s="1">
        <v>36672</v>
      </c>
      <c r="AV240">
        <v>101368</v>
      </c>
      <c r="AW240" s="11">
        <f t="shared" si="74"/>
        <v>-28853</v>
      </c>
      <c r="AX240" s="11">
        <f t="shared" si="75"/>
        <v>85551</v>
      </c>
      <c r="AY240" s="11">
        <f t="shared" si="76"/>
        <v>103885</v>
      </c>
      <c r="AZ240" s="11">
        <f t="shared" si="77"/>
        <v>-18334</v>
      </c>
      <c r="BA240" s="1">
        <v>36672</v>
      </c>
      <c r="BB240">
        <v>128135</v>
      </c>
      <c r="BC240" s="1">
        <v>36672</v>
      </c>
      <c r="BD240">
        <v>24089</v>
      </c>
      <c r="BE240" s="1">
        <v>36672</v>
      </c>
      <c r="BF240">
        <v>1107</v>
      </c>
      <c r="BG240" s="11">
        <f t="shared" si="78"/>
        <v>22982</v>
      </c>
      <c r="BH240" s="1">
        <v>36672</v>
      </c>
      <c r="BI240">
        <v>61374</v>
      </c>
      <c r="BJ240" s="1">
        <v>36672</v>
      </c>
      <c r="BK240">
        <v>90085</v>
      </c>
      <c r="BL240" s="11">
        <f t="shared" si="79"/>
        <v>-28711</v>
      </c>
      <c r="BM240" s="11">
        <f t="shared" si="80"/>
        <v>85463</v>
      </c>
      <c r="BN240" s="11">
        <f t="shared" si="81"/>
        <v>91192</v>
      </c>
      <c r="BO240" s="11">
        <f t="shared" si="82"/>
        <v>-5729</v>
      </c>
      <c r="BP240" s="1">
        <v>36672</v>
      </c>
      <c r="BQ240">
        <v>105941</v>
      </c>
    </row>
    <row r="241" spans="1:69" x14ac:dyDescent="0.2">
      <c r="A241" s="1">
        <f t="shared" si="83"/>
        <v>36676</v>
      </c>
      <c r="B241" s="1">
        <v>36672</v>
      </c>
      <c r="C241">
        <v>30</v>
      </c>
      <c r="D241" s="1">
        <v>36672</v>
      </c>
      <c r="E241">
        <v>4.4059999999999997</v>
      </c>
      <c r="F241" s="1">
        <v>36672</v>
      </c>
      <c r="G241">
        <v>76.39</v>
      </c>
      <c r="H241" s="1">
        <v>36672</v>
      </c>
      <c r="I241">
        <v>100.24</v>
      </c>
      <c r="J241" s="1">
        <v>36679</v>
      </c>
      <c r="K241">
        <v>54935</v>
      </c>
      <c r="L241" s="1">
        <v>36679</v>
      </c>
      <c r="M241">
        <v>13714</v>
      </c>
      <c r="N241" s="11">
        <f t="shared" si="63"/>
        <v>41221</v>
      </c>
      <c r="O241" s="1">
        <v>36679</v>
      </c>
      <c r="P241">
        <v>325916</v>
      </c>
      <c r="Q241" s="1">
        <v>36679</v>
      </c>
      <c r="R241">
        <v>366300</v>
      </c>
      <c r="S241" s="11">
        <f t="shared" si="64"/>
        <v>-40384</v>
      </c>
      <c r="T241" s="11">
        <f t="shared" si="65"/>
        <v>380851</v>
      </c>
      <c r="U241" s="11">
        <f t="shared" si="66"/>
        <v>380014</v>
      </c>
      <c r="V241" s="11">
        <f t="shared" si="67"/>
        <v>837</v>
      </c>
      <c r="W241" s="1">
        <v>36679</v>
      </c>
      <c r="X241">
        <v>456224</v>
      </c>
      <c r="Y241" s="1">
        <v>36679</v>
      </c>
      <c r="Z241">
        <v>30161</v>
      </c>
      <c r="AA241" s="1">
        <v>36679</v>
      </c>
      <c r="AB241">
        <v>13309</v>
      </c>
      <c r="AC241" s="11">
        <f t="shared" si="68"/>
        <v>16852</v>
      </c>
      <c r="AD241" s="1">
        <v>36679</v>
      </c>
      <c r="AE241">
        <v>244988</v>
      </c>
      <c r="AF241" s="1">
        <v>36679</v>
      </c>
      <c r="AG241">
        <v>281726</v>
      </c>
      <c r="AH241" s="11">
        <f t="shared" si="69"/>
        <v>-36738</v>
      </c>
      <c r="AI241" s="11">
        <f t="shared" si="70"/>
        <v>275149</v>
      </c>
      <c r="AJ241" s="11">
        <f t="shared" si="71"/>
        <v>295035</v>
      </c>
      <c r="AK241" s="11">
        <f t="shared" si="72"/>
        <v>-19886</v>
      </c>
      <c r="AL241" s="1">
        <v>36679</v>
      </c>
      <c r="AM241">
        <v>339231</v>
      </c>
      <c r="AN241" s="1">
        <v>36679</v>
      </c>
      <c r="AO241">
        <v>12784</v>
      </c>
      <c r="AP241" s="1">
        <v>36679</v>
      </c>
      <c r="AQ241">
        <v>2688</v>
      </c>
      <c r="AR241" s="11">
        <f t="shared" si="73"/>
        <v>10096</v>
      </c>
      <c r="AS241" s="1">
        <v>36679</v>
      </c>
      <c r="AT241">
        <v>72754</v>
      </c>
      <c r="AU241" s="1">
        <v>36679</v>
      </c>
      <c r="AV241">
        <v>100834</v>
      </c>
      <c r="AW241" s="11">
        <f t="shared" si="74"/>
        <v>-28080</v>
      </c>
      <c r="AX241" s="11">
        <f t="shared" si="75"/>
        <v>85538</v>
      </c>
      <c r="AY241" s="11">
        <f t="shared" si="76"/>
        <v>103522</v>
      </c>
      <c r="AZ241" s="11">
        <f t="shared" si="77"/>
        <v>-17984</v>
      </c>
      <c r="BA241" s="1">
        <v>36679</v>
      </c>
      <c r="BB241">
        <v>126415</v>
      </c>
      <c r="BC241" s="1">
        <v>36679</v>
      </c>
      <c r="BD241">
        <v>21780</v>
      </c>
      <c r="BE241" s="1">
        <v>36679</v>
      </c>
      <c r="BF241">
        <v>555</v>
      </c>
      <c r="BG241" s="11">
        <f t="shared" si="78"/>
        <v>21225</v>
      </c>
      <c r="BH241" s="1">
        <v>36679</v>
      </c>
      <c r="BI241">
        <v>58888</v>
      </c>
      <c r="BJ241" s="1">
        <v>36679</v>
      </c>
      <c r="BK241">
        <v>85398</v>
      </c>
      <c r="BL241" s="11">
        <f t="shared" si="79"/>
        <v>-26510</v>
      </c>
      <c r="BM241" s="11">
        <f t="shared" si="80"/>
        <v>80668</v>
      </c>
      <c r="BN241" s="11">
        <f t="shared" si="81"/>
        <v>85953</v>
      </c>
      <c r="BO241" s="11">
        <f t="shared" si="82"/>
        <v>-5285</v>
      </c>
      <c r="BP241" s="1">
        <v>36679</v>
      </c>
      <c r="BQ241">
        <v>96653</v>
      </c>
    </row>
    <row r="242" spans="1:69" x14ac:dyDescent="0.2">
      <c r="A242" s="1">
        <f t="shared" si="83"/>
        <v>36683</v>
      </c>
      <c r="B242" s="1">
        <v>36679</v>
      </c>
      <c r="C242">
        <v>30.35</v>
      </c>
      <c r="D242" s="1">
        <v>36679</v>
      </c>
      <c r="E242">
        <v>4.0430000000000001</v>
      </c>
      <c r="F242" s="1">
        <v>36679</v>
      </c>
      <c r="G242">
        <v>75.61</v>
      </c>
      <c r="H242" s="1">
        <v>36679</v>
      </c>
      <c r="I242">
        <v>101.86</v>
      </c>
      <c r="J242" s="1">
        <v>36686</v>
      </c>
      <c r="K242">
        <v>48514</v>
      </c>
      <c r="L242" s="1">
        <v>36686</v>
      </c>
      <c r="M242">
        <v>17532</v>
      </c>
      <c r="N242" s="11">
        <f t="shared" si="63"/>
        <v>30982</v>
      </c>
      <c r="O242" s="1">
        <v>36686</v>
      </c>
      <c r="P242">
        <v>331617</v>
      </c>
      <c r="Q242" s="1">
        <v>36686</v>
      </c>
      <c r="R242">
        <v>361430</v>
      </c>
      <c r="S242" s="11">
        <f t="shared" si="64"/>
        <v>-29813</v>
      </c>
      <c r="T242" s="11">
        <f t="shared" si="65"/>
        <v>380131</v>
      </c>
      <c r="U242" s="11">
        <f t="shared" si="66"/>
        <v>378962</v>
      </c>
      <c r="V242" s="11">
        <f t="shared" si="67"/>
        <v>1169</v>
      </c>
      <c r="W242" s="1">
        <v>36686</v>
      </c>
      <c r="X242">
        <v>459603</v>
      </c>
      <c r="Y242" s="1">
        <v>36686</v>
      </c>
      <c r="Z242">
        <v>24959</v>
      </c>
      <c r="AA242" s="1">
        <v>36686</v>
      </c>
      <c r="AB242">
        <v>13187</v>
      </c>
      <c r="AC242" s="11">
        <f t="shared" si="68"/>
        <v>11772</v>
      </c>
      <c r="AD242" s="1">
        <v>36686</v>
      </c>
      <c r="AE242">
        <v>250494</v>
      </c>
      <c r="AF242" s="1">
        <v>36686</v>
      </c>
      <c r="AG242">
        <v>283937</v>
      </c>
      <c r="AH242" s="11">
        <f t="shared" si="69"/>
        <v>-33443</v>
      </c>
      <c r="AI242" s="11">
        <f t="shared" si="70"/>
        <v>275453</v>
      </c>
      <c r="AJ242" s="11">
        <f t="shared" si="71"/>
        <v>297124</v>
      </c>
      <c r="AK242" s="11">
        <f t="shared" si="72"/>
        <v>-21671</v>
      </c>
      <c r="AL242" s="1">
        <v>36686</v>
      </c>
      <c r="AM242">
        <v>342606</v>
      </c>
      <c r="AN242" s="1">
        <v>36686</v>
      </c>
      <c r="AO242">
        <v>12407</v>
      </c>
      <c r="AP242" s="1">
        <v>36686</v>
      </c>
      <c r="AQ242">
        <v>2543</v>
      </c>
      <c r="AR242" s="11">
        <f t="shared" si="73"/>
        <v>9864</v>
      </c>
      <c r="AS242" s="1">
        <v>36686</v>
      </c>
      <c r="AT242">
        <v>63720</v>
      </c>
      <c r="AU242" s="1">
        <v>36686</v>
      </c>
      <c r="AV242">
        <v>90954</v>
      </c>
      <c r="AW242" s="11">
        <f t="shared" si="74"/>
        <v>-27234</v>
      </c>
      <c r="AX242" s="11">
        <f t="shared" si="75"/>
        <v>76127</v>
      </c>
      <c r="AY242" s="11">
        <f t="shared" si="76"/>
        <v>93497</v>
      </c>
      <c r="AZ242" s="11">
        <f t="shared" si="77"/>
        <v>-17370</v>
      </c>
      <c r="BA242" s="1">
        <v>36686</v>
      </c>
      <c r="BB242">
        <v>118467</v>
      </c>
      <c r="BC242" s="1">
        <v>36686</v>
      </c>
      <c r="BD242">
        <v>19066</v>
      </c>
      <c r="BE242" s="1">
        <v>36686</v>
      </c>
      <c r="BF242">
        <v>1137</v>
      </c>
      <c r="BG242" s="11">
        <f t="shared" si="78"/>
        <v>17929</v>
      </c>
      <c r="BH242" s="1">
        <v>36686</v>
      </c>
      <c r="BI242">
        <v>58353</v>
      </c>
      <c r="BJ242" s="1">
        <v>36686</v>
      </c>
      <c r="BK242">
        <v>82309</v>
      </c>
      <c r="BL242" s="11">
        <f t="shared" si="79"/>
        <v>-23956</v>
      </c>
      <c r="BM242" s="11">
        <f t="shared" si="80"/>
        <v>77419</v>
      </c>
      <c r="BN242" s="11">
        <f t="shared" si="81"/>
        <v>83446</v>
      </c>
      <c r="BO242" s="11">
        <f t="shared" si="82"/>
        <v>-6027</v>
      </c>
      <c r="BP242" s="1">
        <v>36686</v>
      </c>
      <c r="BQ242">
        <v>95327</v>
      </c>
    </row>
    <row r="243" spans="1:69" x14ac:dyDescent="0.2">
      <c r="A243" s="1">
        <f t="shared" si="83"/>
        <v>36690</v>
      </c>
      <c r="B243" s="1">
        <v>36686</v>
      </c>
      <c r="C243">
        <v>30.2</v>
      </c>
      <c r="D243" s="1">
        <v>36686</v>
      </c>
      <c r="E243">
        <v>4.16</v>
      </c>
      <c r="F243" s="1">
        <v>36686</v>
      </c>
      <c r="G243">
        <v>74.23</v>
      </c>
      <c r="H243" s="1">
        <v>36686</v>
      </c>
      <c r="I243">
        <v>101.82</v>
      </c>
      <c r="J243" s="1">
        <v>36693</v>
      </c>
      <c r="K243">
        <v>51276</v>
      </c>
      <c r="L243" s="1">
        <v>36693</v>
      </c>
      <c r="M243">
        <v>21277</v>
      </c>
      <c r="N243" s="11">
        <f t="shared" si="63"/>
        <v>29999</v>
      </c>
      <c r="O243" s="1">
        <v>36693</v>
      </c>
      <c r="P243">
        <v>371178</v>
      </c>
      <c r="Q243" s="1">
        <v>36693</v>
      </c>
      <c r="R243">
        <v>403935</v>
      </c>
      <c r="S243" s="11">
        <f t="shared" si="64"/>
        <v>-32757</v>
      </c>
      <c r="T243" s="11">
        <f t="shared" si="65"/>
        <v>422454</v>
      </c>
      <c r="U243" s="11">
        <f t="shared" si="66"/>
        <v>425212</v>
      </c>
      <c r="V243" s="11">
        <f t="shared" si="67"/>
        <v>-2758</v>
      </c>
      <c r="W243" s="1">
        <v>36693</v>
      </c>
      <c r="X243">
        <v>505772</v>
      </c>
      <c r="Y243" s="1">
        <v>36693</v>
      </c>
      <c r="Z243">
        <v>24508</v>
      </c>
      <c r="AA243" s="1">
        <v>36693</v>
      </c>
      <c r="AB243">
        <v>11812</v>
      </c>
      <c r="AC243" s="11">
        <f t="shared" si="68"/>
        <v>12696</v>
      </c>
      <c r="AD243" s="1">
        <v>36693</v>
      </c>
      <c r="AE243">
        <v>252362</v>
      </c>
      <c r="AF243" s="1">
        <v>36693</v>
      </c>
      <c r="AG243">
        <v>284069</v>
      </c>
      <c r="AH243" s="11">
        <f t="shared" si="69"/>
        <v>-31707</v>
      </c>
      <c r="AI243" s="11">
        <f t="shared" si="70"/>
        <v>276870</v>
      </c>
      <c r="AJ243" s="11">
        <f t="shared" si="71"/>
        <v>295881</v>
      </c>
      <c r="AK243" s="11">
        <f t="shared" si="72"/>
        <v>-19011</v>
      </c>
      <c r="AL243" s="1">
        <v>36693</v>
      </c>
      <c r="AM243">
        <v>342715</v>
      </c>
      <c r="AN243" s="1">
        <v>36693</v>
      </c>
      <c r="AO243">
        <v>12118</v>
      </c>
      <c r="AP243" s="1">
        <v>36693</v>
      </c>
      <c r="AQ243">
        <v>2150</v>
      </c>
      <c r="AR243" s="11">
        <f t="shared" si="73"/>
        <v>9968</v>
      </c>
      <c r="AS243" s="1">
        <v>36693</v>
      </c>
      <c r="AT243">
        <v>69720</v>
      </c>
      <c r="AU243" s="1">
        <v>36693</v>
      </c>
      <c r="AV243">
        <v>94584</v>
      </c>
      <c r="AW243" s="11">
        <f t="shared" si="74"/>
        <v>-24864</v>
      </c>
      <c r="AX243" s="11">
        <f t="shared" si="75"/>
        <v>81838</v>
      </c>
      <c r="AY243" s="11">
        <f t="shared" si="76"/>
        <v>96734</v>
      </c>
      <c r="AZ243" s="11">
        <f t="shared" si="77"/>
        <v>-14896</v>
      </c>
      <c r="BA243" s="1">
        <v>36693</v>
      </c>
      <c r="BB243">
        <v>124086</v>
      </c>
      <c r="BC243" s="1">
        <v>36693</v>
      </c>
      <c r="BD243">
        <v>17496</v>
      </c>
      <c r="BE243" s="1">
        <v>36693</v>
      </c>
      <c r="BF243">
        <v>632</v>
      </c>
      <c r="BG243" s="11">
        <f t="shared" si="78"/>
        <v>16864</v>
      </c>
      <c r="BH243" s="1">
        <v>36693</v>
      </c>
      <c r="BI243">
        <v>60154</v>
      </c>
      <c r="BJ243" s="1">
        <v>36693</v>
      </c>
      <c r="BK243">
        <v>82934</v>
      </c>
      <c r="BL243" s="11">
        <f t="shared" si="79"/>
        <v>-22780</v>
      </c>
      <c r="BM243" s="11">
        <f t="shared" si="80"/>
        <v>77650</v>
      </c>
      <c r="BN243" s="11">
        <f t="shared" si="81"/>
        <v>83566</v>
      </c>
      <c r="BO243" s="11">
        <f t="shared" si="82"/>
        <v>-5916</v>
      </c>
      <c r="BP243" s="1">
        <v>36693</v>
      </c>
      <c r="BQ243">
        <v>97133</v>
      </c>
    </row>
    <row r="244" spans="1:69" x14ac:dyDescent="0.2">
      <c r="A244" s="1">
        <f t="shared" si="83"/>
        <v>36697</v>
      </c>
      <c r="B244" s="1">
        <v>36693</v>
      </c>
      <c r="C244">
        <v>32.33</v>
      </c>
      <c r="D244" s="1">
        <v>36693</v>
      </c>
      <c r="E244">
        <v>4.4880000000000004</v>
      </c>
      <c r="F244" s="1">
        <v>36693</v>
      </c>
      <c r="G244">
        <v>74.239999999999995</v>
      </c>
      <c r="H244" s="1">
        <v>36693</v>
      </c>
      <c r="I244">
        <v>106.55</v>
      </c>
      <c r="J244" s="1">
        <v>36700</v>
      </c>
      <c r="K244">
        <v>49826</v>
      </c>
      <c r="L244" s="1">
        <v>36700</v>
      </c>
      <c r="M244">
        <v>18552</v>
      </c>
      <c r="N244" s="11">
        <f t="shared" si="63"/>
        <v>31274</v>
      </c>
      <c r="O244" s="1">
        <v>36700</v>
      </c>
      <c r="P244">
        <v>331157</v>
      </c>
      <c r="Q244" s="1">
        <v>36700</v>
      </c>
      <c r="R244">
        <v>363746</v>
      </c>
      <c r="S244" s="11">
        <f t="shared" si="64"/>
        <v>-32589</v>
      </c>
      <c r="T244" s="11">
        <f t="shared" si="65"/>
        <v>380983</v>
      </c>
      <c r="U244" s="11">
        <f t="shared" si="66"/>
        <v>382298</v>
      </c>
      <c r="V244" s="11">
        <f t="shared" si="67"/>
        <v>-1315</v>
      </c>
      <c r="W244" s="1">
        <v>36700</v>
      </c>
      <c r="X244">
        <v>455011</v>
      </c>
      <c r="Y244" s="1">
        <v>36700</v>
      </c>
      <c r="Z244">
        <v>22990</v>
      </c>
      <c r="AA244" s="1">
        <v>36700</v>
      </c>
      <c r="AB244">
        <v>10209</v>
      </c>
      <c r="AC244" s="11">
        <f t="shared" si="68"/>
        <v>12781</v>
      </c>
      <c r="AD244" s="1">
        <v>36700</v>
      </c>
      <c r="AE244">
        <v>265858</v>
      </c>
      <c r="AF244" s="1">
        <v>36700</v>
      </c>
      <c r="AG244">
        <v>300829</v>
      </c>
      <c r="AH244" s="11">
        <f t="shared" si="69"/>
        <v>-34971</v>
      </c>
      <c r="AI244" s="11">
        <f t="shared" si="70"/>
        <v>288848</v>
      </c>
      <c r="AJ244" s="11">
        <f t="shared" si="71"/>
        <v>311038</v>
      </c>
      <c r="AK244" s="11">
        <f t="shared" si="72"/>
        <v>-22190</v>
      </c>
      <c r="AL244" s="1">
        <v>36700</v>
      </c>
      <c r="AM244">
        <v>361622</v>
      </c>
      <c r="AN244" s="1">
        <v>36700</v>
      </c>
      <c r="AO244">
        <v>10045</v>
      </c>
      <c r="AP244" s="1">
        <v>36700</v>
      </c>
      <c r="AQ244">
        <v>2097</v>
      </c>
      <c r="AR244" s="11">
        <f t="shared" si="73"/>
        <v>7948</v>
      </c>
      <c r="AS244" s="1">
        <v>36700</v>
      </c>
      <c r="AT244">
        <v>80439</v>
      </c>
      <c r="AU244" s="1">
        <v>36700</v>
      </c>
      <c r="AV244">
        <v>103076</v>
      </c>
      <c r="AW244" s="11">
        <f t="shared" si="74"/>
        <v>-22637</v>
      </c>
      <c r="AX244" s="11">
        <f t="shared" si="75"/>
        <v>90484</v>
      </c>
      <c r="AY244" s="11">
        <f t="shared" si="76"/>
        <v>105173</v>
      </c>
      <c r="AZ244" s="11">
        <f t="shared" si="77"/>
        <v>-14689</v>
      </c>
      <c r="BA244" s="1">
        <v>36700</v>
      </c>
      <c r="BB244">
        <v>132881</v>
      </c>
      <c r="BC244" s="1">
        <v>36700</v>
      </c>
      <c r="BD244">
        <v>17813</v>
      </c>
      <c r="BE244" s="1">
        <v>36700</v>
      </c>
      <c r="BF244">
        <v>1434</v>
      </c>
      <c r="BG244" s="11">
        <f t="shared" si="78"/>
        <v>16379</v>
      </c>
      <c r="BH244" s="1">
        <v>36700</v>
      </c>
      <c r="BI244">
        <v>64994</v>
      </c>
      <c r="BJ244" s="1">
        <v>36700</v>
      </c>
      <c r="BK244">
        <v>86831</v>
      </c>
      <c r="BL244" s="11">
        <f t="shared" si="79"/>
        <v>-21837</v>
      </c>
      <c r="BM244" s="11">
        <f t="shared" si="80"/>
        <v>82807</v>
      </c>
      <c r="BN244" s="11">
        <f t="shared" si="81"/>
        <v>88265</v>
      </c>
      <c r="BO244" s="11">
        <f t="shared" si="82"/>
        <v>-5458</v>
      </c>
      <c r="BP244" s="1">
        <v>36700</v>
      </c>
      <c r="BQ244">
        <v>102699</v>
      </c>
    </row>
    <row r="245" spans="1:69" x14ac:dyDescent="0.2">
      <c r="A245" s="1">
        <f t="shared" si="83"/>
        <v>36704</v>
      </c>
      <c r="B245" s="1">
        <v>36700</v>
      </c>
      <c r="C245">
        <v>32.25</v>
      </c>
      <c r="D245" s="1">
        <v>36700</v>
      </c>
      <c r="E245">
        <v>4.4480000000000004</v>
      </c>
      <c r="F245" s="1">
        <v>36700</v>
      </c>
      <c r="G245">
        <v>80.64</v>
      </c>
      <c r="H245" s="1">
        <v>36700</v>
      </c>
      <c r="I245">
        <v>108.1</v>
      </c>
      <c r="J245" s="1">
        <v>36707</v>
      </c>
      <c r="K245">
        <v>50562</v>
      </c>
      <c r="L245" s="1">
        <v>36707</v>
      </c>
      <c r="M245">
        <v>19479</v>
      </c>
      <c r="N245" s="11">
        <f t="shared" si="63"/>
        <v>31083</v>
      </c>
      <c r="O245" s="1">
        <v>36707</v>
      </c>
      <c r="P245">
        <v>316663</v>
      </c>
      <c r="Q245" s="1">
        <v>36707</v>
      </c>
      <c r="R245">
        <v>347433</v>
      </c>
      <c r="S245" s="11">
        <f t="shared" si="64"/>
        <v>-30770</v>
      </c>
      <c r="T245" s="11">
        <f t="shared" si="65"/>
        <v>367225</v>
      </c>
      <c r="U245" s="11">
        <f t="shared" si="66"/>
        <v>366912</v>
      </c>
      <c r="V245" s="11">
        <f t="shared" si="67"/>
        <v>313</v>
      </c>
      <c r="W245" s="1">
        <v>36707</v>
      </c>
      <c r="X245">
        <v>438951</v>
      </c>
      <c r="Y245" s="1">
        <v>36707</v>
      </c>
      <c r="Z245">
        <v>24056</v>
      </c>
      <c r="AA245" s="1">
        <v>36707</v>
      </c>
      <c r="AB245">
        <v>10042</v>
      </c>
      <c r="AC245" s="11">
        <f t="shared" si="68"/>
        <v>14014</v>
      </c>
      <c r="AD245" s="1">
        <v>36707</v>
      </c>
      <c r="AE245">
        <v>255880</v>
      </c>
      <c r="AF245" s="1">
        <v>36707</v>
      </c>
      <c r="AG245">
        <v>289301</v>
      </c>
      <c r="AH245" s="11">
        <f t="shared" si="69"/>
        <v>-33421</v>
      </c>
      <c r="AI245" s="11">
        <f t="shared" si="70"/>
        <v>279936</v>
      </c>
      <c r="AJ245" s="11">
        <f t="shared" si="71"/>
        <v>299343</v>
      </c>
      <c r="AK245" s="11">
        <f t="shared" si="72"/>
        <v>-19407</v>
      </c>
      <c r="AL245" s="1">
        <v>36707</v>
      </c>
      <c r="AM245">
        <v>352279</v>
      </c>
      <c r="AN245" s="1">
        <v>36707</v>
      </c>
      <c r="AO245">
        <v>14087</v>
      </c>
      <c r="AP245" s="1">
        <v>36707</v>
      </c>
      <c r="AQ245">
        <v>2361</v>
      </c>
      <c r="AR245" s="11">
        <f t="shared" si="73"/>
        <v>11726</v>
      </c>
      <c r="AS245" s="1">
        <v>36707</v>
      </c>
      <c r="AT245">
        <v>84908</v>
      </c>
      <c r="AU245" s="1">
        <v>36707</v>
      </c>
      <c r="AV245">
        <v>112258</v>
      </c>
      <c r="AW245" s="11">
        <f t="shared" si="74"/>
        <v>-27350</v>
      </c>
      <c r="AX245" s="11">
        <f t="shared" si="75"/>
        <v>98995</v>
      </c>
      <c r="AY245" s="11">
        <f t="shared" si="76"/>
        <v>114619</v>
      </c>
      <c r="AZ245" s="11">
        <f t="shared" si="77"/>
        <v>-15624</v>
      </c>
      <c r="BA245" s="1">
        <v>36707</v>
      </c>
      <c r="BB245">
        <v>143534</v>
      </c>
      <c r="BC245" s="1">
        <v>36707</v>
      </c>
      <c r="BD245">
        <v>17715</v>
      </c>
      <c r="BE245" s="1">
        <v>36707</v>
      </c>
      <c r="BF245">
        <v>1312</v>
      </c>
      <c r="BG245" s="11">
        <f t="shared" si="78"/>
        <v>16403</v>
      </c>
      <c r="BH245" s="1">
        <v>36707</v>
      </c>
      <c r="BI245">
        <v>60214</v>
      </c>
      <c r="BJ245" s="1">
        <v>36707</v>
      </c>
      <c r="BK245">
        <v>79716</v>
      </c>
      <c r="BL245" s="11">
        <f t="shared" si="79"/>
        <v>-19502</v>
      </c>
      <c r="BM245" s="11">
        <f t="shared" si="80"/>
        <v>77929</v>
      </c>
      <c r="BN245" s="11">
        <f t="shared" si="81"/>
        <v>81028</v>
      </c>
      <c r="BO245" s="11">
        <f t="shared" si="82"/>
        <v>-3099</v>
      </c>
      <c r="BP245" s="1">
        <v>36707</v>
      </c>
      <c r="BQ245">
        <v>97811</v>
      </c>
    </row>
    <row r="246" spans="1:69" x14ac:dyDescent="0.2">
      <c r="A246" s="1">
        <f t="shared" si="83"/>
        <v>36711</v>
      </c>
      <c r="B246" s="1">
        <v>36707</v>
      </c>
      <c r="C246">
        <v>32.5</v>
      </c>
      <c r="D246" s="1">
        <v>36707</v>
      </c>
      <c r="E246">
        <v>4.476</v>
      </c>
      <c r="F246" s="1">
        <v>36707</v>
      </c>
      <c r="G246">
        <v>84.14</v>
      </c>
      <c r="H246" s="1">
        <v>36707</v>
      </c>
      <c r="I246">
        <v>103.78</v>
      </c>
      <c r="J246" s="1">
        <v>36714</v>
      </c>
      <c r="K246">
        <v>47524</v>
      </c>
      <c r="L246" s="1">
        <v>36714</v>
      </c>
      <c r="M246">
        <v>18335</v>
      </c>
      <c r="N246" s="11">
        <f t="shared" si="63"/>
        <v>29189</v>
      </c>
      <c r="O246" s="1">
        <v>36714</v>
      </c>
      <c r="P246">
        <v>317508</v>
      </c>
      <c r="Q246" s="1">
        <v>36714</v>
      </c>
      <c r="R246">
        <v>343165</v>
      </c>
      <c r="S246" s="11">
        <f t="shared" si="64"/>
        <v>-25657</v>
      </c>
      <c r="T246" s="11">
        <f t="shared" si="65"/>
        <v>365032</v>
      </c>
      <c r="U246" s="11">
        <f t="shared" si="66"/>
        <v>361500</v>
      </c>
      <c r="V246" s="11">
        <f t="shared" si="67"/>
        <v>3532</v>
      </c>
      <c r="W246" s="1">
        <v>36714</v>
      </c>
      <c r="X246">
        <v>436552</v>
      </c>
      <c r="Y246" s="1">
        <v>36714</v>
      </c>
      <c r="Z246">
        <v>23277</v>
      </c>
      <c r="AA246" s="1">
        <v>36714</v>
      </c>
      <c r="AB246">
        <v>7059</v>
      </c>
      <c r="AC246" s="11">
        <f t="shared" si="68"/>
        <v>16218</v>
      </c>
      <c r="AD246" s="1">
        <v>36714</v>
      </c>
      <c r="AE246">
        <v>236783</v>
      </c>
      <c r="AF246" s="1">
        <v>36714</v>
      </c>
      <c r="AG246">
        <v>272714</v>
      </c>
      <c r="AH246" s="11">
        <f t="shared" si="69"/>
        <v>-35931</v>
      </c>
      <c r="AI246" s="11">
        <f t="shared" si="70"/>
        <v>260060</v>
      </c>
      <c r="AJ246" s="11">
        <f t="shared" si="71"/>
        <v>279773</v>
      </c>
      <c r="AK246" s="11">
        <f t="shared" si="72"/>
        <v>-19713</v>
      </c>
      <c r="AL246" s="1">
        <v>36714</v>
      </c>
      <c r="AM246">
        <v>327315</v>
      </c>
      <c r="AN246" s="1">
        <v>36714</v>
      </c>
      <c r="AO246">
        <v>15624</v>
      </c>
      <c r="AP246" s="1">
        <v>36714</v>
      </c>
      <c r="AQ246">
        <v>2285</v>
      </c>
      <c r="AR246" s="11">
        <f t="shared" si="73"/>
        <v>13339</v>
      </c>
      <c r="AS246" s="1">
        <v>36714</v>
      </c>
      <c r="AT246">
        <v>85832</v>
      </c>
      <c r="AU246" s="1">
        <v>36714</v>
      </c>
      <c r="AV246">
        <v>118332</v>
      </c>
      <c r="AW246" s="11">
        <f t="shared" si="74"/>
        <v>-32500</v>
      </c>
      <c r="AX246" s="11">
        <f t="shared" si="75"/>
        <v>101456</v>
      </c>
      <c r="AY246" s="11">
        <f t="shared" si="76"/>
        <v>120617</v>
      </c>
      <c r="AZ246" s="11">
        <f t="shared" si="77"/>
        <v>-19161</v>
      </c>
      <c r="BA246" s="1">
        <v>36714</v>
      </c>
      <c r="BB246">
        <v>146068</v>
      </c>
      <c r="BC246" s="1">
        <v>36714</v>
      </c>
      <c r="BD246">
        <v>15207</v>
      </c>
      <c r="BE246" s="1">
        <v>36714</v>
      </c>
      <c r="BF246">
        <v>912</v>
      </c>
      <c r="BG246" s="11">
        <f t="shared" si="78"/>
        <v>14295</v>
      </c>
      <c r="BH246" s="1">
        <v>36714</v>
      </c>
      <c r="BI246">
        <v>51938</v>
      </c>
      <c r="BJ246" s="1">
        <v>36714</v>
      </c>
      <c r="BK246">
        <v>70072</v>
      </c>
      <c r="BL246" s="11">
        <f t="shared" si="79"/>
        <v>-18134</v>
      </c>
      <c r="BM246" s="11">
        <f t="shared" si="80"/>
        <v>67145</v>
      </c>
      <c r="BN246" s="11">
        <f t="shared" si="81"/>
        <v>70984</v>
      </c>
      <c r="BO246" s="11">
        <f t="shared" si="82"/>
        <v>-3839</v>
      </c>
      <c r="BP246" s="1">
        <v>36714</v>
      </c>
      <c r="BQ246">
        <v>82095</v>
      </c>
    </row>
    <row r="247" spans="1:69" x14ac:dyDescent="0.2">
      <c r="A247" s="1">
        <f t="shared" si="83"/>
        <v>36718</v>
      </c>
      <c r="B247" s="1">
        <v>36714</v>
      </c>
      <c r="C247">
        <v>30.28</v>
      </c>
      <c r="D247" s="1">
        <v>36714</v>
      </c>
      <c r="E247">
        <v>4.2619999999999996</v>
      </c>
      <c r="F247" s="1">
        <v>36714</v>
      </c>
      <c r="G247">
        <v>78.900000000000006</v>
      </c>
      <c r="H247" s="1">
        <v>36714</v>
      </c>
      <c r="I247">
        <v>92.64</v>
      </c>
      <c r="J247" s="1">
        <v>36721</v>
      </c>
      <c r="K247">
        <v>44359</v>
      </c>
      <c r="L247" s="1">
        <v>36721</v>
      </c>
      <c r="M247">
        <v>21819</v>
      </c>
      <c r="N247" s="11">
        <f t="shared" si="63"/>
        <v>22540</v>
      </c>
      <c r="O247" s="1">
        <v>36721</v>
      </c>
      <c r="P247">
        <v>312977</v>
      </c>
      <c r="Q247" s="1">
        <v>36721</v>
      </c>
      <c r="R247">
        <v>327829</v>
      </c>
      <c r="S247" s="11">
        <f t="shared" si="64"/>
        <v>-14852</v>
      </c>
      <c r="T247" s="11">
        <f t="shared" si="65"/>
        <v>357336</v>
      </c>
      <c r="U247" s="11">
        <f t="shared" si="66"/>
        <v>349648</v>
      </c>
      <c r="V247" s="11">
        <f t="shared" si="67"/>
        <v>7688</v>
      </c>
      <c r="W247" s="1">
        <v>36721</v>
      </c>
      <c r="X247">
        <v>428202</v>
      </c>
      <c r="Y247" s="1">
        <v>36721</v>
      </c>
      <c r="Z247">
        <v>19711</v>
      </c>
      <c r="AA247" s="1">
        <v>36721</v>
      </c>
      <c r="AB247">
        <v>6929</v>
      </c>
      <c r="AC247" s="11">
        <f t="shared" si="68"/>
        <v>12782</v>
      </c>
      <c r="AD247" s="1">
        <v>36721</v>
      </c>
      <c r="AE247">
        <v>231828</v>
      </c>
      <c r="AF247" s="1">
        <v>36721</v>
      </c>
      <c r="AG247">
        <v>268402</v>
      </c>
      <c r="AH247" s="11">
        <f t="shared" si="69"/>
        <v>-36574</v>
      </c>
      <c r="AI247" s="11">
        <f t="shared" si="70"/>
        <v>251539</v>
      </c>
      <c r="AJ247" s="11">
        <f t="shared" si="71"/>
        <v>275331</v>
      </c>
      <c r="AK247" s="11">
        <f t="shared" si="72"/>
        <v>-23792</v>
      </c>
      <c r="AL247" s="1">
        <v>36721</v>
      </c>
      <c r="AM247">
        <v>320201</v>
      </c>
      <c r="AN247" s="1">
        <v>36721</v>
      </c>
      <c r="AO247">
        <v>14508</v>
      </c>
      <c r="AP247" s="1">
        <v>36721</v>
      </c>
      <c r="AQ247">
        <v>1354</v>
      </c>
      <c r="AR247" s="11">
        <f t="shared" si="73"/>
        <v>13154</v>
      </c>
      <c r="AS247" s="1">
        <v>36721</v>
      </c>
      <c r="AT247">
        <v>86518</v>
      </c>
      <c r="AU247" s="1">
        <v>36721</v>
      </c>
      <c r="AV247">
        <v>117012</v>
      </c>
      <c r="AW247" s="11">
        <f t="shared" si="74"/>
        <v>-30494</v>
      </c>
      <c r="AX247" s="11">
        <f t="shared" si="75"/>
        <v>101026</v>
      </c>
      <c r="AY247" s="11">
        <f t="shared" si="76"/>
        <v>118366</v>
      </c>
      <c r="AZ247" s="11">
        <f t="shared" si="77"/>
        <v>-17340</v>
      </c>
      <c r="BA247" s="1">
        <v>36721</v>
      </c>
      <c r="BB247">
        <v>145515</v>
      </c>
      <c r="BC247" s="1">
        <v>36721</v>
      </c>
      <c r="BD247">
        <v>11501</v>
      </c>
      <c r="BE247" s="1">
        <v>36721</v>
      </c>
      <c r="BF247">
        <v>1724</v>
      </c>
      <c r="BG247" s="11">
        <f t="shared" si="78"/>
        <v>9777</v>
      </c>
      <c r="BH247" s="1">
        <v>36721</v>
      </c>
      <c r="BI247">
        <v>55282</v>
      </c>
      <c r="BJ247" s="1">
        <v>36721</v>
      </c>
      <c r="BK247">
        <v>67820</v>
      </c>
      <c r="BL247" s="11">
        <f t="shared" si="79"/>
        <v>-12538</v>
      </c>
      <c r="BM247" s="11">
        <f t="shared" si="80"/>
        <v>66783</v>
      </c>
      <c r="BN247" s="11">
        <f t="shared" si="81"/>
        <v>69544</v>
      </c>
      <c r="BO247" s="11">
        <f t="shared" si="82"/>
        <v>-2761</v>
      </c>
      <c r="BP247" s="1">
        <v>36721</v>
      </c>
      <c r="BQ247">
        <v>81539</v>
      </c>
    </row>
    <row r="248" spans="1:69" x14ac:dyDescent="0.2">
      <c r="A248" s="1">
        <f t="shared" si="83"/>
        <v>36725</v>
      </c>
      <c r="B248" s="1">
        <v>36721</v>
      </c>
      <c r="C248">
        <v>31.4</v>
      </c>
      <c r="D248" s="1">
        <v>36721</v>
      </c>
      <c r="E248">
        <v>4.1500000000000004</v>
      </c>
      <c r="F248" s="1">
        <v>36721</v>
      </c>
      <c r="G248">
        <v>80.900000000000006</v>
      </c>
      <c r="H248" s="1">
        <v>36721</v>
      </c>
      <c r="I248">
        <v>96.3</v>
      </c>
      <c r="J248" s="1">
        <v>36728</v>
      </c>
      <c r="K248">
        <v>46748</v>
      </c>
      <c r="L248" s="1">
        <v>36728</v>
      </c>
      <c r="M248">
        <v>27276</v>
      </c>
      <c r="N248" s="11">
        <f t="shared" si="63"/>
        <v>19472</v>
      </c>
      <c r="O248" s="1">
        <v>36728</v>
      </c>
      <c r="P248">
        <v>339751</v>
      </c>
      <c r="Q248" s="1">
        <v>36728</v>
      </c>
      <c r="R248">
        <v>351079</v>
      </c>
      <c r="S248" s="11">
        <f t="shared" si="64"/>
        <v>-11328</v>
      </c>
      <c r="T248" s="11">
        <f t="shared" si="65"/>
        <v>386499</v>
      </c>
      <c r="U248" s="11">
        <f t="shared" si="66"/>
        <v>378355</v>
      </c>
      <c r="V248" s="11">
        <f t="shared" si="67"/>
        <v>8144</v>
      </c>
      <c r="W248" s="1">
        <v>36728</v>
      </c>
      <c r="X248">
        <v>456717</v>
      </c>
      <c r="Y248" s="1">
        <v>36728</v>
      </c>
      <c r="Z248">
        <v>19313</v>
      </c>
      <c r="AA248" s="1">
        <v>36728</v>
      </c>
      <c r="AB248">
        <v>6142</v>
      </c>
      <c r="AC248" s="11">
        <f t="shared" si="68"/>
        <v>13171</v>
      </c>
      <c r="AD248" s="1">
        <v>36728</v>
      </c>
      <c r="AE248">
        <v>247961</v>
      </c>
      <c r="AF248" s="1">
        <v>36728</v>
      </c>
      <c r="AG248">
        <v>281630</v>
      </c>
      <c r="AH248" s="11">
        <f t="shared" si="69"/>
        <v>-33669</v>
      </c>
      <c r="AI248" s="11">
        <f t="shared" si="70"/>
        <v>267274</v>
      </c>
      <c r="AJ248" s="11">
        <f t="shared" si="71"/>
        <v>287772</v>
      </c>
      <c r="AK248" s="11">
        <f t="shared" si="72"/>
        <v>-20498</v>
      </c>
      <c r="AL248" s="1">
        <v>36728</v>
      </c>
      <c r="AM248">
        <v>330793</v>
      </c>
      <c r="AN248" s="1">
        <v>36728</v>
      </c>
      <c r="AO248">
        <v>14862</v>
      </c>
      <c r="AP248" s="1">
        <v>36728</v>
      </c>
      <c r="AQ248">
        <v>1547</v>
      </c>
      <c r="AR248" s="11">
        <f t="shared" si="73"/>
        <v>13315</v>
      </c>
      <c r="AS248" s="1">
        <v>36728</v>
      </c>
      <c r="AT248">
        <v>96949</v>
      </c>
      <c r="AU248" s="1">
        <v>36728</v>
      </c>
      <c r="AV248">
        <v>126182</v>
      </c>
      <c r="AW248" s="11">
        <f t="shared" si="74"/>
        <v>-29233</v>
      </c>
      <c r="AX248" s="11">
        <f t="shared" si="75"/>
        <v>111811</v>
      </c>
      <c r="AY248" s="11">
        <f t="shared" si="76"/>
        <v>127729</v>
      </c>
      <c r="AZ248" s="11">
        <f t="shared" si="77"/>
        <v>-15918</v>
      </c>
      <c r="BA248" s="1">
        <v>36728</v>
      </c>
      <c r="BB248">
        <v>156716</v>
      </c>
      <c r="BC248" s="1">
        <v>36728</v>
      </c>
      <c r="BD248">
        <v>12347</v>
      </c>
      <c r="BE248" s="1">
        <v>36728</v>
      </c>
      <c r="BF248">
        <v>1560</v>
      </c>
      <c r="BG248" s="11">
        <f t="shared" si="78"/>
        <v>10787</v>
      </c>
      <c r="BH248" s="1">
        <v>36728</v>
      </c>
      <c r="BI248">
        <v>58407</v>
      </c>
      <c r="BJ248" s="1">
        <v>36728</v>
      </c>
      <c r="BK248">
        <v>71755</v>
      </c>
      <c r="BL248" s="11">
        <f t="shared" si="79"/>
        <v>-13348</v>
      </c>
      <c r="BM248" s="11">
        <f t="shared" si="80"/>
        <v>70754</v>
      </c>
      <c r="BN248" s="11">
        <f t="shared" si="81"/>
        <v>73315</v>
      </c>
      <c r="BO248" s="11">
        <f t="shared" si="82"/>
        <v>-2561</v>
      </c>
      <c r="BP248" s="1">
        <v>36728</v>
      </c>
      <c r="BQ248">
        <v>85539</v>
      </c>
    </row>
    <row r="249" spans="1:69" x14ac:dyDescent="0.2">
      <c r="A249" s="1">
        <f t="shared" si="83"/>
        <v>36732</v>
      </c>
      <c r="B249" s="1">
        <v>36728</v>
      </c>
      <c r="C249">
        <v>28.56</v>
      </c>
      <c r="D249" s="1">
        <v>36728</v>
      </c>
      <c r="E249">
        <v>3.8340000000000001</v>
      </c>
      <c r="F249" s="1">
        <v>36728</v>
      </c>
      <c r="G249">
        <v>76.400000000000006</v>
      </c>
      <c r="H249" s="1">
        <v>36728</v>
      </c>
      <c r="I249">
        <v>91.31</v>
      </c>
      <c r="J249" s="1">
        <v>36735</v>
      </c>
      <c r="K249">
        <v>33755</v>
      </c>
      <c r="L249" s="1">
        <v>36735</v>
      </c>
      <c r="M249">
        <v>25058</v>
      </c>
      <c r="N249" s="11">
        <f t="shared" si="63"/>
        <v>8697</v>
      </c>
      <c r="O249" s="1">
        <v>36735</v>
      </c>
      <c r="P249">
        <v>309065</v>
      </c>
      <c r="Q249" s="1">
        <v>36735</v>
      </c>
      <c r="R249">
        <v>314726</v>
      </c>
      <c r="S249" s="11">
        <f t="shared" si="64"/>
        <v>-5661</v>
      </c>
      <c r="T249" s="11">
        <f t="shared" si="65"/>
        <v>342820</v>
      </c>
      <c r="U249" s="11">
        <f t="shared" si="66"/>
        <v>339784</v>
      </c>
      <c r="V249" s="11">
        <f t="shared" si="67"/>
        <v>3036</v>
      </c>
      <c r="W249" s="1">
        <v>36735</v>
      </c>
      <c r="X249">
        <v>411712</v>
      </c>
      <c r="Y249" s="1">
        <v>36735</v>
      </c>
      <c r="Z249">
        <v>17199</v>
      </c>
      <c r="AA249" s="1">
        <v>36735</v>
      </c>
      <c r="AB249">
        <v>6841</v>
      </c>
      <c r="AC249" s="11">
        <f t="shared" si="68"/>
        <v>10358</v>
      </c>
      <c r="AD249" s="1">
        <v>36735</v>
      </c>
      <c r="AE249">
        <v>265161</v>
      </c>
      <c r="AF249" s="1">
        <v>36735</v>
      </c>
      <c r="AG249">
        <v>288421</v>
      </c>
      <c r="AH249" s="11">
        <f t="shared" si="69"/>
        <v>-23260</v>
      </c>
      <c r="AI249" s="11">
        <f t="shared" si="70"/>
        <v>282360</v>
      </c>
      <c r="AJ249" s="11">
        <f t="shared" si="71"/>
        <v>295262</v>
      </c>
      <c r="AK249" s="11">
        <f t="shared" si="72"/>
        <v>-12902</v>
      </c>
      <c r="AL249" s="1">
        <v>36735</v>
      </c>
      <c r="AM249">
        <v>344022</v>
      </c>
      <c r="AN249" s="1">
        <v>36735</v>
      </c>
      <c r="AO249">
        <v>14021</v>
      </c>
      <c r="AP249" s="1">
        <v>36735</v>
      </c>
      <c r="AQ249">
        <v>1668</v>
      </c>
      <c r="AR249" s="11">
        <f t="shared" si="73"/>
        <v>12353</v>
      </c>
      <c r="AS249" s="1">
        <v>36735</v>
      </c>
      <c r="AT249">
        <v>103245</v>
      </c>
      <c r="AU249" s="1">
        <v>36735</v>
      </c>
      <c r="AV249">
        <v>127268</v>
      </c>
      <c r="AW249" s="11">
        <f t="shared" si="74"/>
        <v>-24023</v>
      </c>
      <c r="AX249" s="11">
        <f t="shared" si="75"/>
        <v>117266</v>
      </c>
      <c r="AY249" s="11">
        <f t="shared" si="76"/>
        <v>128936</v>
      </c>
      <c r="AZ249" s="11">
        <f t="shared" si="77"/>
        <v>-11670</v>
      </c>
      <c r="BA249" s="1">
        <v>36735</v>
      </c>
      <c r="BB249">
        <v>159383</v>
      </c>
      <c r="BC249" s="1">
        <v>36735</v>
      </c>
      <c r="BD249">
        <v>8462</v>
      </c>
      <c r="BE249" s="1">
        <v>36735</v>
      </c>
      <c r="BF249">
        <v>932</v>
      </c>
      <c r="BG249" s="11">
        <f t="shared" si="78"/>
        <v>7530</v>
      </c>
      <c r="BH249" s="1">
        <v>36735</v>
      </c>
      <c r="BI249">
        <v>56559</v>
      </c>
      <c r="BJ249" s="1">
        <v>36735</v>
      </c>
      <c r="BK249">
        <v>65511</v>
      </c>
      <c r="BL249" s="11">
        <f t="shared" si="79"/>
        <v>-8952</v>
      </c>
      <c r="BM249" s="11">
        <f t="shared" si="80"/>
        <v>65021</v>
      </c>
      <c r="BN249" s="11">
        <f t="shared" si="81"/>
        <v>66443</v>
      </c>
      <c r="BO249" s="11">
        <f t="shared" si="82"/>
        <v>-1422</v>
      </c>
      <c r="BP249" s="1">
        <v>36735</v>
      </c>
      <c r="BQ249">
        <v>79835</v>
      </c>
    </row>
    <row r="250" spans="1:69" x14ac:dyDescent="0.2">
      <c r="A250" s="1">
        <f t="shared" si="83"/>
        <v>36739</v>
      </c>
      <c r="B250" s="1">
        <v>36735</v>
      </c>
      <c r="C250">
        <v>28.18</v>
      </c>
      <c r="D250" s="1">
        <v>36735</v>
      </c>
      <c r="E250">
        <v>3.8450000000000002</v>
      </c>
      <c r="F250" s="1">
        <v>36735</v>
      </c>
      <c r="G250">
        <v>76.77</v>
      </c>
      <c r="H250" s="1">
        <v>36735</v>
      </c>
      <c r="I250">
        <v>95.03</v>
      </c>
      <c r="J250" s="1">
        <v>36742</v>
      </c>
      <c r="K250">
        <v>23838</v>
      </c>
      <c r="L250" s="1">
        <v>36742</v>
      </c>
      <c r="M250">
        <v>26394</v>
      </c>
      <c r="N250" s="11">
        <f t="shared" si="63"/>
        <v>-2556</v>
      </c>
      <c r="O250" s="1">
        <v>36742</v>
      </c>
      <c r="P250">
        <v>318648</v>
      </c>
      <c r="Q250" s="1">
        <v>36742</v>
      </c>
      <c r="R250">
        <v>310314</v>
      </c>
      <c r="S250" s="11">
        <f t="shared" si="64"/>
        <v>8334</v>
      </c>
      <c r="T250" s="11">
        <f t="shared" si="65"/>
        <v>342486</v>
      </c>
      <c r="U250" s="11">
        <f t="shared" si="66"/>
        <v>336708</v>
      </c>
      <c r="V250" s="11">
        <f t="shared" si="67"/>
        <v>5778</v>
      </c>
      <c r="W250" s="1">
        <v>36742</v>
      </c>
      <c r="X250">
        <v>407409</v>
      </c>
      <c r="Y250" s="1">
        <v>36742</v>
      </c>
      <c r="Z250">
        <v>18564</v>
      </c>
      <c r="AA250" s="1">
        <v>36742</v>
      </c>
      <c r="AB250">
        <v>8396</v>
      </c>
      <c r="AC250" s="11">
        <f t="shared" si="68"/>
        <v>10168</v>
      </c>
      <c r="AD250" s="1">
        <v>36742</v>
      </c>
      <c r="AE250">
        <v>240883</v>
      </c>
      <c r="AF250" s="1">
        <v>36742</v>
      </c>
      <c r="AG250">
        <v>265206</v>
      </c>
      <c r="AH250" s="11">
        <f t="shared" si="69"/>
        <v>-24323</v>
      </c>
      <c r="AI250" s="11">
        <f t="shared" si="70"/>
        <v>259447</v>
      </c>
      <c r="AJ250" s="11">
        <f t="shared" si="71"/>
        <v>273602</v>
      </c>
      <c r="AK250" s="11">
        <f t="shared" si="72"/>
        <v>-14155</v>
      </c>
      <c r="AL250" s="1">
        <v>36742</v>
      </c>
      <c r="AM250">
        <v>321536</v>
      </c>
      <c r="AN250" s="1">
        <v>36742</v>
      </c>
      <c r="AO250">
        <v>11321</v>
      </c>
      <c r="AP250" s="1">
        <v>36742</v>
      </c>
      <c r="AQ250">
        <v>1668</v>
      </c>
      <c r="AR250" s="11">
        <f t="shared" si="73"/>
        <v>9653</v>
      </c>
      <c r="AS250" s="1">
        <v>36742</v>
      </c>
      <c r="AT250">
        <v>106490</v>
      </c>
      <c r="AU250" s="1">
        <v>36742</v>
      </c>
      <c r="AV250">
        <v>129371</v>
      </c>
      <c r="AW250" s="11">
        <f t="shared" si="74"/>
        <v>-22881</v>
      </c>
      <c r="AX250" s="11">
        <f t="shared" si="75"/>
        <v>117811</v>
      </c>
      <c r="AY250" s="11">
        <f t="shared" si="76"/>
        <v>131039</v>
      </c>
      <c r="AZ250" s="11">
        <f t="shared" si="77"/>
        <v>-13228</v>
      </c>
      <c r="BA250" s="1">
        <v>36742</v>
      </c>
      <c r="BB250">
        <v>160278</v>
      </c>
      <c r="BC250" s="1">
        <v>36742</v>
      </c>
      <c r="BD250">
        <v>5923</v>
      </c>
      <c r="BE250" s="1">
        <v>36742</v>
      </c>
      <c r="BF250">
        <v>2268</v>
      </c>
      <c r="BG250" s="11">
        <f t="shared" si="78"/>
        <v>3655</v>
      </c>
      <c r="BH250" s="1">
        <v>36742</v>
      </c>
      <c r="BI250">
        <v>45037</v>
      </c>
      <c r="BJ250" s="1">
        <v>36742</v>
      </c>
      <c r="BK250">
        <v>50200</v>
      </c>
      <c r="BL250" s="11">
        <f t="shared" si="79"/>
        <v>-5163</v>
      </c>
      <c r="BM250" s="11">
        <f t="shared" si="80"/>
        <v>50960</v>
      </c>
      <c r="BN250" s="11">
        <f t="shared" si="81"/>
        <v>52468</v>
      </c>
      <c r="BO250" s="11">
        <f t="shared" si="82"/>
        <v>-1508</v>
      </c>
      <c r="BP250" s="1">
        <v>36742</v>
      </c>
      <c r="BQ250">
        <v>61832</v>
      </c>
    </row>
    <row r="251" spans="1:69" x14ac:dyDescent="0.2">
      <c r="A251" s="1">
        <f t="shared" si="83"/>
        <v>36746</v>
      </c>
      <c r="B251" s="1">
        <v>36742</v>
      </c>
      <c r="C251">
        <v>29.96</v>
      </c>
      <c r="D251" s="1">
        <v>36742</v>
      </c>
      <c r="E251">
        <v>4.2960000000000003</v>
      </c>
      <c r="F251" s="1">
        <v>36742</v>
      </c>
      <c r="G251">
        <v>81.849999999999994</v>
      </c>
      <c r="H251" s="1">
        <v>36742</v>
      </c>
      <c r="I251">
        <v>87.59</v>
      </c>
      <c r="J251" s="1">
        <v>36749</v>
      </c>
      <c r="K251">
        <v>24616</v>
      </c>
      <c r="L251" s="1">
        <v>36749</v>
      </c>
      <c r="M251">
        <v>28962</v>
      </c>
      <c r="N251" s="11">
        <f t="shared" si="63"/>
        <v>-4346</v>
      </c>
      <c r="O251" s="1">
        <v>36749</v>
      </c>
      <c r="P251">
        <v>324694</v>
      </c>
      <c r="Q251" s="1">
        <v>36749</v>
      </c>
      <c r="R251">
        <v>316313</v>
      </c>
      <c r="S251" s="11">
        <f t="shared" si="64"/>
        <v>8381</v>
      </c>
      <c r="T251" s="11">
        <f t="shared" si="65"/>
        <v>349310</v>
      </c>
      <c r="U251" s="11">
        <f t="shared" si="66"/>
        <v>345275</v>
      </c>
      <c r="V251" s="11">
        <f t="shared" si="67"/>
        <v>4035</v>
      </c>
      <c r="W251" s="1">
        <v>36749</v>
      </c>
      <c r="X251">
        <v>413886</v>
      </c>
      <c r="Y251" s="1">
        <v>36749</v>
      </c>
      <c r="Z251">
        <v>16654</v>
      </c>
      <c r="AA251" s="1">
        <v>36749</v>
      </c>
      <c r="AB251">
        <v>8150</v>
      </c>
      <c r="AC251" s="11">
        <f t="shared" si="68"/>
        <v>8504</v>
      </c>
      <c r="AD251" s="1">
        <v>36749</v>
      </c>
      <c r="AE251">
        <v>249177</v>
      </c>
      <c r="AF251" s="1">
        <v>36749</v>
      </c>
      <c r="AG251">
        <v>274164</v>
      </c>
      <c r="AH251" s="11">
        <f t="shared" si="69"/>
        <v>-24987</v>
      </c>
      <c r="AI251" s="11">
        <f t="shared" si="70"/>
        <v>265831</v>
      </c>
      <c r="AJ251" s="11">
        <f t="shared" si="71"/>
        <v>282314</v>
      </c>
      <c r="AK251" s="11">
        <f t="shared" si="72"/>
        <v>-16483</v>
      </c>
      <c r="AL251" s="1">
        <v>36749</v>
      </c>
      <c r="AM251">
        <v>332143</v>
      </c>
      <c r="AN251" s="1">
        <v>36749</v>
      </c>
      <c r="AO251">
        <v>14370</v>
      </c>
      <c r="AP251" s="1">
        <v>36749</v>
      </c>
      <c r="AQ251">
        <v>521</v>
      </c>
      <c r="AR251" s="11">
        <f t="shared" si="73"/>
        <v>13849</v>
      </c>
      <c r="AS251" s="1">
        <v>36749</v>
      </c>
      <c r="AT251">
        <v>100344</v>
      </c>
      <c r="AU251" s="1">
        <v>36749</v>
      </c>
      <c r="AV251">
        <v>130387</v>
      </c>
      <c r="AW251" s="11">
        <f t="shared" si="74"/>
        <v>-30043</v>
      </c>
      <c r="AX251" s="11">
        <f t="shared" si="75"/>
        <v>114714</v>
      </c>
      <c r="AY251" s="11">
        <f t="shared" si="76"/>
        <v>130908</v>
      </c>
      <c r="AZ251" s="11">
        <f t="shared" si="77"/>
        <v>-16194</v>
      </c>
      <c r="BA251" s="1">
        <v>36749</v>
      </c>
      <c r="BB251">
        <v>162006</v>
      </c>
      <c r="BC251" s="1">
        <v>36749</v>
      </c>
      <c r="BD251">
        <v>4758</v>
      </c>
      <c r="BE251" s="1">
        <v>36749</v>
      </c>
      <c r="BF251">
        <v>1562</v>
      </c>
      <c r="BG251" s="11">
        <f t="shared" si="78"/>
        <v>3196</v>
      </c>
      <c r="BH251" s="1">
        <v>36749</v>
      </c>
      <c r="BI251">
        <v>44242</v>
      </c>
      <c r="BJ251" s="1">
        <v>36749</v>
      </c>
      <c r="BK251">
        <v>49168</v>
      </c>
      <c r="BL251" s="11">
        <f t="shared" si="79"/>
        <v>-4926</v>
      </c>
      <c r="BM251" s="11">
        <f t="shared" si="80"/>
        <v>49000</v>
      </c>
      <c r="BN251" s="11">
        <f t="shared" si="81"/>
        <v>50730</v>
      </c>
      <c r="BO251" s="11">
        <f t="shared" si="82"/>
        <v>-1730</v>
      </c>
      <c r="BP251" s="1">
        <v>36749</v>
      </c>
      <c r="BQ251">
        <v>60927</v>
      </c>
    </row>
    <row r="252" spans="1:69" x14ac:dyDescent="0.2">
      <c r="A252" s="1">
        <f t="shared" si="83"/>
        <v>36753</v>
      </c>
      <c r="B252" s="1">
        <v>36749</v>
      </c>
      <c r="C252">
        <v>31.02</v>
      </c>
      <c r="D252" s="1">
        <v>36749</v>
      </c>
      <c r="E252">
        <v>4.4749999999999996</v>
      </c>
      <c r="F252" s="1">
        <v>36749</v>
      </c>
      <c r="G252">
        <v>85.82</v>
      </c>
      <c r="H252" s="1">
        <v>36749</v>
      </c>
      <c r="I252">
        <v>91.19</v>
      </c>
      <c r="J252" s="1">
        <v>36756</v>
      </c>
      <c r="K252">
        <v>41178</v>
      </c>
      <c r="L252" s="1">
        <v>36756</v>
      </c>
      <c r="M252">
        <v>34377</v>
      </c>
      <c r="N252" s="11">
        <f t="shared" si="63"/>
        <v>6801</v>
      </c>
      <c r="O252" s="1">
        <v>36756</v>
      </c>
      <c r="P252">
        <v>317238</v>
      </c>
      <c r="Q252" s="1">
        <v>36756</v>
      </c>
      <c r="R252">
        <v>324810</v>
      </c>
      <c r="S252" s="11">
        <f t="shared" si="64"/>
        <v>-7572</v>
      </c>
      <c r="T252" s="11">
        <f t="shared" si="65"/>
        <v>358416</v>
      </c>
      <c r="U252" s="11">
        <f t="shared" si="66"/>
        <v>359187</v>
      </c>
      <c r="V252" s="11">
        <f t="shared" si="67"/>
        <v>-771</v>
      </c>
      <c r="W252" s="1">
        <v>36756</v>
      </c>
      <c r="X252">
        <v>432050</v>
      </c>
      <c r="Y252" s="1">
        <v>36756</v>
      </c>
      <c r="Z252">
        <v>22339</v>
      </c>
      <c r="AA252" s="1">
        <v>36756</v>
      </c>
      <c r="AB252">
        <v>6238</v>
      </c>
      <c r="AC252" s="11">
        <f t="shared" si="68"/>
        <v>16101</v>
      </c>
      <c r="AD252" s="1">
        <v>36756</v>
      </c>
      <c r="AE252">
        <v>255818</v>
      </c>
      <c r="AF252" s="1">
        <v>36756</v>
      </c>
      <c r="AG252">
        <v>279258</v>
      </c>
      <c r="AH252" s="11">
        <f t="shared" si="69"/>
        <v>-23440</v>
      </c>
      <c r="AI252" s="11">
        <f t="shared" si="70"/>
        <v>278157</v>
      </c>
      <c r="AJ252" s="11">
        <f t="shared" si="71"/>
        <v>285496</v>
      </c>
      <c r="AK252" s="11">
        <f t="shared" si="72"/>
        <v>-7339</v>
      </c>
      <c r="AL252" s="1">
        <v>36756</v>
      </c>
      <c r="AM252">
        <v>345154</v>
      </c>
      <c r="AN252" s="1">
        <v>36756</v>
      </c>
      <c r="AO252">
        <v>17915</v>
      </c>
      <c r="AP252" s="1">
        <v>36756</v>
      </c>
      <c r="AQ252">
        <v>1636</v>
      </c>
      <c r="AR252" s="11">
        <f t="shared" si="73"/>
        <v>16279</v>
      </c>
      <c r="AS252" s="1">
        <v>36756</v>
      </c>
      <c r="AT252">
        <v>106781</v>
      </c>
      <c r="AU252" s="1">
        <v>36756</v>
      </c>
      <c r="AV252">
        <v>141624</v>
      </c>
      <c r="AW252" s="11">
        <f t="shared" si="74"/>
        <v>-34843</v>
      </c>
      <c r="AX252" s="11">
        <f t="shared" si="75"/>
        <v>124696</v>
      </c>
      <c r="AY252" s="11">
        <f t="shared" si="76"/>
        <v>143260</v>
      </c>
      <c r="AZ252" s="11">
        <f t="shared" si="77"/>
        <v>-18564</v>
      </c>
      <c r="BA252" s="1">
        <v>36756</v>
      </c>
      <c r="BB252">
        <v>171528</v>
      </c>
      <c r="BC252" s="1">
        <v>36756</v>
      </c>
      <c r="BD252">
        <v>7323</v>
      </c>
      <c r="BE252" s="1">
        <v>36756</v>
      </c>
      <c r="BF252">
        <v>3291</v>
      </c>
      <c r="BG252" s="11">
        <f t="shared" si="78"/>
        <v>4032</v>
      </c>
      <c r="BH252" s="1">
        <v>36756</v>
      </c>
      <c r="BI252">
        <v>45127</v>
      </c>
      <c r="BJ252" s="1">
        <v>36756</v>
      </c>
      <c r="BK252">
        <v>52235</v>
      </c>
      <c r="BL252" s="11">
        <f t="shared" si="79"/>
        <v>-7108</v>
      </c>
      <c r="BM252" s="11">
        <f t="shared" si="80"/>
        <v>52450</v>
      </c>
      <c r="BN252" s="11">
        <f t="shared" si="81"/>
        <v>55526</v>
      </c>
      <c r="BO252" s="11">
        <f t="shared" si="82"/>
        <v>-3076</v>
      </c>
      <c r="BP252" s="1">
        <v>36756</v>
      </c>
      <c r="BQ252">
        <v>66095</v>
      </c>
    </row>
    <row r="253" spans="1:69" x14ac:dyDescent="0.2">
      <c r="A253" s="1">
        <f t="shared" si="83"/>
        <v>36760</v>
      </c>
      <c r="B253" s="1">
        <v>36756</v>
      </c>
      <c r="C253">
        <v>31.99</v>
      </c>
      <c r="D253" s="1">
        <v>36756</v>
      </c>
      <c r="E253">
        <v>4.4359999999999999</v>
      </c>
      <c r="F253" s="1">
        <v>36756</v>
      </c>
      <c r="G253">
        <v>89.91</v>
      </c>
      <c r="H253" s="1">
        <v>36756</v>
      </c>
      <c r="I253">
        <v>94.3</v>
      </c>
      <c r="J253" s="1">
        <v>36763</v>
      </c>
      <c r="K253">
        <v>42166</v>
      </c>
      <c r="L253" s="1">
        <v>36763</v>
      </c>
      <c r="M253">
        <v>30725</v>
      </c>
      <c r="N253" s="11">
        <f t="shared" si="63"/>
        <v>11441</v>
      </c>
      <c r="O253" s="1">
        <v>36763</v>
      </c>
      <c r="P253">
        <v>301594</v>
      </c>
      <c r="Q253" s="1">
        <v>36763</v>
      </c>
      <c r="R253">
        <v>312830</v>
      </c>
      <c r="S253" s="11">
        <f t="shared" si="64"/>
        <v>-11236</v>
      </c>
      <c r="T253" s="11">
        <f t="shared" si="65"/>
        <v>343760</v>
      </c>
      <c r="U253" s="11">
        <f t="shared" si="66"/>
        <v>343555</v>
      </c>
      <c r="V253" s="11">
        <f t="shared" si="67"/>
        <v>205</v>
      </c>
      <c r="W253" s="1">
        <v>36763</v>
      </c>
      <c r="X253">
        <v>407838</v>
      </c>
      <c r="Y253" s="1">
        <v>36763</v>
      </c>
      <c r="Z253">
        <v>26175</v>
      </c>
      <c r="AA253" s="1">
        <v>36763</v>
      </c>
      <c r="AB253">
        <v>6596</v>
      </c>
      <c r="AC253" s="11">
        <f t="shared" si="68"/>
        <v>19579</v>
      </c>
      <c r="AD253" s="1">
        <v>36763</v>
      </c>
      <c r="AE253">
        <v>255999</v>
      </c>
      <c r="AF253" s="1">
        <v>36763</v>
      </c>
      <c r="AG253">
        <v>291198</v>
      </c>
      <c r="AH253" s="11">
        <f t="shared" si="69"/>
        <v>-35199</v>
      </c>
      <c r="AI253" s="11">
        <f t="shared" si="70"/>
        <v>282174</v>
      </c>
      <c r="AJ253" s="11">
        <f t="shared" si="71"/>
        <v>297794</v>
      </c>
      <c r="AK253" s="11">
        <f t="shared" si="72"/>
        <v>-15620</v>
      </c>
      <c r="AL253" s="1">
        <v>36763</v>
      </c>
      <c r="AM253">
        <v>351276</v>
      </c>
      <c r="AN253" s="1">
        <v>36763</v>
      </c>
      <c r="AO253">
        <v>17365</v>
      </c>
      <c r="AP253" s="1">
        <v>36763</v>
      </c>
      <c r="AQ253">
        <v>1130</v>
      </c>
      <c r="AR253" s="11">
        <f t="shared" si="73"/>
        <v>16235</v>
      </c>
      <c r="AS253" s="1">
        <v>36763</v>
      </c>
      <c r="AT253">
        <v>111220</v>
      </c>
      <c r="AU253" s="1">
        <v>36763</v>
      </c>
      <c r="AV253">
        <v>146741</v>
      </c>
      <c r="AW253" s="11">
        <f t="shared" si="74"/>
        <v>-35521</v>
      </c>
      <c r="AX253" s="11">
        <f t="shared" si="75"/>
        <v>128585</v>
      </c>
      <c r="AY253" s="11">
        <f t="shared" si="76"/>
        <v>147871</v>
      </c>
      <c r="AZ253" s="11">
        <f t="shared" si="77"/>
        <v>-19286</v>
      </c>
      <c r="BA253" s="1">
        <v>36763</v>
      </c>
      <c r="BB253">
        <v>174624</v>
      </c>
      <c r="BC253" s="1">
        <v>36763</v>
      </c>
      <c r="BD253">
        <v>8717</v>
      </c>
      <c r="BE253" s="1">
        <v>36763</v>
      </c>
      <c r="BF253">
        <v>4403</v>
      </c>
      <c r="BG253" s="11">
        <f t="shared" si="78"/>
        <v>4314</v>
      </c>
      <c r="BH253" s="1">
        <v>36763</v>
      </c>
      <c r="BI253">
        <v>46644</v>
      </c>
      <c r="BJ253" s="1">
        <v>36763</v>
      </c>
      <c r="BK253">
        <v>54461</v>
      </c>
      <c r="BL253" s="11">
        <f t="shared" si="79"/>
        <v>-7817</v>
      </c>
      <c r="BM253" s="11">
        <f t="shared" si="80"/>
        <v>55361</v>
      </c>
      <c r="BN253" s="11">
        <f t="shared" si="81"/>
        <v>58864</v>
      </c>
      <c r="BO253" s="11">
        <f t="shared" si="82"/>
        <v>-3503</v>
      </c>
      <c r="BP253" s="1">
        <v>36763</v>
      </c>
      <c r="BQ253">
        <v>69383</v>
      </c>
    </row>
    <row r="254" spans="1:69" x14ac:dyDescent="0.2">
      <c r="A254" s="1">
        <f t="shared" si="83"/>
        <v>36767</v>
      </c>
      <c r="B254" s="1">
        <v>36763</v>
      </c>
      <c r="C254">
        <v>32.03</v>
      </c>
      <c r="D254" s="1">
        <v>36763</v>
      </c>
      <c r="E254">
        <v>4.6280000000000001</v>
      </c>
      <c r="F254" s="1">
        <v>36763</v>
      </c>
      <c r="G254">
        <v>96.94</v>
      </c>
      <c r="H254" s="1">
        <v>36763</v>
      </c>
      <c r="I254">
        <v>95.41</v>
      </c>
      <c r="J254" s="1">
        <v>36770</v>
      </c>
      <c r="K254">
        <v>48591</v>
      </c>
      <c r="L254" s="1">
        <v>36770</v>
      </c>
      <c r="M254">
        <v>33674</v>
      </c>
      <c r="N254" s="11">
        <f t="shared" si="63"/>
        <v>14917</v>
      </c>
      <c r="O254" s="1">
        <v>36770</v>
      </c>
      <c r="P254">
        <v>290037</v>
      </c>
      <c r="Q254" s="1">
        <v>36770</v>
      </c>
      <c r="R254">
        <v>312919</v>
      </c>
      <c r="S254" s="11">
        <f t="shared" si="64"/>
        <v>-22882</v>
      </c>
      <c r="T254" s="11">
        <f t="shared" si="65"/>
        <v>338628</v>
      </c>
      <c r="U254" s="11">
        <f t="shared" si="66"/>
        <v>346593</v>
      </c>
      <c r="V254" s="11">
        <f t="shared" si="67"/>
        <v>-7965</v>
      </c>
      <c r="W254" s="1">
        <v>36770</v>
      </c>
      <c r="X254">
        <v>406980</v>
      </c>
      <c r="Y254" s="1">
        <v>36770</v>
      </c>
      <c r="Z254">
        <v>23978</v>
      </c>
      <c r="AA254" s="1">
        <v>36770</v>
      </c>
      <c r="AB254">
        <v>6314</v>
      </c>
      <c r="AC254" s="11">
        <f t="shared" si="68"/>
        <v>17664</v>
      </c>
      <c r="AD254" s="1">
        <v>36770</v>
      </c>
      <c r="AE254">
        <v>243505</v>
      </c>
      <c r="AF254" s="1">
        <v>36770</v>
      </c>
      <c r="AG254">
        <v>280212</v>
      </c>
      <c r="AH254" s="11">
        <f t="shared" si="69"/>
        <v>-36707</v>
      </c>
      <c r="AI254" s="11">
        <f t="shared" si="70"/>
        <v>267483</v>
      </c>
      <c r="AJ254" s="11">
        <f t="shared" si="71"/>
        <v>286526</v>
      </c>
      <c r="AK254" s="11">
        <f t="shared" si="72"/>
        <v>-19043</v>
      </c>
      <c r="AL254" s="1">
        <v>36770</v>
      </c>
      <c r="AM254">
        <v>333989</v>
      </c>
      <c r="AN254" s="1">
        <v>36770</v>
      </c>
      <c r="AO254">
        <v>22090</v>
      </c>
      <c r="AP254" s="1">
        <v>36770</v>
      </c>
      <c r="AQ254">
        <v>717</v>
      </c>
      <c r="AR254" s="11">
        <f t="shared" si="73"/>
        <v>21373</v>
      </c>
      <c r="AS254" s="1">
        <v>36770</v>
      </c>
      <c r="AT254">
        <v>106176</v>
      </c>
      <c r="AU254" s="1">
        <v>36770</v>
      </c>
      <c r="AV254">
        <v>145346</v>
      </c>
      <c r="AW254" s="11">
        <f t="shared" si="74"/>
        <v>-39170</v>
      </c>
      <c r="AX254" s="11">
        <f t="shared" si="75"/>
        <v>128266</v>
      </c>
      <c r="AY254" s="11">
        <f t="shared" si="76"/>
        <v>146063</v>
      </c>
      <c r="AZ254" s="11">
        <f t="shared" si="77"/>
        <v>-17797</v>
      </c>
      <c r="BA254" s="1">
        <v>36770</v>
      </c>
      <c r="BB254">
        <v>174916</v>
      </c>
      <c r="BC254" s="1">
        <v>36770</v>
      </c>
      <c r="BD254">
        <v>9432</v>
      </c>
      <c r="BE254" s="1">
        <v>36770</v>
      </c>
      <c r="BF254">
        <v>3821</v>
      </c>
      <c r="BG254" s="11">
        <f t="shared" si="78"/>
        <v>5611</v>
      </c>
      <c r="BH254" s="1">
        <v>36770</v>
      </c>
      <c r="BI254">
        <v>45124</v>
      </c>
      <c r="BJ254" s="1">
        <v>36770</v>
      </c>
      <c r="BK254">
        <v>56558</v>
      </c>
      <c r="BL254" s="11">
        <f t="shared" si="79"/>
        <v>-11434</v>
      </c>
      <c r="BM254" s="11">
        <f t="shared" si="80"/>
        <v>54556</v>
      </c>
      <c r="BN254" s="11">
        <f t="shared" si="81"/>
        <v>60379</v>
      </c>
      <c r="BO254" s="11">
        <f t="shared" si="82"/>
        <v>-5823</v>
      </c>
      <c r="BP254" s="1">
        <v>36770</v>
      </c>
      <c r="BQ254">
        <v>70978</v>
      </c>
    </row>
    <row r="255" spans="1:69" x14ac:dyDescent="0.2">
      <c r="A255" s="1">
        <f t="shared" si="83"/>
        <v>36774</v>
      </c>
      <c r="B255" s="1">
        <v>36770</v>
      </c>
      <c r="C255">
        <v>33.380000000000003</v>
      </c>
      <c r="D255" s="1">
        <v>36770</v>
      </c>
      <c r="E255">
        <v>4.835</v>
      </c>
      <c r="F255" s="1">
        <v>36770</v>
      </c>
      <c r="G255">
        <v>97.64</v>
      </c>
      <c r="H255" s="1">
        <v>36770</v>
      </c>
      <c r="I255">
        <v>95.85</v>
      </c>
      <c r="J255" s="1">
        <v>36777</v>
      </c>
      <c r="K255">
        <v>44591</v>
      </c>
      <c r="L255" s="1">
        <v>36777</v>
      </c>
      <c r="M255">
        <v>39138</v>
      </c>
      <c r="N255" s="11">
        <f t="shared" si="63"/>
        <v>5453</v>
      </c>
      <c r="O255" s="1">
        <v>36777</v>
      </c>
      <c r="P255">
        <v>317677</v>
      </c>
      <c r="Q255" s="1">
        <v>36777</v>
      </c>
      <c r="R255">
        <v>327916</v>
      </c>
      <c r="S255" s="11">
        <f t="shared" si="64"/>
        <v>-10239</v>
      </c>
      <c r="T255" s="11">
        <f t="shared" si="65"/>
        <v>362268</v>
      </c>
      <c r="U255" s="11">
        <f t="shared" si="66"/>
        <v>367054</v>
      </c>
      <c r="V255" s="11">
        <f t="shared" si="67"/>
        <v>-4786</v>
      </c>
      <c r="W255" s="1">
        <v>36777</v>
      </c>
      <c r="X255">
        <v>432738</v>
      </c>
      <c r="Y255" s="1">
        <v>36777</v>
      </c>
      <c r="Z255">
        <v>27316</v>
      </c>
      <c r="AA255" s="1">
        <v>36777</v>
      </c>
      <c r="AB255">
        <v>6845</v>
      </c>
      <c r="AC255" s="11">
        <f t="shared" si="68"/>
        <v>20471</v>
      </c>
      <c r="AD255" s="1">
        <v>36777</v>
      </c>
      <c r="AE255">
        <v>255845</v>
      </c>
      <c r="AF255" s="1">
        <v>36777</v>
      </c>
      <c r="AG255">
        <v>296972</v>
      </c>
      <c r="AH255" s="11">
        <f t="shared" si="69"/>
        <v>-41127</v>
      </c>
      <c r="AI255" s="11">
        <f t="shared" si="70"/>
        <v>283161</v>
      </c>
      <c r="AJ255" s="11">
        <f t="shared" si="71"/>
        <v>303817</v>
      </c>
      <c r="AK255" s="11">
        <f t="shared" si="72"/>
        <v>-20656</v>
      </c>
      <c r="AL255" s="1">
        <v>36777</v>
      </c>
      <c r="AM255">
        <v>353876</v>
      </c>
      <c r="AN255" s="1">
        <v>36777</v>
      </c>
      <c r="AO255">
        <v>21902</v>
      </c>
      <c r="AP255" s="1">
        <v>36777</v>
      </c>
      <c r="AQ255">
        <v>643</v>
      </c>
      <c r="AR255" s="11">
        <f t="shared" si="73"/>
        <v>21259</v>
      </c>
      <c r="AS255" s="1">
        <v>36777</v>
      </c>
      <c r="AT255">
        <v>95717</v>
      </c>
      <c r="AU255" s="1">
        <v>36777</v>
      </c>
      <c r="AV255">
        <v>138686</v>
      </c>
      <c r="AW255" s="11">
        <f t="shared" si="74"/>
        <v>-42969</v>
      </c>
      <c r="AX255" s="11">
        <f t="shared" si="75"/>
        <v>117619</v>
      </c>
      <c r="AY255" s="11">
        <f t="shared" si="76"/>
        <v>139329</v>
      </c>
      <c r="AZ255" s="11">
        <f t="shared" si="77"/>
        <v>-21710</v>
      </c>
      <c r="BA255" s="1">
        <v>36777</v>
      </c>
      <c r="BB255">
        <v>164401</v>
      </c>
      <c r="BC255" s="1">
        <v>36777</v>
      </c>
      <c r="BD255">
        <v>10628</v>
      </c>
      <c r="BE255" s="1">
        <v>36777</v>
      </c>
      <c r="BF255">
        <v>3939</v>
      </c>
      <c r="BG255" s="11">
        <f t="shared" si="78"/>
        <v>6689</v>
      </c>
      <c r="BH255" s="1">
        <v>36777</v>
      </c>
      <c r="BI255">
        <v>39009</v>
      </c>
      <c r="BJ255" s="1">
        <v>36777</v>
      </c>
      <c r="BK255">
        <v>51490</v>
      </c>
      <c r="BL255" s="11">
        <f t="shared" si="79"/>
        <v>-12481</v>
      </c>
      <c r="BM255" s="11">
        <f t="shared" si="80"/>
        <v>49637</v>
      </c>
      <c r="BN255" s="11">
        <f t="shared" si="81"/>
        <v>55429</v>
      </c>
      <c r="BO255" s="11">
        <f t="shared" si="82"/>
        <v>-5792</v>
      </c>
      <c r="BP255" s="1">
        <v>36777</v>
      </c>
      <c r="BQ255">
        <v>65468</v>
      </c>
    </row>
    <row r="256" spans="1:69" x14ac:dyDescent="0.2">
      <c r="A256" s="1">
        <f t="shared" si="83"/>
        <v>36781</v>
      </c>
      <c r="B256" s="1">
        <v>36777</v>
      </c>
      <c r="C256">
        <v>33.630000000000003</v>
      </c>
      <c r="D256" s="1">
        <v>36777</v>
      </c>
      <c r="E256">
        <v>4.88</v>
      </c>
      <c r="F256" s="1">
        <v>36777</v>
      </c>
      <c r="G256">
        <v>99.49</v>
      </c>
      <c r="H256" s="1">
        <v>36777</v>
      </c>
      <c r="I256">
        <v>95.05</v>
      </c>
      <c r="J256" s="1">
        <v>36784</v>
      </c>
      <c r="K256">
        <v>44047</v>
      </c>
      <c r="L256" s="1">
        <v>36784</v>
      </c>
      <c r="M256">
        <v>45596</v>
      </c>
      <c r="N256" s="11">
        <f t="shared" si="63"/>
        <v>-1549</v>
      </c>
      <c r="O256" s="1">
        <v>36784</v>
      </c>
      <c r="P256">
        <v>356672</v>
      </c>
      <c r="Q256" s="1">
        <v>36784</v>
      </c>
      <c r="R256">
        <v>359216</v>
      </c>
      <c r="S256" s="11">
        <f t="shared" si="64"/>
        <v>-2544</v>
      </c>
      <c r="T256" s="11">
        <f t="shared" si="65"/>
        <v>400719</v>
      </c>
      <c r="U256" s="11">
        <f t="shared" si="66"/>
        <v>404812</v>
      </c>
      <c r="V256" s="11">
        <f t="shared" si="67"/>
        <v>-4093</v>
      </c>
      <c r="W256" s="1">
        <v>36784</v>
      </c>
      <c r="X256">
        <v>478212</v>
      </c>
      <c r="Y256" s="1">
        <v>36784</v>
      </c>
      <c r="Z256">
        <v>28866</v>
      </c>
      <c r="AA256" s="1">
        <v>36784</v>
      </c>
      <c r="AB256">
        <v>7297</v>
      </c>
      <c r="AC256" s="11">
        <f t="shared" si="68"/>
        <v>21569</v>
      </c>
      <c r="AD256" s="1">
        <v>36784</v>
      </c>
      <c r="AE256">
        <v>281784</v>
      </c>
      <c r="AF256" s="1">
        <v>36784</v>
      </c>
      <c r="AG256">
        <v>325651</v>
      </c>
      <c r="AH256" s="11">
        <f t="shared" si="69"/>
        <v>-43867</v>
      </c>
      <c r="AI256" s="11">
        <f t="shared" si="70"/>
        <v>310650</v>
      </c>
      <c r="AJ256" s="11">
        <f t="shared" si="71"/>
        <v>332948</v>
      </c>
      <c r="AK256" s="11">
        <f t="shared" si="72"/>
        <v>-22298</v>
      </c>
      <c r="AL256" s="1">
        <v>36784</v>
      </c>
      <c r="AM256">
        <v>380366</v>
      </c>
      <c r="AN256" s="1">
        <v>36784</v>
      </c>
      <c r="AO256">
        <v>26106</v>
      </c>
      <c r="AP256" s="1">
        <v>36784</v>
      </c>
      <c r="AQ256">
        <v>326</v>
      </c>
      <c r="AR256" s="11">
        <f t="shared" si="73"/>
        <v>25780</v>
      </c>
      <c r="AS256" s="1">
        <v>36784</v>
      </c>
      <c r="AT256">
        <v>102679</v>
      </c>
      <c r="AU256" s="1">
        <v>36784</v>
      </c>
      <c r="AV256">
        <v>147136</v>
      </c>
      <c r="AW256" s="11">
        <f t="shared" si="74"/>
        <v>-44457</v>
      </c>
      <c r="AX256" s="11">
        <f t="shared" si="75"/>
        <v>128785</v>
      </c>
      <c r="AY256" s="11">
        <f t="shared" si="76"/>
        <v>147462</v>
      </c>
      <c r="AZ256" s="11">
        <f t="shared" si="77"/>
        <v>-18677</v>
      </c>
      <c r="BA256" s="1">
        <v>36784</v>
      </c>
      <c r="BB256">
        <v>176818</v>
      </c>
      <c r="BC256" s="1">
        <v>36784</v>
      </c>
      <c r="BD256">
        <v>10922</v>
      </c>
      <c r="BE256" s="1">
        <v>36784</v>
      </c>
      <c r="BF256">
        <v>5365</v>
      </c>
      <c r="BG256" s="11">
        <f t="shared" si="78"/>
        <v>5557</v>
      </c>
      <c r="BH256" s="1">
        <v>36784</v>
      </c>
      <c r="BI256">
        <v>42133</v>
      </c>
      <c r="BJ256" s="1">
        <v>36784</v>
      </c>
      <c r="BK256">
        <v>53995</v>
      </c>
      <c r="BL256" s="11">
        <f t="shared" si="79"/>
        <v>-11862</v>
      </c>
      <c r="BM256" s="11">
        <f t="shared" si="80"/>
        <v>53055</v>
      </c>
      <c r="BN256" s="11">
        <f t="shared" si="81"/>
        <v>59360</v>
      </c>
      <c r="BO256" s="11">
        <f t="shared" si="82"/>
        <v>-6305</v>
      </c>
      <c r="BP256" s="1">
        <v>36784</v>
      </c>
      <c r="BQ256">
        <v>69441</v>
      </c>
    </row>
    <row r="257" spans="1:69" x14ac:dyDescent="0.2">
      <c r="A257" s="1">
        <f t="shared" si="83"/>
        <v>36788</v>
      </c>
      <c r="B257" s="1">
        <v>36784</v>
      </c>
      <c r="C257">
        <v>35.92</v>
      </c>
      <c r="D257" s="1">
        <v>36784</v>
      </c>
      <c r="E257">
        <v>5.2060000000000004</v>
      </c>
      <c r="F257" s="1">
        <v>36784</v>
      </c>
      <c r="G257">
        <v>103.29</v>
      </c>
      <c r="H257" s="1">
        <v>36784</v>
      </c>
      <c r="I257">
        <v>96.66</v>
      </c>
      <c r="J257" s="1">
        <v>36791</v>
      </c>
      <c r="K257">
        <v>42150</v>
      </c>
      <c r="L257" s="1">
        <v>36791</v>
      </c>
      <c r="M257">
        <v>42067</v>
      </c>
      <c r="N257" s="11">
        <f t="shared" si="63"/>
        <v>83</v>
      </c>
      <c r="O257" s="1">
        <v>36791</v>
      </c>
      <c r="P257">
        <v>347751</v>
      </c>
      <c r="Q257" s="1">
        <v>36791</v>
      </c>
      <c r="R257">
        <v>347475</v>
      </c>
      <c r="S257" s="11">
        <f t="shared" si="64"/>
        <v>276</v>
      </c>
      <c r="T257" s="11">
        <f t="shared" si="65"/>
        <v>389901</v>
      </c>
      <c r="U257" s="11">
        <f t="shared" si="66"/>
        <v>389542</v>
      </c>
      <c r="V257" s="11">
        <f t="shared" si="67"/>
        <v>359</v>
      </c>
      <c r="W257" s="1">
        <v>36791</v>
      </c>
      <c r="X257">
        <v>470237</v>
      </c>
      <c r="Y257" s="1">
        <v>36791</v>
      </c>
      <c r="Z257">
        <v>32642</v>
      </c>
      <c r="AA257" s="1">
        <v>36791</v>
      </c>
      <c r="AB257">
        <v>7833</v>
      </c>
      <c r="AC257" s="11">
        <f t="shared" si="68"/>
        <v>24809</v>
      </c>
      <c r="AD257" s="1">
        <v>36791</v>
      </c>
      <c r="AE257">
        <v>276925</v>
      </c>
      <c r="AF257" s="1">
        <v>36791</v>
      </c>
      <c r="AG257">
        <v>323593</v>
      </c>
      <c r="AH257" s="11">
        <f t="shared" si="69"/>
        <v>-46668</v>
      </c>
      <c r="AI257" s="11">
        <f t="shared" si="70"/>
        <v>309567</v>
      </c>
      <c r="AJ257" s="11">
        <f t="shared" si="71"/>
        <v>331426</v>
      </c>
      <c r="AK257" s="11">
        <f t="shared" si="72"/>
        <v>-21859</v>
      </c>
      <c r="AL257" s="1">
        <v>36791</v>
      </c>
      <c r="AM257">
        <v>382534</v>
      </c>
      <c r="AN257" s="1">
        <v>36791</v>
      </c>
      <c r="AO257">
        <v>24163</v>
      </c>
      <c r="AP257" s="1">
        <v>36791</v>
      </c>
      <c r="AQ257">
        <v>376</v>
      </c>
      <c r="AR257" s="11">
        <f t="shared" si="73"/>
        <v>23787</v>
      </c>
      <c r="AS257" s="1">
        <v>36791</v>
      </c>
      <c r="AT257">
        <v>105614</v>
      </c>
      <c r="AU257" s="1">
        <v>36791</v>
      </c>
      <c r="AV257">
        <v>146128</v>
      </c>
      <c r="AW257" s="11">
        <f t="shared" si="74"/>
        <v>-40514</v>
      </c>
      <c r="AX257" s="11">
        <f t="shared" si="75"/>
        <v>129777</v>
      </c>
      <c r="AY257" s="11">
        <f t="shared" si="76"/>
        <v>146504</v>
      </c>
      <c r="AZ257" s="11">
        <f t="shared" si="77"/>
        <v>-16727</v>
      </c>
      <c r="BA257" s="1">
        <v>36791</v>
      </c>
      <c r="BB257">
        <v>181294</v>
      </c>
      <c r="BC257" s="1">
        <v>36791</v>
      </c>
      <c r="BD257">
        <v>10581</v>
      </c>
      <c r="BE257" s="1">
        <v>36791</v>
      </c>
      <c r="BF257">
        <v>6490</v>
      </c>
      <c r="BG257" s="11">
        <f t="shared" si="78"/>
        <v>4091</v>
      </c>
      <c r="BH257" s="1">
        <v>36791</v>
      </c>
      <c r="BI257">
        <v>52621</v>
      </c>
      <c r="BJ257" s="1">
        <v>36791</v>
      </c>
      <c r="BK257">
        <v>62335</v>
      </c>
      <c r="BL257" s="11">
        <f t="shared" si="79"/>
        <v>-9714</v>
      </c>
      <c r="BM257" s="11">
        <f t="shared" si="80"/>
        <v>63202</v>
      </c>
      <c r="BN257" s="11">
        <f t="shared" si="81"/>
        <v>68825</v>
      </c>
      <c r="BO257" s="11">
        <f t="shared" si="82"/>
        <v>-5623</v>
      </c>
      <c r="BP257" s="1">
        <v>36791</v>
      </c>
      <c r="BQ257">
        <v>80331</v>
      </c>
    </row>
    <row r="258" spans="1:69" x14ac:dyDescent="0.2">
      <c r="A258" s="1">
        <f t="shared" si="83"/>
        <v>36795</v>
      </c>
      <c r="B258" s="1">
        <v>36791</v>
      </c>
      <c r="C258">
        <v>32.68</v>
      </c>
      <c r="D258" s="1">
        <v>36791</v>
      </c>
      <c r="E258">
        <v>5.1310000000000002</v>
      </c>
      <c r="F258" s="1">
        <v>36791</v>
      </c>
      <c r="G258">
        <v>95.48</v>
      </c>
      <c r="H258" s="1">
        <v>36791</v>
      </c>
      <c r="I258">
        <v>93.96</v>
      </c>
      <c r="J258" s="1">
        <v>36798</v>
      </c>
      <c r="K258">
        <v>38858</v>
      </c>
      <c r="L258" s="1">
        <v>36798</v>
      </c>
      <c r="M258">
        <v>34524</v>
      </c>
      <c r="N258" s="11">
        <f t="shared" si="63"/>
        <v>4334</v>
      </c>
      <c r="O258" s="1">
        <v>36798</v>
      </c>
      <c r="P258">
        <v>338047</v>
      </c>
      <c r="Q258" s="1">
        <v>36798</v>
      </c>
      <c r="R258">
        <v>346535</v>
      </c>
      <c r="S258" s="11">
        <f t="shared" si="64"/>
        <v>-8488</v>
      </c>
      <c r="T258" s="11">
        <f t="shared" si="65"/>
        <v>376905</v>
      </c>
      <c r="U258" s="11">
        <f t="shared" si="66"/>
        <v>381059</v>
      </c>
      <c r="V258" s="11">
        <f t="shared" si="67"/>
        <v>-4154</v>
      </c>
      <c r="W258" s="1">
        <v>36798</v>
      </c>
      <c r="X258">
        <v>448268</v>
      </c>
      <c r="Y258" s="1">
        <v>36798</v>
      </c>
      <c r="Z258">
        <v>30447</v>
      </c>
      <c r="AA258" s="1">
        <v>36798</v>
      </c>
      <c r="AB258">
        <v>8893</v>
      </c>
      <c r="AC258" s="11">
        <f t="shared" si="68"/>
        <v>21554</v>
      </c>
      <c r="AD258" s="1">
        <v>36798</v>
      </c>
      <c r="AE258">
        <v>276180</v>
      </c>
      <c r="AF258" s="1">
        <v>36798</v>
      </c>
      <c r="AG258">
        <v>320715</v>
      </c>
      <c r="AH258" s="11">
        <f t="shared" si="69"/>
        <v>-44535</v>
      </c>
      <c r="AI258" s="11">
        <f t="shared" si="70"/>
        <v>306627</v>
      </c>
      <c r="AJ258" s="11">
        <f t="shared" si="71"/>
        <v>329608</v>
      </c>
      <c r="AK258" s="11">
        <f t="shared" si="72"/>
        <v>-22981</v>
      </c>
      <c r="AL258" s="1">
        <v>36798</v>
      </c>
      <c r="AM258">
        <v>384041</v>
      </c>
      <c r="AN258" s="1">
        <v>36798</v>
      </c>
      <c r="AO258">
        <v>18680</v>
      </c>
      <c r="AP258" s="1">
        <v>36798</v>
      </c>
      <c r="AQ258">
        <v>4036</v>
      </c>
      <c r="AR258" s="11">
        <f t="shared" si="73"/>
        <v>14644</v>
      </c>
      <c r="AS258" s="1">
        <v>36798</v>
      </c>
      <c r="AT258">
        <v>114529</v>
      </c>
      <c r="AU258" s="1">
        <v>36798</v>
      </c>
      <c r="AV258">
        <v>146043</v>
      </c>
      <c r="AW258" s="11">
        <f t="shared" si="74"/>
        <v>-31514</v>
      </c>
      <c r="AX258" s="11">
        <f t="shared" si="75"/>
        <v>133209</v>
      </c>
      <c r="AY258" s="11">
        <f t="shared" si="76"/>
        <v>150079</v>
      </c>
      <c r="AZ258" s="11">
        <f t="shared" si="77"/>
        <v>-16870</v>
      </c>
      <c r="BA258" s="1">
        <v>36798</v>
      </c>
      <c r="BB258">
        <v>180707</v>
      </c>
      <c r="BC258" s="1">
        <v>36798</v>
      </c>
      <c r="BD258">
        <v>8888</v>
      </c>
      <c r="BE258" s="1">
        <v>36798</v>
      </c>
      <c r="BF258">
        <v>6696</v>
      </c>
      <c r="BG258" s="11">
        <f t="shared" si="78"/>
        <v>2192</v>
      </c>
      <c r="BH258" s="1">
        <v>36798</v>
      </c>
      <c r="BI258">
        <v>55189</v>
      </c>
      <c r="BJ258" s="1">
        <v>36798</v>
      </c>
      <c r="BK258">
        <v>60938</v>
      </c>
      <c r="BL258" s="11">
        <f t="shared" si="79"/>
        <v>-5749</v>
      </c>
      <c r="BM258" s="11">
        <f t="shared" si="80"/>
        <v>64077</v>
      </c>
      <c r="BN258" s="11">
        <f t="shared" si="81"/>
        <v>67634</v>
      </c>
      <c r="BO258" s="11">
        <f t="shared" si="82"/>
        <v>-3557</v>
      </c>
      <c r="BP258" s="1">
        <v>36798</v>
      </c>
      <c r="BQ258">
        <v>79141</v>
      </c>
    </row>
    <row r="259" spans="1:69" x14ac:dyDescent="0.2">
      <c r="A259" s="1">
        <f t="shared" si="83"/>
        <v>36802</v>
      </c>
      <c r="B259" s="1">
        <v>36798</v>
      </c>
      <c r="C259">
        <v>30.84</v>
      </c>
      <c r="D259" s="1">
        <v>36798</v>
      </c>
      <c r="E259">
        <v>5.1859999999999999</v>
      </c>
      <c r="F259" s="1">
        <v>36798</v>
      </c>
      <c r="G259">
        <v>92.4</v>
      </c>
      <c r="H259" s="1">
        <v>36798</v>
      </c>
      <c r="I259">
        <v>86.94</v>
      </c>
      <c r="J259" s="1">
        <v>36805</v>
      </c>
      <c r="K259">
        <v>27688</v>
      </c>
      <c r="L259" s="1">
        <v>36805</v>
      </c>
      <c r="M259">
        <v>38180</v>
      </c>
      <c r="N259" s="11">
        <f t="shared" si="63"/>
        <v>-10492</v>
      </c>
      <c r="O259" s="1">
        <v>36805</v>
      </c>
      <c r="P259">
        <v>361639</v>
      </c>
      <c r="Q259" s="1">
        <v>36805</v>
      </c>
      <c r="R259">
        <v>352281</v>
      </c>
      <c r="S259" s="11">
        <f t="shared" si="64"/>
        <v>9358</v>
      </c>
      <c r="T259" s="11">
        <f t="shared" si="65"/>
        <v>389327</v>
      </c>
      <c r="U259" s="11">
        <f t="shared" si="66"/>
        <v>390461</v>
      </c>
      <c r="V259" s="11">
        <f t="shared" si="67"/>
        <v>-1134</v>
      </c>
      <c r="W259" s="1">
        <v>36805</v>
      </c>
      <c r="X259">
        <v>463158</v>
      </c>
      <c r="Y259" s="1">
        <v>36805</v>
      </c>
      <c r="Z259">
        <v>23566</v>
      </c>
      <c r="AA259" s="1">
        <v>36805</v>
      </c>
      <c r="AB259">
        <v>7202</v>
      </c>
      <c r="AC259" s="11">
        <f t="shared" si="68"/>
        <v>16364</v>
      </c>
      <c r="AD259" s="1">
        <v>36805</v>
      </c>
      <c r="AE259">
        <v>271841</v>
      </c>
      <c r="AF259" s="1">
        <v>36805</v>
      </c>
      <c r="AG259">
        <v>304815</v>
      </c>
      <c r="AH259" s="11">
        <f t="shared" si="69"/>
        <v>-32974</v>
      </c>
      <c r="AI259" s="11">
        <f t="shared" si="70"/>
        <v>295407</v>
      </c>
      <c r="AJ259" s="11">
        <f t="shared" si="71"/>
        <v>312017</v>
      </c>
      <c r="AK259" s="11">
        <f t="shared" si="72"/>
        <v>-16610</v>
      </c>
      <c r="AL259" s="1">
        <v>36805</v>
      </c>
      <c r="AM259">
        <v>361866</v>
      </c>
      <c r="AN259" s="1">
        <v>36805</v>
      </c>
      <c r="AO259">
        <v>16667</v>
      </c>
      <c r="AP259" s="1">
        <v>36805</v>
      </c>
      <c r="AQ259">
        <v>4176</v>
      </c>
      <c r="AR259" s="11">
        <f t="shared" si="73"/>
        <v>12491</v>
      </c>
      <c r="AS259" s="1">
        <v>36805</v>
      </c>
      <c r="AT259">
        <v>110747</v>
      </c>
      <c r="AU259" s="1">
        <v>36805</v>
      </c>
      <c r="AV259">
        <v>137661</v>
      </c>
      <c r="AW259" s="11">
        <f t="shared" si="74"/>
        <v>-26914</v>
      </c>
      <c r="AX259" s="11">
        <f t="shared" si="75"/>
        <v>127414</v>
      </c>
      <c r="AY259" s="11">
        <f t="shared" si="76"/>
        <v>141837</v>
      </c>
      <c r="AZ259" s="11">
        <f t="shared" si="77"/>
        <v>-14423</v>
      </c>
      <c r="BA259" s="1">
        <v>36805</v>
      </c>
      <c r="BB259">
        <v>174246</v>
      </c>
      <c r="BC259" s="1">
        <v>36805</v>
      </c>
      <c r="BD259">
        <v>6433</v>
      </c>
      <c r="BE259" s="1">
        <v>36805</v>
      </c>
      <c r="BF259">
        <v>6850</v>
      </c>
      <c r="BG259" s="11">
        <f t="shared" si="78"/>
        <v>-417</v>
      </c>
      <c r="BH259" s="1">
        <v>36805</v>
      </c>
      <c r="BI259">
        <v>53347</v>
      </c>
      <c r="BJ259" s="1">
        <v>36805</v>
      </c>
      <c r="BK259">
        <v>55819</v>
      </c>
      <c r="BL259" s="11">
        <f t="shared" si="79"/>
        <v>-2472</v>
      </c>
      <c r="BM259" s="11">
        <f t="shared" si="80"/>
        <v>59780</v>
      </c>
      <c r="BN259" s="11">
        <f t="shared" si="81"/>
        <v>62669</v>
      </c>
      <c r="BO259" s="11">
        <f t="shared" si="82"/>
        <v>-2889</v>
      </c>
      <c r="BP259" s="1">
        <v>36805</v>
      </c>
      <c r="BQ259">
        <v>70511</v>
      </c>
    </row>
    <row r="260" spans="1:69" x14ac:dyDescent="0.2">
      <c r="A260" s="1">
        <f t="shared" si="83"/>
        <v>36809</v>
      </c>
      <c r="B260" s="1">
        <v>36805</v>
      </c>
      <c r="C260">
        <v>30.86</v>
      </c>
      <c r="D260" s="1">
        <v>36805</v>
      </c>
      <c r="E260">
        <v>5.008</v>
      </c>
      <c r="F260" s="1">
        <v>36805</v>
      </c>
      <c r="G260">
        <v>92.94</v>
      </c>
      <c r="H260" s="1">
        <v>36805</v>
      </c>
      <c r="I260">
        <v>84.5</v>
      </c>
      <c r="J260" s="1">
        <v>36812</v>
      </c>
      <c r="K260">
        <v>27913</v>
      </c>
      <c r="L260" s="1">
        <v>36812</v>
      </c>
      <c r="M260">
        <v>40506</v>
      </c>
      <c r="N260" s="11">
        <f t="shared" si="63"/>
        <v>-12593</v>
      </c>
      <c r="O260" s="1">
        <v>36812</v>
      </c>
      <c r="P260">
        <v>377802</v>
      </c>
      <c r="Q260" s="1">
        <v>36812</v>
      </c>
      <c r="R260">
        <v>363904</v>
      </c>
      <c r="S260" s="11">
        <f t="shared" si="64"/>
        <v>13898</v>
      </c>
      <c r="T260" s="11">
        <f t="shared" si="65"/>
        <v>405715</v>
      </c>
      <c r="U260" s="11">
        <f t="shared" si="66"/>
        <v>404410</v>
      </c>
      <c r="V260" s="11">
        <f t="shared" si="67"/>
        <v>1305</v>
      </c>
      <c r="W260" s="1">
        <v>36812</v>
      </c>
      <c r="X260">
        <v>480373</v>
      </c>
      <c r="Y260" s="1">
        <v>36812</v>
      </c>
      <c r="Z260">
        <v>20230</v>
      </c>
      <c r="AA260" s="1">
        <v>36812</v>
      </c>
      <c r="AB260">
        <v>10348</v>
      </c>
      <c r="AC260" s="11">
        <f t="shared" si="68"/>
        <v>9882</v>
      </c>
      <c r="AD260" s="1">
        <v>36812</v>
      </c>
      <c r="AE260">
        <v>277604</v>
      </c>
      <c r="AF260" s="1">
        <v>36812</v>
      </c>
      <c r="AG260">
        <v>303771</v>
      </c>
      <c r="AH260" s="11">
        <f t="shared" si="69"/>
        <v>-26167</v>
      </c>
      <c r="AI260" s="11">
        <f t="shared" si="70"/>
        <v>297834</v>
      </c>
      <c r="AJ260" s="11">
        <f t="shared" si="71"/>
        <v>314119</v>
      </c>
      <c r="AK260" s="11">
        <f t="shared" si="72"/>
        <v>-16285</v>
      </c>
      <c r="AL260" s="1">
        <v>36812</v>
      </c>
      <c r="AM260">
        <v>363457</v>
      </c>
      <c r="AN260" s="1">
        <v>36812</v>
      </c>
      <c r="AO260">
        <v>17046</v>
      </c>
      <c r="AP260" s="1">
        <v>36812</v>
      </c>
      <c r="AQ260">
        <v>5390</v>
      </c>
      <c r="AR260" s="11">
        <f t="shared" si="73"/>
        <v>11656</v>
      </c>
      <c r="AS260" s="1">
        <v>36812</v>
      </c>
      <c r="AT260">
        <v>107735</v>
      </c>
      <c r="AU260" s="1">
        <v>36812</v>
      </c>
      <c r="AV260">
        <v>134310</v>
      </c>
      <c r="AW260" s="11">
        <f t="shared" si="74"/>
        <v>-26575</v>
      </c>
      <c r="AX260" s="11">
        <f t="shared" si="75"/>
        <v>124781</v>
      </c>
      <c r="AY260" s="11">
        <f t="shared" si="76"/>
        <v>139700</v>
      </c>
      <c r="AZ260" s="11">
        <f t="shared" si="77"/>
        <v>-14919</v>
      </c>
      <c r="BA260" s="1">
        <v>36812</v>
      </c>
      <c r="BB260">
        <v>172182</v>
      </c>
      <c r="BC260" s="1">
        <v>36812</v>
      </c>
      <c r="BD260">
        <v>5134</v>
      </c>
      <c r="BE260" s="1">
        <v>36812</v>
      </c>
      <c r="BF260">
        <v>7107</v>
      </c>
      <c r="BG260" s="11">
        <f t="shared" si="78"/>
        <v>-1973</v>
      </c>
      <c r="BH260" s="1">
        <v>36812</v>
      </c>
      <c r="BI260">
        <v>60200</v>
      </c>
      <c r="BJ260" s="1">
        <v>36812</v>
      </c>
      <c r="BK260">
        <v>60348</v>
      </c>
      <c r="BL260" s="11">
        <f t="shared" si="79"/>
        <v>-148</v>
      </c>
      <c r="BM260" s="11">
        <f t="shared" si="80"/>
        <v>65334</v>
      </c>
      <c r="BN260" s="11">
        <f t="shared" si="81"/>
        <v>67455</v>
      </c>
      <c r="BO260" s="11">
        <f t="shared" si="82"/>
        <v>-2121</v>
      </c>
      <c r="BP260" s="1">
        <v>36812</v>
      </c>
      <c r="BQ260">
        <v>76872</v>
      </c>
    </row>
    <row r="261" spans="1:69" x14ac:dyDescent="0.2">
      <c r="A261" s="1">
        <f t="shared" si="83"/>
        <v>36816</v>
      </c>
      <c r="B261" s="1">
        <v>36812</v>
      </c>
      <c r="C261">
        <v>34.99</v>
      </c>
      <c r="D261" s="1">
        <v>36812</v>
      </c>
      <c r="E261">
        <v>5.5369999999999999</v>
      </c>
      <c r="F261" s="1">
        <v>36812</v>
      </c>
      <c r="G261">
        <v>101.61</v>
      </c>
      <c r="H261" s="1">
        <v>36812</v>
      </c>
      <c r="I261">
        <v>96.63</v>
      </c>
      <c r="J261" s="1">
        <v>36819</v>
      </c>
      <c r="K261">
        <v>38388</v>
      </c>
      <c r="L261" s="1">
        <v>36819</v>
      </c>
      <c r="M261">
        <v>38534</v>
      </c>
      <c r="N261" s="11">
        <f t="shared" si="63"/>
        <v>-146</v>
      </c>
      <c r="O261" s="1">
        <v>36819</v>
      </c>
      <c r="P261">
        <v>374856</v>
      </c>
      <c r="Q261" s="1">
        <v>36819</v>
      </c>
      <c r="R261">
        <v>384012</v>
      </c>
      <c r="S261" s="11">
        <f t="shared" si="64"/>
        <v>-9156</v>
      </c>
      <c r="T261" s="11">
        <f t="shared" si="65"/>
        <v>413244</v>
      </c>
      <c r="U261" s="11">
        <f t="shared" si="66"/>
        <v>422546</v>
      </c>
      <c r="V261" s="11">
        <f t="shared" si="67"/>
        <v>-9302</v>
      </c>
      <c r="W261" s="1">
        <v>36819</v>
      </c>
      <c r="X261">
        <v>502601</v>
      </c>
      <c r="Y261" s="1">
        <v>36819</v>
      </c>
      <c r="Z261">
        <v>24363</v>
      </c>
      <c r="AA261" s="1">
        <v>36819</v>
      </c>
      <c r="AB261">
        <v>9263</v>
      </c>
      <c r="AC261" s="11">
        <f t="shared" si="68"/>
        <v>15100</v>
      </c>
      <c r="AD261" s="1">
        <v>36819</v>
      </c>
      <c r="AE261">
        <v>284561</v>
      </c>
      <c r="AF261" s="1">
        <v>36819</v>
      </c>
      <c r="AG261">
        <v>315398</v>
      </c>
      <c r="AH261" s="11">
        <f t="shared" si="69"/>
        <v>-30837</v>
      </c>
      <c r="AI261" s="11">
        <f t="shared" si="70"/>
        <v>308924</v>
      </c>
      <c r="AJ261" s="11">
        <f t="shared" si="71"/>
        <v>324661</v>
      </c>
      <c r="AK261" s="11">
        <f t="shared" si="72"/>
        <v>-15737</v>
      </c>
      <c r="AL261" s="1">
        <v>36819</v>
      </c>
      <c r="AM261">
        <v>374157</v>
      </c>
      <c r="AN261" s="1">
        <v>36819</v>
      </c>
      <c r="AO261">
        <v>17244</v>
      </c>
      <c r="AP261" s="1">
        <v>36819</v>
      </c>
      <c r="AQ261">
        <v>7061</v>
      </c>
      <c r="AR261" s="11">
        <f t="shared" si="73"/>
        <v>10183</v>
      </c>
      <c r="AS261" s="1">
        <v>36819</v>
      </c>
      <c r="AT261">
        <v>106117</v>
      </c>
      <c r="AU261" s="1">
        <v>36819</v>
      </c>
      <c r="AV261">
        <v>131046</v>
      </c>
      <c r="AW261" s="11">
        <f t="shared" si="74"/>
        <v>-24929</v>
      </c>
      <c r="AX261" s="11">
        <f t="shared" si="75"/>
        <v>123361</v>
      </c>
      <c r="AY261" s="11">
        <f t="shared" si="76"/>
        <v>138107</v>
      </c>
      <c r="AZ261" s="11">
        <f t="shared" si="77"/>
        <v>-14746</v>
      </c>
      <c r="BA261" s="1">
        <v>36819</v>
      </c>
      <c r="BB261">
        <v>167200</v>
      </c>
      <c r="BC261" s="1">
        <v>36819</v>
      </c>
      <c r="BD261">
        <v>6798</v>
      </c>
      <c r="BE261" s="1">
        <v>36819</v>
      </c>
      <c r="BF261">
        <v>6473</v>
      </c>
      <c r="BG261" s="11">
        <f t="shared" si="78"/>
        <v>325</v>
      </c>
      <c r="BH261" s="1">
        <v>36819</v>
      </c>
      <c r="BI261">
        <v>61371</v>
      </c>
      <c r="BJ261" s="1">
        <v>36819</v>
      </c>
      <c r="BK261">
        <v>63377</v>
      </c>
      <c r="BL261" s="11">
        <f t="shared" si="79"/>
        <v>-2006</v>
      </c>
      <c r="BM261" s="11">
        <f t="shared" si="80"/>
        <v>68169</v>
      </c>
      <c r="BN261" s="11">
        <f t="shared" si="81"/>
        <v>69850</v>
      </c>
      <c r="BO261" s="11">
        <f t="shared" si="82"/>
        <v>-1681</v>
      </c>
      <c r="BP261" s="1">
        <v>36819</v>
      </c>
      <c r="BQ261">
        <v>80883</v>
      </c>
    </row>
    <row r="262" spans="1:69" x14ac:dyDescent="0.2">
      <c r="A262" s="1">
        <f t="shared" si="83"/>
        <v>36823</v>
      </c>
      <c r="B262" s="1">
        <v>36819</v>
      </c>
      <c r="C262">
        <v>33.75</v>
      </c>
      <c r="D262" s="1">
        <v>36819</v>
      </c>
      <c r="E262">
        <v>4.9370000000000003</v>
      </c>
      <c r="F262" s="1">
        <v>36819</v>
      </c>
      <c r="G262">
        <v>97.11</v>
      </c>
      <c r="H262" s="1">
        <v>36819</v>
      </c>
      <c r="I262">
        <v>95.84</v>
      </c>
      <c r="J262" s="1">
        <v>36826</v>
      </c>
      <c r="K262">
        <v>35427</v>
      </c>
      <c r="L262" s="1">
        <v>36826</v>
      </c>
      <c r="M262">
        <v>39316</v>
      </c>
      <c r="N262" s="11">
        <f t="shared" si="63"/>
        <v>-3889</v>
      </c>
      <c r="O262" s="1">
        <v>36826</v>
      </c>
      <c r="P262">
        <v>349800</v>
      </c>
      <c r="Q262" s="1">
        <v>36826</v>
      </c>
      <c r="R262">
        <v>358922</v>
      </c>
      <c r="S262" s="11">
        <f t="shared" si="64"/>
        <v>-9122</v>
      </c>
      <c r="T262" s="11">
        <f t="shared" si="65"/>
        <v>385227</v>
      </c>
      <c r="U262" s="11">
        <f t="shared" si="66"/>
        <v>398238</v>
      </c>
      <c r="V262" s="11">
        <f t="shared" si="67"/>
        <v>-13011</v>
      </c>
      <c r="W262" s="1">
        <v>36826</v>
      </c>
      <c r="X262">
        <v>458930</v>
      </c>
      <c r="Y262" s="1">
        <v>36826</v>
      </c>
      <c r="Z262">
        <v>17018</v>
      </c>
      <c r="AA262" s="1">
        <v>36826</v>
      </c>
      <c r="AB262">
        <v>8524</v>
      </c>
      <c r="AC262" s="11">
        <f t="shared" si="68"/>
        <v>8494</v>
      </c>
      <c r="AD262" s="1">
        <v>36826</v>
      </c>
      <c r="AE262">
        <v>301905</v>
      </c>
      <c r="AF262" s="1">
        <v>36826</v>
      </c>
      <c r="AG262">
        <v>326564</v>
      </c>
      <c r="AH262" s="11">
        <f t="shared" si="69"/>
        <v>-24659</v>
      </c>
      <c r="AI262" s="11">
        <f t="shared" si="70"/>
        <v>318923</v>
      </c>
      <c r="AJ262" s="11">
        <f t="shared" si="71"/>
        <v>335088</v>
      </c>
      <c r="AK262" s="11">
        <f t="shared" si="72"/>
        <v>-16165</v>
      </c>
      <c r="AL262" s="1">
        <v>36826</v>
      </c>
      <c r="AM262">
        <v>381171</v>
      </c>
      <c r="AN262" s="1">
        <v>36826</v>
      </c>
      <c r="AO262">
        <v>14484</v>
      </c>
      <c r="AP262" s="1">
        <v>36826</v>
      </c>
      <c r="AQ262">
        <v>6277</v>
      </c>
      <c r="AR262" s="11">
        <f t="shared" si="73"/>
        <v>8207</v>
      </c>
      <c r="AS262" s="1">
        <v>36826</v>
      </c>
      <c r="AT262">
        <v>107420</v>
      </c>
      <c r="AU262" s="1">
        <v>36826</v>
      </c>
      <c r="AV262">
        <v>129847</v>
      </c>
      <c r="AW262" s="11">
        <f t="shared" si="74"/>
        <v>-22427</v>
      </c>
      <c r="AX262" s="11">
        <f t="shared" si="75"/>
        <v>121904</v>
      </c>
      <c r="AY262" s="11">
        <f t="shared" si="76"/>
        <v>136124</v>
      </c>
      <c r="AZ262" s="11">
        <f t="shared" si="77"/>
        <v>-14220</v>
      </c>
      <c r="BA262" s="1">
        <v>36826</v>
      </c>
      <c r="BB262">
        <v>163489</v>
      </c>
      <c r="BC262" s="1">
        <v>36826</v>
      </c>
      <c r="BD262">
        <v>5525</v>
      </c>
      <c r="BE262" s="1">
        <v>36826</v>
      </c>
      <c r="BF262">
        <v>6056</v>
      </c>
      <c r="BG262" s="11">
        <f t="shared" si="78"/>
        <v>-531</v>
      </c>
      <c r="BH262" s="1">
        <v>36826</v>
      </c>
      <c r="BI262">
        <v>67889</v>
      </c>
      <c r="BJ262" s="1">
        <v>36826</v>
      </c>
      <c r="BK262">
        <v>70487</v>
      </c>
      <c r="BL262" s="11">
        <f t="shared" si="79"/>
        <v>-2598</v>
      </c>
      <c r="BM262" s="11">
        <f t="shared" si="80"/>
        <v>73414</v>
      </c>
      <c r="BN262" s="11">
        <f t="shared" si="81"/>
        <v>76543</v>
      </c>
      <c r="BO262" s="11">
        <f t="shared" si="82"/>
        <v>-3129</v>
      </c>
      <c r="BP262" s="1">
        <v>36826</v>
      </c>
      <c r="BQ262">
        <v>86439</v>
      </c>
    </row>
    <row r="263" spans="1:69" x14ac:dyDescent="0.2">
      <c r="A263" s="1">
        <f t="shared" si="83"/>
        <v>36830</v>
      </c>
      <c r="B263" s="1">
        <v>36826</v>
      </c>
      <c r="C263">
        <v>32.74</v>
      </c>
      <c r="D263" s="1">
        <v>36826</v>
      </c>
      <c r="E263">
        <v>4.5410000000000004</v>
      </c>
      <c r="F263" s="1">
        <v>36826</v>
      </c>
      <c r="G263">
        <v>97.42</v>
      </c>
      <c r="H263" s="1">
        <v>36826</v>
      </c>
      <c r="I263">
        <v>96.02</v>
      </c>
      <c r="J263" s="1">
        <v>36833</v>
      </c>
      <c r="K263">
        <v>39480</v>
      </c>
      <c r="L263" s="1">
        <v>36833</v>
      </c>
      <c r="M263">
        <v>40373</v>
      </c>
      <c r="N263" s="11">
        <f t="shared" si="63"/>
        <v>-893</v>
      </c>
      <c r="O263" s="1">
        <v>36833</v>
      </c>
      <c r="P263">
        <v>364140</v>
      </c>
      <c r="Q263" s="1">
        <v>36833</v>
      </c>
      <c r="R263">
        <v>367876</v>
      </c>
      <c r="S263" s="11">
        <f t="shared" si="64"/>
        <v>-3736</v>
      </c>
      <c r="T263" s="11">
        <f t="shared" si="65"/>
        <v>403620</v>
      </c>
      <c r="U263" s="11">
        <f t="shared" si="66"/>
        <v>408249</v>
      </c>
      <c r="V263" s="11">
        <f t="shared" si="67"/>
        <v>-4629</v>
      </c>
      <c r="W263" s="1">
        <v>36833</v>
      </c>
      <c r="X263">
        <v>473142</v>
      </c>
      <c r="Y263" s="1">
        <v>36833</v>
      </c>
      <c r="Z263">
        <v>13023</v>
      </c>
      <c r="AA263" s="1">
        <v>36833</v>
      </c>
      <c r="AB263">
        <v>9924</v>
      </c>
      <c r="AC263" s="11">
        <f t="shared" si="68"/>
        <v>3099</v>
      </c>
      <c r="AD263" s="1">
        <v>36833</v>
      </c>
      <c r="AE263">
        <v>294555</v>
      </c>
      <c r="AF263" s="1">
        <v>36833</v>
      </c>
      <c r="AG263">
        <v>312561</v>
      </c>
      <c r="AH263" s="11">
        <f t="shared" si="69"/>
        <v>-18006</v>
      </c>
      <c r="AI263" s="11">
        <f t="shared" si="70"/>
        <v>307578</v>
      </c>
      <c r="AJ263" s="11">
        <f t="shared" si="71"/>
        <v>322485</v>
      </c>
      <c r="AK263" s="11">
        <f t="shared" si="72"/>
        <v>-14907</v>
      </c>
      <c r="AL263" s="1">
        <v>36833</v>
      </c>
      <c r="AM263">
        <v>367654</v>
      </c>
      <c r="AN263" s="1">
        <v>36833</v>
      </c>
      <c r="AO263">
        <v>12574</v>
      </c>
      <c r="AP263" s="1">
        <v>36833</v>
      </c>
      <c r="AQ263">
        <v>11138</v>
      </c>
      <c r="AR263" s="11">
        <f t="shared" si="73"/>
        <v>1436</v>
      </c>
      <c r="AS263" s="1">
        <v>36833</v>
      </c>
      <c r="AT263">
        <v>101683</v>
      </c>
      <c r="AU263" s="1">
        <v>36833</v>
      </c>
      <c r="AV263">
        <v>117435</v>
      </c>
      <c r="AW263" s="11">
        <f t="shared" si="74"/>
        <v>-15752</v>
      </c>
      <c r="AX263" s="11">
        <f t="shared" si="75"/>
        <v>114257</v>
      </c>
      <c r="AY263" s="11">
        <f t="shared" si="76"/>
        <v>128573</v>
      </c>
      <c r="AZ263" s="11">
        <f t="shared" si="77"/>
        <v>-14316</v>
      </c>
      <c r="BA263" s="1">
        <v>36833</v>
      </c>
      <c r="BB263">
        <v>158055</v>
      </c>
      <c r="BC263" s="1">
        <v>36833</v>
      </c>
      <c r="BD263">
        <v>6377</v>
      </c>
      <c r="BE263" s="1">
        <v>36833</v>
      </c>
      <c r="BF263">
        <v>5092</v>
      </c>
      <c r="BG263" s="11">
        <f t="shared" si="78"/>
        <v>1285</v>
      </c>
      <c r="BH263" s="1">
        <v>36833</v>
      </c>
      <c r="BI263">
        <v>58656</v>
      </c>
      <c r="BJ263" s="1">
        <v>36833</v>
      </c>
      <c r="BK263">
        <v>62542</v>
      </c>
      <c r="BL263" s="11">
        <f t="shared" si="79"/>
        <v>-3886</v>
      </c>
      <c r="BM263" s="11">
        <f t="shared" si="80"/>
        <v>65033</v>
      </c>
      <c r="BN263" s="11">
        <f t="shared" si="81"/>
        <v>67634</v>
      </c>
      <c r="BO263" s="11">
        <f t="shared" si="82"/>
        <v>-2601</v>
      </c>
      <c r="BP263" s="1">
        <v>36833</v>
      </c>
      <c r="BQ263">
        <v>77717</v>
      </c>
    </row>
    <row r="264" spans="1:69" x14ac:dyDescent="0.2">
      <c r="A264" s="1">
        <f t="shared" si="83"/>
        <v>36837</v>
      </c>
      <c r="B264" s="1">
        <v>36833</v>
      </c>
      <c r="C264">
        <v>32.71</v>
      </c>
      <c r="D264" s="1">
        <v>36833</v>
      </c>
      <c r="E264">
        <v>4.931</v>
      </c>
      <c r="F264" s="1">
        <v>36833</v>
      </c>
      <c r="G264">
        <v>92.17</v>
      </c>
      <c r="H264" s="1">
        <v>36833</v>
      </c>
      <c r="I264">
        <v>86.95</v>
      </c>
      <c r="J264" s="1">
        <v>36840</v>
      </c>
      <c r="K264">
        <v>36366</v>
      </c>
      <c r="L264" s="1">
        <v>36840</v>
      </c>
      <c r="M264">
        <v>38150</v>
      </c>
      <c r="N264" s="11">
        <f t="shared" si="63"/>
        <v>-1784</v>
      </c>
      <c r="O264" s="1">
        <v>36840</v>
      </c>
      <c r="P264">
        <v>361279</v>
      </c>
      <c r="Q264" s="1">
        <v>36840</v>
      </c>
      <c r="R264">
        <v>365199</v>
      </c>
      <c r="S264" s="11">
        <f t="shared" si="64"/>
        <v>-3920</v>
      </c>
      <c r="T264" s="11">
        <f t="shared" si="65"/>
        <v>397645</v>
      </c>
      <c r="U264" s="11">
        <f t="shared" si="66"/>
        <v>403349</v>
      </c>
      <c r="V264" s="11">
        <f t="shared" si="67"/>
        <v>-5704</v>
      </c>
      <c r="W264" s="1">
        <v>36840</v>
      </c>
      <c r="X264">
        <v>473773</v>
      </c>
      <c r="Y264" s="1">
        <v>36840</v>
      </c>
      <c r="Z264">
        <v>13976</v>
      </c>
      <c r="AA264" s="1">
        <v>36840</v>
      </c>
      <c r="AB264">
        <v>9319</v>
      </c>
      <c r="AC264" s="11">
        <f t="shared" si="68"/>
        <v>4657</v>
      </c>
      <c r="AD264" s="1">
        <v>36840</v>
      </c>
      <c r="AE264">
        <v>305682</v>
      </c>
      <c r="AF264" s="1">
        <v>36840</v>
      </c>
      <c r="AG264">
        <v>324554</v>
      </c>
      <c r="AH264" s="11">
        <f t="shared" si="69"/>
        <v>-18872</v>
      </c>
      <c r="AI264" s="11">
        <f t="shared" si="70"/>
        <v>319658</v>
      </c>
      <c r="AJ264" s="11">
        <f t="shared" si="71"/>
        <v>333873</v>
      </c>
      <c r="AK264" s="11">
        <f t="shared" si="72"/>
        <v>-14215</v>
      </c>
      <c r="AL264" s="1">
        <v>36840</v>
      </c>
      <c r="AM264">
        <v>382174</v>
      </c>
      <c r="AN264" s="1">
        <v>36840</v>
      </c>
      <c r="AO264">
        <v>16440</v>
      </c>
      <c r="AP264" s="1">
        <v>36840</v>
      </c>
      <c r="AQ264">
        <v>10219</v>
      </c>
      <c r="AR264" s="11">
        <f t="shared" si="73"/>
        <v>6221</v>
      </c>
      <c r="AS264" s="1">
        <v>36840</v>
      </c>
      <c r="AT264">
        <v>99098</v>
      </c>
      <c r="AU264" s="1">
        <v>36840</v>
      </c>
      <c r="AV264">
        <v>119308</v>
      </c>
      <c r="AW264" s="11">
        <f t="shared" si="74"/>
        <v>-20210</v>
      </c>
      <c r="AX264" s="11">
        <f t="shared" si="75"/>
        <v>115538</v>
      </c>
      <c r="AY264" s="11">
        <f t="shared" si="76"/>
        <v>129527</v>
      </c>
      <c r="AZ264" s="11">
        <f t="shared" si="77"/>
        <v>-13989</v>
      </c>
      <c r="BA264" s="1">
        <v>36840</v>
      </c>
      <c r="BB264">
        <v>159422</v>
      </c>
      <c r="BC264" s="1">
        <v>36840</v>
      </c>
      <c r="BD264">
        <v>6447</v>
      </c>
      <c r="BE264" s="1">
        <v>36840</v>
      </c>
      <c r="BF264">
        <v>5647</v>
      </c>
      <c r="BG264" s="11">
        <f t="shared" si="78"/>
        <v>800</v>
      </c>
      <c r="BH264" s="1">
        <v>36840</v>
      </c>
      <c r="BI264">
        <v>63232</v>
      </c>
      <c r="BJ264" s="1">
        <v>36840</v>
      </c>
      <c r="BK264">
        <v>67079</v>
      </c>
      <c r="BL264" s="11">
        <f t="shared" si="79"/>
        <v>-3847</v>
      </c>
      <c r="BM264" s="11">
        <f t="shared" si="80"/>
        <v>69679</v>
      </c>
      <c r="BN264" s="11">
        <f t="shared" si="81"/>
        <v>72726</v>
      </c>
      <c r="BO264" s="11">
        <f t="shared" si="82"/>
        <v>-3047</v>
      </c>
      <c r="BP264" s="1">
        <v>36840</v>
      </c>
      <c r="BQ264">
        <v>85140</v>
      </c>
    </row>
    <row r="265" spans="1:69" x14ac:dyDescent="0.2">
      <c r="A265" s="1">
        <f t="shared" si="83"/>
        <v>36844</v>
      </c>
      <c r="B265" s="1">
        <v>36840</v>
      </c>
      <c r="C265">
        <v>34.020000000000003</v>
      </c>
      <c r="D265" s="1">
        <v>36840</v>
      </c>
      <c r="E265">
        <v>5.4560000000000004</v>
      </c>
      <c r="F265" s="1">
        <v>36840</v>
      </c>
      <c r="G265">
        <v>100.75</v>
      </c>
      <c r="H265" s="1">
        <v>36840</v>
      </c>
      <c r="I265">
        <v>86.97</v>
      </c>
      <c r="J265" s="1">
        <v>36847</v>
      </c>
      <c r="K265">
        <v>45254</v>
      </c>
      <c r="L265" s="1">
        <v>36847</v>
      </c>
      <c r="M265">
        <v>37271</v>
      </c>
      <c r="N265" s="11">
        <f t="shared" si="63"/>
        <v>7983</v>
      </c>
      <c r="O265" s="1">
        <v>36847</v>
      </c>
      <c r="P265">
        <v>367793</v>
      </c>
      <c r="Q265" s="1">
        <v>36847</v>
      </c>
      <c r="R265">
        <v>377772</v>
      </c>
      <c r="S265" s="11">
        <f t="shared" si="64"/>
        <v>-9979</v>
      </c>
      <c r="T265" s="11">
        <f t="shared" si="65"/>
        <v>413047</v>
      </c>
      <c r="U265" s="11">
        <f t="shared" si="66"/>
        <v>415043</v>
      </c>
      <c r="V265" s="11">
        <f t="shared" si="67"/>
        <v>-1996</v>
      </c>
      <c r="W265" s="1">
        <v>36847</v>
      </c>
      <c r="X265">
        <v>491956</v>
      </c>
      <c r="Y265" s="1">
        <v>36847</v>
      </c>
      <c r="Z265">
        <v>20977</v>
      </c>
      <c r="AA265" s="1">
        <v>36847</v>
      </c>
      <c r="AB265">
        <v>6960</v>
      </c>
      <c r="AC265" s="11">
        <f t="shared" si="68"/>
        <v>14017</v>
      </c>
      <c r="AD265" s="1">
        <v>36847</v>
      </c>
      <c r="AE265">
        <v>308267</v>
      </c>
      <c r="AF265" s="1">
        <v>36847</v>
      </c>
      <c r="AG265">
        <v>340882</v>
      </c>
      <c r="AH265" s="11">
        <f t="shared" si="69"/>
        <v>-32615</v>
      </c>
      <c r="AI265" s="11">
        <f t="shared" si="70"/>
        <v>329244</v>
      </c>
      <c r="AJ265" s="11">
        <f t="shared" si="71"/>
        <v>347842</v>
      </c>
      <c r="AK265" s="11">
        <f t="shared" si="72"/>
        <v>-18598</v>
      </c>
      <c r="AL265" s="1">
        <v>36847</v>
      </c>
      <c r="AM265">
        <v>396255</v>
      </c>
      <c r="AN265" s="1">
        <v>36847</v>
      </c>
      <c r="AO265">
        <v>18485</v>
      </c>
      <c r="AP265" s="1">
        <v>36847</v>
      </c>
      <c r="AQ265">
        <v>5602</v>
      </c>
      <c r="AR265" s="11">
        <f t="shared" si="73"/>
        <v>12883</v>
      </c>
      <c r="AS265" s="1">
        <v>36847</v>
      </c>
      <c r="AT265">
        <v>93821</v>
      </c>
      <c r="AU265" s="1">
        <v>36847</v>
      </c>
      <c r="AV265">
        <v>121100</v>
      </c>
      <c r="AW265" s="11">
        <f t="shared" si="74"/>
        <v>-27279</v>
      </c>
      <c r="AX265" s="11">
        <f t="shared" si="75"/>
        <v>112306</v>
      </c>
      <c r="AY265" s="11">
        <f t="shared" si="76"/>
        <v>126702</v>
      </c>
      <c r="AZ265" s="11">
        <f t="shared" si="77"/>
        <v>-14396</v>
      </c>
      <c r="BA265" s="1">
        <v>36847</v>
      </c>
      <c r="BB265">
        <v>155744</v>
      </c>
      <c r="BC265" s="1">
        <v>36847</v>
      </c>
      <c r="BD265">
        <v>6586</v>
      </c>
      <c r="BE265" s="1">
        <v>36847</v>
      </c>
      <c r="BF265">
        <v>6028</v>
      </c>
      <c r="BG265" s="11">
        <f t="shared" si="78"/>
        <v>558</v>
      </c>
      <c r="BH265" s="1">
        <v>36847</v>
      </c>
      <c r="BI265">
        <v>66932</v>
      </c>
      <c r="BJ265" s="1">
        <v>36847</v>
      </c>
      <c r="BK265">
        <v>72115</v>
      </c>
      <c r="BL265" s="11">
        <f t="shared" si="79"/>
        <v>-5183</v>
      </c>
      <c r="BM265" s="11">
        <f t="shared" si="80"/>
        <v>73518</v>
      </c>
      <c r="BN265" s="11">
        <f t="shared" si="81"/>
        <v>78143</v>
      </c>
      <c r="BO265" s="11">
        <f t="shared" si="82"/>
        <v>-4625</v>
      </c>
      <c r="BP265" s="1">
        <v>36847</v>
      </c>
      <c r="BQ265">
        <v>89473</v>
      </c>
    </row>
    <row r="266" spans="1:69" x14ac:dyDescent="0.2">
      <c r="A266" s="1">
        <f t="shared" si="83"/>
        <v>36851</v>
      </c>
      <c r="B266" s="1">
        <v>36847</v>
      </c>
      <c r="C266">
        <v>35.450000000000003</v>
      </c>
      <c r="D266" s="1">
        <v>36847</v>
      </c>
      <c r="E266">
        <v>6.1</v>
      </c>
      <c r="F266" s="1">
        <v>36847</v>
      </c>
      <c r="G266">
        <v>107.88</v>
      </c>
      <c r="H266" s="1">
        <v>36847</v>
      </c>
      <c r="I266">
        <v>91.81</v>
      </c>
      <c r="J266" s="1">
        <v>36854</v>
      </c>
      <c r="K266">
        <v>52470</v>
      </c>
      <c r="L266" s="1">
        <v>36854</v>
      </c>
      <c r="M266">
        <v>38679</v>
      </c>
      <c r="N266" s="11">
        <f t="shared" si="63"/>
        <v>13791</v>
      </c>
      <c r="O266" s="1">
        <v>36854</v>
      </c>
      <c r="P266">
        <v>350071</v>
      </c>
      <c r="Q266" s="1">
        <v>36854</v>
      </c>
      <c r="R266">
        <v>374317</v>
      </c>
      <c r="S266" s="11">
        <f t="shared" si="64"/>
        <v>-24246</v>
      </c>
      <c r="T266" s="11">
        <f t="shared" si="65"/>
        <v>402541</v>
      </c>
      <c r="U266" s="11">
        <f t="shared" si="66"/>
        <v>412996</v>
      </c>
      <c r="V266" s="11">
        <f t="shared" si="67"/>
        <v>-10455</v>
      </c>
      <c r="W266" s="1">
        <v>36854</v>
      </c>
      <c r="X266">
        <v>475955</v>
      </c>
      <c r="Y266" s="1">
        <v>36854</v>
      </c>
      <c r="Z266">
        <v>25032</v>
      </c>
      <c r="AA266" s="1">
        <v>36854</v>
      </c>
      <c r="AB266">
        <v>7780</v>
      </c>
      <c r="AC266" s="11">
        <f t="shared" si="68"/>
        <v>17252</v>
      </c>
      <c r="AD266" s="1">
        <v>36854</v>
      </c>
      <c r="AE266">
        <v>316824</v>
      </c>
      <c r="AF266" s="1">
        <v>36854</v>
      </c>
      <c r="AG266">
        <v>354185</v>
      </c>
      <c r="AH266" s="11">
        <f t="shared" si="69"/>
        <v>-37361</v>
      </c>
      <c r="AI266" s="11">
        <f t="shared" si="70"/>
        <v>341856</v>
      </c>
      <c r="AJ266" s="11">
        <f t="shared" si="71"/>
        <v>361965</v>
      </c>
      <c r="AK266" s="11">
        <f t="shared" si="72"/>
        <v>-20109</v>
      </c>
      <c r="AL266" s="1">
        <v>36854</v>
      </c>
      <c r="AM266">
        <v>404889</v>
      </c>
      <c r="AN266" s="1">
        <v>36854</v>
      </c>
      <c r="AO266">
        <v>20849</v>
      </c>
      <c r="AP266" s="1">
        <v>36854</v>
      </c>
      <c r="AQ266">
        <v>3364</v>
      </c>
      <c r="AR266" s="11">
        <f t="shared" si="73"/>
        <v>17485</v>
      </c>
      <c r="AS266" s="1">
        <v>36854</v>
      </c>
      <c r="AT266">
        <v>92617</v>
      </c>
      <c r="AU266" s="1">
        <v>36854</v>
      </c>
      <c r="AV266">
        <v>124960</v>
      </c>
      <c r="AW266" s="11">
        <f t="shared" si="74"/>
        <v>-32343</v>
      </c>
      <c r="AX266" s="11">
        <f t="shared" si="75"/>
        <v>113466</v>
      </c>
      <c r="AY266" s="11">
        <f t="shared" si="76"/>
        <v>128324</v>
      </c>
      <c r="AZ266" s="11">
        <f t="shared" si="77"/>
        <v>-14858</v>
      </c>
      <c r="BA266" s="1">
        <v>36854</v>
      </c>
      <c r="BB266">
        <v>159283</v>
      </c>
      <c r="BC266" s="1">
        <v>36854</v>
      </c>
      <c r="BD266">
        <v>8614</v>
      </c>
      <c r="BE266" s="1">
        <v>36854</v>
      </c>
      <c r="BF266">
        <v>5955</v>
      </c>
      <c r="BG266" s="11">
        <f t="shared" si="78"/>
        <v>2659</v>
      </c>
      <c r="BH266" s="1">
        <v>36854</v>
      </c>
      <c r="BI266">
        <v>68487</v>
      </c>
      <c r="BJ266" s="1">
        <v>36854</v>
      </c>
      <c r="BK266">
        <v>75530</v>
      </c>
      <c r="BL266" s="11">
        <f t="shared" si="79"/>
        <v>-7043</v>
      </c>
      <c r="BM266" s="11">
        <f t="shared" si="80"/>
        <v>77101</v>
      </c>
      <c r="BN266" s="11">
        <f t="shared" si="81"/>
        <v>81485</v>
      </c>
      <c r="BO266" s="11">
        <f t="shared" si="82"/>
        <v>-4384</v>
      </c>
      <c r="BP266" s="1">
        <v>36854</v>
      </c>
      <c r="BQ266">
        <v>93738</v>
      </c>
    </row>
    <row r="267" spans="1:69" x14ac:dyDescent="0.2">
      <c r="A267" s="1">
        <f t="shared" si="83"/>
        <v>36858</v>
      </c>
      <c r="B267" s="1">
        <v>36854</v>
      </c>
      <c r="C267">
        <v>35.4</v>
      </c>
      <c r="D267" s="1">
        <v>36854</v>
      </c>
      <c r="E267">
        <v>6.577</v>
      </c>
      <c r="F267" s="1">
        <v>36854</v>
      </c>
      <c r="G267">
        <v>109.44</v>
      </c>
      <c r="H267" s="1">
        <v>36854</v>
      </c>
      <c r="I267">
        <v>92.01</v>
      </c>
      <c r="J267" s="1">
        <v>36861</v>
      </c>
      <c r="K267">
        <v>54131</v>
      </c>
      <c r="L267" s="1">
        <v>36861</v>
      </c>
      <c r="M267">
        <v>42262</v>
      </c>
      <c r="N267" s="11">
        <f t="shared" si="63"/>
        <v>11869</v>
      </c>
      <c r="O267" s="1">
        <v>36861</v>
      </c>
      <c r="P267">
        <v>342516</v>
      </c>
      <c r="Q267" s="1">
        <v>36861</v>
      </c>
      <c r="R267">
        <v>360051</v>
      </c>
      <c r="S267" s="11">
        <f t="shared" si="64"/>
        <v>-17535</v>
      </c>
      <c r="T267" s="11">
        <f t="shared" si="65"/>
        <v>396647</v>
      </c>
      <c r="U267" s="11">
        <f t="shared" si="66"/>
        <v>402313</v>
      </c>
      <c r="V267" s="11">
        <f t="shared" si="67"/>
        <v>-5666</v>
      </c>
      <c r="W267" s="1">
        <v>36861</v>
      </c>
      <c r="X267">
        <v>470703</v>
      </c>
      <c r="Y267" s="1">
        <v>36861</v>
      </c>
      <c r="Z267">
        <v>20449</v>
      </c>
      <c r="AA267" s="1">
        <v>36861</v>
      </c>
      <c r="AB267">
        <v>7216</v>
      </c>
      <c r="AC267" s="11">
        <f t="shared" si="68"/>
        <v>13233</v>
      </c>
      <c r="AD267" s="1">
        <v>36861</v>
      </c>
      <c r="AE267">
        <v>297322</v>
      </c>
      <c r="AF267" s="1">
        <v>36861</v>
      </c>
      <c r="AG267">
        <v>327752</v>
      </c>
      <c r="AH267" s="11">
        <f t="shared" si="69"/>
        <v>-30430</v>
      </c>
      <c r="AI267" s="11">
        <f t="shared" si="70"/>
        <v>317771</v>
      </c>
      <c r="AJ267" s="11">
        <f t="shared" si="71"/>
        <v>334968</v>
      </c>
      <c r="AK267" s="11">
        <f t="shared" si="72"/>
        <v>-17197</v>
      </c>
      <c r="AL267" s="1">
        <v>36861</v>
      </c>
      <c r="AM267">
        <v>373288</v>
      </c>
      <c r="AN267" s="1">
        <v>36861</v>
      </c>
      <c r="AO267">
        <v>17084</v>
      </c>
      <c r="AP267" s="1">
        <v>36861</v>
      </c>
      <c r="AQ267">
        <v>6910</v>
      </c>
      <c r="AR267" s="11">
        <f t="shared" si="73"/>
        <v>10174</v>
      </c>
      <c r="AS267" s="1">
        <v>36861</v>
      </c>
      <c r="AT267">
        <v>85379</v>
      </c>
      <c r="AU267" s="1">
        <v>36861</v>
      </c>
      <c r="AV267">
        <v>110076</v>
      </c>
      <c r="AW267" s="11">
        <f t="shared" si="74"/>
        <v>-24697</v>
      </c>
      <c r="AX267" s="11">
        <f t="shared" si="75"/>
        <v>102463</v>
      </c>
      <c r="AY267" s="11">
        <f t="shared" si="76"/>
        <v>116986</v>
      </c>
      <c r="AZ267" s="11">
        <f t="shared" si="77"/>
        <v>-14523</v>
      </c>
      <c r="BA267" s="1">
        <v>36861</v>
      </c>
      <c r="BB267">
        <v>145934</v>
      </c>
      <c r="BC267" s="1">
        <v>36861</v>
      </c>
      <c r="BD267">
        <v>7748</v>
      </c>
      <c r="BE267" s="1">
        <v>36861</v>
      </c>
      <c r="BF267">
        <v>4498</v>
      </c>
      <c r="BG267" s="11">
        <f t="shared" si="78"/>
        <v>3250</v>
      </c>
      <c r="BH267" s="1">
        <v>36861</v>
      </c>
      <c r="BI267">
        <v>66842</v>
      </c>
      <c r="BJ267" s="1">
        <v>36861</v>
      </c>
      <c r="BK267">
        <v>74078</v>
      </c>
      <c r="BL267" s="11">
        <f t="shared" si="79"/>
        <v>-7236</v>
      </c>
      <c r="BM267" s="11">
        <f t="shared" si="80"/>
        <v>74590</v>
      </c>
      <c r="BN267" s="11">
        <f t="shared" si="81"/>
        <v>78576</v>
      </c>
      <c r="BO267" s="11">
        <f t="shared" si="82"/>
        <v>-3986</v>
      </c>
      <c r="BP267" s="1">
        <v>36861</v>
      </c>
      <c r="BQ267">
        <v>90494</v>
      </c>
    </row>
    <row r="268" spans="1:69" x14ac:dyDescent="0.2">
      <c r="A268" s="1">
        <f t="shared" si="83"/>
        <v>36865</v>
      </c>
      <c r="B268" s="1">
        <v>36861</v>
      </c>
      <c r="C268">
        <v>32.020000000000003</v>
      </c>
      <c r="D268" s="1">
        <v>36861</v>
      </c>
      <c r="E268">
        <v>6.673</v>
      </c>
      <c r="F268" s="1">
        <v>36861</v>
      </c>
      <c r="G268">
        <v>97.08</v>
      </c>
      <c r="H268" s="1">
        <v>36861</v>
      </c>
      <c r="I268">
        <v>82.43</v>
      </c>
      <c r="J268" s="1">
        <v>36868</v>
      </c>
      <c r="K268">
        <v>45162</v>
      </c>
      <c r="L268" s="1">
        <v>36868</v>
      </c>
      <c r="M268">
        <v>33563</v>
      </c>
      <c r="N268" s="11">
        <f t="shared" ref="N268:N327" si="84">+IF(M268="","",K268-M268)</f>
        <v>11599</v>
      </c>
      <c r="O268" s="1">
        <v>36868</v>
      </c>
      <c r="P268">
        <v>357390</v>
      </c>
      <c r="Q268" s="1">
        <v>36868</v>
      </c>
      <c r="R268">
        <v>367554</v>
      </c>
      <c r="S268" s="11">
        <f t="shared" ref="S268:S274" si="85">+IF(R268="","",P268-R268)</f>
        <v>-10164</v>
      </c>
      <c r="T268" s="11">
        <f t="shared" ref="T268:T274" si="86">+IF(P268="","",P268+K268)</f>
        <v>402552</v>
      </c>
      <c r="U268" s="11">
        <f t="shared" ref="U268:U274" si="87">+IF(R268="","",R268+M268)</f>
        <v>401117</v>
      </c>
      <c r="V268" s="11">
        <f t="shared" ref="V268:V274" si="88">IF(T268="","",T268-U268)</f>
        <v>1435</v>
      </c>
      <c r="W268" s="1">
        <v>36868</v>
      </c>
      <c r="X268">
        <v>478714</v>
      </c>
      <c r="Y268" s="1">
        <v>36868</v>
      </c>
      <c r="Z268">
        <v>16235</v>
      </c>
      <c r="AA268" s="1">
        <v>36868</v>
      </c>
      <c r="AB268">
        <v>8872</v>
      </c>
      <c r="AC268" s="11">
        <f t="shared" ref="AC268:AC344" si="89">+IF(AB268="","",Z268-AB268)</f>
        <v>7363</v>
      </c>
      <c r="AD268" s="1">
        <v>36868</v>
      </c>
      <c r="AE268">
        <v>316079</v>
      </c>
      <c r="AF268" s="1">
        <v>36868</v>
      </c>
      <c r="AG268">
        <v>339321</v>
      </c>
      <c r="AH268" s="11">
        <f t="shared" ref="AH268:AH274" si="90">+IF(AG268="","",AE268-AG268)</f>
        <v>-23242</v>
      </c>
      <c r="AI268" s="11">
        <f t="shared" ref="AI268:AI274" si="91">+IF(AE268="","",AE268+Z268)</f>
        <v>332314</v>
      </c>
      <c r="AJ268" s="11">
        <f t="shared" ref="AJ268:AJ274" si="92">+IF(AG268="","",AG268+AB268)</f>
        <v>348193</v>
      </c>
      <c r="AK268" s="11">
        <f t="shared" ref="AK268:AK274" si="93">IF(AI268="","",AI268-AJ268)</f>
        <v>-15879</v>
      </c>
      <c r="AL268" s="1">
        <v>36868</v>
      </c>
      <c r="AM268">
        <v>392321</v>
      </c>
      <c r="AN268" s="1">
        <v>36868</v>
      </c>
      <c r="AO268">
        <v>12298</v>
      </c>
      <c r="AP268" s="1">
        <v>36868</v>
      </c>
      <c r="AQ268">
        <v>6027</v>
      </c>
      <c r="AR268" s="11">
        <f t="shared" ref="AR268:AR344" si="94">+IF(AQ268="","",AO268-AQ268)</f>
        <v>6271</v>
      </c>
      <c r="AS268" s="1">
        <v>36868</v>
      </c>
      <c r="AT268">
        <v>85054</v>
      </c>
      <c r="AU268" s="1">
        <v>36868</v>
      </c>
      <c r="AV268">
        <v>103011</v>
      </c>
      <c r="AW268" s="11">
        <f t="shared" ref="AW268:AW274" si="95">+IF(AV268="","",AT268-AV268)</f>
        <v>-17957</v>
      </c>
      <c r="AX268" s="11">
        <f t="shared" ref="AX268:AX274" si="96">+IF(AT268="","",AT268+AO268)</f>
        <v>97352</v>
      </c>
      <c r="AY268" s="11">
        <f t="shared" ref="AY268:AY274" si="97">+IF(AV268="","",AV268+AQ268)</f>
        <v>109038</v>
      </c>
      <c r="AZ268" s="11">
        <f t="shared" ref="AZ268:AZ274" si="98">IF(AX268="","",AX268-AY268)</f>
        <v>-11686</v>
      </c>
      <c r="BA268" s="1">
        <v>36868</v>
      </c>
      <c r="BB268">
        <v>137158</v>
      </c>
      <c r="BC268" s="1">
        <v>36868</v>
      </c>
      <c r="BD268">
        <v>6856</v>
      </c>
      <c r="BE268" s="1">
        <v>36868</v>
      </c>
      <c r="BF268">
        <v>5545</v>
      </c>
      <c r="BG268" s="11">
        <f t="shared" ref="BG268:BG344" si="99">+IF(BF268="","",BD268-BF268)</f>
        <v>1311</v>
      </c>
      <c r="BH268" s="1">
        <v>36868</v>
      </c>
      <c r="BI268">
        <v>63708</v>
      </c>
      <c r="BJ268" s="1">
        <v>36868</v>
      </c>
      <c r="BK268">
        <v>66565</v>
      </c>
      <c r="BL268" s="11">
        <f t="shared" ref="BL268:BL280" si="100">+IF(BK268="","",BI268-BK268)</f>
        <v>-2857</v>
      </c>
      <c r="BM268" s="11">
        <f t="shared" ref="BM268:BM280" si="101">+IF(BI268="","",BI268+BD268)</f>
        <v>70564</v>
      </c>
      <c r="BN268" s="11">
        <f t="shared" ref="BN268:BN280" si="102">+IF(BK268="","",BK268+BF268)</f>
        <v>72110</v>
      </c>
      <c r="BO268" s="11">
        <f t="shared" ref="BO268:BO280" si="103">IF(BM268="","",BM268-BN268)</f>
        <v>-1546</v>
      </c>
      <c r="BP268" s="1">
        <v>36868</v>
      </c>
      <c r="BQ268">
        <v>82848</v>
      </c>
    </row>
    <row r="269" spans="1:69" x14ac:dyDescent="0.2">
      <c r="A269" s="1">
        <f t="shared" ref="A269:A347" si="104">+A268+7</f>
        <v>36872</v>
      </c>
      <c r="B269" s="1">
        <v>36868</v>
      </c>
      <c r="C269">
        <v>28.44</v>
      </c>
      <c r="D269" s="1">
        <v>36868</v>
      </c>
      <c r="E269">
        <v>8.5839999999999996</v>
      </c>
      <c r="F269" s="1">
        <v>36868</v>
      </c>
      <c r="G269">
        <v>94.42</v>
      </c>
      <c r="H269" s="1">
        <v>36868</v>
      </c>
      <c r="I269">
        <v>73.66</v>
      </c>
      <c r="J269" s="1">
        <v>36875</v>
      </c>
      <c r="K269">
        <v>37408</v>
      </c>
      <c r="L269" s="1">
        <v>36875</v>
      </c>
      <c r="M269">
        <v>44432</v>
      </c>
      <c r="N269" s="11">
        <f t="shared" si="84"/>
        <v>-7024</v>
      </c>
      <c r="O269" s="1">
        <v>36875</v>
      </c>
      <c r="P269">
        <v>342250</v>
      </c>
      <c r="Q269" s="1">
        <v>36875</v>
      </c>
      <c r="R269">
        <v>324917</v>
      </c>
      <c r="S269" s="11">
        <f t="shared" si="85"/>
        <v>17333</v>
      </c>
      <c r="T269" s="11">
        <f t="shared" si="86"/>
        <v>379658</v>
      </c>
      <c r="U269" s="11">
        <f t="shared" si="87"/>
        <v>369349</v>
      </c>
      <c r="V269" s="11">
        <f t="shared" si="88"/>
        <v>10309</v>
      </c>
      <c r="W269" s="1">
        <v>36875</v>
      </c>
      <c r="X269">
        <v>450187</v>
      </c>
      <c r="Y269" s="1">
        <v>36875</v>
      </c>
      <c r="Z269">
        <v>12594</v>
      </c>
      <c r="AA269" s="1">
        <v>36875</v>
      </c>
      <c r="AB269">
        <v>10728</v>
      </c>
      <c r="AC269" s="11">
        <f t="shared" si="89"/>
        <v>1866</v>
      </c>
      <c r="AD269" s="1">
        <v>36875</v>
      </c>
      <c r="AE269">
        <v>319533</v>
      </c>
      <c r="AF269" s="1">
        <v>36875</v>
      </c>
      <c r="AG269">
        <v>339976</v>
      </c>
      <c r="AH269" s="11">
        <f t="shared" si="90"/>
        <v>-20443</v>
      </c>
      <c r="AI269" s="11">
        <f t="shared" si="91"/>
        <v>332127</v>
      </c>
      <c r="AJ269" s="11">
        <f t="shared" si="92"/>
        <v>350704</v>
      </c>
      <c r="AK269" s="11">
        <f t="shared" si="93"/>
        <v>-18577</v>
      </c>
      <c r="AL269" s="1">
        <v>36875</v>
      </c>
      <c r="AM269">
        <v>386807</v>
      </c>
      <c r="AN269" s="1">
        <v>36875</v>
      </c>
      <c r="AO269">
        <v>10455</v>
      </c>
      <c r="AP269" s="1">
        <v>36875</v>
      </c>
      <c r="AQ269">
        <v>5577</v>
      </c>
      <c r="AR269" s="11">
        <f t="shared" si="94"/>
        <v>4878</v>
      </c>
      <c r="AS269" s="1">
        <v>36875</v>
      </c>
      <c r="AT269">
        <v>99639</v>
      </c>
      <c r="AU269" s="1">
        <v>36875</v>
      </c>
      <c r="AV269">
        <v>111254</v>
      </c>
      <c r="AW269" s="11">
        <f t="shared" si="95"/>
        <v>-11615</v>
      </c>
      <c r="AX269" s="11">
        <f t="shared" si="96"/>
        <v>110094</v>
      </c>
      <c r="AY269" s="11">
        <f t="shared" si="97"/>
        <v>116831</v>
      </c>
      <c r="AZ269" s="11">
        <f t="shared" si="98"/>
        <v>-6737</v>
      </c>
      <c r="BA269" s="1">
        <v>36875</v>
      </c>
      <c r="BB269">
        <v>145411</v>
      </c>
      <c r="BC269" s="1">
        <v>36875</v>
      </c>
      <c r="BD269">
        <v>1958</v>
      </c>
      <c r="BE269" s="1">
        <v>36875</v>
      </c>
      <c r="BF269">
        <v>7199</v>
      </c>
      <c r="BG269" s="11">
        <f t="shared" si="99"/>
        <v>-5241</v>
      </c>
      <c r="BH269" s="1">
        <v>36875</v>
      </c>
      <c r="BI269">
        <v>77252</v>
      </c>
      <c r="BJ269" s="1">
        <v>36875</v>
      </c>
      <c r="BK269">
        <v>71579</v>
      </c>
      <c r="BL269" s="11">
        <f t="shared" si="100"/>
        <v>5673</v>
      </c>
      <c r="BM269" s="11">
        <f t="shared" si="101"/>
        <v>79210</v>
      </c>
      <c r="BN269" s="11">
        <f t="shared" si="102"/>
        <v>78778</v>
      </c>
      <c r="BO269" s="11">
        <f t="shared" si="103"/>
        <v>432</v>
      </c>
      <c r="BP269" s="1">
        <v>36875</v>
      </c>
      <c r="BQ269">
        <v>91807</v>
      </c>
    </row>
    <row r="270" spans="1:69" x14ac:dyDescent="0.2">
      <c r="A270" s="1">
        <f t="shared" si="104"/>
        <v>36879</v>
      </c>
      <c r="B270" s="1">
        <v>36875</v>
      </c>
      <c r="C270">
        <v>28.87</v>
      </c>
      <c r="D270" s="1">
        <v>36875</v>
      </c>
      <c r="E270">
        <v>8.3960000000000008</v>
      </c>
      <c r="F270" s="1">
        <v>36875</v>
      </c>
      <c r="G270">
        <v>91.66</v>
      </c>
      <c r="H270" s="1">
        <v>36875</v>
      </c>
      <c r="I270">
        <v>75.67</v>
      </c>
      <c r="J270" s="1">
        <v>36882</v>
      </c>
      <c r="K270">
        <v>37763</v>
      </c>
      <c r="L270" s="1">
        <v>36882</v>
      </c>
      <c r="M270">
        <v>41219</v>
      </c>
      <c r="N270" s="11">
        <f t="shared" si="84"/>
        <v>-3456</v>
      </c>
      <c r="O270" s="1">
        <v>36882</v>
      </c>
      <c r="P270">
        <v>311118</v>
      </c>
      <c r="Q270" s="1">
        <v>36882</v>
      </c>
      <c r="R270">
        <v>300340</v>
      </c>
      <c r="S270" s="11">
        <f t="shared" si="85"/>
        <v>10778</v>
      </c>
      <c r="T270" s="11">
        <f t="shared" si="86"/>
        <v>348881</v>
      </c>
      <c r="U270" s="11">
        <f t="shared" si="87"/>
        <v>341559</v>
      </c>
      <c r="V270" s="11">
        <f t="shared" si="88"/>
        <v>7322</v>
      </c>
      <c r="W270" s="1">
        <v>36882</v>
      </c>
      <c r="X270">
        <v>409504</v>
      </c>
      <c r="Y270" s="1">
        <v>36882</v>
      </c>
      <c r="Z270">
        <v>10664</v>
      </c>
      <c r="AA270" s="1">
        <v>36882</v>
      </c>
      <c r="AB270">
        <v>8168</v>
      </c>
      <c r="AC270" s="11">
        <f t="shared" si="89"/>
        <v>2496</v>
      </c>
      <c r="AD270" s="1">
        <v>36882</v>
      </c>
      <c r="AE270">
        <v>318553</v>
      </c>
      <c r="AF270" s="1">
        <v>36882</v>
      </c>
      <c r="AG270">
        <v>330922</v>
      </c>
      <c r="AH270" s="11">
        <f t="shared" si="90"/>
        <v>-12369</v>
      </c>
      <c r="AI270" s="11">
        <f t="shared" si="91"/>
        <v>329217</v>
      </c>
      <c r="AJ270" s="11">
        <f t="shared" si="92"/>
        <v>339090</v>
      </c>
      <c r="AK270" s="11">
        <f t="shared" si="93"/>
        <v>-9873</v>
      </c>
      <c r="AL270" s="1">
        <v>36882</v>
      </c>
      <c r="AM270">
        <v>376762</v>
      </c>
      <c r="AN270" s="1">
        <v>36882</v>
      </c>
      <c r="AO270">
        <v>11052</v>
      </c>
      <c r="AP270" s="1">
        <v>36882</v>
      </c>
      <c r="AQ270">
        <v>6699</v>
      </c>
      <c r="AR270" s="11">
        <f t="shared" si="94"/>
        <v>4353</v>
      </c>
      <c r="AS270" s="1">
        <v>36882</v>
      </c>
      <c r="AT270">
        <v>97699</v>
      </c>
      <c r="AU270" s="1">
        <v>36882</v>
      </c>
      <c r="AV270">
        <v>109025</v>
      </c>
      <c r="AW270" s="11">
        <f t="shared" si="95"/>
        <v>-11326</v>
      </c>
      <c r="AX270" s="11">
        <f t="shared" si="96"/>
        <v>108751</v>
      </c>
      <c r="AY270" s="11">
        <f t="shared" si="97"/>
        <v>115724</v>
      </c>
      <c r="AZ270" s="11">
        <f t="shared" si="98"/>
        <v>-6973</v>
      </c>
      <c r="BA270" s="1">
        <v>36882</v>
      </c>
      <c r="BB270">
        <v>146214</v>
      </c>
      <c r="BC270" s="1">
        <v>36882</v>
      </c>
      <c r="BD270">
        <v>1402</v>
      </c>
      <c r="BE270" s="1">
        <v>36882</v>
      </c>
      <c r="BF270">
        <v>7961</v>
      </c>
      <c r="BG270" s="11">
        <f t="shared" si="99"/>
        <v>-6559</v>
      </c>
      <c r="BH270" s="1">
        <v>36882</v>
      </c>
      <c r="BI270">
        <v>82649</v>
      </c>
      <c r="BJ270" s="1">
        <v>36882</v>
      </c>
      <c r="BK270">
        <v>75405</v>
      </c>
      <c r="BL270" s="11">
        <f t="shared" si="100"/>
        <v>7244</v>
      </c>
      <c r="BM270" s="11">
        <f t="shared" si="101"/>
        <v>84051</v>
      </c>
      <c r="BN270" s="11">
        <f t="shared" si="102"/>
        <v>83366</v>
      </c>
      <c r="BO270" s="11">
        <f t="shared" si="103"/>
        <v>685</v>
      </c>
      <c r="BP270" s="1">
        <v>36882</v>
      </c>
      <c r="BQ270">
        <v>96275</v>
      </c>
    </row>
    <row r="271" spans="1:69" x14ac:dyDescent="0.2">
      <c r="A271" s="1">
        <f t="shared" si="104"/>
        <v>36886</v>
      </c>
      <c r="B271" s="1">
        <v>36882</v>
      </c>
      <c r="C271">
        <v>26.18</v>
      </c>
      <c r="D271" s="1">
        <v>36882</v>
      </c>
      <c r="E271">
        <v>9.5790000000000006</v>
      </c>
      <c r="F271" s="1">
        <v>36882</v>
      </c>
      <c r="G271">
        <v>87.8</v>
      </c>
      <c r="H271" s="1">
        <v>36882</v>
      </c>
      <c r="I271">
        <v>74.09</v>
      </c>
      <c r="J271" s="1">
        <v>36889</v>
      </c>
      <c r="K271">
        <v>37763</v>
      </c>
      <c r="L271" s="1">
        <v>36889</v>
      </c>
      <c r="M271">
        <v>41219</v>
      </c>
      <c r="N271" s="11">
        <f t="shared" si="84"/>
        <v>-3456</v>
      </c>
      <c r="O271" s="1">
        <v>36889</v>
      </c>
      <c r="P271">
        <v>311118</v>
      </c>
      <c r="Q271" s="1">
        <v>36889</v>
      </c>
      <c r="R271">
        <v>300340</v>
      </c>
      <c r="S271" s="11">
        <f t="shared" si="85"/>
        <v>10778</v>
      </c>
      <c r="T271" s="11">
        <f t="shared" si="86"/>
        <v>348881</v>
      </c>
      <c r="U271" s="11">
        <f t="shared" si="87"/>
        <v>341559</v>
      </c>
      <c r="V271" s="11">
        <f t="shared" si="88"/>
        <v>7322</v>
      </c>
      <c r="W271" s="1">
        <v>36889</v>
      </c>
      <c r="X271">
        <v>409504</v>
      </c>
      <c r="Y271" s="1">
        <v>36889</v>
      </c>
      <c r="Z271">
        <v>10664</v>
      </c>
      <c r="AA271" s="1">
        <v>36889</v>
      </c>
      <c r="AB271">
        <v>8168</v>
      </c>
      <c r="AC271" s="11">
        <f t="shared" si="89"/>
        <v>2496</v>
      </c>
      <c r="AD271" s="1">
        <v>36889</v>
      </c>
      <c r="AE271">
        <v>318553</v>
      </c>
      <c r="AF271" s="1">
        <v>36889</v>
      </c>
      <c r="AG271">
        <v>330922</v>
      </c>
      <c r="AH271" s="11">
        <f t="shared" si="90"/>
        <v>-12369</v>
      </c>
      <c r="AI271" s="11">
        <f t="shared" si="91"/>
        <v>329217</v>
      </c>
      <c r="AJ271" s="11">
        <f t="shared" si="92"/>
        <v>339090</v>
      </c>
      <c r="AK271" s="11">
        <f t="shared" si="93"/>
        <v>-9873</v>
      </c>
      <c r="AL271" s="1">
        <v>36889</v>
      </c>
      <c r="AM271">
        <v>376762</v>
      </c>
      <c r="AN271" s="1">
        <v>36889</v>
      </c>
      <c r="AO271">
        <v>11052</v>
      </c>
      <c r="AP271" s="1">
        <v>36889</v>
      </c>
      <c r="AQ271">
        <v>6699</v>
      </c>
      <c r="AR271" s="11">
        <f t="shared" si="94"/>
        <v>4353</v>
      </c>
      <c r="AS271" s="1">
        <v>36889</v>
      </c>
      <c r="AT271">
        <v>97699</v>
      </c>
      <c r="AU271" s="1">
        <v>36889</v>
      </c>
      <c r="AV271">
        <v>109025</v>
      </c>
      <c r="AW271" s="11">
        <f t="shared" si="95"/>
        <v>-11326</v>
      </c>
      <c r="AX271" s="11">
        <f t="shared" si="96"/>
        <v>108751</v>
      </c>
      <c r="AY271" s="11">
        <f t="shared" si="97"/>
        <v>115724</v>
      </c>
      <c r="AZ271" s="11">
        <f t="shared" si="98"/>
        <v>-6973</v>
      </c>
      <c r="BA271" s="1">
        <v>36889</v>
      </c>
      <c r="BB271">
        <v>146214</v>
      </c>
      <c r="BC271" s="1">
        <v>36889</v>
      </c>
      <c r="BD271">
        <v>1402</v>
      </c>
      <c r="BE271" s="1">
        <v>36889</v>
      </c>
      <c r="BF271">
        <v>7961</v>
      </c>
      <c r="BG271" s="11">
        <f t="shared" si="99"/>
        <v>-6559</v>
      </c>
      <c r="BH271" s="1">
        <v>36889</v>
      </c>
      <c r="BI271">
        <v>82649</v>
      </c>
      <c r="BJ271" s="1">
        <v>36889</v>
      </c>
      <c r="BK271">
        <v>75405</v>
      </c>
      <c r="BL271" s="11">
        <f t="shared" si="100"/>
        <v>7244</v>
      </c>
      <c r="BM271" s="11">
        <f t="shared" si="101"/>
        <v>84051</v>
      </c>
      <c r="BN271" s="11">
        <f t="shared" si="102"/>
        <v>83366</v>
      </c>
      <c r="BO271" s="11">
        <f t="shared" si="103"/>
        <v>685</v>
      </c>
      <c r="BP271" s="1">
        <v>36889</v>
      </c>
      <c r="BQ271">
        <v>96275</v>
      </c>
    </row>
    <row r="272" spans="1:69" x14ac:dyDescent="0.2">
      <c r="A272" s="1">
        <f t="shared" si="104"/>
        <v>36893</v>
      </c>
      <c r="B272" s="1">
        <v>36889</v>
      </c>
      <c r="C272">
        <v>26.8</v>
      </c>
      <c r="D272" s="1">
        <v>36889</v>
      </c>
      <c r="E272">
        <v>9.7750000000000004</v>
      </c>
      <c r="F272" s="1">
        <v>36889</v>
      </c>
      <c r="G272">
        <v>90.66</v>
      </c>
      <c r="H272" s="1">
        <v>36889</v>
      </c>
      <c r="I272">
        <v>78.58</v>
      </c>
      <c r="J272" s="1">
        <v>36896</v>
      </c>
      <c r="K272">
        <v>40330</v>
      </c>
      <c r="L272" s="1">
        <v>36896</v>
      </c>
      <c r="M272">
        <v>51858</v>
      </c>
      <c r="N272" s="11">
        <f t="shared" si="84"/>
        <v>-11528</v>
      </c>
      <c r="O272" s="1">
        <v>36896</v>
      </c>
      <c r="P272">
        <v>307268</v>
      </c>
      <c r="Q272" s="1">
        <v>36896</v>
      </c>
      <c r="R272">
        <v>290213</v>
      </c>
      <c r="S272" s="11">
        <f t="shared" si="85"/>
        <v>17055</v>
      </c>
      <c r="T272" s="11">
        <f t="shared" si="86"/>
        <v>347598</v>
      </c>
      <c r="U272" s="11">
        <f t="shared" si="87"/>
        <v>342071</v>
      </c>
      <c r="V272" s="11">
        <f t="shared" si="88"/>
        <v>5527</v>
      </c>
      <c r="W272" s="1">
        <v>36896</v>
      </c>
      <c r="X272">
        <v>411587</v>
      </c>
      <c r="Y272" s="1">
        <v>36896</v>
      </c>
      <c r="Z272">
        <v>8902</v>
      </c>
      <c r="AA272" s="1">
        <v>36896</v>
      </c>
      <c r="AB272">
        <v>10975</v>
      </c>
      <c r="AC272" s="11">
        <f t="shared" si="89"/>
        <v>-2073</v>
      </c>
      <c r="AD272" s="1">
        <v>36896</v>
      </c>
      <c r="AE272">
        <v>299160</v>
      </c>
      <c r="AF272" s="1">
        <v>36896</v>
      </c>
      <c r="AG272">
        <v>312188</v>
      </c>
      <c r="AH272" s="11">
        <f t="shared" si="90"/>
        <v>-13028</v>
      </c>
      <c r="AI272" s="11">
        <f t="shared" si="91"/>
        <v>308062</v>
      </c>
      <c r="AJ272" s="11">
        <f t="shared" si="92"/>
        <v>323163</v>
      </c>
      <c r="AK272" s="11">
        <f t="shared" si="93"/>
        <v>-15101</v>
      </c>
      <c r="AL272" s="1">
        <v>36896</v>
      </c>
      <c r="AM272">
        <v>352665</v>
      </c>
      <c r="AN272" s="1">
        <v>36896</v>
      </c>
      <c r="AO272">
        <v>7232</v>
      </c>
      <c r="AP272" s="1">
        <v>36896</v>
      </c>
      <c r="AQ272">
        <v>8713</v>
      </c>
      <c r="AR272" s="11">
        <f t="shared" si="94"/>
        <v>-1481</v>
      </c>
      <c r="AS272" s="1">
        <v>36896</v>
      </c>
      <c r="AT272">
        <v>88689</v>
      </c>
      <c r="AU272" s="1">
        <v>36896</v>
      </c>
      <c r="AV272">
        <v>91225</v>
      </c>
      <c r="AW272" s="11">
        <f t="shared" si="95"/>
        <v>-2536</v>
      </c>
      <c r="AX272" s="11">
        <f t="shared" si="96"/>
        <v>95921</v>
      </c>
      <c r="AY272" s="11">
        <f t="shared" si="97"/>
        <v>99938</v>
      </c>
      <c r="AZ272" s="11">
        <f t="shared" si="98"/>
        <v>-4017</v>
      </c>
      <c r="BA272" s="1">
        <v>36896</v>
      </c>
      <c r="BB272">
        <v>126412</v>
      </c>
      <c r="BC272" s="1">
        <v>36896</v>
      </c>
      <c r="BD272">
        <v>1673</v>
      </c>
      <c r="BE272" s="1">
        <v>36896</v>
      </c>
      <c r="BF272">
        <v>6117</v>
      </c>
      <c r="BG272" s="11">
        <f t="shared" si="99"/>
        <v>-4444</v>
      </c>
      <c r="BH272" s="1">
        <v>36896</v>
      </c>
      <c r="BI272">
        <v>80668</v>
      </c>
      <c r="BJ272" s="1">
        <v>36896</v>
      </c>
      <c r="BK272">
        <v>74826</v>
      </c>
      <c r="BL272" s="11">
        <f t="shared" si="100"/>
        <v>5842</v>
      </c>
      <c r="BM272" s="11">
        <f t="shared" si="101"/>
        <v>82341</v>
      </c>
      <c r="BN272" s="11">
        <f t="shared" si="102"/>
        <v>80943</v>
      </c>
      <c r="BO272" s="11">
        <f t="shared" si="103"/>
        <v>1398</v>
      </c>
      <c r="BP272" s="1">
        <v>36896</v>
      </c>
      <c r="BQ272">
        <v>93041</v>
      </c>
    </row>
    <row r="273" spans="1:69" x14ac:dyDescent="0.2">
      <c r="A273" s="1">
        <f t="shared" si="104"/>
        <v>36900</v>
      </c>
      <c r="B273" s="1">
        <v>36896</v>
      </c>
      <c r="C273">
        <v>27.95</v>
      </c>
      <c r="D273" s="1">
        <v>36896</v>
      </c>
      <c r="E273">
        <v>9.2609999999999992</v>
      </c>
      <c r="F273" s="1">
        <v>36896</v>
      </c>
      <c r="G273">
        <v>86.13</v>
      </c>
      <c r="H273" s="1">
        <v>36896</v>
      </c>
      <c r="I273">
        <v>82.06</v>
      </c>
      <c r="J273" s="1">
        <v>36903</v>
      </c>
      <c r="K273">
        <v>42149</v>
      </c>
      <c r="L273" s="1">
        <v>36903</v>
      </c>
      <c r="M273">
        <v>52763</v>
      </c>
      <c r="N273" s="11">
        <f t="shared" si="84"/>
        <v>-10614</v>
      </c>
      <c r="O273" s="1">
        <v>36903</v>
      </c>
      <c r="P273">
        <v>333993</v>
      </c>
      <c r="Q273" s="1">
        <v>36903</v>
      </c>
      <c r="R273">
        <v>316255</v>
      </c>
      <c r="S273" s="11">
        <f t="shared" si="85"/>
        <v>17738</v>
      </c>
      <c r="T273" s="11">
        <f t="shared" si="86"/>
        <v>376142</v>
      </c>
      <c r="U273" s="11">
        <f t="shared" si="87"/>
        <v>369018</v>
      </c>
      <c r="V273" s="11">
        <f t="shared" si="88"/>
        <v>7124</v>
      </c>
      <c r="W273" s="1">
        <v>36903</v>
      </c>
      <c r="X273">
        <v>442037</v>
      </c>
      <c r="Y273" s="1">
        <v>36903</v>
      </c>
      <c r="Z273">
        <v>11871</v>
      </c>
      <c r="AA273" s="1">
        <v>36903</v>
      </c>
      <c r="AB273">
        <v>9482</v>
      </c>
      <c r="AC273" s="11">
        <f t="shared" si="89"/>
        <v>2389</v>
      </c>
      <c r="AD273" s="1">
        <v>36903</v>
      </c>
      <c r="AE273">
        <v>307982</v>
      </c>
      <c r="AF273" s="1">
        <v>36903</v>
      </c>
      <c r="AG273">
        <v>317400</v>
      </c>
      <c r="AH273" s="11">
        <f t="shared" si="90"/>
        <v>-9418</v>
      </c>
      <c r="AI273" s="11">
        <f t="shared" si="91"/>
        <v>319853</v>
      </c>
      <c r="AJ273" s="11">
        <f t="shared" si="92"/>
        <v>326882</v>
      </c>
      <c r="AK273" s="11">
        <f t="shared" si="93"/>
        <v>-7029</v>
      </c>
      <c r="AL273" s="1">
        <v>36903</v>
      </c>
      <c r="AM273">
        <v>366496</v>
      </c>
      <c r="AN273" s="1">
        <v>36903</v>
      </c>
      <c r="AO273">
        <v>7176</v>
      </c>
      <c r="AP273" s="1">
        <v>36903</v>
      </c>
      <c r="AQ273">
        <v>9410</v>
      </c>
      <c r="AR273" s="11">
        <f t="shared" si="94"/>
        <v>-2234</v>
      </c>
      <c r="AS273" s="1">
        <v>36903</v>
      </c>
      <c r="AT273">
        <v>93532</v>
      </c>
      <c r="AU273" s="1">
        <v>36903</v>
      </c>
      <c r="AV273">
        <v>95849</v>
      </c>
      <c r="AW273" s="11">
        <f t="shared" si="95"/>
        <v>-2317</v>
      </c>
      <c r="AX273" s="11">
        <f t="shared" si="96"/>
        <v>100708</v>
      </c>
      <c r="AY273" s="11">
        <f t="shared" si="97"/>
        <v>105259</v>
      </c>
      <c r="AZ273" s="11">
        <f t="shared" si="98"/>
        <v>-4551</v>
      </c>
      <c r="BA273" s="1">
        <v>36903</v>
      </c>
      <c r="BB273">
        <v>135632</v>
      </c>
      <c r="BC273" s="1">
        <v>36903</v>
      </c>
      <c r="BD273">
        <v>2955</v>
      </c>
      <c r="BE273" s="1">
        <v>36903</v>
      </c>
      <c r="BF273">
        <v>6438</v>
      </c>
      <c r="BG273" s="11">
        <f t="shared" si="99"/>
        <v>-3483</v>
      </c>
      <c r="BH273" s="1">
        <v>36903</v>
      </c>
      <c r="BI273">
        <v>91314</v>
      </c>
      <c r="BJ273" s="1">
        <v>36903</v>
      </c>
      <c r="BK273">
        <v>87575</v>
      </c>
      <c r="BL273" s="11">
        <f t="shared" si="100"/>
        <v>3739</v>
      </c>
      <c r="BM273" s="11">
        <f t="shared" si="101"/>
        <v>94269</v>
      </c>
      <c r="BN273" s="11">
        <f t="shared" si="102"/>
        <v>94013</v>
      </c>
      <c r="BO273" s="11">
        <f t="shared" si="103"/>
        <v>256</v>
      </c>
      <c r="BP273" s="1">
        <v>36903</v>
      </c>
      <c r="BQ273">
        <v>109631</v>
      </c>
    </row>
    <row r="274" spans="1:69" x14ac:dyDescent="0.2">
      <c r="A274" s="1">
        <f t="shared" si="104"/>
        <v>36907</v>
      </c>
      <c r="B274" s="1">
        <v>36903</v>
      </c>
      <c r="C274">
        <v>30.05</v>
      </c>
      <c r="D274" s="1">
        <v>36903</v>
      </c>
      <c r="E274">
        <v>8.4719999999999995</v>
      </c>
      <c r="F274" s="1">
        <v>36903</v>
      </c>
      <c r="G274">
        <v>84.21</v>
      </c>
      <c r="H274" s="1">
        <v>36903</v>
      </c>
      <c r="I274">
        <v>90.08</v>
      </c>
      <c r="J274" s="1">
        <v>36910</v>
      </c>
      <c r="K274">
        <v>40410</v>
      </c>
      <c r="L274" s="1">
        <v>36910</v>
      </c>
      <c r="M274">
        <v>58102</v>
      </c>
      <c r="N274" s="11">
        <f t="shared" si="84"/>
        <v>-17692</v>
      </c>
      <c r="O274" s="1">
        <v>36910</v>
      </c>
      <c r="P274">
        <v>351691</v>
      </c>
      <c r="Q274" s="1">
        <v>36910</v>
      </c>
      <c r="R274">
        <v>330764</v>
      </c>
      <c r="S274" s="11">
        <f t="shared" si="85"/>
        <v>20927</v>
      </c>
      <c r="T274" s="11">
        <f t="shared" si="86"/>
        <v>392101</v>
      </c>
      <c r="U274" s="11">
        <f t="shared" si="87"/>
        <v>388866</v>
      </c>
      <c r="V274" s="11">
        <f t="shared" si="88"/>
        <v>3235</v>
      </c>
      <c r="W274" s="1">
        <v>36910</v>
      </c>
      <c r="X274">
        <v>460049</v>
      </c>
      <c r="Y274" s="1">
        <v>36910</v>
      </c>
      <c r="Z274">
        <v>9625</v>
      </c>
      <c r="AA274" s="1">
        <v>36910</v>
      </c>
      <c r="AB274">
        <v>8430</v>
      </c>
      <c r="AC274" s="11">
        <f t="shared" si="89"/>
        <v>1195</v>
      </c>
      <c r="AD274" s="1">
        <v>36910</v>
      </c>
      <c r="AE274">
        <v>310832</v>
      </c>
      <c r="AF274" s="1">
        <v>36910</v>
      </c>
      <c r="AG274">
        <v>326294</v>
      </c>
      <c r="AH274" s="11">
        <f t="shared" si="90"/>
        <v>-15462</v>
      </c>
      <c r="AI274" s="11">
        <f t="shared" si="91"/>
        <v>320457</v>
      </c>
      <c r="AJ274" s="11">
        <f t="shared" si="92"/>
        <v>334724</v>
      </c>
      <c r="AK274" s="11">
        <f t="shared" si="93"/>
        <v>-14267</v>
      </c>
      <c r="AL274" s="1">
        <v>36910</v>
      </c>
      <c r="AM274">
        <v>370161</v>
      </c>
      <c r="AN274" s="1">
        <v>36910</v>
      </c>
      <c r="AO274">
        <v>7028</v>
      </c>
      <c r="AP274" s="1">
        <v>36910</v>
      </c>
      <c r="AQ274">
        <v>8476</v>
      </c>
      <c r="AR274" s="11">
        <f t="shared" si="94"/>
        <v>-1448</v>
      </c>
      <c r="AS274" s="1">
        <v>36910</v>
      </c>
      <c r="AT274">
        <v>100725</v>
      </c>
      <c r="AU274" s="1">
        <v>36910</v>
      </c>
      <c r="AV274">
        <v>103071</v>
      </c>
      <c r="AW274" s="11">
        <f t="shared" si="95"/>
        <v>-2346</v>
      </c>
      <c r="AX274" s="11">
        <f t="shared" si="96"/>
        <v>107753</v>
      </c>
      <c r="AY274" s="11">
        <f t="shared" si="97"/>
        <v>111547</v>
      </c>
      <c r="AZ274" s="11">
        <f t="shared" si="98"/>
        <v>-3794</v>
      </c>
      <c r="BA274" s="1">
        <v>36910</v>
      </c>
      <c r="BB274">
        <v>143738</v>
      </c>
      <c r="BC274" s="1">
        <v>36910</v>
      </c>
      <c r="BD274">
        <v>7117</v>
      </c>
      <c r="BE274" s="1">
        <v>36910</v>
      </c>
      <c r="BF274">
        <v>5356</v>
      </c>
      <c r="BG274" s="11">
        <f t="shared" si="99"/>
        <v>1761</v>
      </c>
      <c r="BH274" s="1">
        <v>36910</v>
      </c>
      <c r="BI274">
        <v>96419</v>
      </c>
      <c r="BJ274" s="1">
        <v>36910</v>
      </c>
      <c r="BK274">
        <v>98240</v>
      </c>
      <c r="BL274" s="11">
        <f t="shared" si="100"/>
        <v>-1821</v>
      </c>
      <c r="BM274" s="11">
        <f t="shared" si="101"/>
        <v>103536</v>
      </c>
      <c r="BN274" s="11">
        <f t="shared" si="102"/>
        <v>103596</v>
      </c>
      <c r="BO274" s="11">
        <f t="shared" si="103"/>
        <v>-60</v>
      </c>
      <c r="BP274" s="1">
        <v>36910</v>
      </c>
      <c r="BQ274">
        <v>121142</v>
      </c>
    </row>
    <row r="275" spans="1:69" x14ac:dyDescent="0.2">
      <c r="A275" s="1">
        <f t="shared" si="104"/>
        <v>36914</v>
      </c>
      <c r="B275" s="1">
        <v>36910</v>
      </c>
      <c r="C275">
        <v>32.19</v>
      </c>
      <c r="D275" s="1">
        <v>36910</v>
      </c>
      <c r="E275">
        <v>7.4589999999999996</v>
      </c>
      <c r="F275" s="1">
        <v>36910</v>
      </c>
      <c r="G275">
        <v>87.93</v>
      </c>
      <c r="H275" s="1">
        <v>36910</v>
      </c>
      <c r="I275">
        <v>88.12</v>
      </c>
      <c r="J275" s="1">
        <v>36917</v>
      </c>
      <c r="K275">
        <v>42137</v>
      </c>
      <c r="L275" s="1">
        <v>36917</v>
      </c>
      <c r="M275">
        <v>54981</v>
      </c>
      <c r="N275" s="11">
        <f t="shared" si="84"/>
        <v>-12844</v>
      </c>
      <c r="O275" s="1">
        <v>36917</v>
      </c>
      <c r="P275">
        <v>323262</v>
      </c>
      <c r="Q275" s="1">
        <v>36917</v>
      </c>
      <c r="R275">
        <v>311948</v>
      </c>
      <c r="S275" s="11">
        <f t="shared" ref="S275:S280" si="105">+IF(R275="","",P275-R275)</f>
        <v>11314</v>
      </c>
      <c r="T275" s="11">
        <f t="shared" ref="T275:T280" si="106">+IF(P275="","",P275+K275)</f>
        <v>365399</v>
      </c>
      <c r="U275" s="11">
        <f t="shared" ref="U275:U280" si="107">+IF(R275="","",R275+M275)</f>
        <v>366929</v>
      </c>
      <c r="V275" s="11">
        <f t="shared" ref="V275:V280" si="108">IF(T275="","",T275-U275)</f>
        <v>-1530</v>
      </c>
      <c r="W275" s="1">
        <v>36917</v>
      </c>
      <c r="X275">
        <v>430578</v>
      </c>
      <c r="Y275" s="1">
        <v>36917</v>
      </c>
      <c r="Z275">
        <v>7545</v>
      </c>
      <c r="AA275" s="1">
        <v>36917</v>
      </c>
      <c r="AB275">
        <v>10428</v>
      </c>
      <c r="AC275" s="11">
        <f t="shared" si="89"/>
        <v>-2883</v>
      </c>
      <c r="AD275" s="1">
        <v>36917</v>
      </c>
      <c r="AE275">
        <v>320055</v>
      </c>
      <c r="AF275" s="1">
        <v>36917</v>
      </c>
      <c r="AG275">
        <v>328381</v>
      </c>
      <c r="AH275" s="11">
        <f t="shared" ref="AH275:AH280" si="109">+IF(AG275="","",AE275-AG275)</f>
        <v>-8326</v>
      </c>
      <c r="AI275" s="11">
        <f t="shared" ref="AI275:AI280" si="110">+IF(AE275="","",AE275+Z275)</f>
        <v>327600</v>
      </c>
      <c r="AJ275" s="11">
        <f t="shared" ref="AJ275:AJ280" si="111">+IF(AG275="","",AG275+AB275)</f>
        <v>338809</v>
      </c>
      <c r="AK275" s="11">
        <f t="shared" ref="AK275:AK280" si="112">IF(AI275="","",AI275-AJ275)</f>
        <v>-11209</v>
      </c>
      <c r="AL275" s="1">
        <v>36917</v>
      </c>
      <c r="AM275">
        <v>372899</v>
      </c>
      <c r="AN275" s="1">
        <v>36917</v>
      </c>
      <c r="AO275">
        <v>7982</v>
      </c>
      <c r="AP275" s="1">
        <v>36917</v>
      </c>
      <c r="AQ275">
        <v>7722</v>
      </c>
      <c r="AR275" s="11">
        <f t="shared" si="94"/>
        <v>260</v>
      </c>
      <c r="AS275" s="1">
        <v>36917</v>
      </c>
      <c r="AT275">
        <v>104099</v>
      </c>
      <c r="AU275" s="1">
        <v>36917</v>
      </c>
      <c r="AV275">
        <v>108972</v>
      </c>
      <c r="AW275" s="11">
        <f t="shared" ref="AW275:AW280" si="113">+IF(AV275="","",AT275-AV275)</f>
        <v>-4873</v>
      </c>
      <c r="AX275" s="11">
        <f t="shared" ref="AX275:AX280" si="114">+IF(AT275="","",AT275+AO275)</f>
        <v>112081</v>
      </c>
      <c r="AY275" s="11">
        <f t="shared" ref="AY275:AY280" si="115">+IF(AV275="","",AV275+AQ275)</f>
        <v>116694</v>
      </c>
      <c r="AZ275" s="11">
        <f t="shared" ref="AZ275:AZ280" si="116">IF(AX275="","",AX275-AY275)</f>
        <v>-4613</v>
      </c>
      <c r="BA275" s="1">
        <v>36917</v>
      </c>
      <c r="BB275">
        <v>148796</v>
      </c>
      <c r="BC275" s="1">
        <v>36917</v>
      </c>
      <c r="BD275">
        <v>8080</v>
      </c>
      <c r="BE275" s="1">
        <v>36917</v>
      </c>
      <c r="BF275">
        <v>4513</v>
      </c>
      <c r="BG275" s="11">
        <f t="shared" si="99"/>
        <v>3567</v>
      </c>
      <c r="BH275" s="1">
        <v>36917</v>
      </c>
      <c r="BI275">
        <v>100261</v>
      </c>
      <c r="BJ275" s="1">
        <v>36917</v>
      </c>
      <c r="BK275">
        <v>106248</v>
      </c>
      <c r="BL275" s="11">
        <f t="shared" si="100"/>
        <v>-5987</v>
      </c>
      <c r="BM275" s="11">
        <f t="shared" si="101"/>
        <v>108341</v>
      </c>
      <c r="BN275" s="11">
        <f t="shared" si="102"/>
        <v>110761</v>
      </c>
      <c r="BO275" s="11">
        <f t="shared" si="103"/>
        <v>-2420</v>
      </c>
      <c r="BP275" s="1">
        <v>36917</v>
      </c>
      <c r="BQ275">
        <v>129626</v>
      </c>
    </row>
    <row r="276" spans="1:69" x14ac:dyDescent="0.2">
      <c r="A276" s="1">
        <f t="shared" si="104"/>
        <v>36921</v>
      </c>
      <c r="B276" s="1">
        <v>36917</v>
      </c>
      <c r="C276">
        <v>29.77</v>
      </c>
      <c r="D276" s="1">
        <v>36917</v>
      </c>
      <c r="E276">
        <v>7.2560000000000002</v>
      </c>
      <c r="F276" s="1">
        <v>36917</v>
      </c>
      <c r="G276">
        <v>84.56</v>
      </c>
      <c r="H276" s="1">
        <v>36917</v>
      </c>
      <c r="I276">
        <v>88.55</v>
      </c>
      <c r="J276" s="1">
        <v>36924</v>
      </c>
      <c r="K276">
        <v>38021</v>
      </c>
      <c r="L276" s="1">
        <v>36924</v>
      </c>
      <c r="M276">
        <v>55065</v>
      </c>
      <c r="N276" s="11">
        <f t="shared" si="84"/>
        <v>-17044</v>
      </c>
      <c r="O276" s="1">
        <v>36924</v>
      </c>
      <c r="P276">
        <v>312018</v>
      </c>
      <c r="Q276" s="1">
        <v>36924</v>
      </c>
      <c r="R276">
        <v>297149</v>
      </c>
      <c r="S276" s="11">
        <f t="shared" si="105"/>
        <v>14869</v>
      </c>
      <c r="T276" s="11">
        <f t="shared" si="106"/>
        <v>350039</v>
      </c>
      <c r="U276" s="11">
        <f t="shared" si="107"/>
        <v>352214</v>
      </c>
      <c r="V276" s="11">
        <f t="shared" si="108"/>
        <v>-2175</v>
      </c>
      <c r="W276" s="1">
        <v>36924</v>
      </c>
      <c r="X276">
        <v>415031</v>
      </c>
      <c r="Y276" s="1">
        <v>36924</v>
      </c>
      <c r="Z276">
        <v>6129</v>
      </c>
      <c r="AA276" s="1">
        <v>36924</v>
      </c>
      <c r="AB276">
        <v>7620</v>
      </c>
      <c r="AC276" s="11">
        <f t="shared" si="89"/>
        <v>-1491</v>
      </c>
      <c r="AD276" s="1">
        <v>36924</v>
      </c>
      <c r="AE276">
        <v>300551</v>
      </c>
      <c r="AF276" s="1">
        <v>36924</v>
      </c>
      <c r="AG276">
        <v>310814</v>
      </c>
      <c r="AH276" s="11">
        <f t="shared" si="109"/>
        <v>-10263</v>
      </c>
      <c r="AI276" s="11">
        <f t="shared" si="110"/>
        <v>306680</v>
      </c>
      <c r="AJ276" s="11">
        <f t="shared" si="111"/>
        <v>318434</v>
      </c>
      <c r="AK276" s="11">
        <f t="shared" si="112"/>
        <v>-11754</v>
      </c>
      <c r="AL276" s="1">
        <v>36924</v>
      </c>
      <c r="AM276">
        <v>347182</v>
      </c>
      <c r="AN276" s="1">
        <v>36924</v>
      </c>
      <c r="AO276">
        <v>6589</v>
      </c>
      <c r="AP276" s="1">
        <v>36924</v>
      </c>
      <c r="AQ276">
        <v>6445</v>
      </c>
      <c r="AR276" s="11">
        <f t="shared" si="94"/>
        <v>144</v>
      </c>
      <c r="AS276" s="1">
        <v>36924</v>
      </c>
      <c r="AT276">
        <v>97647</v>
      </c>
      <c r="AU276" s="1">
        <v>36924</v>
      </c>
      <c r="AV276">
        <v>100067</v>
      </c>
      <c r="AW276" s="11">
        <f t="shared" si="113"/>
        <v>-2420</v>
      </c>
      <c r="AX276" s="11">
        <f t="shared" si="114"/>
        <v>104236</v>
      </c>
      <c r="AY276" s="11">
        <f t="shared" si="115"/>
        <v>106512</v>
      </c>
      <c r="AZ276" s="11">
        <f t="shared" si="116"/>
        <v>-2276</v>
      </c>
      <c r="BA276" s="1">
        <v>36924</v>
      </c>
      <c r="BB276">
        <v>133530</v>
      </c>
      <c r="BC276" s="1">
        <v>36924</v>
      </c>
      <c r="BD276">
        <v>8225</v>
      </c>
      <c r="BE276" s="1">
        <v>36924</v>
      </c>
      <c r="BF276">
        <v>3072</v>
      </c>
      <c r="BG276" s="11">
        <f t="shared" si="99"/>
        <v>5153</v>
      </c>
      <c r="BH276" s="1">
        <v>36924</v>
      </c>
      <c r="BI276">
        <v>94712</v>
      </c>
      <c r="BJ276" s="1">
        <v>36924</v>
      </c>
      <c r="BK276">
        <v>101920</v>
      </c>
      <c r="BL276" s="11">
        <f t="shared" si="100"/>
        <v>-7208</v>
      </c>
      <c r="BM276" s="11">
        <f t="shared" si="101"/>
        <v>102937</v>
      </c>
      <c r="BN276" s="11">
        <f t="shared" si="102"/>
        <v>104992</v>
      </c>
      <c r="BO276" s="11">
        <f t="shared" si="103"/>
        <v>-2055</v>
      </c>
      <c r="BP276" s="1">
        <v>36924</v>
      </c>
      <c r="BQ276">
        <v>123621</v>
      </c>
    </row>
    <row r="277" spans="1:69" x14ac:dyDescent="0.2">
      <c r="A277" s="1">
        <f t="shared" si="104"/>
        <v>36928</v>
      </c>
      <c r="B277" s="1">
        <v>36924</v>
      </c>
      <c r="C277">
        <v>31.19</v>
      </c>
      <c r="D277" s="1">
        <v>36924</v>
      </c>
      <c r="E277">
        <v>6.7430000000000003</v>
      </c>
      <c r="F277" s="1">
        <v>36924</v>
      </c>
      <c r="G277">
        <v>82.14</v>
      </c>
      <c r="H277" s="1">
        <v>36924</v>
      </c>
      <c r="I277">
        <v>89.45</v>
      </c>
      <c r="J277" s="1">
        <v>36931</v>
      </c>
      <c r="K277">
        <v>28751</v>
      </c>
      <c r="L277" s="1">
        <v>36931</v>
      </c>
      <c r="M277">
        <v>53683</v>
      </c>
      <c r="N277" s="11">
        <f t="shared" si="84"/>
        <v>-24932</v>
      </c>
      <c r="O277" s="1">
        <v>36931</v>
      </c>
      <c r="P277">
        <v>340955</v>
      </c>
      <c r="Q277" s="1">
        <v>36931</v>
      </c>
      <c r="R277">
        <v>320791</v>
      </c>
      <c r="S277" s="11">
        <f t="shared" si="105"/>
        <v>20164</v>
      </c>
      <c r="T277" s="11">
        <f t="shared" si="106"/>
        <v>369706</v>
      </c>
      <c r="U277" s="11">
        <f t="shared" si="107"/>
        <v>374474</v>
      </c>
      <c r="V277" s="11">
        <f t="shared" si="108"/>
        <v>-4768</v>
      </c>
      <c r="W277" s="1">
        <v>36931</v>
      </c>
      <c r="X277">
        <v>439132</v>
      </c>
      <c r="Y277" s="1">
        <v>36931</v>
      </c>
      <c r="Z277">
        <v>7087</v>
      </c>
      <c r="AA277" s="1">
        <v>36931</v>
      </c>
      <c r="AB277">
        <v>7114</v>
      </c>
      <c r="AC277" s="11">
        <f t="shared" si="89"/>
        <v>-27</v>
      </c>
      <c r="AD277" s="1">
        <v>36931</v>
      </c>
      <c r="AE277">
        <v>297800</v>
      </c>
      <c r="AF277" s="1">
        <v>36931</v>
      </c>
      <c r="AG277">
        <v>310555</v>
      </c>
      <c r="AH277" s="11">
        <f t="shared" si="109"/>
        <v>-12755</v>
      </c>
      <c r="AI277" s="11">
        <f t="shared" si="110"/>
        <v>304887</v>
      </c>
      <c r="AJ277" s="11">
        <f t="shared" si="111"/>
        <v>317669</v>
      </c>
      <c r="AK277" s="11">
        <f t="shared" si="112"/>
        <v>-12782</v>
      </c>
      <c r="AL277" s="1">
        <v>36931</v>
      </c>
      <c r="AM277">
        <v>344575</v>
      </c>
      <c r="AN277" s="1">
        <v>36931</v>
      </c>
      <c r="AO277">
        <v>7585</v>
      </c>
      <c r="AP277" s="1">
        <v>36931</v>
      </c>
      <c r="AQ277">
        <v>8018</v>
      </c>
      <c r="AR277" s="11">
        <f t="shared" si="94"/>
        <v>-433</v>
      </c>
      <c r="AS277" s="1">
        <v>36931</v>
      </c>
      <c r="AT277">
        <v>92424</v>
      </c>
      <c r="AU277" s="1">
        <v>36931</v>
      </c>
      <c r="AV277">
        <v>95845</v>
      </c>
      <c r="AW277" s="11">
        <f t="shared" si="113"/>
        <v>-3421</v>
      </c>
      <c r="AX277" s="11">
        <f t="shared" si="114"/>
        <v>100009</v>
      </c>
      <c r="AY277" s="11">
        <f t="shared" si="115"/>
        <v>103863</v>
      </c>
      <c r="AZ277" s="11">
        <f t="shared" si="116"/>
        <v>-3854</v>
      </c>
      <c r="BA277" s="1">
        <v>36931</v>
      </c>
      <c r="BB277">
        <v>125730</v>
      </c>
      <c r="BC277" s="1">
        <v>36931</v>
      </c>
      <c r="BD277">
        <v>7707</v>
      </c>
      <c r="BE277" s="1">
        <v>36931</v>
      </c>
      <c r="BF277">
        <v>3744</v>
      </c>
      <c r="BG277" s="11">
        <f t="shared" si="99"/>
        <v>3963</v>
      </c>
      <c r="BH277" s="1">
        <v>36931</v>
      </c>
      <c r="BI277">
        <v>88194</v>
      </c>
      <c r="BJ277" s="1">
        <v>36931</v>
      </c>
      <c r="BK277">
        <v>97007</v>
      </c>
      <c r="BL277" s="11">
        <f t="shared" si="100"/>
        <v>-8813</v>
      </c>
      <c r="BM277" s="11">
        <f t="shared" si="101"/>
        <v>95901</v>
      </c>
      <c r="BN277" s="11">
        <f t="shared" si="102"/>
        <v>100751</v>
      </c>
      <c r="BO277" s="11">
        <f t="shared" si="103"/>
        <v>-4850</v>
      </c>
      <c r="BP277" s="1">
        <v>36931</v>
      </c>
      <c r="BQ277">
        <v>119553</v>
      </c>
    </row>
    <row r="278" spans="1:69" x14ac:dyDescent="0.2">
      <c r="A278" s="1">
        <f t="shared" si="104"/>
        <v>36935</v>
      </c>
      <c r="B278" s="1">
        <v>36931</v>
      </c>
      <c r="C278">
        <v>31.03</v>
      </c>
      <c r="D278" s="1">
        <v>36931</v>
      </c>
      <c r="E278">
        <v>6.21</v>
      </c>
      <c r="F278" s="1">
        <v>36931</v>
      </c>
      <c r="G278">
        <v>82.24</v>
      </c>
      <c r="H278" s="1">
        <v>36931</v>
      </c>
      <c r="I278">
        <v>90.11</v>
      </c>
      <c r="J278" s="1">
        <v>36938</v>
      </c>
      <c r="K278">
        <v>34052</v>
      </c>
      <c r="L278" s="1">
        <v>36938</v>
      </c>
      <c r="M278">
        <v>42274</v>
      </c>
      <c r="N278" s="11">
        <f t="shared" si="84"/>
        <v>-8222</v>
      </c>
      <c r="O278" s="1">
        <v>36938</v>
      </c>
      <c r="P278">
        <v>339293</v>
      </c>
      <c r="Q278" s="1">
        <v>36938</v>
      </c>
      <c r="R278">
        <v>336849</v>
      </c>
      <c r="S278" s="11">
        <f t="shared" si="105"/>
        <v>2444</v>
      </c>
      <c r="T278" s="11">
        <f t="shared" si="106"/>
        <v>373345</v>
      </c>
      <c r="U278" s="11">
        <f t="shared" si="107"/>
        <v>379123</v>
      </c>
      <c r="V278" s="11">
        <f t="shared" si="108"/>
        <v>-5778</v>
      </c>
      <c r="W278" s="1">
        <v>36938</v>
      </c>
      <c r="X278">
        <v>447149</v>
      </c>
      <c r="Y278" s="1">
        <v>36938</v>
      </c>
      <c r="Z278">
        <v>8699</v>
      </c>
      <c r="AA278" s="1">
        <v>36938</v>
      </c>
      <c r="AB278">
        <v>6631</v>
      </c>
      <c r="AC278" s="11">
        <f t="shared" si="89"/>
        <v>2068</v>
      </c>
      <c r="AD278" s="1">
        <v>36938</v>
      </c>
      <c r="AE278">
        <v>295799</v>
      </c>
      <c r="AF278" s="1">
        <v>36938</v>
      </c>
      <c r="AG278">
        <v>309485</v>
      </c>
      <c r="AH278" s="11">
        <f t="shared" si="109"/>
        <v>-13686</v>
      </c>
      <c r="AI278" s="11">
        <f t="shared" si="110"/>
        <v>304498</v>
      </c>
      <c r="AJ278" s="11">
        <f t="shared" si="111"/>
        <v>316116</v>
      </c>
      <c r="AK278" s="11">
        <f t="shared" si="112"/>
        <v>-11618</v>
      </c>
      <c r="AL278" s="1">
        <v>36938</v>
      </c>
      <c r="AM278">
        <v>344869</v>
      </c>
      <c r="AN278" s="1">
        <v>36938</v>
      </c>
      <c r="AO278">
        <v>8224</v>
      </c>
      <c r="AP278" s="1">
        <v>36938</v>
      </c>
      <c r="AQ278">
        <v>7854</v>
      </c>
      <c r="AR278" s="11">
        <f t="shared" si="94"/>
        <v>370</v>
      </c>
      <c r="AS278" s="1">
        <v>36938</v>
      </c>
      <c r="AT278">
        <v>90565</v>
      </c>
      <c r="AU278" s="1">
        <v>36938</v>
      </c>
      <c r="AV278">
        <v>97794</v>
      </c>
      <c r="AW278" s="11">
        <f t="shared" si="113"/>
        <v>-7229</v>
      </c>
      <c r="AX278" s="11">
        <f t="shared" si="114"/>
        <v>98789</v>
      </c>
      <c r="AY278" s="11">
        <f t="shared" si="115"/>
        <v>105648</v>
      </c>
      <c r="AZ278" s="11">
        <f t="shared" si="116"/>
        <v>-6859</v>
      </c>
      <c r="BA278" s="1">
        <v>36938</v>
      </c>
      <c r="BB278">
        <v>128938</v>
      </c>
      <c r="BC278" s="1">
        <v>36938</v>
      </c>
      <c r="BD278">
        <v>9598</v>
      </c>
      <c r="BE278" s="1">
        <v>36938</v>
      </c>
      <c r="BF278">
        <v>3330</v>
      </c>
      <c r="BG278" s="11">
        <f t="shared" si="99"/>
        <v>6268</v>
      </c>
      <c r="BH278" s="1">
        <v>36938</v>
      </c>
      <c r="BI278">
        <v>94145</v>
      </c>
      <c r="BJ278" s="1">
        <v>36938</v>
      </c>
      <c r="BK278">
        <v>105581</v>
      </c>
      <c r="BL278" s="11">
        <f t="shared" si="100"/>
        <v>-11436</v>
      </c>
      <c r="BM278" s="11">
        <f t="shared" si="101"/>
        <v>103743</v>
      </c>
      <c r="BN278" s="11">
        <f t="shared" si="102"/>
        <v>108911</v>
      </c>
      <c r="BO278" s="11">
        <f t="shared" si="103"/>
        <v>-5168</v>
      </c>
      <c r="BP278" s="1">
        <v>36938</v>
      </c>
      <c r="BQ278">
        <v>128678</v>
      </c>
    </row>
    <row r="279" spans="1:69" x14ac:dyDescent="0.2">
      <c r="A279" s="1">
        <f t="shared" si="104"/>
        <v>36942</v>
      </c>
      <c r="B279" s="1">
        <v>36938</v>
      </c>
      <c r="C279">
        <v>29.16</v>
      </c>
      <c r="D279" s="1">
        <v>36938</v>
      </c>
      <c r="E279">
        <v>5.5679999999999996</v>
      </c>
      <c r="F279" s="1">
        <v>36938</v>
      </c>
      <c r="G279">
        <v>76.010000000000005</v>
      </c>
      <c r="H279" s="1">
        <v>36938</v>
      </c>
      <c r="I279">
        <v>86.45</v>
      </c>
      <c r="J279" s="1">
        <v>36945</v>
      </c>
      <c r="K279">
        <v>24518</v>
      </c>
      <c r="L279" s="1">
        <v>36945</v>
      </c>
      <c r="M279">
        <v>42660</v>
      </c>
      <c r="N279" s="11">
        <f t="shared" si="84"/>
        <v>-18142</v>
      </c>
      <c r="O279" s="1">
        <v>36945</v>
      </c>
      <c r="P279">
        <v>345454</v>
      </c>
      <c r="Q279" s="1">
        <v>36945</v>
      </c>
      <c r="R279">
        <v>327521</v>
      </c>
      <c r="S279" s="11">
        <f t="shared" si="105"/>
        <v>17933</v>
      </c>
      <c r="T279" s="11">
        <f t="shared" si="106"/>
        <v>369972</v>
      </c>
      <c r="U279" s="11">
        <f t="shared" si="107"/>
        <v>370181</v>
      </c>
      <c r="V279" s="11">
        <f t="shared" si="108"/>
        <v>-209</v>
      </c>
      <c r="W279" s="1">
        <v>36945</v>
      </c>
      <c r="X279">
        <v>436642</v>
      </c>
      <c r="Y279" s="1">
        <v>36945</v>
      </c>
      <c r="Z279">
        <v>6127</v>
      </c>
      <c r="AA279" s="1">
        <v>36945</v>
      </c>
      <c r="AB279">
        <v>10073</v>
      </c>
      <c r="AC279" s="11">
        <f t="shared" si="89"/>
        <v>-3946</v>
      </c>
      <c r="AD279" s="1">
        <v>36945</v>
      </c>
      <c r="AE279">
        <v>306965</v>
      </c>
      <c r="AF279" s="1">
        <v>36945</v>
      </c>
      <c r="AG279">
        <v>315899</v>
      </c>
      <c r="AH279" s="11">
        <f t="shared" si="109"/>
        <v>-8934</v>
      </c>
      <c r="AI279" s="11">
        <f t="shared" si="110"/>
        <v>313092</v>
      </c>
      <c r="AJ279" s="11">
        <f t="shared" si="111"/>
        <v>325972</v>
      </c>
      <c r="AK279" s="11">
        <f t="shared" si="112"/>
        <v>-12880</v>
      </c>
      <c r="AL279" s="1">
        <v>36945</v>
      </c>
      <c r="AM279">
        <v>352826</v>
      </c>
      <c r="AN279" s="1">
        <v>36945</v>
      </c>
      <c r="AO279">
        <v>8451</v>
      </c>
      <c r="AP279" s="1">
        <v>36945</v>
      </c>
      <c r="AQ279">
        <v>6909</v>
      </c>
      <c r="AR279" s="11">
        <f t="shared" si="94"/>
        <v>1542</v>
      </c>
      <c r="AS279" s="1">
        <v>36945</v>
      </c>
      <c r="AT279">
        <v>89914</v>
      </c>
      <c r="AU279" s="1">
        <v>36945</v>
      </c>
      <c r="AV279">
        <v>98550</v>
      </c>
      <c r="AW279" s="11">
        <f t="shared" si="113"/>
        <v>-8636</v>
      </c>
      <c r="AX279" s="11">
        <f t="shared" si="114"/>
        <v>98365</v>
      </c>
      <c r="AY279" s="11">
        <f t="shared" si="115"/>
        <v>105459</v>
      </c>
      <c r="AZ279" s="11">
        <f t="shared" si="116"/>
        <v>-7094</v>
      </c>
      <c r="BA279" s="1">
        <v>36945</v>
      </c>
      <c r="BB279">
        <v>129840</v>
      </c>
      <c r="BC279" s="1">
        <v>36945</v>
      </c>
      <c r="BD279">
        <v>8256</v>
      </c>
      <c r="BE279" s="1">
        <v>36945</v>
      </c>
      <c r="BF279">
        <v>3798</v>
      </c>
      <c r="BG279" s="11">
        <f t="shared" si="99"/>
        <v>4458</v>
      </c>
      <c r="BH279" s="1">
        <v>36945</v>
      </c>
      <c r="BI279">
        <v>97828</v>
      </c>
      <c r="BJ279" s="1">
        <v>36945</v>
      </c>
      <c r="BK279">
        <v>106109</v>
      </c>
      <c r="BL279" s="11">
        <f t="shared" si="100"/>
        <v>-8281</v>
      </c>
      <c r="BM279" s="11">
        <f t="shared" si="101"/>
        <v>106084</v>
      </c>
      <c r="BN279" s="11">
        <f t="shared" si="102"/>
        <v>109907</v>
      </c>
      <c r="BO279" s="11">
        <f t="shared" si="103"/>
        <v>-3823</v>
      </c>
      <c r="BP279" s="1">
        <v>36945</v>
      </c>
      <c r="BQ279">
        <v>132336</v>
      </c>
    </row>
    <row r="280" spans="1:69" x14ac:dyDescent="0.2">
      <c r="A280" s="1">
        <f t="shared" si="104"/>
        <v>36949</v>
      </c>
      <c r="B280" s="1">
        <v>36945</v>
      </c>
      <c r="C280">
        <v>29.04</v>
      </c>
      <c r="D280" s="1">
        <v>36945</v>
      </c>
      <c r="E280">
        <v>5.1310000000000002</v>
      </c>
      <c r="F280" s="1">
        <v>36945</v>
      </c>
      <c r="G280">
        <v>74.23</v>
      </c>
      <c r="H280" s="1">
        <v>36945</v>
      </c>
      <c r="I280">
        <v>84.52</v>
      </c>
      <c r="J280" s="1">
        <v>36952</v>
      </c>
      <c r="K280">
        <v>22664</v>
      </c>
      <c r="L280" s="1">
        <v>36952</v>
      </c>
      <c r="M280">
        <v>47043</v>
      </c>
      <c r="N280" s="11">
        <f t="shared" si="84"/>
        <v>-24379</v>
      </c>
      <c r="O280" s="1">
        <v>36952</v>
      </c>
      <c r="P280">
        <v>342642</v>
      </c>
      <c r="Q280" s="1">
        <v>36952</v>
      </c>
      <c r="R280">
        <v>307289</v>
      </c>
      <c r="S280" s="11">
        <f t="shared" si="105"/>
        <v>35353</v>
      </c>
      <c r="T280" s="11">
        <f t="shared" si="106"/>
        <v>365306</v>
      </c>
      <c r="U280" s="11">
        <f t="shared" si="107"/>
        <v>354332</v>
      </c>
      <c r="V280" s="11">
        <f t="shared" si="108"/>
        <v>10974</v>
      </c>
      <c r="W280" s="1">
        <v>36952</v>
      </c>
      <c r="X280">
        <v>431323</v>
      </c>
      <c r="Y280" s="1">
        <v>36952</v>
      </c>
      <c r="Z280">
        <v>8502</v>
      </c>
      <c r="AA280" s="1">
        <v>36952</v>
      </c>
      <c r="AB280">
        <v>7396</v>
      </c>
      <c r="AC280" s="11">
        <f t="shared" si="89"/>
        <v>1106</v>
      </c>
      <c r="AD280" s="1">
        <v>36952</v>
      </c>
      <c r="AE280">
        <v>285516</v>
      </c>
      <c r="AF280" s="1">
        <v>36952</v>
      </c>
      <c r="AG280">
        <v>295706</v>
      </c>
      <c r="AH280" s="11">
        <f t="shared" si="109"/>
        <v>-10190</v>
      </c>
      <c r="AI280" s="11">
        <f t="shared" si="110"/>
        <v>294018</v>
      </c>
      <c r="AJ280" s="11">
        <f t="shared" si="111"/>
        <v>303102</v>
      </c>
      <c r="AK280" s="11">
        <f t="shared" si="112"/>
        <v>-9084</v>
      </c>
      <c r="AL280" s="1">
        <v>36952</v>
      </c>
      <c r="AM280">
        <v>333981</v>
      </c>
      <c r="AN280" s="1">
        <v>36952</v>
      </c>
      <c r="AO280">
        <v>7415</v>
      </c>
      <c r="AP280" s="1">
        <v>36952</v>
      </c>
      <c r="AQ280">
        <v>5810</v>
      </c>
      <c r="AR280" s="11">
        <f t="shared" si="94"/>
        <v>1605</v>
      </c>
      <c r="AS280" s="1">
        <v>36952</v>
      </c>
      <c r="AT280">
        <v>86153</v>
      </c>
      <c r="AU280" s="1">
        <v>36952</v>
      </c>
      <c r="AV280">
        <v>93021</v>
      </c>
      <c r="AW280" s="11">
        <f t="shared" si="113"/>
        <v>-6868</v>
      </c>
      <c r="AX280" s="11">
        <f t="shared" si="114"/>
        <v>93568</v>
      </c>
      <c r="AY280" s="11">
        <f t="shared" si="115"/>
        <v>98831</v>
      </c>
      <c r="AZ280" s="11">
        <f t="shared" si="116"/>
        <v>-5263</v>
      </c>
      <c r="BA280" s="1">
        <v>36952</v>
      </c>
      <c r="BB280">
        <v>123265</v>
      </c>
      <c r="BC280" s="1">
        <v>36952</v>
      </c>
      <c r="BD280">
        <v>8555</v>
      </c>
      <c r="BE280" s="1">
        <v>36952</v>
      </c>
      <c r="BF280">
        <v>3129</v>
      </c>
      <c r="BG280" s="11">
        <f t="shared" si="99"/>
        <v>5426</v>
      </c>
      <c r="BH280" s="1">
        <v>36952</v>
      </c>
      <c r="BI280">
        <v>90882</v>
      </c>
      <c r="BJ280" s="1">
        <v>36952</v>
      </c>
      <c r="BK280">
        <v>98885</v>
      </c>
      <c r="BL280" s="11">
        <f t="shared" si="100"/>
        <v>-8003</v>
      </c>
      <c r="BM280" s="11">
        <f t="shared" si="101"/>
        <v>99437</v>
      </c>
      <c r="BN280" s="11">
        <f t="shared" si="102"/>
        <v>102014</v>
      </c>
      <c r="BO280" s="11">
        <f t="shared" si="103"/>
        <v>-2577</v>
      </c>
      <c r="BP280" s="1">
        <v>36952</v>
      </c>
      <c r="BQ280">
        <v>124827</v>
      </c>
    </row>
    <row r="281" spans="1:69" x14ac:dyDescent="0.2">
      <c r="A281" s="1">
        <f t="shared" si="104"/>
        <v>36956</v>
      </c>
      <c r="B281" s="1">
        <v>36952</v>
      </c>
      <c r="C281">
        <v>27.84</v>
      </c>
      <c r="D281" s="1">
        <v>36952</v>
      </c>
      <c r="E281">
        <v>5.27</v>
      </c>
      <c r="F281" s="1">
        <v>36952</v>
      </c>
      <c r="G281">
        <v>72.52</v>
      </c>
      <c r="H281" s="1">
        <v>36952</v>
      </c>
      <c r="I281">
        <v>87.39</v>
      </c>
      <c r="J281" s="1">
        <v>36959</v>
      </c>
      <c r="K281">
        <v>21057</v>
      </c>
      <c r="L281" s="1">
        <v>36959</v>
      </c>
      <c r="M281">
        <v>44713</v>
      </c>
      <c r="N281" s="11">
        <f t="shared" si="84"/>
        <v>-23656</v>
      </c>
      <c r="O281" s="1">
        <v>36959</v>
      </c>
      <c r="P281">
        <v>347889</v>
      </c>
      <c r="Q281" s="1">
        <v>36959</v>
      </c>
      <c r="R281">
        <v>312674</v>
      </c>
      <c r="S281" s="11">
        <f t="shared" ref="S281:S288" si="117">+IF(R281="","",P281-R281)</f>
        <v>35215</v>
      </c>
      <c r="T281" s="11">
        <f t="shared" ref="T281:T288" si="118">+IF(P281="","",P281+K281)</f>
        <v>368946</v>
      </c>
      <c r="U281" s="11">
        <f t="shared" ref="U281:U288" si="119">+IF(R281="","",R281+M281)</f>
        <v>357387</v>
      </c>
      <c r="V281" s="11">
        <f t="shared" ref="V281:V288" si="120">IF(T281="","",T281-U281)</f>
        <v>11559</v>
      </c>
      <c r="W281" s="1">
        <v>36959</v>
      </c>
      <c r="X281">
        <v>433897</v>
      </c>
      <c r="Y281" s="1">
        <v>36959</v>
      </c>
      <c r="Z281">
        <v>6062</v>
      </c>
      <c r="AA281" s="1">
        <v>36959</v>
      </c>
      <c r="AB281">
        <v>8323</v>
      </c>
      <c r="AC281" s="11">
        <f t="shared" si="89"/>
        <v>-2261</v>
      </c>
      <c r="AD281" s="1">
        <v>36959</v>
      </c>
      <c r="AE281">
        <v>297526</v>
      </c>
      <c r="AF281" s="1">
        <v>36959</v>
      </c>
      <c r="AG281">
        <v>303225</v>
      </c>
      <c r="AH281" s="11">
        <f t="shared" ref="AH281:AH288" si="121">+IF(AG281="","",AE281-AG281)</f>
        <v>-5699</v>
      </c>
      <c r="AI281" s="11">
        <f t="shared" ref="AI281:AI288" si="122">+IF(AE281="","",AE281+Z281)</f>
        <v>303588</v>
      </c>
      <c r="AJ281" s="11">
        <f t="shared" ref="AJ281:AJ288" si="123">+IF(AG281="","",AG281+AB281)</f>
        <v>311548</v>
      </c>
      <c r="AK281" s="11">
        <f t="shared" ref="AK281:AK288" si="124">IF(AI281="","",AI281-AJ281)</f>
        <v>-7960</v>
      </c>
      <c r="AL281" s="1">
        <v>36959</v>
      </c>
      <c r="AM281">
        <v>344332</v>
      </c>
      <c r="AN281" s="1">
        <v>36959</v>
      </c>
      <c r="AO281">
        <v>5205</v>
      </c>
      <c r="AP281" s="1">
        <v>36959</v>
      </c>
      <c r="AQ281">
        <v>7092</v>
      </c>
      <c r="AR281" s="11">
        <f t="shared" si="94"/>
        <v>-1887</v>
      </c>
      <c r="AS281" s="1">
        <v>36959</v>
      </c>
      <c r="AT281">
        <v>84800</v>
      </c>
      <c r="AU281" s="1">
        <v>36959</v>
      </c>
      <c r="AV281">
        <v>86025</v>
      </c>
      <c r="AW281" s="11">
        <f t="shared" ref="AW281:AW288" si="125">+IF(AV281="","",AT281-AV281)</f>
        <v>-1225</v>
      </c>
      <c r="AX281" s="11">
        <f t="shared" ref="AX281:AX288" si="126">+IF(AT281="","",AT281+AO281)</f>
        <v>90005</v>
      </c>
      <c r="AY281" s="11">
        <f t="shared" ref="AY281:AY288" si="127">+IF(AV281="","",AV281+AQ281)</f>
        <v>93117</v>
      </c>
      <c r="AZ281" s="11">
        <f t="shared" ref="AZ281:AZ288" si="128">IF(AX281="","",AX281-AY281)</f>
        <v>-3112</v>
      </c>
      <c r="BA281" s="1">
        <v>36959</v>
      </c>
      <c r="BB281">
        <v>116763</v>
      </c>
      <c r="BC281" s="1">
        <v>36959</v>
      </c>
      <c r="BD281">
        <v>7491</v>
      </c>
      <c r="BE281" s="1">
        <v>36959</v>
      </c>
      <c r="BF281">
        <v>2906</v>
      </c>
      <c r="BG281" s="11">
        <f t="shared" si="99"/>
        <v>4585</v>
      </c>
      <c r="BH281" s="1">
        <v>36959</v>
      </c>
      <c r="BI281">
        <v>88769</v>
      </c>
      <c r="BJ281" s="1">
        <v>36959</v>
      </c>
      <c r="BK281">
        <v>95183</v>
      </c>
      <c r="BL281" s="11">
        <f t="shared" ref="BL281:BL288" si="129">+IF(BK281="","",BI281-BK281)</f>
        <v>-6414</v>
      </c>
      <c r="BM281" s="11">
        <f t="shared" ref="BM281:BM288" si="130">+IF(BI281="","",BI281+BD281)</f>
        <v>96260</v>
      </c>
      <c r="BN281" s="11">
        <f t="shared" ref="BN281:BN288" si="131">+IF(BK281="","",BK281+BF281)</f>
        <v>98089</v>
      </c>
      <c r="BO281" s="11">
        <f t="shared" ref="BO281:BO288" si="132">IF(BM281="","",BM281-BN281)</f>
        <v>-1829</v>
      </c>
      <c r="BP281" s="1">
        <v>36959</v>
      </c>
      <c r="BQ281">
        <v>116819</v>
      </c>
    </row>
    <row r="282" spans="1:69" x14ac:dyDescent="0.2">
      <c r="A282" s="1">
        <f t="shared" si="104"/>
        <v>36963</v>
      </c>
      <c r="B282" s="1">
        <v>36959</v>
      </c>
      <c r="C282">
        <v>28.01</v>
      </c>
      <c r="D282" s="1">
        <v>36959</v>
      </c>
      <c r="E282">
        <v>5.0720000000000001</v>
      </c>
      <c r="F282" s="1">
        <v>36959</v>
      </c>
      <c r="G282">
        <v>72.91</v>
      </c>
      <c r="H282" s="1">
        <v>36959</v>
      </c>
      <c r="I282">
        <v>88.79</v>
      </c>
      <c r="J282" s="1">
        <v>36966</v>
      </c>
      <c r="K282">
        <v>24390</v>
      </c>
      <c r="L282" s="1">
        <v>36966</v>
      </c>
      <c r="M282">
        <v>42184</v>
      </c>
      <c r="N282" s="11">
        <f t="shared" si="84"/>
        <v>-17794</v>
      </c>
      <c r="O282" s="1">
        <v>36966</v>
      </c>
      <c r="P282">
        <v>349400</v>
      </c>
      <c r="Q282" s="1">
        <v>36966</v>
      </c>
      <c r="R282">
        <v>327062</v>
      </c>
      <c r="S282" s="11">
        <f t="shared" si="117"/>
        <v>22338</v>
      </c>
      <c r="T282" s="11">
        <f t="shared" si="118"/>
        <v>373790</v>
      </c>
      <c r="U282" s="11">
        <f t="shared" si="119"/>
        <v>369246</v>
      </c>
      <c r="V282" s="11">
        <f t="shared" si="120"/>
        <v>4544</v>
      </c>
      <c r="W282" s="1">
        <v>36966</v>
      </c>
      <c r="X282">
        <v>440036</v>
      </c>
      <c r="Y282" s="1">
        <v>36966</v>
      </c>
      <c r="Z282">
        <v>3830</v>
      </c>
      <c r="AA282" s="1">
        <v>36966</v>
      </c>
      <c r="AB282">
        <v>13505</v>
      </c>
      <c r="AC282" s="11">
        <f t="shared" si="89"/>
        <v>-9675</v>
      </c>
      <c r="AD282" s="1">
        <v>36966</v>
      </c>
      <c r="AE282">
        <v>312127</v>
      </c>
      <c r="AF282" s="1">
        <v>36966</v>
      </c>
      <c r="AG282">
        <v>315688</v>
      </c>
      <c r="AH282" s="11">
        <f t="shared" si="121"/>
        <v>-3561</v>
      </c>
      <c r="AI282" s="11">
        <f t="shared" si="122"/>
        <v>315957</v>
      </c>
      <c r="AJ282" s="11">
        <f t="shared" si="123"/>
        <v>329193</v>
      </c>
      <c r="AK282" s="11">
        <f t="shared" si="124"/>
        <v>-13236</v>
      </c>
      <c r="AL282" s="1">
        <v>36966</v>
      </c>
      <c r="AM282">
        <v>359840</v>
      </c>
      <c r="AN282" s="1">
        <v>36966</v>
      </c>
      <c r="AO282">
        <v>4763</v>
      </c>
      <c r="AP282" s="1">
        <v>36966</v>
      </c>
      <c r="AQ282">
        <v>6457</v>
      </c>
      <c r="AR282" s="11">
        <f t="shared" si="94"/>
        <v>-1694</v>
      </c>
      <c r="AS282" s="1">
        <v>36966</v>
      </c>
      <c r="AT282">
        <v>86832</v>
      </c>
      <c r="AU282" s="1">
        <v>36966</v>
      </c>
      <c r="AV282">
        <v>90070</v>
      </c>
      <c r="AW282" s="11">
        <f t="shared" si="125"/>
        <v>-3238</v>
      </c>
      <c r="AX282" s="11">
        <f t="shared" si="126"/>
        <v>91595</v>
      </c>
      <c r="AY282" s="11">
        <f t="shared" si="127"/>
        <v>96527</v>
      </c>
      <c r="AZ282" s="11">
        <f t="shared" si="128"/>
        <v>-4932</v>
      </c>
      <c r="BA282" s="1">
        <v>36966</v>
      </c>
      <c r="BB282">
        <v>119837</v>
      </c>
      <c r="BC282" s="1">
        <v>36966</v>
      </c>
      <c r="BD282">
        <v>10616</v>
      </c>
      <c r="BE282" s="1">
        <v>36966</v>
      </c>
      <c r="BF282">
        <v>3030</v>
      </c>
      <c r="BG282" s="11">
        <f t="shared" si="99"/>
        <v>7586</v>
      </c>
      <c r="BH282" s="1">
        <v>36966</v>
      </c>
      <c r="BI282">
        <v>93837</v>
      </c>
      <c r="BJ282" s="1">
        <v>36966</v>
      </c>
      <c r="BK282">
        <v>102854</v>
      </c>
      <c r="BL282" s="11">
        <f t="shared" si="129"/>
        <v>-9017</v>
      </c>
      <c r="BM282" s="11">
        <f t="shared" si="130"/>
        <v>104453</v>
      </c>
      <c r="BN282" s="11">
        <f t="shared" si="131"/>
        <v>105884</v>
      </c>
      <c r="BO282" s="11">
        <f t="shared" si="132"/>
        <v>-1431</v>
      </c>
      <c r="BP282" s="1">
        <v>36966</v>
      </c>
      <c r="BQ282">
        <v>125879</v>
      </c>
    </row>
    <row r="283" spans="1:69" x14ac:dyDescent="0.2">
      <c r="A283" s="1">
        <f t="shared" si="104"/>
        <v>36970</v>
      </c>
      <c r="B283" s="1">
        <v>36966</v>
      </c>
      <c r="C283">
        <v>26.74</v>
      </c>
      <c r="D283" s="1">
        <v>36966</v>
      </c>
      <c r="E283">
        <v>5.0350000000000001</v>
      </c>
      <c r="F283" s="1">
        <v>36966</v>
      </c>
      <c r="G283">
        <v>70.38</v>
      </c>
      <c r="H283" s="1">
        <v>36966</v>
      </c>
      <c r="I283">
        <v>87.43</v>
      </c>
      <c r="J283" s="1">
        <v>36973</v>
      </c>
      <c r="K283">
        <v>19583</v>
      </c>
      <c r="L283" s="1">
        <v>36973</v>
      </c>
      <c r="M283">
        <v>49894</v>
      </c>
      <c r="N283" s="11">
        <f t="shared" si="84"/>
        <v>-30311</v>
      </c>
      <c r="O283" s="1">
        <v>36973</v>
      </c>
      <c r="P283">
        <v>358786</v>
      </c>
      <c r="Q283" s="1">
        <v>36973</v>
      </c>
      <c r="R283">
        <v>321076</v>
      </c>
      <c r="S283" s="11">
        <f t="shared" si="117"/>
        <v>37710</v>
      </c>
      <c r="T283" s="11">
        <f t="shared" si="118"/>
        <v>378369</v>
      </c>
      <c r="U283" s="11">
        <f t="shared" si="119"/>
        <v>370970</v>
      </c>
      <c r="V283" s="11">
        <f t="shared" si="120"/>
        <v>7399</v>
      </c>
      <c r="W283" s="1">
        <v>36973</v>
      </c>
      <c r="X283">
        <v>438573</v>
      </c>
      <c r="Y283" s="1">
        <v>36973</v>
      </c>
      <c r="Z283">
        <v>7413</v>
      </c>
      <c r="AA283" s="1">
        <v>36973</v>
      </c>
      <c r="AB283">
        <v>10387</v>
      </c>
      <c r="AC283" s="11">
        <f t="shared" si="89"/>
        <v>-2974</v>
      </c>
      <c r="AD283" s="1">
        <v>36973</v>
      </c>
      <c r="AE283">
        <v>325649</v>
      </c>
      <c r="AF283" s="1">
        <v>36973</v>
      </c>
      <c r="AG283">
        <v>336138</v>
      </c>
      <c r="AH283" s="11">
        <f t="shared" si="121"/>
        <v>-10489</v>
      </c>
      <c r="AI283" s="11">
        <f t="shared" si="122"/>
        <v>333062</v>
      </c>
      <c r="AJ283" s="11">
        <f t="shared" si="123"/>
        <v>346525</v>
      </c>
      <c r="AK283" s="11">
        <f t="shared" si="124"/>
        <v>-13463</v>
      </c>
      <c r="AL283" s="1">
        <v>36973</v>
      </c>
      <c r="AM283">
        <v>377117</v>
      </c>
      <c r="AN283" s="1">
        <v>36973</v>
      </c>
      <c r="AO283">
        <v>5062</v>
      </c>
      <c r="AP283" s="1">
        <v>36973</v>
      </c>
      <c r="AQ283">
        <v>12712</v>
      </c>
      <c r="AR283" s="11">
        <f t="shared" si="94"/>
        <v>-7650</v>
      </c>
      <c r="AS283" s="1">
        <v>36973</v>
      </c>
      <c r="AT283">
        <v>93562</v>
      </c>
      <c r="AU283" s="1">
        <v>36973</v>
      </c>
      <c r="AV283">
        <v>85083</v>
      </c>
      <c r="AW283" s="11">
        <f t="shared" si="125"/>
        <v>8479</v>
      </c>
      <c r="AX283" s="11">
        <f t="shared" si="126"/>
        <v>98624</v>
      </c>
      <c r="AY283" s="11">
        <f t="shared" si="127"/>
        <v>97795</v>
      </c>
      <c r="AZ283" s="11">
        <f t="shared" si="128"/>
        <v>829</v>
      </c>
      <c r="BA283" s="1">
        <v>36973</v>
      </c>
      <c r="BB283">
        <v>126996</v>
      </c>
      <c r="BC283" s="1">
        <v>36973</v>
      </c>
      <c r="BD283">
        <v>10736</v>
      </c>
      <c r="BE283" s="1">
        <v>36973</v>
      </c>
      <c r="BF283">
        <v>3798</v>
      </c>
      <c r="BG283" s="11">
        <f t="shared" si="99"/>
        <v>6938</v>
      </c>
      <c r="BH283" s="1">
        <v>36973</v>
      </c>
      <c r="BI283">
        <v>97160</v>
      </c>
      <c r="BJ283" s="1">
        <v>36973</v>
      </c>
      <c r="BK283">
        <v>105111</v>
      </c>
      <c r="BL283" s="11">
        <f t="shared" si="129"/>
        <v>-7951</v>
      </c>
      <c r="BM283" s="11">
        <f t="shared" si="130"/>
        <v>107896</v>
      </c>
      <c r="BN283" s="11">
        <f t="shared" si="131"/>
        <v>108909</v>
      </c>
      <c r="BO283" s="11">
        <f t="shared" si="132"/>
        <v>-1013</v>
      </c>
      <c r="BP283" s="1">
        <v>36973</v>
      </c>
      <c r="BQ283">
        <v>130455</v>
      </c>
    </row>
    <row r="284" spans="1:69" x14ac:dyDescent="0.2">
      <c r="A284" s="1">
        <f t="shared" si="104"/>
        <v>36977</v>
      </c>
      <c r="B284" s="1">
        <v>36973</v>
      </c>
      <c r="C284">
        <v>27.3</v>
      </c>
      <c r="D284" s="1">
        <v>36973</v>
      </c>
      <c r="E284">
        <v>5.2729999999999997</v>
      </c>
      <c r="F284" s="1">
        <v>36973</v>
      </c>
      <c r="G284">
        <v>76.599999999999994</v>
      </c>
      <c r="H284" s="1">
        <v>36973</v>
      </c>
      <c r="I284">
        <v>92.56</v>
      </c>
      <c r="J284" s="1">
        <v>36980</v>
      </c>
      <c r="K284">
        <v>16129</v>
      </c>
      <c r="L284" s="1">
        <v>36980</v>
      </c>
      <c r="M284">
        <v>39314</v>
      </c>
      <c r="N284" s="11">
        <f t="shared" si="84"/>
        <v>-23185</v>
      </c>
      <c r="O284" s="1">
        <v>36980</v>
      </c>
      <c r="P284">
        <v>353942</v>
      </c>
      <c r="Q284" s="1">
        <v>36980</v>
      </c>
      <c r="R284">
        <v>323865</v>
      </c>
      <c r="S284" s="11">
        <f t="shared" si="117"/>
        <v>30077</v>
      </c>
      <c r="T284" s="11">
        <f t="shared" si="118"/>
        <v>370071</v>
      </c>
      <c r="U284" s="11">
        <f t="shared" si="119"/>
        <v>363179</v>
      </c>
      <c r="V284" s="11">
        <f t="shared" si="120"/>
        <v>6892</v>
      </c>
      <c r="W284" s="1">
        <v>36980</v>
      </c>
      <c r="X284">
        <v>431170</v>
      </c>
      <c r="Y284" s="1">
        <v>36980</v>
      </c>
      <c r="Z284">
        <v>8912</v>
      </c>
      <c r="AA284" s="1">
        <v>36980</v>
      </c>
      <c r="AB284">
        <v>5713</v>
      </c>
      <c r="AC284" s="11">
        <f t="shared" si="89"/>
        <v>3199</v>
      </c>
      <c r="AD284" s="1">
        <v>36980</v>
      </c>
      <c r="AE284">
        <v>310471</v>
      </c>
      <c r="AF284" s="1">
        <v>36980</v>
      </c>
      <c r="AG284">
        <v>329487</v>
      </c>
      <c r="AH284" s="11">
        <f t="shared" si="121"/>
        <v>-19016</v>
      </c>
      <c r="AI284" s="11">
        <f t="shared" si="122"/>
        <v>319383</v>
      </c>
      <c r="AJ284" s="11">
        <f t="shared" si="123"/>
        <v>335200</v>
      </c>
      <c r="AK284" s="11">
        <f t="shared" si="124"/>
        <v>-15817</v>
      </c>
      <c r="AL284" s="1">
        <v>36980</v>
      </c>
      <c r="AM284">
        <v>366634</v>
      </c>
      <c r="AN284" s="1">
        <v>36980</v>
      </c>
      <c r="AO284">
        <v>4730</v>
      </c>
      <c r="AP284" s="1">
        <v>36980</v>
      </c>
      <c r="AQ284">
        <v>7575</v>
      </c>
      <c r="AR284" s="11">
        <f t="shared" si="94"/>
        <v>-2845</v>
      </c>
      <c r="AS284" s="1">
        <v>36980</v>
      </c>
      <c r="AT284">
        <v>85489</v>
      </c>
      <c r="AU284" s="1">
        <v>36980</v>
      </c>
      <c r="AV284">
        <v>86277</v>
      </c>
      <c r="AW284" s="11">
        <f t="shared" si="125"/>
        <v>-788</v>
      </c>
      <c r="AX284" s="11">
        <f t="shared" si="126"/>
        <v>90219</v>
      </c>
      <c r="AY284" s="11">
        <f t="shared" si="127"/>
        <v>93852</v>
      </c>
      <c r="AZ284" s="11">
        <f t="shared" si="128"/>
        <v>-3633</v>
      </c>
      <c r="BA284" s="1">
        <v>36980</v>
      </c>
      <c r="BB284">
        <v>118827</v>
      </c>
      <c r="BC284" s="1">
        <v>36980</v>
      </c>
      <c r="BD284">
        <v>15498</v>
      </c>
      <c r="BE284" s="1">
        <v>36980</v>
      </c>
      <c r="BF284">
        <v>3284</v>
      </c>
      <c r="BG284" s="11">
        <f t="shared" si="99"/>
        <v>12214</v>
      </c>
      <c r="BH284" s="1">
        <v>36980</v>
      </c>
      <c r="BI284">
        <v>86643</v>
      </c>
      <c r="BJ284" s="1">
        <v>36980</v>
      </c>
      <c r="BK284">
        <v>102120</v>
      </c>
      <c r="BL284" s="11">
        <f t="shared" si="129"/>
        <v>-15477</v>
      </c>
      <c r="BM284" s="11">
        <f t="shared" si="130"/>
        <v>102141</v>
      </c>
      <c r="BN284" s="11">
        <f t="shared" si="131"/>
        <v>105404</v>
      </c>
      <c r="BO284" s="11">
        <f t="shared" si="132"/>
        <v>-3263</v>
      </c>
      <c r="BP284" s="1">
        <v>36980</v>
      </c>
      <c r="BQ284">
        <v>125015</v>
      </c>
    </row>
    <row r="285" spans="1:69" x14ac:dyDescent="0.2">
      <c r="A285" s="1">
        <f t="shared" si="104"/>
        <v>36984</v>
      </c>
      <c r="B285" s="1">
        <v>36980</v>
      </c>
      <c r="C285">
        <v>26.29</v>
      </c>
      <c r="D285" s="1">
        <v>36980</v>
      </c>
      <c r="E285">
        <v>5.0250000000000004</v>
      </c>
      <c r="F285" s="1">
        <v>36980</v>
      </c>
      <c r="G285">
        <v>75.67</v>
      </c>
      <c r="H285" s="1">
        <v>36980</v>
      </c>
      <c r="I285">
        <v>92.08</v>
      </c>
      <c r="J285" s="1">
        <v>36987</v>
      </c>
      <c r="K285">
        <v>12623</v>
      </c>
      <c r="L285" s="1">
        <v>36987</v>
      </c>
      <c r="M285">
        <v>52000</v>
      </c>
      <c r="N285" s="11">
        <f t="shared" si="84"/>
        <v>-39377</v>
      </c>
      <c r="O285" s="1">
        <v>36987</v>
      </c>
      <c r="P285">
        <v>345446</v>
      </c>
      <c r="Q285" s="1">
        <v>36987</v>
      </c>
      <c r="R285">
        <v>297190</v>
      </c>
      <c r="S285" s="11">
        <f t="shared" si="117"/>
        <v>48256</v>
      </c>
      <c r="T285" s="11">
        <f t="shared" si="118"/>
        <v>358069</v>
      </c>
      <c r="U285" s="11">
        <f t="shared" si="119"/>
        <v>349190</v>
      </c>
      <c r="V285" s="11">
        <f t="shared" si="120"/>
        <v>8879</v>
      </c>
      <c r="W285" s="1">
        <v>36987</v>
      </c>
      <c r="X285">
        <v>421806</v>
      </c>
      <c r="Y285" s="1">
        <v>36987</v>
      </c>
      <c r="Z285">
        <v>7201</v>
      </c>
      <c r="AA285" s="1">
        <v>36987</v>
      </c>
      <c r="AB285">
        <v>8101</v>
      </c>
      <c r="AC285" s="11">
        <f t="shared" si="89"/>
        <v>-900</v>
      </c>
      <c r="AD285" s="1">
        <v>36987</v>
      </c>
      <c r="AE285">
        <v>310123</v>
      </c>
      <c r="AF285" s="1">
        <v>36987</v>
      </c>
      <c r="AG285">
        <v>327229</v>
      </c>
      <c r="AH285" s="11">
        <f t="shared" si="121"/>
        <v>-17106</v>
      </c>
      <c r="AI285" s="11">
        <f t="shared" si="122"/>
        <v>317324</v>
      </c>
      <c r="AJ285" s="11">
        <f t="shared" si="123"/>
        <v>335330</v>
      </c>
      <c r="AK285" s="11">
        <f t="shared" si="124"/>
        <v>-18006</v>
      </c>
      <c r="AL285" s="1">
        <v>36987</v>
      </c>
      <c r="AM285">
        <v>365722</v>
      </c>
      <c r="AN285" s="1">
        <v>36987</v>
      </c>
      <c r="AO285">
        <v>3219</v>
      </c>
      <c r="AP285" s="1">
        <v>36987</v>
      </c>
      <c r="AQ285">
        <v>8266</v>
      </c>
      <c r="AR285" s="11">
        <f t="shared" si="94"/>
        <v>-5047</v>
      </c>
      <c r="AS285" s="1">
        <v>36987</v>
      </c>
      <c r="AT285">
        <v>82938</v>
      </c>
      <c r="AU285" s="1">
        <v>36987</v>
      </c>
      <c r="AV285">
        <v>86024</v>
      </c>
      <c r="AW285" s="11">
        <f t="shared" si="125"/>
        <v>-3086</v>
      </c>
      <c r="AX285" s="11">
        <f t="shared" si="126"/>
        <v>86157</v>
      </c>
      <c r="AY285" s="11">
        <f t="shared" si="127"/>
        <v>94290</v>
      </c>
      <c r="AZ285" s="11">
        <f t="shared" si="128"/>
        <v>-8133</v>
      </c>
      <c r="BA285" s="1">
        <v>36987</v>
      </c>
      <c r="BB285">
        <v>117246</v>
      </c>
      <c r="BC285" s="1">
        <v>36987</v>
      </c>
      <c r="BD285">
        <v>16268</v>
      </c>
      <c r="BE285" s="1">
        <v>36987</v>
      </c>
      <c r="BF285">
        <v>5824</v>
      </c>
      <c r="BG285" s="11">
        <f t="shared" si="99"/>
        <v>10444</v>
      </c>
      <c r="BH285" s="1">
        <v>36987</v>
      </c>
      <c r="BI285">
        <v>76646</v>
      </c>
      <c r="BJ285" s="1">
        <v>36987</v>
      </c>
      <c r="BK285">
        <v>92418</v>
      </c>
      <c r="BL285" s="11">
        <f t="shared" si="129"/>
        <v>-15772</v>
      </c>
      <c r="BM285" s="11">
        <f t="shared" si="130"/>
        <v>92914</v>
      </c>
      <c r="BN285" s="11">
        <f t="shared" si="131"/>
        <v>98242</v>
      </c>
      <c r="BO285" s="11">
        <f t="shared" si="132"/>
        <v>-5328</v>
      </c>
      <c r="BP285" s="1">
        <v>36987</v>
      </c>
      <c r="BQ285">
        <v>115351</v>
      </c>
    </row>
    <row r="286" spans="1:69" x14ac:dyDescent="0.2">
      <c r="A286" s="1">
        <f t="shared" si="104"/>
        <v>36991</v>
      </c>
      <c r="B286" s="1">
        <v>36987</v>
      </c>
      <c r="C286">
        <v>27.06</v>
      </c>
      <c r="D286" s="1">
        <v>36987</v>
      </c>
      <c r="E286">
        <v>5.3879999999999999</v>
      </c>
      <c r="F286" s="1">
        <v>36987</v>
      </c>
      <c r="G286">
        <v>72.83</v>
      </c>
      <c r="H286" s="1">
        <v>36987</v>
      </c>
      <c r="I286">
        <v>96.92</v>
      </c>
      <c r="J286" s="1">
        <v>36994</v>
      </c>
      <c r="K286">
        <v>19725</v>
      </c>
      <c r="L286" s="1">
        <v>36994</v>
      </c>
      <c r="M286">
        <v>33368</v>
      </c>
      <c r="N286" s="11">
        <f t="shared" si="84"/>
        <v>-13643</v>
      </c>
      <c r="O286" s="1">
        <v>36994</v>
      </c>
      <c r="P286">
        <v>334144</v>
      </c>
      <c r="Q286" s="1">
        <v>36994</v>
      </c>
      <c r="R286">
        <v>317099</v>
      </c>
      <c r="S286" s="11">
        <f t="shared" si="117"/>
        <v>17045</v>
      </c>
      <c r="T286" s="11">
        <f t="shared" si="118"/>
        <v>353869</v>
      </c>
      <c r="U286" s="11">
        <f t="shared" si="119"/>
        <v>350467</v>
      </c>
      <c r="V286" s="11">
        <f t="shared" si="120"/>
        <v>3402</v>
      </c>
      <c r="W286" s="1">
        <v>36994</v>
      </c>
      <c r="X286">
        <v>421979</v>
      </c>
      <c r="Y286" s="1">
        <v>36994</v>
      </c>
      <c r="Z286">
        <v>5908</v>
      </c>
      <c r="AA286" s="1">
        <v>36994</v>
      </c>
      <c r="AB286">
        <v>7693</v>
      </c>
      <c r="AC286" s="11">
        <f t="shared" si="89"/>
        <v>-1785</v>
      </c>
      <c r="AD286" s="1">
        <v>36994</v>
      </c>
      <c r="AE286">
        <v>318747</v>
      </c>
      <c r="AF286" s="1">
        <v>36994</v>
      </c>
      <c r="AG286">
        <v>336881</v>
      </c>
      <c r="AH286" s="11">
        <f t="shared" si="121"/>
        <v>-18134</v>
      </c>
      <c r="AI286" s="11">
        <f t="shared" si="122"/>
        <v>324655</v>
      </c>
      <c r="AJ286" s="11">
        <f t="shared" si="123"/>
        <v>344574</v>
      </c>
      <c r="AK286" s="11">
        <f t="shared" si="124"/>
        <v>-19919</v>
      </c>
      <c r="AL286" s="1">
        <v>36994</v>
      </c>
      <c r="AM286">
        <v>375170</v>
      </c>
      <c r="AN286" s="1">
        <v>36994</v>
      </c>
      <c r="AO286">
        <v>6378</v>
      </c>
      <c r="AP286" s="1">
        <v>36994</v>
      </c>
      <c r="AQ286">
        <v>5559</v>
      </c>
      <c r="AR286" s="11">
        <f t="shared" si="94"/>
        <v>819</v>
      </c>
      <c r="AS286" s="1">
        <v>36994</v>
      </c>
      <c r="AT286">
        <v>88264</v>
      </c>
      <c r="AU286" s="1">
        <v>36994</v>
      </c>
      <c r="AV286">
        <v>101586</v>
      </c>
      <c r="AW286" s="11">
        <f t="shared" si="125"/>
        <v>-13322</v>
      </c>
      <c r="AX286" s="11">
        <f t="shared" si="126"/>
        <v>94642</v>
      </c>
      <c r="AY286" s="11">
        <f t="shared" si="127"/>
        <v>107145</v>
      </c>
      <c r="AZ286" s="11">
        <f t="shared" si="128"/>
        <v>-12503</v>
      </c>
      <c r="BA286" s="1">
        <v>36994</v>
      </c>
      <c r="BB286">
        <v>129770</v>
      </c>
      <c r="BC286" s="1">
        <v>36994</v>
      </c>
      <c r="BD286">
        <v>23711</v>
      </c>
      <c r="BE286" s="1">
        <v>36994</v>
      </c>
      <c r="BF286">
        <v>8832</v>
      </c>
      <c r="BG286" s="11">
        <f t="shared" si="99"/>
        <v>14879</v>
      </c>
      <c r="BH286" s="1">
        <v>36994</v>
      </c>
      <c r="BI286">
        <v>82392</v>
      </c>
      <c r="BJ286" s="1">
        <v>36994</v>
      </c>
      <c r="BK286">
        <v>104995</v>
      </c>
      <c r="BL286" s="11">
        <f t="shared" si="129"/>
        <v>-22603</v>
      </c>
      <c r="BM286" s="11">
        <f t="shared" si="130"/>
        <v>106103</v>
      </c>
      <c r="BN286" s="11">
        <f t="shared" si="131"/>
        <v>113827</v>
      </c>
      <c r="BO286" s="11">
        <f t="shared" si="132"/>
        <v>-7724</v>
      </c>
      <c r="BP286" s="1">
        <v>36994</v>
      </c>
      <c r="BQ286">
        <v>129857</v>
      </c>
    </row>
    <row r="287" spans="1:69" x14ac:dyDescent="0.2">
      <c r="A287" s="1">
        <f t="shared" si="104"/>
        <v>36998</v>
      </c>
      <c r="B287" s="1">
        <v>36994</v>
      </c>
      <c r="C287">
        <v>28.25</v>
      </c>
      <c r="D287" s="1">
        <v>36994</v>
      </c>
      <c r="E287">
        <v>5.3810000000000002</v>
      </c>
      <c r="F287" s="1">
        <v>36994</v>
      </c>
      <c r="G287">
        <v>78.05</v>
      </c>
      <c r="H287" s="1">
        <v>36994</v>
      </c>
      <c r="I287">
        <v>102.31</v>
      </c>
      <c r="J287" s="1">
        <v>37001</v>
      </c>
      <c r="K287">
        <v>23147</v>
      </c>
      <c r="L287" s="1">
        <v>37001</v>
      </c>
      <c r="M287">
        <v>19658</v>
      </c>
      <c r="N287" s="11">
        <f t="shared" si="84"/>
        <v>3489</v>
      </c>
      <c r="O287" s="1">
        <v>37001</v>
      </c>
      <c r="P287">
        <v>340984</v>
      </c>
      <c r="Q287" s="1">
        <v>37001</v>
      </c>
      <c r="R287">
        <v>344917</v>
      </c>
      <c r="S287" s="11">
        <f t="shared" si="117"/>
        <v>-3933</v>
      </c>
      <c r="T287" s="11">
        <f t="shared" si="118"/>
        <v>364131</v>
      </c>
      <c r="U287" s="11">
        <f t="shared" si="119"/>
        <v>364575</v>
      </c>
      <c r="V287" s="11">
        <f t="shared" si="120"/>
        <v>-444</v>
      </c>
      <c r="W287" s="1">
        <v>37001</v>
      </c>
      <c r="X287">
        <v>431440</v>
      </c>
      <c r="Y287" s="1">
        <v>37001</v>
      </c>
      <c r="Z287">
        <v>4137</v>
      </c>
      <c r="AA287" s="1">
        <v>37001</v>
      </c>
      <c r="AB287">
        <v>10471</v>
      </c>
      <c r="AC287" s="11">
        <f t="shared" si="89"/>
        <v>-6334</v>
      </c>
      <c r="AD287" s="1">
        <v>37001</v>
      </c>
      <c r="AE287">
        <v>329335</v>
      </c>
      <c r="AF287" s="1">
        <v>37001</v>
      </c>
      <c r="AG287">
        <v>341250</v>
      </c>
      <c r="AH287" s="11">
        <f t="shared" si="121"/>
        <v>-11915</v>
      </c>
      <c r="AI287" s="11">
        <f t="shared" si="122"/>
        <v>333472</v>
      </c>
      <c r="AJ287" s="11">
        <f t="shared" si="123"/>
        <v>351721</v>
      </c>
      <c r="AK287" s="11">
        <f t="shared" si="124"/>
        <v>-18249</v>
      </c>
      <c r="AL287" s="1">
        <v>37001</v>
      </c>
      <c r="AM287">
        <v>385794</v>
      </c>
      <c r="AN287" s="1">
        <v>37001</v>
      </c>
      <c r="AO287">
        <v>10177</v>
      </c>
      <c r="AP287" s="1">
        <v>37001</v>
      </c>
      <c r="AQ287">
        <v>4635</v>
      </c>
      <c r="AR287" s="11">
        <f t="shared" si="94"/>
        <v>5542</v>
      </c>
      <c r="AS287" s="1">
        <v>37001</v>
      </c>
      <c r="AT287">
        <v>86131</v>
      </c>
      <c r="AU287" s="1">
        <v>37001</v>
      </c>
      <c r="AV287">
        <v>104016</v>
      </c>
      <c r="AW287" s="11">
        <f t="shared" si="125"/>
        <v>-17885</v>
      </c>
      <c r="AX287" s="11">
        <f t="shared" si="126"/>
        <v>96308</v>
      </c>
      <c r="AY287" s="11">
        <f t="shared" si="127"/>
        <v>108651</v>
      </c>
      <c r="AZ287" s="11">
        <f t="shared" si="128"/>
        <v>-12343</v>
      </c>
      <c r="BA287" s="1">
        <v>37001</v>
      </c>
      <c r="BB287">
        <v>132560</v>
      </c>
      <c r="BC287" s="1">
        <v>37001</v>
      </c>
      <c r="BD287">
        <v>27263</v>
      </c>
      <c r="BE287" s="1">
        <v>37001</v>
      </c>
      <c r="BF287">
        <v>8927</v>
      </c>
      <c r="BG287" s="11">
        <f t="shared" si="99"/>
        <v>18336</v>
      </c>
      <c r="BH287" s="1">
        <v>37001</v>
      </c>
      <c r="BI287">
        <v>79333</v>
      </c>
      <c r="BJ287" s="1">
        <v>37001</v>
      </c>
      <c r="BK287">
        <v>106025</v>
      </c>
      <c r="BL287" s="11">
        <f t="shared" si="129"/>
        <v>-26692</v>
      </c>
      <c r="BM287" s="11">
        <f t="shared" si="130"/>
        <v>106596</v>
      </c>
      <c r="BN287" s="11">
        <f t="shared" si="131"/>
        <v>114952</v>
      </c>
      <c r="BO287" s="11">
        <f t="shared" si="132"/>
        <v>-8356</v>
      </c>
      <c r="BP287" s="1">
        <v>37001</v>
      </c>
      <c r="BQ287">
        <v>134163</v>
      </c>
    </row>
    <row r="288" spans="1:69" x14ac:dyDescent="0.2">
      <c r="A288" s="1">
        <f t="shared" si="104"/>
        <v>37005</v>
      </c>
      <c r="B288" s="1">
        <v>37001</v>
      </c>
      <c r="C288">
        <v>27.28</v>
      </c>
      <c r="D288" s="1">
        <v>37001</v>
      </c>
      <c r="E288">
        <v>5.1280000000000001</v>
      </c>
      <c r="F288" s="1">
        <v>37001</v>
      </c>
      <c r="G288">
        <v>77</v>
      </c>
      <c r="H288" s="1">
        <v>37001</v>
      </c>
      <c r="I288">
        <v>106.1</v>
      </c>
      <c r="J288" s="1">
        <v>37008</v>
      </c>
      <c r="K288">
        <v>21702</v>
      </c>
      <c r="L288" s="1">
        <v>37008</v>
      </c>
      <c r="M288">
        <v>18439</v>
      </c>
      <c r="N288" s="11">
        <f t="shared" si="84"/>
        <v>3263</v>
      </c>
      <c r="O288" s="1">
        <v>37008</v>
      </c>
      <c r="P288">
        <v>325385</v>
      </c>
      <c r="Q288" s="1">
        <v>37008</v>
      </c>
      <c r="R288">
        <v>327250</v>
      </c>
      <c r="S288" s="11">
        <f t="shared" si="117"/>
        <v>-1865</v>
      </c>
      <c r="T288" s="11">
        <f t="shared" si="118"/>
        <v>347087</v>
      </c>
      <c r="U288" s="11">
        <f t="shared" si="119"/>
        <v>345689</v>
      </c>
      <c r="V288" s="11">
        <f t="shared" si="120"/>
        <v>1398</v>
      </c>
      <c r="W288" s="1">
        <v>37008</v>
      </c>
      <c r="X288">
        <v>406139</v>
      </c>
      <c r="Y288" s="1">
        <v>37008</v>
      </c>
      <c r="Z288">
        <v>4430</v>
      </c>
      <c r="AA288" s="1">
        <v>37008</v>
      </c>
      <c r="AB288">
        <v>14524</v>
      </c>
      <c r="AC288" s="11">
        <f t="shared" si="89"/>
        <v>-10094</v>
      </c>
      <c r="AD288" s="1">
        <v>37008</v>
      </c>
      <c r="AE288">
        <v>330909</v>
      </c>
      <c r="AF288" s="1">
        <v>37008</v>
      </c>
      <c r="AG288">
        <v>337570</v>
      </c>
      <c r="AH288" s="11">
        <f t="shared" si="121"/>
        <v>-6661</v>
      </c>
      <c r="AI288" s="11">
        <f t="shared" si="122"/>
        <v>335339</v>
      </c>
      <c r="AJ288" s="11">
        <f t="shared" si="123"/>
        <v>352094</v>
      </c>
      <c r="AK288" s="11">
        <f t="shared" si="124"/>
        <v>-16755</v>
      </c>
      <c r="AL288" s="1">
        <v>37008</v>
      </c>
      <c r="AM288">
        <v>388716</v>
      </c>
      <c r="AN288" s="1">
        <v>37008</v>
      </c>
      <c r="AO288">
        <v>7489</v>
      </c>
      <c r="AP288" s="1">
        <v>37008</v>
      </c>
      <c r="AQ288">
        <v>6265</v>
      </c>
      <c r="AR288" s="11">
        <f t="shared" si="94"/>
        <v>1224</v>
      </c>
      <c r="AS288" s="1">
        <v>37008</v>
      </c>
      <c r="AT288">
        <v>88262</v>
      </c>
      <c r="AU288" s="1">
        <v>37008</v>
      </c>
      <c r="AV288">
        <v>102311</v>
      </c>
      <c r="AW288" s="11">
        <f t="shared" si="125"/>
        <v>-14049</v>
      </c>
      <c r="AX288" s="11">
        <f t="shared" si="126"/>
        <v>95751</v>
      </c>
      <c r="AY288" s="11">
        <f t="shared" si="127"/>
        <v>108576</v>
      </c>
      <c r="AZ288" s="11">
        <f t="shared" si="128"/>
        <v>-12825</v>
      </c>
      <c r="BA288" s="1">
        <v>37008</v>
      </c>
      <c r="BB288">
        <v>130472</v>
      </c>
      <c r="BC288" s="1">
        <v>37008</v>
      </c>
      <c r="BD288">
        <v>29417</v>
      </c>
      <c r="BE288" s="1">
        <v>37008</v>
      </c>
      <c r="BF288">
        <v>9164</v>
      </c>
      <c r="BG288" s="11">
        <f t="shared" si="99"/>
        <v>20253</v>
      </c>
      <c r="BH288" s="1">
        <v>37008</v>
      </c>
      <c r="BI288">
        <v>70326</v>
      </c>
      <c r="BJ288" s="1">
        <v>37008</v>
      </c>
      <c r="BK288">
        <v>98426</v>
      </c>
      <c r="BL288" s="11">
        <f t="shared" si="129"/>
        <v>-28100</v>
      </c>
      <c r="BM288" s="11">
        <f t="shared" si="130"/>
        <v>99743</v>
      </c>
      <c r="BN288" s="11">
        <f t="shared" si="131"/>
        <v>107590</v>
      </c>
      <c r="BO288" s="11">
        <f t="shared" si="132"/>
        <v>-7847</v>
      </c>
      <c r="BP288" s="1">
        <v>37008</v>
      </c>
      <c r="BQ288">
        <v>124853</v>
      </c>
    </row>
    <row r="289" spans="1:69" x14ac:dyDescent="0.2">
      <c r="A289" s="1">
        <f t="shared" si="104"/>
        <v>37012</v>
      </c>
      <c r="B289" s="1">
        <v>37008</v>
      </c>
      <c r="C289">
        <v>28.27</v>
      </c>
      <c r="D289" s="1">
        <v>37008</v>
      </c>
      <c r="E289">
        <v>4.867</v>
      </c>
      <c r="F289" s="1">
        <v>37008</v>
      </c>
      <c r="G289">
        <v>75.739999999999995</v>
      </c>
      <c r="H289" s="1">
        <v>37008</v>
      </c>
      <c r="I289">
        <v>112.5</v>
      </c>
      <c r="J289" s="1">
        <v>37015</v>
      </c>
      <c r="K289">
        <v>22336</v>
      </c>
      <c r="L289" s="1">
        <v>37015</v>
      </c>
      <c r="M289">
        <v>16277</v>
      </c>
      <c r="N289" s="11">
        <f t="shared" si="84"/>
        <v>6059</v>
      </c>
      <c r="O289" s="1">
        <v>37015</v>
      </c>
      <c r="P289">
        <v>325409</v>
      </c>
      <c r="Q289" s="1">
        <v>37015</v>
      </c>
      <c r="R289">
        <v>337286</v>
      </c>
      <c r="S289" s="11">
        <f t="shared" ref="S289:S296" si="133">+IF(R289="","",P289-R289)</f>
        <v>-11877</v>
      </c>
      <c r="T289" s="11">
        <f t="shared" ref="T289:T296" si="134">+IF(P289="","",P289+K289)</f>
        <v>347745</v>
      </c>
      <c r="U289" s="11">
        <f t="shared" ref="U289:U296" si="135">+IF(R289="","",R289+M289)</f>
        <v>353563</v>
      </c>
      <c r="V289" s="11">
        <f t="shared" ref="V289:V296" si="136">IF(T289="","",T289-U289)</f>
        <v>-5818</v>
      </c>
      <c r="W289" s="1">
        <v>37015</v>
      </c>
      <c r="X289">
        <v>412952</v>
      </c>
      <c r="Y289" s="1">
        <v>37015</v>
      </c>
      <c r="Z289">
        <v>5816</v>
      </c>
      <c r="AA289" s="1">
        <v>37015</v>
      </c>
      <c r="AB289">
        <v>20893</v>
      </c>
      <c r="AC289" s="11">
        <f t="shared" si="89"/>
        <v>-15077</v>
      </c>
      <c r="AD289" s="1">
        <v>37015</v>
      </c>
      <c r="AE289">
        <v>337121</v>
      </c>
      <c r="AF289" s="1">
        <v>37015</v>
      </c>
      <c r="AG289">
        <v>338443</v>
      </c>
      <c r="AH289" s="11">
        <f t="shared" ref="AH289:AH296" si="137">+IF(AG289="","",AE289-AG289)</f>
        <v>-1322</v>
      </c>
      <c r="AI289" s="11">
        <f t="shared" ref="AI289:AI296" si="138">+IF(AE289="","",AE289+Z289)</f>
        <v>342937</v>
      </c>
      <c r="AJ289" s="11">
        <f t="shared" ref="AJ289:AJ296" si="139">+IF(AG289="","",AG289+AB289)</f>
        <v>359336</v>
      </c>
      <c r="AK289" s="11">
        <f t="shared" ref="AK289:AK296" si="140">IF(AI289="","",AI289-AJ289)</f>
        <v>-16399</v>
      </c>
      <c r="AL289" s="1">
        <v>37015</v>
      </c>
      <c r="AM289">
        <v>398604</v>
      </c>
      <c r="AN289" s="1">
        <v>37015</v>
      </c>
      <c r="AO289">
        <v>6500</v>
      </c>
      <c r="AP289" s="1">
        <v>37015</v>
      </c>
      <c r="AQ289">
        <v>4581</v>
      </c>
      <c r="AR289" s="11">
        <f t="shared" si="94"/>
        <v>1919</v>
      </c>
      <c r="AS289" s="1">
        <v>37015</v>
      </c>
      <c r="AT289">
        <v>76086</v>
      </c>
      <c r="AU289" s="1">
        <v>37015</v>
      </c>
      <c r="AV289">
        <v>92970</v>
      </c>
      <c r="AW289" s="11">
        <f t="shared" ref="AW289:AW296" si="141">+IF(AV289="","",AT289-AV289)</f>
        <v>-16884</v>
      </c>
      <c r="AX289" s="11">
        <f t="shared" ref="AX289:AX296" si="142">+IF(AT289="","",AT289+AO289)</f>
        <v>82586</v>
      </c>
      <c r="AY289" s="11">
        <f t="shared" ref="AY289:AY296" si="143">+IF(AV289="","",AV289+AQ289)</f>
        <v>97551</v>
      </c>
      <c r="AZ289" s="11">
        <f t="shared" ref="AZ289:AZ296" si="144">IF(AX289="","",AX289-AY289)</f>
        <v>-14965</v>
      </c>
      <c r="BA289" s="1">
        <v>37015</v>
      </c>
      <c r="BB289">
        <v>119397</v>
      </c>
      <c r="BC289" s="1">
        <v>37015</v>
      </c>
      <c r="BD289">
        <v>27074</v>
      </c>
      <c r="BE289" s="1">
        <v>37015</v>
      </c>
      <c r="BF289">
        <v>10406</v>
      </c>
      <c r="BG289" s="11">
        <f t="shared" si="99"/>
        <v>16668</v>
      </c>
      <c r="BH289" s="1">
        <v>37015</v>
      </c>
      <c r="BI289">
        <v>62729</v>
      </c>
      <c r="BJ289" s="1">
        <v>37015</v>
      </c>
      <c r="BK289">
        <v>86674</v>
      </c>
      <c r="BL289" s="11">
        <f t="shared" ref="BL289:BL296" si="145">+IF(BK289="","",BI289-BK289)</f>
        <v>-23945</v>
      </c>
      <c r="BM289" s="11">
        <f t="shared" ref="BM289:BM296" si="146">+IF(BI289="","",BI289+BD289)</f>
        <v>89803</v>
      </c>
      <c r="BN289" s="11">
        <f t="shared" ref="BN289:BN296" si="147">+IF(BK289="","",BK289+BF289)</f>
        <v>97080</v>
      </c>
      <c r="BO289" s="11">
        <f t="shared" ref="BO289:BO296" si="148">IF(BM289="","",BM289-BN289)</f>
        <v>-7277</v>
      </c>
      <c r="BP289" s="1">
        <v>37015</v>
      </c>
      <c r="BQ289">
        <v>110623</v>
      </c>
    </row>
    <row r="290" spans="1:69" x14ac:dyDescent="0.2">
      <c r="A290" s="1">
        <f t="shared" si="104"/>
        <v>37019</v>
      </c>
      <c r="B290" s="1">
        <v>37015</v>
      </c>
      <c r="C290">
        <v>28.36</v>
      </c>
      <c r="D290" s="1">
        <v>37015</v>
      </c>
      <c r="E290">
        <v>4.49</v>
      </c>
      <c r="F290" s="1">
        <v>37015</v>
      </c>
      <c r="G290">
        <v>76.569999999999993</v>
      </c>
      <c r="H290" s="1">
        <v>37015</v>
      </c>
      <c r="I290">
        <v>108.43</v>
      </c>
      <c r="J290" s="1">
        <v>37022</v>
      </c>
      <c r="K290">
        <v>21505</v>
      </c>
      <c r="L290" s="1">
        <v>37022</v>
      </c>
      <c r="M290">
        <v>21960</v>
      </c>
      <c r="N290" s="11">
        <f t="shared" si="84"/>
        <v>-455</v>
      </c>
      <c r="O290" s="1">
        <v>37022</v>
      </c>
      <c r="P290">
        <v>336741</v>
      </c>
      <c r="Q290" s="1">
        <v>37022</v>
      </c>
      <c r="R290">
        <v>338051</v>
      </c>
      <c r="S290" s="11">
        <f t="shared" si="133"/>
        <v>-1310</v>
      </c>
      <c r="T290" s="11">
        <f t="shared" si="134"/>
        <v>358246</v>
      </c>
      <c r="U290" s="11">
        <f t="shared" si="135"/>
        <v>360011</v>
      </c>
      <c r="V290" s="11">
        <f t="shared" si="136"/>
        <v>-1765</v>
      </c>
      <c r="W290" s="1">
        <v>37022</v>
      </c>
      <c r="X290">
        <v>420880</v>
      </c>
      <c r="Y290" s="1">
        <v>37022</v>
      </c>
      <c r="Z290">
        <v>3350</v>
      </c>
      <c r="AA290" s="1">
        <v>37022</v>
      </c>
      <c r="AB290">
        <v>25275</v>
      </c>
      <c r="AC290" s="11">
        <f t="shared" si="89"/>
        <v>-21925</v>
      </c>
      <c r="AD290" s="1">
        <v>37022</v>
      </c>
      <c r="AE290">
        <v>347549</v>
      </c>
      <c r="AF290" s="1">
        <v>37022</v>
      </c>
      <c r="AG290">
        <v>342309</v>
      </c>
      <c r="AH290" s="11">
        <f t="shared" si="137"/>
        <v>5240</v>
      </c>
      <c r="AI290" s="11">
        <f t="shared" si="138"/>
        <v>350899</v>
      </c>
      <c r="AJ290" s="11">
        <f t="shared" si="139"/>
        <v>367584</v>
      </c>
      <c r="AK290" s="11">
        <f t="shared" si="140"/>
        <v>-16685</v>
      </c>
      <c r="AL290" s="1">
        <v>37022</v>
      </c>
      <c r="AM290">
        <v>410385</v>
      </c>
      <c r="AN290" s="1">
        <v>37022</v>
      </c>
      <c r="AO290">
        <v>6309</v>
      </c>
      <c r="AP290" s="1">
        <v>37022</v>
      </c>
      <c r="AQ290">
        <v>4941</v>
      </c>
      <c r="AR290" s="11">
        <f t="shared" si="94"/>
        <v>1368</v>
      </c>
      <c r="AS290" s="1">
        <v>37022</v>
      </c>
      <c r="AT290">
        <v>80421</v>
      </c>
      <c r="AU290" s="1">
        <v>37022</v>
      </c>
      <c r="AV290">
        <v>94682</v>
      </c>
      <c r="AW290" s="11">
        <f t="shared" si="141"/>
        <v>-14261</v>
      </c>
      <c r="AX290" s="11">
        <f t="shared" si="142"/>
        <v>86730</v>
      </c>
      <c r="AY290" s="11">
        <f t="shared" si="143"/>
        <v>99623</v>
      </c>
      <c r="AZ290" s="11">
        <f t="shared" si="144"/>
        <v>-12893</v>
      </c>
      <c r="BA290" s="1">
        <v>37022</v>
      </c>
      <c r="BB290">
        <v>122522</v>
      </c>
      <c r="BC290" s="1">
        <v>37022</v>
      </c>
      <c r="BD290">
        <v>28610</v>
      </c>
      <c r="BE290" s="1">
        <v>37022</v>
      </c>
      <c r="BF290">
        <v>10843</v>
      </c>
      <c r="BG290" s="11">
        <f t="shared" si="99"/>
        <v>17767</v>
      </c>
      <c r="BH290" s="1">
        <v>37022</v>
      </c>
      <c r="BI290">
        <v>66249</v>
      </c>
      <c r="BJ290" s="1">
        <v>37022</v>
      </c>
      <c r="BK290">
        <v>91624</v>
      </c>
      <c r="BL290" s="11">
        <f t="shared" si="145"/>
        <v>-25375</v>
      </c>
      <c r="BM290" s="11">
        <f t="shared" si="146"/>
        <v>94859</v>
      </c>
      <c r="BN290" s="11">
        <f t="shared" si="147"/>
        <v>102467</v>
      </c>
      <c r="BO290" s="11">
        <f t="shared" si="148"/>
        <v>-7608</v>
      </c>
      <c r="BP290" s="1">
        <v>37022</v>
      </c>
      <c r="BQ290">
        <v>118098</v>
      </c>
    </row>
    <row r="291" spans="1:69" x14ac:dyDescent="0.2">
      <c r="A291" s="1">
        <f t="shared" si="104"/>
        <v>37026</v>
      </c>
      <c r="B291" s="1">
        <v>37022</v>
      </c>
      <c r="C291">
        <v>28.55</v>
      </c>
      <c r="D291" s="1">
        <v>37022</v>
      </c>
      <c r="E291">
        <v>4.2779999999999996</v>
      </c>
      <c r="F291" s="1">
        <v>37022</v>
      </c>
      <c r="G291">
        <v>76.05</v>
      </c>
      <c r="H291" s="1">
        <v>37022</v>
      </c>
      <c r="I291">
        <v>105.01</v>
      </c>
      <c r="J291" s="1">
        <v>37029</v>
      </c>
      <c r="K291">
        <v>26488</v>
      </c>
      <c r="L291" s="1">
        <v>37029</v>
      </c>
      <c r="M291">
        <v>20494</v>
      </c>
      <c r="N291" s="11">
        <f t="shared" si="84"/>
        <v>5994</v>
      </c>
      <c r="O291" s="1">
        <v>37029</v>
      </c>
      <c r="P291">
        <v>345707</v>
      </c>
      <c r="Q291" s="1">
        <v>37029</v>
      </c>
      <c r="R291">
        <v>350588</v>
      </c>
      <c r="S291" s="11">
        <f t="shared" si="133"/>
        <v>-4881</v>
      </c>
      <c r="T291" s="11">
        <f t="shared" si="134"/>
        <v>372195</v>
      </c>
      <c r="U291" s="11">
        <f t="shared" si="135"/>
        <v>371082</v>
      </c>
      <c r="V291" s="11">
        <f t="shared" si="136"/>
        <v>1113</v>
      </c>
      <c r="W291" s="1">
        <v>37029</v>
      </c>
      <c r="X291">
        <v>445434</v>
      </c>
      <c r="Y291" s="1">
        <v>37029</v>
      </c>
      <c r="Z291">
        <v>5081</v>
      </c>
      <c r="AA291" s="1">
        <v>37029</v>
      </c>
      <c r="AB291">
        <v>26523</v>
      </c>
      <c r="AC291" s="11">
        <f t="shared" si="89"/>
        <v>-21442</v>
      </c>
      <c r="AD291" s="1">
        <v>37029</v>
      </c>
      <c r="AE291">
        <v>342661</v>
      </c>
      <c r="AF291" s="1">
        <v>37029</v>
      </c>
      <c r="AG291">
        <v>338448</v>
      </c>
      <c r="AH291" s="11">
        <f t="shared" si="137"/>
        <v>4213</v>
      </c>
      <c r="AI291" s="11">
        <f t="shared" si="138"/>
        <v>347742</v>
      </c>
      <c r="AJ291" s="11">
        <f t="shared" si="139"/>
        <v>364971</v>
      </c>
      <c r="AK291" s="11">
        <f t="shared" si="140"/>
        <v>-17229</v>
      </c>
      <c r="AL291" s="1">
        <v>37029</v>
      </c>
      <c r="AM291">
        <v>416168</v>
      </c>
      <c r="AN291" s="1">
        <v>37029</v>
      </c>
      <c r="AO291">
        <v>6567</v>
      </c>
      <c r="AP291" s="1">
        <v>37029</v>
      </c>
      <c r="AQ291">
        <v>5023</v>
      </c>
      <c r="AR291" s="11">
        <f t="shared" si="94"/>
        <v>1544</v>
      </c>
      <c r="AS291" s="1">
        <v>37029</v>
      </c>
      <c r="AT291">
        <v>88457</v>
      </c>
      <c r="AU291" s="1">
        <v>37029</v>
      </c>
      <c r="AV291">
        <v>105679</v>
      </c>
      <c r="AW291" s="11">
        <f t="shared" si="141"/>
        <v>-17222</v>
      </c>
      <c r="AX291" s="11">
        <f t="shared" si="142"/>
        <v>95024</v>
      </c>
      <c r="AY291" s="11">
        <f t="shared" si="143"/>
        <v>110702</v>
      </c>
      <c r="AZ291" s="11">
        <f t="shared" si="144"/>
        <v>-15678</v>
      </c>
      <c r="BA291" s="1">
        <v>37029</v>
      </c>
      <c r="BB291">
        <v>132700</v>
      </c>
      <c r="BC291" s="1">
        <v>37029</v>
      </c>
      <c r="BD291">
        <v>24032</v>
      </c>
      <c r="BE291" s="1">
        <v>37029</v>
      </c>
      <c r="BF291">
        <v>10487</v>
      </c>
      <c r="BG291" s="11">
        <f t="shared" si="99"/>
        <v>13545</v>
      </c>
      <c r="BH291" s="1">
        <v>37029</v>
      </c>
      <c r="BI291">
        <v>66505</v>
      </c>
      <c r="BJ291" s="1">
        <v>37029</v>
      </c>
      <c r="BK291">
        <v>85263</v>
      </c>
      <c r="BL291" s="11">
        <f t="shared" si="145"/>
        <v>-18758</v>
      </c>
      <c r="BM291" s="11">
        <f t="shared" si="146"/>
        <v>90537</v>
      </c>
      <c r="BN291" s="11">
        <f t="shared" si="147"/>
        <v>95750</v>
      </c>
      <c r="BO291" s="11">
        <f t="shared" si="148"/>
        <v>-5213</v>
      </c>
      <c r="BP291" s="1">
        <v>37029</v>
      </c>
      <c r="BQ291">
        <v>110399</v>
      </c>
    </row>
    <row r="292" spans="1:69" x14ac:dyDescent="0.2">
      <c r="A292" s="1">
        <f t="shared" si="104"/>
        <v>37033</v>
      </c>
      <c r="B292" s="1">
        <v>37029</v>
      </c>
      <c r="C292">
        <v>29.91</v>
      </c>
      <c r="D292" s="1">
        <v>37029</v>
      </c>
      <c r="E292">
        <v>4.2910000000000004</v>
      </c>
      <c r="F292" s="1">
        <v>37029</v>
      </c>
      <c r="G292">
        <v>80.44</v>
      </c>
      <c r="H292" s="1">
        <v>37029</v>
      </c>
      <c r="I292">
        <v>106.9</v>
      </c>
      <c r="J292" s="1">
        <v>37036</v>
      </c>
      <c r="K292">
        <v>39886</v>
      </c>
      <c r="L292" s="1">
        <v>37036</v>
      </c>
      <c r="M292">
        <v>21374</v>
      </c>
      <c r="N292" s="11">
        <f t="shared" si="84"/>
        <v>18512</v>
      </c>
      <c r="O292" s="1">
        <v>37036</v>
      </c>
      <c r="P292">
        <v>356866</v>
      </c>
      <c r="Q292" s="1">
        <v>37036</v>
      </c>
      <c r="R292">
        <v>376789</v>
      </c>
      <c r="S292" s="11">
        <f t="shared" si="133"/>
        <v>-19923</v>
      </c>
      <c r="T292" s="11">
        <f t="shared" si="134"/>
        <v>396752</v>
      </c>
      <c r="U292" s="11">
        <f t="shared" si="135"/>
        <v>398163</v>
      </c>
      <c r="V292" s="11">
        <f t="shared" si="136"/>
        <v>-1411</v>
      </c>
      <c r="W292" s="1">
        <v>37036</v>
      </c>
      <c r="X292">
        <v>466603</v>
      </c>
      <c r="Y292" s="1">
        <v>37036</v>
      </c>
      <c r="Z292">
        <v>4399</v>
      </c>
      <c r="AA292" s="1">
        <v>37036</v>
      </c>
      <c r="AB292">
        <v>31702</v>
      </c>
      <c r="AC292" s="11">
        <f t="shared" si="89"/>
        <v>-27303</v>
      </c>
      <c r="AD292" s="1">
        <v>37036</v>
      </c>
      <c r="AE292">
        <v>378034</v>
      </c>
      <c r="AF292" s="1">
        <v>37036</v>
      </c>
      <c r="AG292">
        <v>365118</v>
      </c>
      <c r="AH292" s="11">
        <f t="shared" si="137"/>
        <v>12916</v>
      </c>
      <c r="AI292" s="11">
        <f t="shared" si="138"/>
        <v>382433</v>
      </c>
      <c r="AJ292" s="11">
        <f t="shared" si="139"/>
        <v>396820</v>
      </c>
      <c r="AK292" s="11">
        <f t="shared" si="140"/>
        <v>-14387</v>
      </c>
      <c r="AL292" s="1">
        <v>37036</v>
      </c>
      <c r="AM292">
        <v>439817</v>
      </c>
      <c r="AN292" s="1">
        <v>37036</v>
      </c>
      <c r="AO292">
        <v>10542</v>
      </c>
      <c r="AP292" s="1">
        <v>37036</v>
      </c>
      <c r="AQ292">
        <v>3898</v>
      </c>
      <c r="AR292" s="11">
        <f t="shared" si="94"/>
        <v>6644</v>
      </c>
      <c r="AS292" s="1">
        <v>37036</v>
      </c>
      <c r="AT292">
        <v>88947</v>
      </c>
      <c r="AU292" s="1">
        <v>37036</v>
      </c>
      <c r="AV292">
        <v>111965</v>
      </c>
      <c r="AW292" s="11">
        <f t="shared" si="141"/>
        <v>-23018</v>
      </c>
      <c r="AX292" s="11">
        <f t="shared" si="142"/>
        <v>99489</v>
      </c>
      <c r="AY292" s="11">
        <f t="shared" si="143"/>
        <v>115863</v>
      </c>
      <c r="AZ292" s="11">
        <f t="shared" si="144"/>
        <v>-16374</v>
      </c>
      <c r="BA292" s="1">
        <v>37036</v>
      </c>
      <c r="BB292">
        <v>137306</v>
      </c>
      <c r="BC292" s="1">
        <v>37036</v>
      </c>
      <c r="BD292">
        <v>21078</v>
      </c>
      <c r="BE292" s="1">
        <v>37036</v>
      </c>
      <c r="BF292">
        <v>11957</v>
      </c>
      <c r="BG292" s="11">
        <f t="shared" si="99"/>
        <v>9121</v>
      </c>
      <c r="BH292" s="1">
        <v>37036</v>
      </c>
      <c r="BI292">
        <v>74161</v>
      </c>
      <c r="BJ292" s="1">
        <v>37036</v>
      </c>
      <c r="BK292">
        <v>86634</v>
      </c>
      <c r="BL292" s="11">
        <f t="shared" si="145"/>
        <v>-12473</v>
      </c>
      <c r="BM292" s="11">
        <f t="shared" si="146"/>
        <v>95239</v>
      </c>
      <c r="BN292" s="11">
        <f t="shared" si="147"/>
        <v>98591</v>
      </c>
      <c r="BO292" s="11">
        <f t="shared" si="148"/>
        <v>-3352</v>
      </c>
      <c r="BP292" s="1">
        <v>37036</v>
      </c>
      <c r="BQ292">
        <v>114290</v>
      </c>
    </row>
    <row r="293" spans="1:69" x14ac:dyDescent="0.2">
      <c r="A293" s="1">
        <f t="shared" si="104"/>
        <v>37040</v>
      </c>
      <c r="B293" s="1">
        <v>37036</v>
      </c>
      <c r="C293">
        <v>28.38</v>
      </c>
      <c r="D293" s="1">
        <v>37036</v>
      </c>
      <c r="E293">
        <v>3.9729999999999999</v>
      </c>
      <c r="F293" s="1">
        <v>37036</v>
      </c>
      <c r="G293">
        <v>78.180000000000007</v>
      </c>
      <c r="H293" s="1">
        <v>37036</v>
      </c>
      <c r="I293">
        <v>110.64</v>
      </c>
      <c r="J293" s="1">
        <v>37043</v>
      </c>
      <c r="K293">
        <v>25612</v>
      </c>
      <c r="L293" s="1">
        <v>37043</v>
      </c>
      <c r="M293">
        <v>23535</v>
      </c>
      <c r="N293" s="11">
        <f t="shared" si="84"/>
        <v>2077</v>
      </c>
      <c r="O293" s="1">
        <v>37043</v>
      </c>
      <c r="P293">
        <v>348849</v>
      </c>
      <c r="Q293" s="1">
        <v>37043</v>
      </c>
      <c r="R293">
        <v>347853</v>
      </c>
      <c r="S293" s="11">
        <f t="shared" si="133"/>
        <v>996</v>
      </c>
      <c r="T293" s="11">
        <f t="shared" si="134"/>
        <v>374461</v>
      </c>
      <c r="U293" s="11">
        <f t="shared" si="135"/>
        <v>371388</v>
      </c>
      <c r="V293" s="11">
        <f t="shared" si="136"/>
        <v>3073</v>
      </c>
      <c r="W293" s="1">
        <v>37043</v>
      </c>
      <c r="X293">
        <v>449352</v>
      </c>
      <c r="Y293" s="1">
        <v>37043</v>
      </c>
      <c r="Z293">
        <v>4561</v>
      </c>
      <c r="AA293" s="1">
        <v>37043</v>
      </c>
      <c r="AB293">
        <v>28642</v>
      </c>
      <c r="AC293" s="11">
        <f t="shared" si="89"/>
        <v>-24081</v>
      </c>
      <c r="AD293" s="1">
        <v>37043</v>
      </c>
      <c r="AE293">
        <v>363860</v>
      </c>
      <c r="AF293" s="1">
        <v>37043</v>
      </c>
      <c r="AG293">
        <v>350582</v>
      </c>
      <c r="AH293" s="11">
        <f t="shared" si="137"/>
        <v>13278</v>
      </c>
      <c r="AI293" s="11">
        <f t="shared" si="138"/>
        <v>368421</v>
      </c>
      <c r="AJ293" s="11">
        <f t="shared" si="139"/>
        <v>379224</v>
      </c>
      <c r="AK293" s="11">
        <f t="shared" si="140"/>
        <v>-10803</v>
      </c>
      <c r="AL293" s="1">
        <v>37043</v>
      </c>
      <c r="AM293">
        <v>425205</v>
      </c>
      <c r="AN293" s="1">
        <v>37043</v>
      </c>
      <c r="AO293">
        <v>12324</v>
      </c>
      <c r="AP293" s="1">
        <v>37043</v>
      </c>
      <c r="AQ293">
        <v>3253</v>
      </c>
      <c r="AR293" s="11">
        <f t="shared" si="94"/>
        <v>9071</v>
      </c>
      <c r="AS293" s="1">
        <v>37043</v>
      </c>
      <c r="AT293">
        <v>85608</v>
      </c>
      <c r="AU293" s="1">
        <v>37043</v>
      </c>
      <c r="AV293">
        <v>110241</v>
      </c>
      <c r="AW293" s="11">
        <f t="shared" si="141"/>
        <v>-24633</v>
      </c>
      <c r="AX293" s="11">
        <f t="shared" si="142"/>
        <v>97932</v>
      </c>
      <c r="AY293" s="11">
        <f t="shared" si="143"/>
        <v>113494</v>
      </c>
      <c r="AZ293" s="11">
        <f t="shared" si="144"/>
        <v>-15562</v>
      </c>
      <c r="BA293" s="1">
        <v>37043</v>
      </c>
      <c r="BB293">
        <v>136359</v>
      </c>
      <c r="BC293" s="1">
        <v>37043</v>
      </c>
      <c r="BD293">
        <v>13273</v>
      </c>
      <c r="BE293" s="1">
        <v>37043</v>
      </c>
      <c r="BF293">
        <v>3856</v>
      </c>
      <c r="BG293" s="11">
        <f t="shared" si="99"/>
        <v>9417</v>
      </c>
      <c r="BH293" s="1">
        <v>37043</v>
      </c>
      <c r="BI293">
        <v>71459</v>
      </c>
      <c r="BJ293" s="1">
        <v>37043</v>
      </c>
      <c r="BK293">
        <v>85660</v>
      </c>
      <c r="BL293" s="11">
        <f t="shared" si="145"/>
        <v>-14201</v>
      </c>
      <c r="BM293" s="11">
        <f t="shared" si="146"/>
        <v>84732</v>
      </c>
      <c r="BN293" s="11">
        <f t="shared" si="147"/>
        <v>89516</v>
      </c>
      <c r="BO293" s="11">
        <f t="shared" si="148"/>
        <v>-4784</v>
      </c>
      <c r="BP293" s="1">
        <v>37043</v>
      </c>
      <c r="BQ293">
        <v>103846</v>
      </c>
    </row>
    <row r="294" spans="1:69" x14ac:dyDescent="0.2">
      <c r="A294" s="1">
        <f t="shared" si="104"/>
        <v>37047</v>
      </c>
      <c r="B294" s="1">
        <v>37043</v>
      </c>
      <c r="C294">
        <v>27.93</v>
      </c>
      <c r="D294" s="1">
        <v>37043</v>
      </c>
      <c r="E294">
        <v>3.93</v>
      </c>
      <c r="F294" s="1">
        <v>37043</v>
      </c>
      <c r="G294">
        <v>75.92</v>
      </c>
      <c r="H294" s="1">
        <v>37043</v>
      </c>
      <c r="I294">
        <v>93.3</v>
      </c>
      <c r="J294" s="1">
        <v>37050</v>
      </c>
      <c r="K294">
        <v>20394</v>
      </c>
      <c r="L294" s="1">
        <v>37050</v>
      </c>
      <c r="M294">
        <v>29272</v>
      </c>
      <c r="N294" s="11">
        <f t="shared" si="84"/>
        <v>-8878</v>
      </c>
      <c r="O294" s="1">
        <v>37050</v>
      </c>
      <c r="P294">
        <v>373262</v>
      </c>
      <c r="Q294" s="1">
        <v>37050</v>
      </c>
      <c r="R294">
        <v>355593</v>
      </c>
      <c r="S294" s="11">
        <f t="shared" si="133"/>
        <v>17669</v>
      </c>
      <c r="T294" s="11">
        <f t="shared" si="134"/>
        <v>393656</v>
      </c>
      <c r="U294" s="11">
        <f t="shared" si="135"/>
        <v>384865</v>
      </c>
      <c r="V294" s="11">
        <f t="shared" si="136"/>
        <v>8791</v>
      </c>
      <c r="W294" s="1">
        <v>37050</v>
      </c>
      <c r="X294">
        <v>463048</v>
      </c>
      <c r="Y294" s="1">
        <v>37050</v>
      </c>
      <c r="Z294">
        <v>5184</v>
      </c>
      <c r="AA294" s="1">
        <v>37050</v>
      </c>
      <c r="AB294">
        <v>31313</v>
      </c>
      <c r="AC294" s="11">
        <f t="shared" si="89"/>
        <v>-26129</v>
      </c>
      <c r="AD294" s="1">
        <v>37050</v>
      </c>
      <c r="AE294">
        <v>378778</v>
      </c>
      <c r="AF294" s="1">
        <v>37050</v>
      </c>
      <c r="AG294">
        <v>364701</v>
      </c>
      <c r="AH294" s="11">
        <f t="shared" si="137"/>
        <v>14077</v>
      </c>
      <c r="AI294" s="11">
        <f t="shared" si="138"/>
        <v>383962</v>
      </c>
      <c r="AJ294" s="11">
        <f t="shared" si="139"/>
        <v>396014</v>
      </c>
      <c r="AK294" s="11">
        <f t="shared" si="140"/>
        <v>-12052</v>
      </c>
      <c r="AL294" s="1">
        <v>37050</v>
      </c>
      <c r="AM294">
        <v>443687</v>
      </c>
      <c r="AN294" s="1">
        <v>37050</v>
      </c>
      <c r="AO294">
        <v>8377</v>
      </c>
      <c r="AP294" s="1">
        <v>37050</v>
      </c>
      <c r="AQ294">
        <v>2614</v>
      </c>
      <c r="AR294" s="11">
        <f t="shared" si="94"/>
        <v>5763</v>
      </c>
      <c r="AS294" s="1">
        <v>37050</v>
      </c>
      <c r="AT294">
        <v>86580</v>
      </c>
      <c r="AU294" s="1">
        <v>37050</v>
      </c>
      <c r="AV294">
        <v>105894</v>
      </c>
      <c r="AW294" s="11">
        <f t="shared" si="141"/>
        <v>-19314</v>
      </c>
      <c r="AX294" s="11">
        <f t="shared" si="142"/>
        <v>94957</v>
      </c>
      <c r="AY294" s="11">
        <f t="shared" si="143"/>
        <v>108508</v>
      </c>
      <c r="AZ294" s="11">
        <f t="shared" si="144"/>
        <v>-13551</v>
      </c>
      <c r="BA294" s="1">
        <v>37050</v>
      </c>
      <c r="BB294">
        <v>132221</v>
      </c>
      <c r="BC294" s="1">
        <v>37050</v>
      </c>
      <c r="BD294">
        <v>10440</v>
      </c>
      <c r="BE294" s="1">
        <v>37050</v>
      </c>
      <c r="BF294">
        <v>3444</v>
      </c>
      <c r="BG294" s="11">
        <f t="shared" si="99"/>
        <v>6996</v>
      </c>
      <c r="BH294" s="1">
        <v>37050</v>
      </c>
      <c r="BI294">
        <v>73764</v>
      </c>
      <c r="BJ294" s="1">
        <v>37050</v>
      </c>
      <c r="BK294">
        <v>84126</v>
      </c>
      <c r="BL294" s="11">
        <f t="shared" si="145"/>
        <v>-10362</v>
      </c>
      <c r="BM294" s="11">
        <f t="shared" si="146"/>
        <v>84204</v>
      </c>
      <c r="BN294" s="11">
        <f t="shared" si="147"/>
        <v>87570</v>
      </c>
      <c r="BO294" s="11">
        <f t="shared" si="148"/>
        <v>-3366</v>
      </c>
      <c r="BP294" s="1">
        <v>37050</v>
      </c>
      <c r="BQ294">
        <v>101102</v>
      </c>
    </row>
    <row r="295" spans="1:69" x14ac:dyDescent="0.2">
      <c r="A295" s="1">
        <f t="shared" si="104"/>
        <v>37054</v>
      </c>
      <c r="B295" s="1">
        <v>37050</v>
      </c>
      <c r="C295">
        <v>28.33</v>
      </c>
      <c r="D295" s="1">
        <v>37050</v>
      </c>
      <c r="E295">
        <v>3.9220000000000002</v>
      </c>
      <c r="F295" s="1">
        <v>37050</v>
      </c>
      <c r="G295">
        <v>76.650000000000006</v>
      </c>
      <c r="H295" s="1">
        <v>37050</v>
      </c>
      <c r="I295">
        <v>88.83</v>
      </c>
      <c r="J295" s="1">
        <v>37057</v>
      </c>
      <c r="K295">
        <v>23909</v>
      </c>
      <c r="L295" s="1">
        <v>37057</v>
      </c>
      <c r="M295">
        <v>26843</v>
      </c>
      <c r="N295" s="11">
        <f t="shared" si="84"/>
        <v>-2934</v>
      </c>
      <c r="O295" s="1">
        <v>37057</v>
      </c>
      <c r="P295">
        <v>357714</v>
      </c>
      <c r="Q295" s="1">
        <v>37057</v>
      </c>
      <c r="R295">
        <v>346676</v>
      </c>
      <c r="S295" s="11">
        <f t="shared" si="133"/>
        <v>11038</v>
      </c>
      <c r="T295" s="11">
        <f t="shared" si="134"/>
        <v>381623</v>
      </c>
      <c r="U295" s="11">
        <f t="shared" si="135"/>
        <v>373519</v>
      </c>
      <c r="V295" s="11">
        <f t="shared" si="136"/>
        <v>8104</v>
      </c>
      <c r="W295" s="1">
        <v>37057</v>
      </c>
      <c r="X295">
        <v>452271</v>
      </c>
      <c r="Y295" s="1">
        <v>37057</v>
      </c>
      <c r="Z295">
        <v>4293</v>
      </c>
      <c r="AA295" s="1">
        <v>37057</v>
      </c>
      <c r="AB295">
        <v>27383</v>
      </c>
      <c r="AC295" s="11">
        <f t="shared" si="89"/>
        <v>-23090</v>
      </c>
      <c r="AD295" s="1">
        <v>37057</v>
      </c>
      <c r="AE295">
        <v>379880</v>
      </c>
      <c r="AF295" s="1">
        <v>37057</v>
      </c>
      <c r="AG295">
        <v>372606</v>
      </c>
      <c r="AH295" s="11">
        <f t="shared" si="137"/>
        <v>7274</v>
      </c>
      <c r="AI295" s="11">
        <f t="shared" si="138"/>
        <v>384173</v>
      </c>
      <c r="AJ295" s="11">
        <f t="shared" si="139"/>
        <v>399989</v>
      </c>
      <c r="AK295" s="11">
        <f t="shared" si="140"/>
        <v>-15816</v>
      </c>
      <c r="AL295" s="1">
        <v>37057</v>
      </c>
      <c r="AM295">
        <v>452858</v>
      </c>
      <c r="AN295" s="1">
        <v>37057</v>
      </c>
      <c r="AO295">
        <v>9359</v>
      </c>
      <c r="AP295" s="1">
        <v>37057</v>
      </c>
      <c r="AQ295">
        <v>4048</v>
      </c>
      <c r="AR295" s="11">
        <f t="shared" si="94"/>
        <v>5311</v>
      </c>
      <c r="AS295" s="1">
        <v>37057</v>
      </c>
      <c r="AT295">
        <v>87370</v>
      </c>
      <c r="AU295" s="1">
        <v>37057</v>
      </c>
      <c r="AV295">
        <v>110797</v>
      </c>
      <c r="AW295" s="11">
        <f t="shared" si="141"/>
        <v>-23427</v>
      </c>
      <c r="AX295" s="11">
        <f t="shared" si="142"/>
        <v>96729</v>
      </c>
      <c r="AY295" s="11">
        <f t="shared" si="143"/>
        <v>114845</v>
      </c>
      <c r="AZ295" s="11">
        <f t="shared" si="144"/>
        <v>-18116</v>
      </c>
      <c r="BA295" s="1">
        <v>37057</v>
      </c>
      <c r="BB295">
        <v>137869</v>
      </c>
      <c r="BC295" s="1">
        <v>37057</v>
      </c>
      <c r="BD295">
        <v>8816</v>
      </c>
      <c r="BE295" s="1">
        <v>37057</v>
      </c>
      <c r="BF295">
        <v>3937</v>
      </c>
      <c r="BG295" s="11">
        <f t="shared" si="99"/>
        <v>4879</v>
      </c>
      <c r="BH295" s="1">
        <v>37057</v>
      </c>
      <c r="BI295">
        <v>73458</v>
      </c>
      <c r="BJ295" s="1">
        <v>37057</v>
      </c>
      <c r="BK295">
        <v>79502</v>
      </c>
      <c r="BL295" s="11">
        <f t="shared" si="145"/>
        <v>-6044</v>
      </c>
      <c r="BM295" s="11">
        <f t="shared" si="146"/>
        <v>82274</v>
      </c>
      <c r="BN295" s="11">
        <f t="shared" si="147"/>
        <v>83439</v>
      </c>
      <c r="BO295" s="11">
        <f t="shared" si="148"/>
        <v>-1165</v>
      </c>
      <c r="BP295" s="1">
        <v>37057</v>
      </c>
      <c r="BQ295">
        <v>98964</v>
      </c>
    </row>
    <row r="296" spans="1:69" x14ac:dyDescent="0.2">
      <c r="A296" s="1">
        <f t="shared" si="104"/>
        <v>37061</v>
      </c>
      <c r="B296" s="1">
        <v>37057</v>
      </c>
      <c r="C296">
        <v>28.51</v>
      </c>
      <c r="D296" s="1">
        <v>37057</v>
      </c>
      <c r="E296">
        <v>3.9790000000000001</v>
      </c>
      <c r="F296" s="1">
        <v>37057</v>
      </c>
      <c r="G296">
        <v>80.45</v>
      </c>
      <c r="H296" s="1">
        <v>37057</v>
      </c>
      <c r="I296">
        <v>87.29</v>
      </c>
      <c r="J296" s="1">
        <v>37064</v>
      </c>
      <c r="K296">
        <v>21040</v>
      </c>
      <c r="L296" s="1">
        <v>37064</v>
      </c>
      <c r="M296">
        <v>38080</v>
      </c>
      <c r="N296" s="11">
        <f t="shared" si="84"/>
        <v>-17040</v>
      </c>
      <c r="O296" s="1">
        <v>37064</v>
      </c>
      <c r="P296">
        <v>381206</v>
      </c>
      <c r="Q296" s="1">
        <v>37064</v>
      </c>
      <c r="R296">
        <v>352425</v>
      </c>
      <c r="S296" s="11">
        <f t="shared" si="133"/>
        <v>28781</v>
      </c>
      <c r="T296" s="11">
        <f t="shared" si="134"/>
        <v>402246</v>
      </c>
      <c r="U296" s="11">
        <f t="shared" si="135"/>
        <v>390505</v>
      </c>
      <c r="V296" s="11">
        <f t="shared" si="136"/>
        <v>11741</v>
      </c>
      <c r="W296" s="1">
        <v>37064</v>
      </c>
      <c r="X296">
        <v>466780</v>
      </c>
      <c r="Y296" s="1">
        <v>37064</v>
      </c>
      <c r="Z296">
        <v>4642</v>
      </c>
      <c r="AA296" s="1">
        <v>37064</v>
      </c>
      <c r="AB296">
        <v>24069</v>
      </c>
      <c r="AC296" s="11">
        <f t="shared" si="89"/>
        <v>-19427</v>
      </c>
      <c r="AD296" s="1">
        <v>37064</v>
      </c>
      <c r="AE296">
        <v>388192</v>
      </c>
      <c r="AF296" s="1">
        <v>37064</v>
      </c>
      <c r="AG296">
        <v>386574</v>
      </c>
      <c r="AH296" s="11">
        <f t="shared" si="137"/>
        <v>1618</v>
      </c>
      <c r="AI296" s="11">
        <f t="shared" si="138"/>
        <v>392834</v>
      </c>
      <c r="AJ296" s="11">
        <f t="shared" si="139"/>
        <v>410643</v>
      </c>
      <c r="AK296" s="11">
        <f t="shared" si="140"/>
        <v>-17809</v>
      </c>
      <c r="AL296" s="1">
        <v>37064</v>
      </c>
      <c r="AM296">
        <v>457143</v>
      </c>
      <c r="AN296" s="1">
        <v>37064</v>
      </c>
      <c r="AO296">
        <v>13587</v>
      </c>
      <c r="AP296" s="1">
        <v>37064</v>
      </c>
      <c r="AQ296">
        <v>5681</v>
      </c>
      <c r="AR296" s="11">
        <f t="shared" si="94"/>
        <v>7906</v>
      </c>
      <c r="AS296" s="1">
        <v>37064</v>
      </c>
      <c r="AT296">
        <v>92127</v>
      </c>
      <c r="AU296" s="1">
        <v>37064</v>
      </c>
      <c r="AV296">
        <v>113919</v>
      </c>
      <c r="AW296" s="11">
        <f t="shared" si="141"/>
        <v>-21792</v>
      </c>
      <c r="AX296" s="11">
        <f t="shared" si="142"/>
        <v>105714</v>
      </c>
      <c r="AY296" s="11">
        <f t="shared" si="143"/>
        <v>119600</v>
      </c>
      <c r="AZ296" s="11">
        <f t="shared" si="144"/>
        <v>-13886</v>
      </c>
      <c r="BA296" s="1">
        <v>37064</v>
      </c>
      <c r="BB296">
        <v>143206</v>
      </c>
      <c r="BC296" s="1">
        <v>37064</v>
      </c>
      <c r="BD296">
        <v>7755</v>
      </c>
      <c r="BE296" s="1">
        <v>37064</v>
      </c>
      <c r="BF296">
        <v>3884</v>
      </c>
      <c r="BG296" s="11">
        <f t="shared" si="99"/>
        <v>3871</v>
      </c>
      <c r="BH296" s="1">
        <v>37064</v>
      </c>
      <c r="BI296">
        <v>81882</v>
      </c>
      <c r="BJ296" s="1">
        <v>37064</v>
      </c>
      <c r="BK296">
        <v>85795</v>
      </c>
      <c r="BL296" s="11">
        <f t="shared" si="145"/>
        <v>-3913</v>
      </c>
      <c r="BM296" s="11">
        <f t="shared" si="146"/>
        <v>89637</v>
      </c>
      <c r="BN296" s="11">
        <f t="shared" si="147"/>
        <v>89679</v>
      </c>
      <c r="BO296" s="11">
        <f t="shared" si="148"/>
        <v>-42</v>
      </c>
      <c r="BP296" s="1">
        <v>37064</v>
      </c>
      <c r="BQ296">
        <v>106195</v>
      </c>
    </row>
    <row r="297" spans="1:69" x14ac:dyDescent="0.2">
      <c r="A297" s="1">
        <f t="shared" si="104"/>
        <v>37068</v>
      </c>
      <c r="B297" s="1">
        <v>37064</v>
      </c>
      <c r="C297">
        <v>26.83</v>
      </c>
      <c r="D297" s="1">
        <v>37064</v>
      </c>
      <c r="E297">
        <v>3.742</v>
      </c>
      <c r="F297" s="1">
        <v>37064</v>
      </c>
      <c r="G297">
        <v>73.39</v>
      </c>
      <c r="H297" s="1">
        <v>37064</v>
      </c>
      <c r="I297">
        <v>77.5</v>
      </c>
      <c r="J297" s="1">
        <v>37071</v>
      </c>
      <c r="K297">
        <v>15992</v>
      </c>
      <c r="L297" s="1">
        <v>37071</v>
      </c>
      <c r="M297">
        <v>54935</v>
      </c>
      <c r="N297" s="11">
        <f t="shared" si="84"/>
        <v>-38943</v>
      </c>
      <c r="O297" s="1">
        <v>37071</v>
      </c>
      <c r="P297">
        <v>370842</v>
      </c>
      <c r="Q297" s="1">
        <v>37071</v>
      </c>
      <c r="R297">
        <v>308946</v>
      </c>
      <c r="S297" s="11">
        <f t="shared" ref="S297:S302" si="149">+IF(R297="","",P297-R297)</f>
        <v>61896</v>
      </c>
      <c r="T297" s="11">
        <f t="shared" ref="T297:T302" si="150">+IF(P297="","",P297+K297)</f>
        <v>386834</v>
      </c>
      <c r="U297" s="11">
        <f t="shared" ref="U297:U302" si="151">+IF(R297="","",R297+M297)</f>
        <v>363881</v>
      </c>
      <c r="V297" s="11">
        <f t="shared" ref="V297:V302" si="152">IF(T297="","",T297-U297)</f>
        <v>22953</v>
      </c>
      <c r="W297" s="1">
        <v>37071</v>
      </c>
      <c r="X297">
        <v>460083</v>
      </c>
      <c r="Y297" s="1">
        <v>37071</v>
      </c>
      <c r="Z297">
        <v>4004</v>
      </c>
      <c r="AA297" s="1">
        <v>37071</v>
      </c>
      <c r="AB297">
        <v>27798</v>
      </c>
      <c r="AC297" s="11">
        <f t="shared" si="89"/>
        <v>-23794</v>
      </c>
      <c r="AD297" s="1">
        <v>37071</v>
      </c>
      <c r="AE297">
        <v>404474</v>
      </c>
      <c r="AF297" s="1">
        <v>37071</v>
      </c>
      <c r="AG297">
        <v>403811</v>
      </c>
      <c r="AH297" s="11">
        <f t="shared" ref="AH297:AH302" si="153">+IF(AG297="","",AE297-AG297)</f>
        <v>663</v>
      </c>
      <c r="AI297" s="11">
        <f t="shared" ref="AI297:AI302" si="154">+IF(AE297="","",AE297+Z297)</f>
        <v>408478</v>
      </c>
      <c r="AJ297" s="11">
        <f t="shared" ref="AJ297:AJ302" si="155">+IF(AG297="","",AG297+AB297)</f>
        <v>431609</v>
      </c>
      <c r="AK297" s="11">
        <f t="shared" ref="AK297:AK302" si="156">IF(AI297="","",AI297-AJ297)</f>
        <v>-23131</v>
      </c>
      <c r="AL297" s="1">
        <v>37071</v>
      </c>
      <c r="AM297">
        <v>476310</v>
      </c>
      <c r="AN297" s="1">
        <v>37071</v>
      </c>
      <c r="AO297">
        <v>5989</v>
      </c>
      <c r="AP297" s="1">
        <v>37071</v>
      </c>
      <c r="AQ297">
        <v>7855</v>
      </c>
      <c r="AR297" s="11">
        <f t="shared" si="94"/>
        <v>-1866</v>
      </c>
      <c r="AS297" s="1">
        <v>37071</v>
      </c>
      <c r="AT297">
        <v>102455</v>
      </c>
      <c r="AU297" s="1">
        <v>37071</v>
      </c>
      <c r="AV297">
        <v>109227</v>
      </c>
      <c r="AW297" s="11">
        <f t="shared" ref="AW297:AW302" si="157">+IF(AV297="","",AT297-AV297)</f>
        <v>-6772</v>
      </c>
      <c r="AX297" s="11">
        <f t="shared" ref="AX297:AX302" si="158">+IF(AT297="","",AT297+AO297)</f>
        <v>108444</v>
      </c>
      <c r="AY297" s="11">
        <f t="shared" ref="AY297:AY302" si="159">+IF(AV297="","",AV297+AQ297)</f>
        <v>117082</v>
      </c>
      <c r="AZ297" s="11">
        <f t="shared" ref="AZ297:AZ302" si="160">IF(AX297="","",AX297-AY297)</f>
        <v>-8638</v>
      </c>
      <c r="BA297" s="1">
        <v>37071</v>
      </c>
      <c r="BB297">
        <v>146961</v>
      </c>
      <c r="BC297" s="1">
        <v>37071</v>
      </c>
      <c r="BD297">
        <v>5427</v>
      </c>
      <c r="BE297" s="1">
        <v>37071</v>
      </c>
      <c r="BF297">
        <v>6163</v>
      </c>
      <c r="BG297" s="11">
        <f t="shared" si="99"/>
        <v>-736</v>
      </c>
      <c r="BH297" s="1">
        <v>37071</v>
      </c>
      <c r="BI297">
        <v>80942</v>
      </c>
      <c r="BJ297" s="1">
        <v>37071</v>
      </c>
      <c r="BK297">
        <v>78537</v>
      </c>
      <c r="BL297" s="11">
        <f t="shared" ref="BL297:BL302" si="161">+IF(BK297="","",BI297-BK297)</f>
        <v>2405</v>
      </c>
      <c r="BM297" s="11">
        <f t="shared" ref="BM297:BM302" si="162">+IF(BI297="","",BI297+BD297)</f>
        <v>86369</v>
      </c>
      <c r="BN297" s="11">
        <f t="shared" ref="BN297:BN302" si="163">+IF(BK297="","",BK297+BF297)</f>
        <v>84700</v>
      </c>
      <c r="BO297" s="11">
        <f t="shared" ref="BO297:BO302" si="164">IF(BM297="","",BM297-BN297)</f>
        <v>1669</v>
      </c>
      <c r="BP297" s="1">
        <v>37071</v>
      </c>
      <c r="BQ297">
        <v>102875</v>
      </c>
    </row>
    <row r="298" spans="1:69" x14ac:dyDescent="0.2">
      <c r="A298" s="1">
        <f t="shared" si="104"/>
        <v>37075</v>
      </c>
      <c r="B298" s="1">
        <v>37071</v>
      </c>
      <c r="C298">
        <v>26.25</v>
      </c>
      <c r="D298" s="1">
        <v>37071</v>
      </c>
      <c r="E298">
        <v>3.0960000000000001</v>
      </c>
      <c r="F298" s="1">
        <v>37071</v>
      </c>
      <c r="G298">
        <v>70.900000000000006</v>
      </c>
      <c r="H298" s="1">
        <v>37071</v>
      </c>
      <c r="I298">
        <v>72.11</v>
      </c>
      <c r="J298" s="1">
        <v>37078</v>
      </c>
      <c r="K298">
        <v>16777</v>
      </c>
      <c r="L298" s="1">
        <v>37078</v>
      </c>
      <c r="M298">
        <v>65318</v>
      </c>
      <c r="N298" s="11">
        <f t="shared" si="84"/>
        <v>-48541</v>
      </c>
      <c r="O298" s="1">
        <v>37078</v>
      </c>
      <c r="P298">
        <v>352382</v>
      </c>
      <c r="Q298" s="1">
        <v>37078</v>
      </c>
      <c r="R298">
        <v>283544</v>
      </c>
      <c r="S298" s="11">
        <f t="shared" si="149"/>
        <v>68838</v>
      </c>
      <c r="T298" s="11">
        <f t="shared" si="150"/>
        <v>369159</v>
      </c>
      <c r="U298" s="11">
        <f t="shared" si="151"/>
        <v>348862</v>
      </c>
      <c r="V298" s="11">
        <f t="shared" si="152"/>
        <v>20297</v>
      </c>
      <c r="W298" s="1">
        <v>37078</v>
      </c>
      <c r="X298">
        <v>446162</v>
      </c>
      <c r="Y298" s="1">
        <v>37078</v>
      </c>
      <c r="Z298">
        <v>4478</v>
      </c>
      <c r="AA298" s="1">
        <v>37078</v>
      </c>
      <c r="AB298">
        <v>27924</v>
      </c>
      <c r="AC298" s="11">
        <f t="shared" si="89"/>
        <v>-23446</v>
      </c>
      <c r="AD298" s="1">
        <v>37078</v>
      </c>
      <c r="AE298">
        <v>407779</v>
      </c>
      <c r="AF298" s="1">
        <v>37078</v>
      </c>
      <c r="AG298">
        <v>402600</v>
      </c>
      <c r="AH298" s="11">
        <f t="shared" si="153"/>
        <v>5179</v>
      </c>
      <c r="AI298" s="11">
        <f t="shared" si="154"/>
        <v>412257</v>
      </c>
      <c r="AJ298" s="11">
        <f t="shared" si="155"/>
        <v>430524</v>
      </c>
      <c r="AK298" s="11">
        <f t="shared" si="156"/>
        <v>-18267</v>
      </c>
      <c r="AL298" s="1">
        <v>37078</v>
      </c>
      <c r="AM298">
        <v>469707</v>
      </c>
      <c r="AN298" s="1">
        <v>37078</v>
      </c>
      <c r="AO298">
        <v>3577</v>
      </c>
      <c r="AP298" s="1">
        <v>37078</v>
      </c>
      <c r="AQ298">
        <v>9364</v>
      </c>
      <c r="AR298" s="11">
        <f t="shared" si="94"/>
        <v>-5787</v>
      </c>
      <c r="AS298" s="1">
        <v>37078</v>
      </c>
      <c r="AT298">
        <v>109758</v>
      </c>
      <c r="AU298" s="1">
        <v>37078</v>
      </c>
      <c r="AV298">
        <v>103826</v>
      </c>
      <c r="AW298" s="11">
        <f t="shared" si="157"/>
        <v>5932</v>
      </c>
      <c r="AX298" s="11">
        <f t="shared" si="158"/>
        <v>113335</v>
      </c>
      <c r="AY298" s="11">
        <f t="shared" si="159"/>
        <v>113190</v>
      </c>
      <c r="AZ298" s="11">
        <f t="shared" si="160"/>
        <v>145</v>
      </c>
      <c r="BA298" s="1">
        <v>37078</v>
      </c>
      <c r="BB298">
        <v>145981</v>
      </c>
      <c r="BC298" s="1">
        <v>37078</v>
      </c>
      <c r="BD298">
        <v>3335</v>
      </c>
      <c r="BE298" s="1">
        <v>37078</v>
      </c>
      <c r="BF298">
        <v>8398</v>
      </c>
      <c r="BG298" s="11">
        <f t="shared" si="99"/>
        <v>-5063</v>
      </c>
      <c r="BH298" s="1">
        <v>37078</v>
      </c>
      <c r="BI298">
        <v>83034</v>
      </c>
      <c r="BJ298" s="1">
        <v>37078</v>
      </c>
      <c r="BK298">
        <v>74429</v>
      </c>
      <c r="BL298" s="11">
        <f t="shared" si="161"/>
        <v>8605</v>
      </c>
      <c r="BM298" s="11">
        <f t="shared" si="162"/>
        <v>86369</v>
      </c>
      <c r="BN298" s="11">
        <f t="shared" si="163"/>
        <v>82827</v>
      </c>
      <c r="BO298" s="11">
        <f t="shared" si="164"/>
        <v>3542</v>
      </c>
      <c r="BP298" s="1">
        <v>37078</v>
      </c>
      <c r="BQ298">
        <v>101534</v>
      </c>
    </row>
    <row r="299" spans="1:69" x14ac:dyDescent="0.2">
      <c r="A299" s="1">
        <f t="shared" si="104"/>
        <v>37082</v>
      </c>
      <c r="B299" s="1">
        <v>37078</v>
      </c>
      <c r="C299">
        <v>28.21</v>
      </c>
      <c r="D299" s="1">
        <v>37078</v>
      </c>
      <c r="E299">
        <v>3.218</v>
      </c>
      <c r="F299" s="1">
        <v>37078</v>
      </c>
      <c r="G299">
        <v>73.78</v>
      </c>
      <c r="H299" s="1">
        <v>37078</v>
      </c>
      <c r="I299">
        <v>75.67</v>
      </c>
      <c r="J299" s="1">
        <v>37085</v>
      </c>
      <c r="K299">
        <v>13990</v>
      </c>
      <c r="L299" s="1">
        <v>37085</v>
      </c>
      <c r="M299">
        <v>67476</v>
      </c>
      <c r="N299" s="11">
        <f t="shared" si="84"/>
        <v>-53486</v>
      </c>
      <c r="O299" s="1">
        <v>37085</v>
      </c>
      <c r="P299">
        <v>353183</v>
      </c>
      <c r="Q299" s="1">
        <v>37085</v>
      </c>
      <c r="R299">
        <v>284894</v>
      </c>
      <c r="S299" s="11">
        <f t="shared" si="149"/>
        <v>68289</v>
      </c>
      <c r="T299" s="11">
        <f t="shared" si="150"/>
        <v>367173</v>
      </c>
      <c r="U299" s="11">
        <f t="shared" si="151"/>
        <v>352370</v>
      </c>
      <c r="V299" s="11">
        <f t="shared" si="152"/>
        <v>14803</v>
      </c>
      <c r="W299" s="1">
        <v>37085</v>
      </c>
      <c r="X299">
        <v>440452</v>
      </c>
      <c r="Y299" s="1">
        <v>37085</v>
      </c>
      <c r="Z299">
        <v>4402</v>
      </c>
      <c r="AA299" s="1">
        <v>37085</v>
      </c>
      <c r="AB299">
        <v>29923</v>
      </c>
      <c r="AC299" s="11">
        <f t="shared" si="89"/>
        <v>-25521</v>
      </c>
      <c r="AD299" s="1">
        <v>37085</v>
      </c>
      <c r="AE299">
        <v>414356</v>
      </c>
      <c r="AF299" s="1">
        <v>37085</v>
      </c>
      <c r="AG299">
        <v>403019</v>
      </c>
      <c r="AH299" s="11">
        <f t="shared" si="153"/>
        <v>11337</v>
      </c>
      <c r="AI299" s="11">
        <f t="shared" si="154"/>
        <v>418758</v>
      </c>
      <c r="AJ299" s="11">
        <f t="shared" si="155"/>
        <v>432942</v>
      </c>
      <c r="AK299" s="11">
        <f t="shared" si="156"/>
        <v>-14184</v>
      </c>
      <c r="AL299" s="1">
        <v>37085</v>
      </c>
      <c r="AM299">
        <v>482240</v>
      </c>
      <c r="AN299" s="1">
        <v>37085</v>
      </c>
      <c r="AO299">
        <v>4559</v>
      </c>
      <c r="AP299" s="1">
        <v>37085</v>
      </c>
      <c r="AQ299">
        <v>11400</v>
      </c>
      <c r="AR299" s="11">
        <f t="shared" si="94"/>
        <v>-6841</v>
      </c>
      <c r="AS299" s="1">
        <v>37085</v>
      </c>
      <c r="AT299">
        <v>108111</v>
      </c>
      <c r="AU299" s="1">
        <v>37085</v>
      </c>
      <c r="AV299">
        <v>104498</v>
      </c>
      <c r="AW299" s="11">
        <f t="shared" si="157"/>
        <v>3613</v>
      </c>
      <c r="AX299" s="11">
        <f t="shared" si="158"/>
        <v>112670</v>
      </c>
      <c r="AY299" s="11">
        <f t="shared" si="159"/>
        <v>115898</v>
      </c>
      <c r="AZ299" s="11">
        <f t="shared" si="160"/>
        <v>-3228</v>
      </c>
      <c r="BA299" s="1">
        <v>37085</v>
      </c>
      <c r="BB299">
        <v>147441</v>
      </c>
      <c r="BC299" s="1">
        <v>37085</v>
      </c>
      <c r="BD299">
        <v>2652</v>
      </c>
      <c r="BE299" s="1">
        <v>37085</v>
      </c>
      <c r="BF299">
        <v>11921</v>
      </c>
      <c r="BG299" s="11">
        <f t="shared" si="99"/>
        <v>-9269</v>
      </c>
      <c r="BH299" s="1">
        <v>37085</v>
      </c>
      <c r="BI299">
        <v>86150</v>
      </c>
      <c r="BJ299" s="1">
        <v>37085</v>
      </c>
      <c r="BK299">
        <v>72761</v>
      </c>
      <c r="BL299" s="11">
        <f t="shared" si="161"/>
        <v>13389</v>
      </c>
      <c r="BM299" s="11">
        <f t="shared" si="162"/>
        <v>88802</v>
      </c>
      <c r="BN299" s="11">
        <f t="shared" si="163"/>
        <v>84682</v>
      </c>
      <c r="BO299" s="11">
        <f t="shared" si="164"/>
        <v>4120</v>
      </c>
      <c r="BP299" s="1">
        <v>37085</v>
      </c>
      <c r="BQ299">
        <v>101833</v>
      </c>
    </row>
    <row r="300" spans="1:69" x14ac:dyDescent="0.2">
      <c r="A300" s="1">
        <f t="shared" si="104"/>
        <v>37089</v>
      </c>
      <c r="B300" s="1">
        <v>37085</v>
      </c>
      <c r="C300">
        <v>26.59</v>
      </c>
      <c r="D300" s="1">
        <v>37085</v>
      </c>
      <c r="E300">
        <v>3.25</v>
      </c>
      <c r="F300" s="1">
        <v>37085</v>
      </c>
      <c r="G300">
        <v>68.739999999999995</v>
      </c>
      <c r="H300" s="1">
        <v>37085</v>
      </c>
      <c r="I300">
        <v>73.41</v>
      </c>
      <c r="J300" s="1">
        <v>37092</v>
      </c>
      <c r="K300">
        <v>16354</v>
      </c>
      <c r="L300" s="1">
        <v>37092</v>
      </c>
      <c r="M300">
        <v>62392</v>
      </c>
      <c r="N300" s="11">
        <f t="shared" si="84"/>
        <v>-46038</v>
      </c>
      <c r="O300" s="1">
        <v>37092</v>
      </c>
      <c r="P300">
        <v>365402</v>
      </c>
      <c r="Q300" s="1">
        <v>37092</v>
      </c>
      <c r="R300">
        <v>298677</v>
      </c>
      <c r="S300" s="11">
        <f t="shared" si="149"/>
        <v>66725</v>
      </c>
      <c r="T300" s="11">
        <f t="shared" si="150"/>
        <v>381756</v>
      </c>
      <c r="U300" s="11">
        <f t="shared" si="151"/>
        <v>361069</v>
      </c>
      <c r="V300" s="11">
        <f t="shared" si="152"/>
        <v>20687</v>
      </c>
      <c r="W300" s="1">
        <v>37092</v>
      </c>
      <c r="X300">
        <v>453943</v>
      </c>
      <c r="Y300" s="1">
        <v>37092</v>
      </c>
      <c r="Z300">
        <v>5725</v>
      </c>
      <c r="AA300" s="1">
        <v>37092</v>
      </c>
      <c r="AB300">
        <v>34163</v>
      </c>
      <c r="AC300" s="11">
        <f t="shared" si="89"/>
        <v>-28438</v>
      </c>
      <c r="AD300" s="1">
        <v>37092</v>
      </c>
      <c r="AE300">
        <v>410508</v>
      </c>
      <c r="AF300" s="1">
        <v>37092</v>
      </c>
      <c r="AG300">
        <v>388565</v>
      </c>
      <c r="AH300" s="11">
        <f t="shared" si="153"/>
        <v>21943</v>
      </c>
      <c r="AI300" s="11">
        <f t="shared" si="154"/>
        <v>416233</v>
      </c>
      <c r="AJ300" s="11">
        <f t="shared" si="155"/>
        <v>422728</v>
      </c>
      <c r="AK300" s="11">
        <f t="shared" si="156"/>
        <v>-6495</v>
      </c>
      <c r="AL300" s="1">
        <v>37092</v>
      </c>
      <c r="AM300">
        <v>477590</v>
      </c>
      <c r="AN300" s="1">
        <v>37092</v>
      </c>
      <c r="AO300">
        <v>2995</v>
      </c>
      <c r="AP300" s="1">
        <v>37092</v>
      </c>
      <c r="AQ300">
        <v>12939</v>
      </c>
      <c r="AR300" s="11">
        <f t="shared" si="94"/>
        <v>-9944</v>
      </c>
      <c r="AS300" s="1">
        <v>37092</v>
      </c>
      <c r="AT300">
        <v>110687</v>
      </c>
      <c r="AU300" s="1">
        <v>37092</v>
      </c>
      <c r="AV300">
        <v>104318</v>
      </c>
      <c r="AW300" s="11">
        <f t="shared" si="157"/>
        <v>6369</v>
      </c>
      <c r="AX300" s="11">
        <f t="shared" si="158"/>
        <v>113682</v>
      </c>
      <c r="AY300" s="11">
        <f t="shared" si="159"/>
        <v>117257</v>
      </c>
      <c r="AZ300" s="11">
        <f t="shared" si="160"/>
        <v>-3575</v>
      </c>
      <c r="BA300" s="1">
        <v>37092</v>
      </c>
      <c r="BB300">
        <v>150171</v>
      </c>
      <c r="BC300" s="1">
        <v>37092</v>
      </c>
      <c r="BD300">
        <v>2891</v>
      </c>
      <c r="BE300" s="1">
        <v>37092</v>
      </c>
      <c r="BF300">
        <v>10386</v>
      </c>
      <c r="BG300" s="11">
        <f t="shared" si="99"/>
        <v>-7495</v>
      </c>
      <c r="BH300" s="1">
        <v>37092</v>
      </c>
      <c r="BI300">
        <v>85453</v>
      </c>
      <c r="BJ300" s="1">
        <v>37092</v>
      </c>
      <c r="BK300">
        <v>73888</v>
      </c>
      <c r="BL300" s="11">
        <f t="shared" si="161"/>
        <v>11565</v>
      </c>
      <c r="BM300" s="11">
        <f t="shared" si="162"/>
        <v>88344</v>
      </c>
      <c r="BN300" s="11">
        <f t="shared" si="163"/>
        <v>84274</v>
      </c>
      <c r="BO300" s="11">
        <f t="shared" si="164"/>
        <v>4070</v>
      </c>
      <c r="BP300" s="1">
        <v>37092</v>
      </c>
      <c r="BQ300">
        <v>101868</v>
      </c>
    </row>
    <row r="301" spans="1:69" x14ac:dyDescent="0.2">
      <c r="A301" s="1">
        <f t="shared" si="104"/>
        <v>37096</v>
      </c>
      <c r="B301" s="1">
        <v>37092</v>
      </c>
      <c r="C301">
        <v>25.59</v>
      </c>
      <c r="D301" s="1">
        <v>37092</v>
      </c>
      <c r="E301">
        <v>2.9550000000000001</v>
      </c>
      <c r="F301" s="1">
        <v>37092</v>
      </c>
      <c r="G301">
        <v>68.11</v>
      </c>
      <c r="H301" s="1">
        <v>37092</v>
      </c>
      <c r="I301">
        <v>72.38</v>
      </c>
      <c r="J301" s="1">
        <v>37099</v>
      </c>
      <c r="K301">
        <v>13861</v>
      </c>
      <c r="L301" s="1">
        <v>37099</v>
      </c>
      <c r="M301">
        <v>63619</v>
      </c>
      <c r="N301" s="11">
        <f t="shared" si="84"/>
        <v>-49758</v>
      </c>
      <c r="O301" s="1">
        <v>37099</v>
      </c>
      <c r="P301">
        <v>346772</v>
      </c>
      <c r="Q301" s="1">
        <v>37099</v>
      </c>
      <c r="R301">
        <v>276690</v>
      </c>
      <c r="S301" s="11">
        <f t="shared" si="149"/>
        <v>70082</v>
      </c>
      <c r="T301" s="11">
        <f t="shared" si="150"/>
        <v>360633</v>
      </c>
      <c r="U301" s="11">
        <f t="shared" si="151"/>
        <v>340309</v>
      </c>
      <c r="V301" s="11">
        <f t="shared" si="152"/>
        <v>20324</v>
      </c>
      <c r="W301" s="1">
        <v>37099</v>
      </c>
      <c r="X301">
        <v>437129</v>
      </c>
      <c r="Y301" s="1">
        <v>37099</v>
      </c>
      <c r="Z301">
        <v>5502</v>
      </c>
      <c r="AA301" s="1">
        <v>37099</v>
      </c>
      <c r="AB301">
        <v>34668</v>
      </c>
      <c r="AC301" s="11">
        <f t="shared" si="89"/>
        <v>-29166</v>
      </c>
      <c r="AD301" s="1">
        <v>37099</v>
      </c>
      <c r="AE301">
        <v>396139</v>
      </c>
      <c r="AF301" s="1">
        <v>37099</v>
      </c>
      <c r="AG301">
        <v>386534</v>
      </c>
      <c r="AH301" s="11">
        <f t="shared" si="153"/>
        <v>9605</v>
      </c>
      <c r="AI301" s="11">
        <f t="shared" si="154"/>
        <v>401641</v>
      </c>
      <c r="AJ301" s="11">
        <f t="shared" si="155"/>
        <v>421202</v>
      </c>
      <c r="AK301" s="11">
        <f t="shared" si="156"/>
        <v>-19561</v>
      </c>
      <c r="AL301" s="1">
        <v>37099</v>
      </c>
      <c r="AM301">
        <v>469812</v>
      </c>
      <c r="AN301" s="1">
        <v>37099</v>
      </c>
      <c r="AO301">
        <v>2522</v>
      </c>
      <c r="AP301" s="1">
        <v>37099</v>
      </c>
      <c r="AQ301">
        <v>17786</v>
      </c>
      <c r="AR301" s="11">
        <f t="shared" si="94"/>
        <v>-15264</v>
      </c>
      <c r="AS301" s="1">
        <v>37099</v>
      </c>
      <c r="AT301">
        <v>114633</v>
      </c>
      <c r="AU301" s="1">
        <v>37099</v>
      </c>
      <c r="AV301">
        <v>102957</v>
      </c>
      <c r="AW301" s="11">
        <f t="shared" si="157"/>
        <v>11676</v>
      </c>
      <c r="AX301" s="11">
        <f t="shared" si="158"/>
        <v>117155</v>
      </c>
      <c r="AY301" s="11">
        <f t="shared" si="159"/>
        <v>120743</v>
      </c>
      <c r="AZ301" s="11">
        <f t="shared" si="160"/>
        <v>-3588</v>
      </c>
      <c r="BA301" s="1">
        <v>37099</v>
      </c>
      <c r="BB301">
        <v>153747</v>
      </c>
      <c r="BC301" s="1">
        <v>37099</v>
      </c>
      <c r="BD301">
        <v>2911</v>
      </c>
      <c r="BE301" s="1">
        <v>37099</v>
      </c>
      <c r="BF301">
        <v>10907</v>
      </c>
      <c r="BG301" s="11">
        <f t="shared" si="99"/>
        <v>-7996</v>
      </c>
      <c r="BH301" s="1">
        <v>37099</v>
      </c>
      <c r="BI301">
        <v>87678</v>
      </c>
      <c r="BJ301" s="1">
        <v>37099</v>
      </c>
      <c r="BK301">
        <v>75723</v>
      </c>
      <c r="BL301" s="11">
        <f t="shared" si="161"/>
        <v>11955</v>
      </c>
      <c r="BM301" s="11">
        <f t="shared" si="162"/>
        <v>90589</v>
      </c>
      <c r="BN301" s="11">
        <f t="shared" si="163"/>
        <v>86630</v>
      </c>
      <c r="BO301" s="11">
        <f t="shared" si="164"/>
        <v>3959</v>
      </c>
      <c r="BP301" s="1">
        <v>37099</v>
      </c>
      <c r="BQ301">
        <v>104720</v>
      </c>
    </row>
    <row r="302" spans="1:69" x14ac:dyDescent="0.2">
      <c r="A302" s="1">
        <f t="shared" si="104"/>
        <v>37103</v>
      </c>
      <c r="B302" s="1">
        <v>37099</v>
      </c>
      <c r="C302">
        <v>27.02</v>
      </c>
      <c r="D302" s="1">
        <v>37099</v>
      </c>
      <c r="E302">
        <v>3.1669999999999998</v>
      </c>
      <c r="F302" s="1">
        <v>37099</v>
      </c>
      <c r="G302">
        <v>71.31</v>
      </c>
      <c r="H302" s="1">
        <v>37099</v>
      </c>
      <c r="I302">
        <v>75.75</v>
      </c>
      <c r="J302" s="1">
        <v>37106</v>
      </c>
      <c r="K302">
        <v>13801</v>
      </c>
      <c r="L302" s="1">
        <v>37106</v>
      </c>
      <c r="M302">
        <v>64164</v>
      </c>
      <c r="N302" s="11">
        <f t="shared" si="84"/>
        <v>-50363</v>
      </c>
      <c r="O302" s="1">
        <v>37106</v>
      </c>
      <c r="P302">
        <v>363698</v>
      </c>
      <c r="Q302" s="1">
        <v>37106</v>
      </c>
      <c r="R302">
        <v>293726</v>
      </c>
      <c r="S302" s="11">
        <f t="shared" si="149"/>
        <v>69972</v>
      </c>
      <c r="T302" s="11">
        <f t="shared" si="150"/>
        <v>377499</v>
      </c>
      <c r="U302" s="11">
        <f t="shared" si="151"/>
        <v>357890</v>
      </c>
      <c r="V302" s="11">
        <f t="shared" si="152"/>
        <v>19609</v>
      </c>
      <c r="W302" s="1">
        <v>37106</v>
      </c>
      <c r="X302">
        <v>458875</v>
      </c>
      <c r="Y302" s="1">
        <v>37106</v>
      </c>
      <c r="Z302">
        <v>4489</v>
      </c>
      <c r="AA302" s="1">
        <v>37106</v>
      </c>
      <c r="AB302">
        <v>26320</v>
      </c>
      <c r="AC302" s="11">
        <f t="shared" si="89"/>
        <v>-21831</v>
      </c>
      <c r="AD302" s="1">
        <v>37106</v>
      </c>
      <c r="AE302">
        <v>386049</v>
      </c>
      <c r="AF302" s="1">
        <v>37106</v>
      </c>
      <c r="AG302">
        <v>384677</v>
      </c>
      <c r="AH302" s="11">
        <f t="shared" si="153"/>
        <v>1372</v>
      </c>
      <c r="AI302" s="11">
        <f t="shared" si="154"/>
        <v>390538</v>
      </c>
      <c r="AJ302" s="11">
        <f t="shared" si="155"/>
        <v>410997</v>
      </c>
      <c r="AK302" s="11">
        <f t="shared" si="156"/>
        <v>-20459</v>
      </c>
      <c r="AL302" s="1">
        <v>37106</v>
      </c>
      <c r="AM302">
        <v>461015</v>
      </c>
      <c r="AN302" s="1">
        <v>37106</v>
      </c>
      <c r="AO302">
        <v>6766</v>
      </c>
      <c r="AP302" s="1">
        <v>37106</v>
      </c>
      <c r="AQ302">
        <v>14930</v>
      </c>
      <c r="AR302" s="11">
        <f t="shared" si="94"/>
        <v>-8164</v>
      </c>
      <c r="AS302" s="1">
        <v>37106</v>
      </c>
      <c r="AT302">
        <v>106329</v>
      </c>
      <c r="AU302" s="1">
        <v>37106</v>
      </c>
      <c r="AV302">
        <v>101843</v>
      </c>
      <c r="AW302" s="11">
        <f t="shared" si="157"/>
        <v>4486</v>
      </c>
      <c r="AX302" s="11">
        <f t="shared" si="158"/>
        <v>113095</v>
      </c>
      <c r="AY302" s="11">
        <f t="shared" si="159"/>
        <v>116773</v>
      </c>
      <c r="AZ302" s="11">
        <f t="shared" si="160"/>
        <v>-3678</v>
      </c>
      <c r="BA302" s="1">
        <v>37106</v>
      </c>
      <c r="BB302">
        <v>147165</v>
      </c>
      <c r="BC302" s="1">
        <v>37106</v>
      </c>
      <c r="BD302">
        <v>2722</v>
      </c>
      <c r="BE302" s="1">
        <v>37106</v>
      </c>
      <c r="BF302">
        <v>8212</v>
      </c>
      <c r="BG302" s="11">
        <f t="shared" si="99"/>
        <v>-5490</v>
      </c>
      <c r="BH302" s="1">
        <v>37106</v>
      </c>
      <c r="BI302">
        <v>74471</v>
      </c>
      <c r="BJ302" s="1">
        <v>37106</v>
      </c>
      <c r="BK302">
        <v>66367</v>
      </c>
      <c r="BL302" s="11">
        <f t="shared" si="161"/>
        <v>8104</v>
      </c>
      <c r="BM302" s="11">
        <f t="shared" si="162"/>
        <v>77193</v>
      </c>
      <c r="BN302" s="11">
        <f t="shared" si="163"/>
        <v>74579</v>
      </c>
      <c r="BO302" s="11">
        <f t="shared" si="164"/>
        <v>2614</v>
      </c>
      <c r="BP302" s="1">
        <v>37106</v>
      </c>
      <c r="BQ302">
        <v>90884</v>
      </c>
    </row>
    <row r="303" spans="1:69" x14ac:dyDescent="0.2">
      <c r="A303" s="1">
        <f t="shared" si="104"/>
        <v>37110</v>
      </c>
      <c r="B303" s="1">
        <v>37106</v>
      </c>
      <c r="C303">
        <v>27.62</v>
      </c>
      <c r="D303" s="1">
        <v>37106</v>
      </c>
      <c r="E303">
        <v>2.9710000000000001</v>
      </c>
      <c r="F303" s="1">
        <v>37106</v>
      </c>
      <c r="G303">
        <v>72.62</v>
      </c>
      <c r="H303" s="1">
        <v>37106</v>
      </c>
      <c r="I303">
        <v>77.650000000000006</v>
      </c>
      <c r="J303" s="1">
        <v>37113</v>
      </c>
      <c r="K303">
        <v>15930</v>
      </c>
      <c r="L303" s="1">
        <v>37113</v>
      </c>
      <c r="M303">
        <v>46051</v>
      </c>
      <c r="N303" s="11">
        <f t="shared" si="84"/>
        <v>-30121</v>
      </c>
      <c r="O303" s="1">
        <v>37113</v>
      </c>
      <c r="P303">
        <v>369991</v>
      </c>
      <c r="Q303" s="1">
        <v>37113</v>
      </c>
      <c r="R303">
        <v>321894</v>
      </c>
      <c r="S303" s="11">
        <f t="shared" ref="S303:S309" si="165">+IF(R303="","",P303-R303)</f>
        <v>48097</v>
      </c>
      <c r="T303" s="11">
        <f t="shared" ref="T303:T309" si="166">+IF(P303="","",P303+K303)</f>
        <v>385921</v>
      </c>
      <c r="U303" s="11">
        <f t="shared" ref="U303:U309" si="167">+IF(R303="","",R303+M303)</f>
        <v>367945</v>
      </c>
      <c r="V303" s="11">
        <f t="shared" ref="V303:V309" si="168">IF(T303="","",T303-U303)</f>
        <v>17976</v>
      </c>
      <c r="W303" s="1">
        <v>37113</v>
      </c>
      <c r="X303">
        <v>472489</v>
      </c>
      <c r="Y303" s="1">
        <v>37113</v>
      </c>
      <c r="Z303">
        <v>4141</v>
      </c>
      <c r="AA303" s="1">
        <v>37113</v>
      </c>
      <c r="AB303">
        <v>31706</v>
      </c>
      <c r="AC303" s="11">
        <f t="shared" si="89"/>
        <v>-27565</v>
      </c>
      <c r="AD303" s="1">
        <v>37113</v>
      </c>
      <c r="AE303">
        <v>409523</v>
      </c>
      <c r="AF303" s="1">
        <v>37113</v>
      </c>
      <c r="AG303">
        <v>400828</v>
      </c>
      <c r="AH303" s="11">
        <f t="shared" ref="AH303:AH309" si="169">+IF(AG303="","",AE303-AG303)</f>
        <v>8695</v>
      </c>
      <c r="AI303" s="11">
        <f t="shared" ref="AI303:AI309" si="170">+IF(AE303="","",AE303+Z303)</f>
        <v>413664</v>
      </c>
      <c r="AJ303" s="11">
        <f t="shared" ref="AJ303:AJ309" si="171">+IF(AG303="","",AG303+AB303)</f>
        <v>432534</v>
      </c>
      <c r="AK303" s="11">
        <f t="shared" ref="AK303:AK309" si="172">IF(AI303="","",AI303-AJ303)</f>
        <v>-18870</v>
      </c>
      <c r="AL303" s="1">
        <v>37113</v>
      </c>
      <c r="AM303">
        <v>485080</v>
      </c>
      <c r="AN303" s="1">
        <v>37113</v>
      </c>
      <c r="AO303">
        <v>7918</v>
      </c>
      <c r="AP303" s="1">
        <v>37113</v>
      </c>
      <c r="AQ303">
        <v>12032</v>
      </c>
      <c r="AR303" s="11">
        <f t="shared" si="94"/>
        <v>-4114</v>
      </c>
      <c r="AS303" s="1">
        <v>37113</v>
      </c>
      <c r="AT303">
        <v>101693</v>
      </c>
      <c r="AU303" s="1">
        <v>37113</v>
      </c>
      <c r="AV303">
        <v>104237</v>
      </c>
      <c r="AW303" s="11">
        <f t="shared" ref="AW303:AW309" si="173">+IF(AV303="","",AT303-AV303)</f>
        <v>-2544</v>
      </c>
      <c r="AX303" s="11">
        <f t="shared" ref="AX303:AX309" si="174">+IF(AT303="","",AT303+AO303)</f>
        <v>109611</v>
      </c>
      <c r="AY303" s="11">
        <f t="shared" ref="AY303:AY309" si="175">+IF(AV303="","",AV303+AQ303)</f>
        <v>116269</v>
      </c>
      <c r="AZ303" s="11">
        <f t="shared" ref="AZ303:AZ309" si="176">IF(AX303="","",AX303-AY303)</f>
        <v>-6658</v>
      </c>
      <c r="BA303" s="1">
        <v>37113</v>
      </c>
      <c r="BB303">
        <v>144801</v>
      </c>
      <c r="BC303" s="1">
        <v>37113</v>
      </c>
      <c r="BD303">
        <v>2928</v>
      </c>
      <c r="BE303" s="1">
        <v>37113</v>
      </c>
      <c r="BF303">
        <v>8438</v>
      </c>
      <c r="BG303" s="11">
        <f t="shared" si="99"/>
        <v>-5510</v>
      </c>
      <c r="BH303" s="1">
        <v>37113</v>
      </c>
      <c r="BI303">
        <v>72916</v>
      </c>
      <c r="BJ303" s="1">
        <v>37113</v>
      </c>
      <c r="BK303">
        <v>67852</v>
      </c>
      <c r="BL303" s="11">
        <f t="shared" ref="BL303:BL309" si="177">+IF(BK303="","",BI303-BK303)</f>
        <v>5064</v>
      </c>
      <c r="BM303" s="11">
        <f t="shared" ref="BM303:BM309" si="178">+IF(BI303="","",BI303+BD303)</f>
        <v>75844</v>
      </c>
      <c r="BN303" s="11">
        <f t="shared" ref="BN303:BN309" si="179">+IF(BK303="","",BK303+BF303)</f>
        <v>76290</v>
      </c>
      <c r="BO303" s="11">
        <f t="shared" ref="BO303:BO309" si="180">IF(BM303="","",BM303-BN303)</f>
        <v>-446</v>
      </c>
      <c r="BP303" s="1">
        <v>37113</v>
      </c>
      <c r="BQ303">
        <v>92149</v>
      </c>
    </row>
    <row r="304" spans="1:69" x14ac:dyDescent="0.2">
      <c r="A304" s="1">
        <f t="shared" si="104"/>
        <v>37117</v>
      </c>
      <c r="B304" s="1">
        <v>37113</v>
      </c>
      <c r="C304">
        <v>28.05</v>
      </c>
      <c r="D304" s="1">
        <v>37113</v>
      </c>
      <c r="E304">
        <v>3.04</v>
      </c>
      <c r="F304" s="1">
        <v>37113</v>
      </c>
      <c r="G304">
        <v>74.39</v>
      </c>
      <c r="H304" s="1">
        <v>37113</v>
      </c>
      <c r="I304">
        <v>79.900000000000006</v>
      </c>
      <c r="J304" s="1">
        <v>37120</v>
      </c>
      <c r="K304">
        <v>19548</v>
      </c>
      <c r="L304" s="1">
        <v>37120</v>
      </c>
      <c r="M304">
        <v>48819</v>
      </c>
      <c r="N304" s="11">
        <f t="shared" si="84"/>
        <v>-29271</v>
      </c>
      <c r="O304" s="1">
        <v>37120</v>
      </c>
      <c r="P304">
        <v>378587</v>
      </c>
      <c r="Q304" s="1">
        <v>37120</v>
      </c>
      <c r="R304">
        <v>339243</v>
      </c>
      <c r="S304" s="11">
        <f t="shared" si="165"/>
        <v>39344</v>
      </c>
      <c r="T304" s="11">
        <f t="shared" si="166"/>
        <v>398135</v>
      </c>
      <c r="U304" s="11">
        <f t="shared" si="167"/>
        <v>388062</v>
      </c>
      <c r="V304" s="11">
        <f t="shared" si="168"/>
        <v>10073</v>
      </c>
      <c r="W304" s="1">
        <v>37120</v>
      </c>
      <c r="X304">
        <v>488626</v>
      </c>
      <c r="Y304" s="1">
        <v>37120</v>
      </c>
      <c r="Z304">
        <v>5064</v>
      </c>
      <c r="AA304" s="1">
        <v>37120</v>
      </c>
      <c r="AB304">
        <v>33600</v>
      </c>
      <c r="AC304" s="11">
        <f t="shared" si="89"/>
        <v>-28536</v>
      </c>
      <c r="AD304" s="1">
        <v>37120</v>
      </c>
      <c r="AE304">
        <v>415792</v>
      </c>
      <c r="AF304" s="1">
        <v>37120</v>
      </c>
      <c r="AG304">
        <v>409499</v>
      </c>
      <c r="AH304" s="11">
        <f t="shared" si="169"/>
        <v>6293</v>
      </c>
      <c r="AI304" s="11">
        <f t="shared" si="170"/>
        <v>420856</v>
      </c>
      <c r="AJ304" s="11">
        <f t="shared" si="171"/>
        <v>443099</v>
      </c>
      <c r="AK304" s="11">
        <f t="shared" si="172"/>
        <v>-22243</v>
      </c>
      <c r="AL304" s="1">
        <v>37120</v>
      </c>
      <c r="AM304">
        <v>492279</v>
      </c>
      <c r="AN304" s="1">
        <v>37120</v>
      </c>
      <c r="AO304">
        <v>9276</v>
      </c>
      <c r="AP304" s="1">
        <v>37120</v>
      </c>
      <c r="AQ304">
        <v>11130</v>
      </c>
      <c r="AR304" s="11">
        <f t="shared" si="94"/>
        <v>-1854</v>
      </c>
      <c r="AS304" s="1">
        <v>37120</v>
      </c>
      <c r="AT304">
        <v>104967</v>
      </c>
      <c r="AU304" s="1">
        <v>37120</v>
      </c>
      <c r="AV304">
        <v>109840</v>
      </c>
      <c r="AW304" s="11">
        <f t="shared" si="173"/>
        <v>-4873</v>
      </c>
      <c r="AX304" s="11">
        <f t="shared" si="174"/>
        <v>114243</v>
      </c>
      <c r="AY304" s="11">
        <f t="shared" si="175"/>
        <v>120970</v>
      </c>
      <c r="AZ304" s="11">
        <f t="shared" si="176"/>
        <v>-6727</v>
      </c>
      <c r="BA304" s="1">
        <v>37120</v>
      </c>
      <c r="BB304">
        <v>147508</v>
      </c>
      <c r="BC304" s="1">
        <v>37120</v>
      </c>
      <c r="BD304">
        <v>6301</v>
      </c>
      <c r="BE304" s="1">
        <v>37120</v>
      </c>
      <c r="BF304">
        <v>7050</v>
      </c>
      <c r="BG304" s="11">
        <f t="shared" si="99"/>
        <v>-749</v>
      </c>
      <c r="BH304" s="1">
        <v>37120</v>
      </c>
      <c r="BI304">
        <v>71351</v>
      </c>
      <c r="BJ304" s="1">
        <v>37120</v>
      </c>
      <c r="BK304">
        <v>72373</v>
      </c>
      <c r="BL304" s="11">
        <f t="shared" si="177"/>
        <v>-1022</v>
      </c>
      <c r="BM304" s="11">
        <f t="shared" si="178"/>
        <v>77652</v>
      </c>
      <c r="BN304" s="11">
        <f t="shared" si="179"/>
        <v>79423</v>
      </c>
      <c r="BO304" s="11">
        <f t="shared" si="180"/>
        <v>-1771</v>
      </c>
      <c r="BP304" s="1">
        <v>37120</v>
      </c>
      <c r="BQ304">
        <v>93617</v>
      </c>
    </row>
    <row r="305" spans="1:69" x14ac:dyDescent="0.2">
      <c r="A305" s="1">
        <f t="shared" si="104"/>
        <v>37124</v>
      </c>
      <c r="B305" s="1">
        <v>37120</v>
      </c>
      <c r="C305">
        <v>26.68</v>
      </c>
      <c r="D305" s="1">
        <v>37120</v>
      </c>
      <c r="E305">
        <v>3.3029999999999999</v>
      </c>
      <c r="F305" s="1">
        <v>37120</v>
      </c>
      <c r="G305">
        <v>70.510000000000005</v>
      </c>
      <c r="H305" s="1">
        <v>37120</v>
      </c>
      <c r="I305">
        <v>73.95</v>
      </c>
      <c r="J305" s="1">
        <v>37127</v>
      </c>
      <c r="K305">
        <v>18390</v>
      </c>
      <c r="L305" s="1">
        <v>37127</v>
      </c>
      <c r="M305">
        <v>49566</v>
      </c>
      <c r="N305" s="11">
        <f t="shared" si="84"/>
        <v>-31176</v>
      </c>
      <c r="O305" s="1">
        <v>37127</v>
      </c>
      <c r="P305">
        <v>335917</v>
      </c>
      <c r="Q305" s="1">
        <v>37127</v>
      </c>
      <c r="R305">
        <v>288174</v>
      </c>
      <c r="S305" s="11">
        <f t="shared" si="165"/>
        <v>47743</v>
      </c>
      <c r="T305" s="11">
        <f t="shared" si="166"/>
        <v>354307</v>
      </c>
      <c r="U305" s="11">
        <f t="shared" si="167"/>
        <v>337740</v>
      </c>
      <c r="V305" s="11">
        <f t="shared" si="168"/>
        <v>16567</v>
      </c>
      <c r="W305" s="1">
        <v>37127</v>
      </c>
      <c r="X305">
        <v>435533</v>
      </c>
      <c r="Y305" s="1">
        <v>37127</v>
      </c>
      <c r="Z305">
        <v>7029</v>
      </c>
      <c r="AA305" s="1">
        <v>37127</v>
      </c>
      <c r="AB305">
        <v>28063</v>
      </c>
      <c r="AC305" s="11">
        <f t="shared" si="89"/>
        <v>-21034</v>
      </c>
      <c r="AD305" s="1">
        <v>37127</v>
      </c>
      <c r="AE305">
        <v>422054</v>
      </c>
      <c r="AF305" s="1">
        <v>37127</v>
      </c>
      <c r="AG305">
        <v>424100</v>
      </c>
      <c r="AH305" s="11">
        <f t="shared" si="169"/>
        <v>-2046</v>
      </c>
      <c r="AI305" s="11">
        <f t="shared" si="170"/>
        <v>429083</v>
      </c>
      <c r="AJ305" s="11">
        <f t="shared" si="171"/>
        <v>452163</v>
      </c>
      <c r="AK305" s="11">
        <f t="shared" si="172"/>
        <v>-23080</v>
      </c>
      <c r="AL305" s="1">
        <v>37127</v>
      </c>
      <c r="AM305">
        <v>500440</v>
      </c>
      <c r="AN305" s="1">
        <v>37127</v>
      </c>
      <c r="AO305">
        <v>7134</v>
      </c>
      <c r="AP305" s="1">
        <v>37127</v>
      </c>
      <c r="AQ305">
        <v>13936</v>
      </c>
      <c r="AR305" s="11">
        <f t="shared" si="94"/>
        <v>-6802</v>
      </c>
      <c r="AS305" s="1">
        <v>37127</v>
      </c>
      <c r="AT305">
        <v>104641</v>
      </c>
      <c r="AU305" s="1">
        <v>37127</v>
      </c>
      <c r="AV305">
        <v>104534</v>
      </c>
      <c r="AW305" s="11">
        <f t="shared" si="173"/>
        <v>107</v>
      </c>
      <c r="AX305" s="11">
        <f t="shared" si="174"/>
        <v>111775</v>
      </c>
      <c r="AY305" s="11">
        <f t="shared" si="175"/>
        <v>118470</v>
      </c>
      <c r="AZ305" s="11">
        <f t="shared" si="176"/>
        <v>-6695</v>
      </c>
      <c r="BA305" s="1">
        <v>37127</v>
      </c>
      <c r="BB305">
        <v>145719</v>
      </c>
      <c r="BC305" s="1">
        <v>37127</v>
      </c>
      <c r="BD305">
        <v>3695</v>
      </c>
      <c r="BE305" s="1">
        <v>37127</v>
      </c>
      <c r="BF305">
        <v>10116</v>
      </c>
      <c r="BG305" s="11">
        <f t="shared" si="99"/>
        <v>-6421</v>
      </c>
      <c r="BH305" s="1">
        <v>37127</v>
      </c>
      <c r="BI305">
        <v>77326</v>
      </c>
      <c r="BJ305" s="1">
        <v>37127</v>
      </c>
      <c r="BK305">
        <v>69350</v>
      </c>
      <c r="BL305" s="11">
        <f t="shared" si="177"/>
        <v>7976</v>
      </c>
      <c r="BM305" s="11">
        <f t="shared" si="178"/>
        <v>81021</v>
      </c>
      <c r="BN305" s="11">
        <f t="shared" si="179"/>
        <v>79466</v>
      </c>
      <c r="BO305" s="11">
        <f t="shared" si="180"/>
        <v>1555</v>
      </c>
      <c r="BP305" s="1">
        <v>37127</v>
      </c>
      <c r="BQ305">
        <v>94657</v>
      </c>
    </row>
    <row r="306" spans="1:69" x14ac:dyDescent="0.2">
      <c r="A306" s="1">
        <f t="shared" si="104"/>
        <v>37131</v>
      </c>
      <c r="B306" s="1">
        <v>37127</v>
      </c>
      <c r="C306">
        <v>26.9</v>
      </c>
      <c r="D306" s="1">
        <v>37127</v>
      </c>
      <c r="E306">
        <v>2.706</v>
      </c>
      <c r="F306" s="1">
        <v>37127</v>
      </c>
      <c r="G306">
        <v>74.599999999999994</v>
      </c>
      <c r="H306" s="1">
        <v>37127</v>
      </c>
      <c r="I306">
        <v>83.57</v>
      </c>
      <c r="J306" s="1">
        <v>37134</v>
      </c>
      <c r="K306">
        <v>18455</v>
      </c>
      <c r="L306" s="1">
        <v>37134</v>
      </c>
      <c r="M306">
        <v>43287</v>
      </c>
      <c r="N306" s="11">
        <f t="shared" si="84"/>
        <v>-24832</v>
      </c>
      <c r="O306" s="1">
        <v>37134</v>
      </c>
      <c r="P306">
        <v>342257</v>
      </c>
      <c r="Q306" s="1">
        <v>37134</v>
      </c>
      <c r="R306">
        <v>304475</v>
      </c>
      <c r="S306" s="11">
        <f t="shared" si="165"/>
        <v>37782</v>
      </c>
      <c r="T306" s="11">
        <f t="shared" si="166"/>
        <v>360712</v>
      </c>
      <c r="U306" s="11">
        <f t="shared" si="167"/>
        <v>347762</v>
      </c>
      <c r="V306" s="11">
        <f t="shared" si="168"/>
        <v>12950</v>
      </c>
      <c r="W306" s="1">
        <v>37134</v>
      </c>
      <c r="X306">
        <v>441769</v>
      </c>
      <c r="Y306" s="1">
        <v>37134</v>
      </c>
      <c r="Z306">
        <v>5635</v>
      </c>
      <c r="AA306" s="1">
        <v>37134</v>
      </c>
      <c r="AB306">
        <v>39769</v>
      </c>
      <c r="AC306" s="11">
        <f t="shared" si="89"/>
        <v>-34134</v>
      </c>
      <c r="AD306" s="1">
        <v>37134</v>
      </c>
      <c r="AE306">
        <v>434499</v>
      </c>
      <c r="AF306" s="1">
        <v>37134</v>
      </c>
      <c r="AG306">
        <v>420381</v>
      </c>
      <c r="AH306" s="11">
        <f t="shared" si="169"/>
        <v>14118</v>
      </c>
      <c r="AI306" s="11">
        <f t="shared" si="170"/>
        <v>440134</v>
      </c>
      <c r="AJ306" s="11">
        <f t="shared" si="171"/>
        <v>460150</v>
      </c>
      <c r="AK306" s="11">
        <f t="shared" si="172"/>
        <v>-20016</v>
      </c>
      <c r="AL306" s="1">
        <v>37134</v>
      </c>
      <c r="AM306">
        <v>507520</v>
      </c>
      <c r="AN306" s="1">
        <v>37134</v>
      </c>
      <c r="AO306">
        <v>6224</v>
      </c>
      <c r="AP306" s="1">
        <v>37134</v>
      </c>
      <c r="AQ306">
        <v>8926</v>
      </c>
      <c r="AR306" s="11">
        <f t="shared" si="94"/>
        <v>-2702</v>
      </c>
      <c r="AS306" s="1">
        <v>37134</v>
      </c>
      <c r="AT306">
        <v>103056</v>
      </c>
      <c r="AU306" s="1">
        <v>37134</v>
      </c>
      <c r="AV306">
        <v>107889</v>
      </c>
      <c r="AW306" s="11">
        <f t="shared" si="173"/>
        <v>-4833</v>
      </c>
      <c r="AX306" s="11">
        <f t="shared" si="174"/>
        <v>109280</v>
      </c>
      <c r="AY306" s="11">
        <f t="shared" si="175"/>
        <v>116815</v>
      </c>
      <c r="AZ306" s="11">
        <f t="shared" si="176"/>
        <v>-7535</v>
      </c>
      <c r="BA306" s="1">
        <v>37134</v>
      </c>
      <c r="BB306">
        <v>145536</v>
      </c>
      <c r="BC306" s="1">
        <v>37134</v>
      </c>
      <c r="BD306">
        <v>5743</v>
      </c>
      <c r="BE306" s="1">
        <v>37134</v>
      </c>
      <c r="BF306">
        <v>8950</v>
      </c>
      <c r="BG306" s="11">
        <f t="shared" si="99"/>
        <v>-3207</v>
      </c>
      <c r="BH306" s="1">
        <v>37134</v>
      </c>
      <c r="BI306">
        <v>68851</v>
      </c>
      <c r="BJ306" s="1">
        <v>37134</v>
      </c>
      <c r="BK306">
        <v>66007</v>
      </c>
      <c r="BL306" s="11">
        <f t="shared" si="177"/>
        <v>2844</v>
      </c>
      <c r="BM306" s="11">
        <f t="shared" si="178"/>
        <v>74594</v>
      </c>
      <c r="BN306" s="11">
        <f t="shared" si="179"/>
        <v>74957</v>
      </c>
      <c r="BO306" s="11">
        <f t="shared" si="180"/>
        <v>-363</v>
      </c>
      <c r="BP306" s="1">
        <v>37134</v>
      </c>
      <c r="BQ306">
        <v>90521</v>
      </c>
    </row>
    <row r="307" spans="1:69" x14ac:dyDescent="0.2">
      <c r="A307" s="1">
        <f t="shared" si="104"/>
        <v>37138</v>
      </c>
      <c r="B307" s="1">
        <v>37134</v>
      </c>
      <c r="C307">
        <v>27.2</v>
      </c>
      <c r="D307" s="1">
        <v>37134</v>
      </c>
      <c r="E307">
        <v>2.38</v>
      </c>
      <c r="F307" s="1">
        <v>37134</v>
      </c>
      <c r="G307">
        <v>76.63</v>
      </c>
      <c r="H307" s="1">
        <v>37134</v>
      </c>
      <c r="I307">
        <v>80.569999999999993</v>
      </c>
      <c r="J307" s="1">
        <v>37141</v>
      </c>
      <c r="K307">
        <v>20660</v>
      </c>
      <c r="L307" s="1">
        <v>37141</v>
      </c>
      <c r="M307">
        <v>49138</v>
      </c>
      <c r="N307" s="11">
        <f t="shared" si="84"/>
        <v>-28478</v>
      </c>
      <c r="O307" s="1">
        <v>37141</v>
      </c>
      <c r="P307">
        <v>345007</v>
      </c>
      <c r="Q307" s="1">
        <v>37141</v>
      </c>
      <c r="R307">
        <v>308174</v>
      </c>
      <c r="S307" s="11">
        <f t="shared" si="165"/>
        <v>36833</v>
      </c>
      <c r="T307" s="11">
        <f t="shared" si="166"/>
        <v>365667</v>
      </c>
      <c r="U307" s="11">
        <f t="shared" si="167"/>
        <v>357312</v>
      </c>
      <c r="V307" s="11">
        <f t="shared" si="168"/>
        <v>8355</v>
      </c>
      <c r="W307" s="1">
        <v>37141</v>
      </c>
      <c r="X307">
        <v>448693</v>
      </c>
      <c r="Y307" s="1">
        <v>37141</v>
      </c>
      <c r="Z307">
        <v>6483</v>
      </c>
      <c r="AA307" s="1">
        <v>37141</v>
      </c>
      <c r="AB307">
        <v>38057</v>
      </c>
      <c r="AC307" s="11">
        <f t="shared" si="89"/>
        <v>-31574</v>
      </c>
      <c r="AD307" s="1">
        <v>37141</v>
      </c>
      <c r="AE307">
        <v>432044</v>
      </c>
      <c r="AF307" s="1">
        <v>37141</v>
      </c>
      <c r="AG307">
        <v>420491</v>
      </c>
      <c r="AH307" s="11">
        <f t="shared" si="169"/>
        <v>11553</v>
      </c>
      <c r="AI307" s="11">
        <f t="shared" si="170"/>
        <v>438527</v>
      </c>
      <c r="AJ307" s="11">
        <f t="shared" si="171"/>
        <v>458548</v>
      </c>
      <c r="AK307" s="11">
        <f t="shared" si="172"/>
        <v>-20021</v>
      </c>
      <c r="AL307" s="1">
        <v>37141</v>
      </c>
      <c r="AM307">
        <v>502531</v>
      </c>
      <c r="AN307" s="1">
        <v>37141</v>
      </c>
      <c r="AO307">
        <v>7141</v>
      </c>
      <c r="AP307" s="1">
        <v>37141</v>
      </c>
      <c r="AQ307">
        <v>9644</v>
      </c>
      <c r="AR307" s="11">
        <f t="shared" si="94"/>
        <v>-2503</v>
      </c>
      <c r="AS307" s="1">
        <v>37141</v>
      </c>
      <c r="AT307">
        <v>102085</v>
      </c>
      <c r="AU307" s="1">
        <v>37141</v>
      </c>
      <c r="AV307">
        <v>108575</v>
      </c>
      <c r="AW307" s="11">
        <f t="shared" si="173"/>
        <v>-6490</v>
      </c>
      <c r="AX307" s="11">
        <f t="shared" si="174"/>
        <v>109226</v>
      </c>
      <c r="AY307" s="11">
        <f t="shared" si="175"/>
        <v>118219</v>
      </c>
      <c r="AZ307" s="11">
        <f t="shared" si="176"/>
        <v>-8993</v>
      </c>
      <c r="BA307" s="1">
        <v>37141</v>
      </c>
      <c r="BB307">
        <v>142936</v>
      </c>
      <c r="BC307" s="1">
        <v>37141</v>
      </c>
      <c r="BD307">
        <v>6794</v>
      </c>
      <c r="BE307" s="1">
        <v>37141</v>
      </c>
      <c r="BF307">
        <v>7478</v>
      </c>
      <c r="BG307" s="11">
        <f t="shared" si="99"/>
        <v>-684</v>
      </c>
      <c r="BH307" s="1">
        <v>37141</v>
      </c>
      <c r="BI307">
        <v>64793</v>
      </c>
      <c r="BJ307" s="1">
        <v>37141</v>
      </c>
      <c r="BK307">
        <v>64832</v>
      </c>
      <c r="BL307" s="11">
        <f t="shared" si="177"/>
        <v>-39</v>
      </c>
      <c r="BM307" s="11">
        <f t="shared" si="178"/>
        <v>71587</v>
      </c>
      <c r="BN307" s="11">
        <f t="shared" si="179"/>
        <v>72310</v>
      </c>
      <c r="BO307" s="11">
        <f t="shared" si="180"/>
        <v>-723</v>
      </c>
      <c r="BP307" s="1">
        <v>37141</v>
      </c>
      <c r="BQ307">
        <v>83210</v>
      </c>
    </row>
    <row r="308" spans="1:69" x14ac:dyDescent="0.2">
      <c r="A308" s="1">
        <f t="shared" si="104"/>
        <v>37145</v>
      </c>
      <c r="B308" s="1">
        <v>37141</v>
      </c>
      <c r="C308">
        <v>28.03</v>
      </c>
      <c r="D308" s="1">
        <v>37141</v>
      </c>
      <c r="E308">
        <v>2.5</v>
      </c>
      <c r="F308" s="1">
        <v>37141</v>
      </c>
      <c r="G308">
        <v>80.28</v>
      </c>
      <c r="H308" s="1">
        <v>37141</v>
      </c>
      <c r="I308">
        <v>82.54</v>
      </c>
      <c r="J308" s="1">
        <v>37148</v>
      </c>
      <c r="K308">
        <v>20660</v>
      </c>
      <c r="L308" s="1">
        <v>37148</v>
      </c>
      <c r="M308">
        <v>49138</v>
      </c>
      <c r="N308" s="11">
        <f t="shared" si="84"/>
        <v>-28478</v>
      </c>
      <c r="O308" s="1">
        <v>37148</v>
      </c>
      <c r="P308">
        <v>345007</v>
      </c>
      <c r="Q308" s="1">
        <v>37148</v>
      </c>
      <c r="R308">
        <v>308174</v>
      </c>
      <c r="S308" s="11">
        <f t="shared" si="165"/>
        <v>36833</v>
      </c>
      <c r="T308" s="11">
        <f t="shared" si="166"/>
        <v>365667</v>
      </c>
      <c r="U308" s="11">
        <f t="shared" si="167"/>
        <v>357312</v>
      </c>
      <c r="V308" s="11">
        <f t="shared" si="168"/>
        <v>8355</v>
      </c>
      <c r="W308" s="1">
        <v>37148</v>
      </c>
      <c r="X308">
        <v>448693</v>
      </c>
      <c r="Y308" s="1">
        <v>37148</v>
      </c>
      <c r="Z308">
        <v>6483</v>
      </c>
      <c r="AA308" s="1">
        <v>37148</v>
      </c>
      <c r="AB308">
        <v>38057</v>
      </c>
      <c r="AC308" s="11">
        <f t="shared" si="89"/>
        <v>-31574</v>
      </c>
      <c r="AD308" s="1">
        <v>37148</v>
      </c>
      <c r="AE308">
        <v>432044</v>
      </c>
      <c r="AF308" s="1">
        <v>37148</v>
      </c>
      <c r="AG308">
        <v>420491</v>
      </c>
      <c r="AH308" s="11">
        <f t="shared" si="169"/>
        <v>11553</v>
      </c>
      <c r="AI308" s="11">
        <f t="shared" si="170"/>
        <v>438527</v>
      </c>
      <c r="AJ308" s="11">
        <f t="shared" si="171"/>
        <v>458548</v>
      </c>
      <c r="AK308" s="11">
        <f t="shared" si="172"/>
        <v>-20021</v>
      </c>
      <c r="AL308" s="1">
        <v>37148</v>
      </c>
      <c r="AM308">
        <v>502531</v>
      </c>
      <c r="AN308" s="1">
        <v>37148</v>
      </c>
      <c r="AO308">
        <v>7141</v>
      </c>
      <c r="AP308" s="1">
        <v>37148</v>
      </c>
      <c r="AQ308">
        <v>9644</v>
      </c>
      <c r="AR308" s="11">
        <f t="shared" si="94"/>
        <v>-2503</v>
      </c>
      <c r="AS308" s="1">
        <v>37148</v>
      </c>
      <c r="AT308">
        <v>102085</v>
      </c>
      <c r="AU308" s="1">
        <v>37148</v>
      </c>
      <c r="AV308">
        <v>108575</v>
      </c>
      <c r="AW308" s="11">
        <f t="shared" si="173"/>
        <v>-6490</v>
      </c>
      <c r="AX308" s="11">
        <f t="shared" si="174"/>
        <v>109226</v>
      </c>
      <c r="AY308" s="11">
        <f t="shared" si="175"/>
        <v>118219</v>
      </c>
      <c r="AZ308" s="11">
        <f t="shared" si="176"/>
        <v>-8993</v>
      </c>
      <c r="BA308" s="1">
        <v>37148</v>
      </c>
      <c r="BB308">
        <v>142936</v>
      </c>
      <c r="BC308" s="1">
        <v>37148</v>
      </c>
      <c r="BD308">
        <v>6794</v>
      </c>
      <c r="BE308" s="1">
        <v>37148</v>
      </c>
      <c r="BF308">
        <v>7478</v>
      </c>
      <c r="BG308" s="11">
        <f t="shared" si="99"/>
        <v>-684</v>
      </c>
      <c r="BH308" s="1">
        <v>37148</v>
      </c>
      <c r="BI308">
        <v>64793</v>
      </c>
      <c r="BJ308" s="1">
        <v>37148</v>
      </c>
      <c r="BK308">
        <v>64832</v>
      </c>
      <c r="BL308" s="11">
        <f t="shared" si="177"/>
        <v>-39</v>
      </c>
      <c r="BM308" s="11">
        <f t="shared" si="178"/>
        <v>71587</v>
      </c>
      <c r="BN308" s="11">
        <f t="shared" si="179"/>
        <v>72310</v>
      </c>
      <c r="BO308" s="11">
        <f t="shared" si="180"/>
        <v>-723</v>
      </c>
      <c r="BP308" s="1">
        <v>37148</v>
      </c>
      <c r="BQ308">
        <v>83210</v>
      </c>
    </row>
    <row r="309" spans="1:69" x14ac:dyDescent="0.2">
      <c r="A309" s="1">
        <f t="shared" si="104"/>
        <v>37152</v>
      </c>
      <c r="B309" s="1">
        <v>37148</v>
      </c>
      <c r="C309">
        <v>27.63</v>
      </c>
      <c r="D309" s="1">
        <v>37148</v>
      </c>
      <c r="E309">
        <v>2.3919999999999999</v>
      </c>
      <c r="F309" s="1">
        <v>37148</v>
      </c>
      <c r="G309">
        <v>79.61</v>
      </c>
      <c r="H309" s="1">
        <v>37148</v>
      </c>
      <c r="I309">
        <v>81.87</v>
      </c>
      <c r="J309" s="1">
        <v>37155</v>
      </c>
      <c r="K309">
        <v>36998</v>
      </c>
      <c r="L309" s="1">
        <v>37155</v>
      </c>
      <c r="M309">
        <v>32809</v>
      </c>
      <c r="N309" s="11">
        <f t="shared" si="84"/>
        <v>4189</v>
      </c>
      <c r="O309" s="1">
        <v>37155</v>
      </c>
      <c r="P309">
        <v>319383</v>
      </c>
      <c r="Q309" s="1">
        <v>37155</v>
      </c>
      <c r="R309">
        <v>329592</v>
      </c>
      <c r="S309" s="11">
        <f t="shared" si="165"/>
        <v>-10209</v>
      </c>
      <c r="T309" s="11">
        <f t="shared" si="166"/>
        <v>356381</v>
      </c>
      <c r="U309" s="11">
        <f t="shared" si="167"/>
        <v>362401</v>
      </c>
      <c r="V309" s="11">
        <f t="shared" si="168"/>
        <v>-6020</v>
      </c>
      <c r="W309" s="1">
        <v>37155</v>
      </c>
      <c r="X309">
        <v>449950</v>
      </c>
      <c r="Y309" s="1">
        <v>37155</v>
      </c>
      <c r="Z309">
        <v>4310</v>
      </c>
      <c r="AA309" s="1">
        <v>37155</v>
      </c>
      <c r="AB309">
        <v>39588</v>
      </c>
      <c r="AC309" s="11">
        <f t="shared" si="89"/>
        <v>-35278</v>
      </c>
      <c r="AD309" s="1">
        <v>37155</v>
      </c>
      <c r="AE309">
        <v>434995</v>
      </c>
      <c r="AF309" s="1">
        <v>37155</v>
      </c>
      <c r="AG309">
        <v>414577</v>
      </c>
      <c r="AH309" s="11">
        <f t="shared" si="169"/>
        <v>20418</v>
      </c>
      <c r="AI309" s="11">
        <f t="shared" si="170"/>
        <v>439305</v>
      </c>
      <c r="AJ309" s="11">
        <f t="shared" si="171"/>
        <v>454165</v>
      </c>
      <c r="AK309" s="11">
        <f t="shared" si="172"/>
        <v>-14860</v>
      </c>
      <c r="AL309" s="1">
        <v>37155</v>
      </c>
      <c r="AM309">
        <v>495797</v>
      </c>
      <c r="AN309" s="1">
        <v>37155</v>
      </c>
      <c r="AO309">
        <v>7833</v>
      </c>
      <c r="AP309" s="1">
        <v>37155</v>
      </c>
      <c r="AQ309">
        <v>9839</v>
      </c>
      <c r="AR309" s="11">
        <f t="shared" si="94"/>
        <v>-2006</v>
      </c>
      <c r="AS309" s="1">
        <v>37155</v>
      </c>
      <c r="AT309">
        <v>98679</v>
      </c>
      <c r="AU309" s="1">
        <v>37155</v>
      </c>
      <c r="AV309">
        <v>102787</v>
      </c>
      <c r="AW309" s="11">
        <f t="shared" si="173"/>
        <v>-4108</v>
      </c>
      <c r="AX309" s="11">
        <f t="shared" si="174"/>
        <v>106512</v>
      </c>
      <c r="AY309" s="11">
        <f t="shared" si="175"/>
        <v>112626</v>
      </c>
      <c r="AZ309" s="11">
        <f t="shared" si="176"/>
        <v>-6114</v>
      </c>
      <c r="BA309" s="1">
        <v>37155</v>
      </c>
      <c r="BB309">
        <v>146035</v>
      </c>
      <c r="BC309" s="1">
        <v>37155</v>
      </c>
      <c r="BD309">
        <v>8739</v>
      </c>
      <c r="BE309" s="1">
        <v>37155</v>
      </c>
      <c r="BF309">
        <v>6544</v>
      </c>
      <c r="BG309" s="11">
        <f t="shared" si="99"/>
        <v>2195</v>
      </c>
      <c r="BH309" s="1">
        <v>37155</v>
      </c>
      <c r="BI309">
        <v>63728</v>
      </c>
      <c r="BJ309" s="1">
        <v>37155</v>
      </c>
      <c r="BK309">
        <v>67971</v>
      </c>
      <c r="BL309" s="11">
        <f t="shared" si="177"/>
        <v>-4243</v>
      </c>
      <c r="BM309" s="11">
        <f t="shared" si="178"/>
        <v>72467</v>
      </c>
      <c r="BN309" s="11">
        <f t="shared" si="179"/>
        <v>74515</v>
      </c>
      <c r="BO309" s="11">
        <f t="shared" si="180"/>
        <v>-2048</v>
      </c>
      <c r="BP309" s="1">
        <v>37155</v>
      </c>
      <c r="BQ309">
        <v>92029</v>
      </c>
    </row>
    <row r="310" spans="1:69" x14ac:dyDescent="0.2">
      <c r="A310" s="1">
        <f t="shared" si="104"/>
        <v>37159</v>
      </c>
      <c r="B310" s="1">
        <v>37155</v>
      </c>
      <c r="C310">
        <v>25.97</v>
      </c>
      <c r="D310" s="1">
        <v>37155</v>
      </c>
      <c r="E310">
        <v>2.1030000000000002</v>
      </c>
      <c r="F310" s="1">
        <v>37155</v>
      </c>
      <c r="G310">
        <v>70.87</v>
      </c>
      <c r="H310" s="1">
        <v>37155</v>
      </c>
      <c r="I310">
        <v>72.150000000000006</v>
      </c>
      <c r="J310" s="1">
        <v>37162</v>
      </c>
      <c r="K310">
        <v>22054</v>
      </c>
      <c r="L310" s="1">
        <v>37162</v>
      </c>
      <c r="M310">
        <v>41050</v>
      </c>
      <c r="N310" s="11">
        <f t="shared" si="84"/>
        <v>-18996</v>
      </c>
      <c r="O310" s="1">
        <v>37162</v>
      </c>
      <c r="P310">
        <v>317718</v>
      </c>
      <c r="Q310" s="1">
        <v>37162</v>
      </c>
      <c r="R310">
        <v>289508</v>
      </c>
      <c r="S310" s="11">
        <f t="shared" ref="S310:S315" si="181">+IF(R310="","",P310-R310)</f>
        <v>28210</v>
      </c>
      <c r="T310" s="11">
        <f t="shared" ref="T310:T315" si="182">+IF(P310="","",P310+K310)</f>
        <v>339772</v>
      </c>
      <c r="U310" s="11">
        <f t="shared" ref="U310:U315" si="183">+IF(R310="","",R310+M310)</f>
        <v>330558</v>
      </c>
      <c r="V310" s="11">
        <f t="shared" ref="V310:V315" si="184">IF(T310="","",T310-U310)</f>
        <v>9214</v>
      </c>
      <c r="W310" s="1">
        <v>37162</v>
      </c>
      <c r="X310">
        <v>401609</v>
      </c>
      <c r="Y310" s="1">
        <v>37162</v>
      </c>
      <c r="Z310">
        <v>5320</v>
      </c>
      <c r="AA310" s="1">
        <v>37162</v>
      </c>
      <c r="AB310">
        <v>32392</v>
      </c>
      <c r="AC310" s="11">
        <f t="shared" si="89"/>
        <v>-27072</v>
      </c>
      <c r="AD310" s="1">
        <v>37162</v>
      </c>
      <c r="AE310">
        <v>431834</v>
      </c>
      <c r="AF310" s="1">
        <v>37162</v>
      </c>
      <c r="AG310">
        <v>422921</v>
      </c>
      <c r="AH310" s="11">
        <f t="shared" ref="AH310:AH315" si="185">+IF(AG310="","",AE310-AG310)</f>
        <v>8913</v>
      </c>
      <c r="AI310" s="11">
        <f t="shared" ref="AI310:AI315" si="186">+IF(AE310="","",AE310+Z310)</f>
        <v>437154</v>
      </c>
      <c r="AJ310" s="11">
        <f t="shared" ref="AJ310:AJ315" si="187">+IF(AG310="","",AG310+AB310)</f>
        <v>455313</v>
      </c>
      <c r="AK310" s="11">
        <f t="shared" ref="AK310:AK315" si="188">IF(AI310="","",AI310-AJ310)</f>
        <v>-18159</v>
      </c>
      <c r="AL310" s="1">
        <v>37162</v>
      </c>
      <c r="AM310">
        <v>503937</v>
      </c>
      <c r="AN310" s="1">
        <v>37162</v>
      </c>
      <c r="AO310">
        <v>3269</v>
      </c>
      <c r="AP310" s="1">
        <v>37162</v>
      </c>
      <c r="AQ310">
        <v>17911</v>
      </c>
      <c r="AR310" s="11">
        <f t="shared" si="94"/>
        <v>-14642</v>
      </c>
      <c r="AS310" s="1">
        <v>37162</v>
      </c>
      <c r="AT310">
        <v>115326</v>
      </c>
      <c r="AU310" s="1">
        <v>37162</v>
      </c>
      <c r="AV310">
        <v>104306</v>
      </c>
      <c r="AW310" s="11">
        <f t="shared" ref="AW310:AW315" si="189">+IF(AV310="","",AT310-AV310)</f>
        <v>11020</v>
      </c>
      <c r="AX310" s="11">
        <f t="shared" ref="AX310:AX315" si="190">+IF(AT310="","",AT310+AO310)</f>
        <v>118595</v>
      </c>
      <c r="AY310" s="11">
        <f t="shared" ref="AY310:AY315" si="191">+IF(AV310="","",AV310+AQ310)</f>
        <v>122217</v>
      </c>
      <c r="AZ310" s="11">
        <f t="shared" ref="AZ310:AZ315" si="192">IF(AX310="","",AX310-AY310)</f>
        <v>-3622</v>
      </c>
      <c r="BA310" s="1">
        <v>37162</v>
      </c>
      <c r="BB310">
        <v>146136</v>
      </c>
      <c r="BC310" s="1">
        <v>37162</v>
      </c>
      <c r="BD310">
        <v>4505</v>
      </c>
      <c r="BE310" s="1">
        <v>37162</v>
      </c>
      <c r="BF310">
        <v>5781</v>
      </c>
      <c r="BG310" s="11">
        <f t="shared" si="99"/>
        <v>-1276</v>
      </c>
      <c r="BH310" s="1">
        <v>37162</v>
      </c>
      <c r="BI310">
        <v>65566</v>
      </c>
      <c r="BJ310" s="1">
        <v>37162</v>
      </c>
      <c r="BK310">
        <v>62852</v>
      </c>
      <c r="BL310" s="11">
        <f t="shared" ref="BL310:BL315" si="193">+IF(BK310="","",BI310-BK310)</f>
        <v>2714</v>
      </c>
      <c r="BM310" s="11">
        <f t="shared" ref="BM310:BM315" si="194">+IF(BI310="","",BI310+BD310)</f>
        <v>70071</v>
      </c>
      <c r="BN310" s="11">
        <f t="shared" ref="BN310:BN315" si="195">+IF(BK310="","",BK310+BF310)</f>
        <v>68633</v>
      </c>
      <c r="BO310" s="11">
        <f t="shared" ref="BO310:BO315" si="196">IF(BM310="","",BM310-BN310)</f>
        <v>1438</v>
      </c>
      <c r="BP310" s="1">
        <v>37162</v>
      </c>
      <c r="BQ310">
        <v>82375</v>
      </c>
    </row>
    <row r="311" spans="1:69" x14ac:dyDescent="0.2">
      <c r="A311" s="1">
        <f t="shared" si="104"/>
        <v>37166</v>
      </c>
      <c r="B311" s="1">
        <v>37162</v>
      </c>
      <c r="C311">
        <v>23.43</v>
      </c>
      <c r="D311" s="1">
        <v>37162</v>
      </c>
      <c r="E311">
        <v>2.2440000000000002</v>
      </c>
      <c r="F311" s="1">
        <v>37162</v>
      </c>
      <c r="G311">
        <v>66.349999999999994</v>
      </c>
      <c r="H311" s="1">
        <v>37162</v>
      </c>
      <c r="I311">
        <v>67.989999999999995</v>
      </c>
      <c r="J311" s="1">
        <v>37169</v>
      </c>
      <c r="K311">
        <v>17156</v>
      </c>
      <c r="L311" s="1">
        <v>37169</v>
      </c>
      <c r="M311">
        <v>61845</v>
      </c>
      <c r="N311" s="11">
        <f t="shared" si="84"/>
        <v>-44689</v>
      </c>
      <c r="O311" s="1">
        <v>37169</v>
      </c>
      <c r="P311">
        <v>345610</v>
      </c>
      <c r="Q311" s="1">
        <v>37169</v>
      </c>
      <c r="R311">
        <v>288754</v>
      </c>
      <c r="S311" s="11">
        <f t="shared" si="181"/>
        <v>56856</v>
      </c>
      <c r="T311" s="11">
        <f t="shared" si="182"/>
        <v>362766</v>
      </c>
      <c r="U311" s="11">
        <f t="shared" si="183"/>
        <v>350599</v>
      </c>
      <c r="V311" s="11">
        <f t="shared" si="184"/>
        <v>12167</v>
      </c>
      <c r="W311" s="1">
        <v>37169</v>
      </c>
      <c r="X311">
        <v>427641</v>
      </c>
      <c r="Y311" s="1">
        <v>37169</v>
      </c>
      <c r="Z311">
        <v>7008</v>
      </c>
      <c r="AA311" s="1">
        <v>37169</v>
      </c>
      <c r="AB311">
        <v>30352</v>
      </c>
      <c r="AC311" s="11">
        <f t="shared" si="89"/>
        <v>-23344</v>
      </c>
      <c r="AD311" s="1">
        <v>37169</v>
      </c>
      <c r="AE311">
        <v>408854</v>
      </c>
      <c r="AF311" s="1">
        <v>37169</v>
      </c>
      <c r="AG311">
        <v>397971</v>
      </c>
      <c r="AH311" s="11">
        <f t="shared" si="185"/>
        <v>10883</v>
      </c>
      <c r="AI311" s="11">
        <f t="shared" si="186"/>
        <v>415862</v>
      </c>
      <c r="AJ311" s="11">
        <f t="shared" si="187"/>
        <v>428323</v>
      </c>
      <c r="AK311" s="11">
        <f t="shared" si="188"/>
        <v>-12461</v>
      </c>
      <c r="AL311" s="1">
        <v>37169</v>
      </c>
      <c r="AM311">
        <v>475947</v>
      </c>
      <c r="AN311" s="1">
        <v>37169</v>
      </c>
      <c r="AO311">
        <v>2519</v>
      </c>
      <c r="AP311" s="1">
        <v>37169</v>
      </c>
      <c r="AQ311">
        <v>22177</v>
      </c>
      <c r="AR311" s="11">
        <f t="shared" si="94"/>
        <v>-19658</v>
      </c>
      <c r="AS311" s="1">
        <v>37169</v>
      </c>
      <c r="AT311">
        <v>111438</v>
      </c>
      <c r="AU311" s="1">
        <v>37169</v>
      </c>
      <c r="AV311">
        <v>95629</v>
      </c>
      <c r="AW311" s="11">
        <f t="shared" si="189"/>
        <v>15809</v>
      </c>
      <c r="AX311" s="11">
        <f t="shared" si="190"/>
        <v>113957</v>
      </c>
      <c r="AY311" s="11">
        <f t="shared" si="191"/>
        <v>117806</v>
      </c>
      <c r="AZ311" s="11">
        <f t="shared" si="192"/>
        <v>-3849</v>
      </c>
      <c r="BA311" s="1">
        <v>37169</v>
      </c>
      <c r="BB311">
        <v>146611</v>
      </c>
      <c r="BC311" s="1">
        <v>37169</v>
      </c>
      <c r="BD311">
        <v>2507</v>
      </c>
      <c r="BE311" s="1">
        <v>37169</v>
      </c>
      <c r="BF311">
        <v>9819</v>
      </c>
      <c r="BG311" s="11">
        <f t="shared" si="99"/>
        <v>-7312</v>
      </c>
      <c r="BH311" s="1">
        <v>37169</v>
      </c>
      <c r="BI311">
        <v>76266</v>
      </c>
      <c r="BJ311" s="1">
        <v>37169</v>
      </c>
      <c r="BK311">
        <v>64693</v>
      </c>
      <c r="BL311" s="11">
        <f t="shared" si="193"/>
        <v>11573</v>
      </c>
      <c r="BM311" s="11">
        <f t="shared" si="194"/>
        <v>78773</v>
      </c>
      <c r="BN311" s="11">
        <f t="shared" si="195"/>
        <v>74512</v>
      </c>
      <c r="BO311" s="11">
        <f t="shared" si="196"/>
        <v>4261</v>
      </c>
      <c r="BP311" s="1">
        <v>37169</v>
      </c>
      <c r="BQ311">
        <v>89848</v>
      </c>
    </row>
    <row r="312" spans="1:69" x14ac:dyDescent="0.2">
      <c r="A312" s="1">
        <f t="shared" si="104"/>
        <v>37173</v>
      </c>
      <c r="B312" s="1">
        <v>37169</v>
      </c>
      <c r="C312">
        <v>22.39</v>
      </c>
      <c r="D312" s="1">
        <v>37169</v>
      </c>
      <c r="E312">
        <v>2.2269999999999999</v>
      </c>
      <c r="F312" s="1">
        <v>37169</v>
      </c>
      <c r="G312">
        <v>64.02</v>
      </c>
      <c r="H312" s="1">
        <v>37169</v>
      </c>
      <c r="I312">
        <v>61.87</v>
      </c>
      <c r="J312" s="1">
        <v>37176</v>
      </c>
      <c r="K312">
        <v>18386</v>
      </c>
      <c r="L312" s="1">
        <v>37176</v>
      </c>
      <c r="M312">
        <v>63980</v>
      </c>
      <c r="N312" s="11">
        <f t="shared" si="84"/>
        <v>-45594</v>
      </c>
      <c r="O312" s="1">
        <v>37176</v>
      </c>
      <c r="P312">
        <v>362502</v>
      </c>
      <c r="Q312" s="1">
        <v>37176</v>
      </c>
      <c r="R312">
        <v>304250</v>
      </c>
      <c r="S312" s="11">
        <f t="shared" si="181"/>
        <v>58252</v>
      </c>
      <c r="T312" s="11">
        <f t="shared" si="182"/>
        <v>380888</v>
      </c>
      <c r="U312" s="11">
        <f t="shared" si="183"/>
        <v>368230</v>
      </c>
      <c r="V312" s="11">
        <f t="shared" si="184"/>
        <v>12658</v>
      </c>
      <c r="W312" s="1">
        <v>37176</v>
      </c>
      <c r="X312">
        <v>446066</v>
      </c>
      <c r="Y312" s="1">
        <v>37176</v>
      </c>
      <c r="Z312">
        <v>5579</v>
      </c>
      <c r="AA312" s="1">
        <v>37176</v>
      </c>
      <c r="AB312">
        <v>30962</v>
      </c>
      <c r="AC312" s="11">
        <f t="shared" si="89"/>
        <v>-25383</v>
      </c>
      <c r="AD312" s="1">
        <v>37176</v>
      </c>
      <c r="AE312">
        <v>415013</v>
      </c>
      <c r="AF312" s="1">
        <v>37176</v>
      </c>
      <c r="AG312">
        <v>408261</v>
      </c>
      <c r="AH312" s="11">
        <f t="shared" si="185"/>
        <v>6752</v>
      </c>
      <c r="AI312" s="11">
        <f t="shared" si="186"/>
        <v>420592</v>
      </c>
      <c r="AJ312" s="11">
        <f t="shared" si="187"/>
        <v>439223</v>
      </c>
      <c r="AK312" s="11">
        <f t="shared" si="188"/>
        <v>-18631</v>
      </c>
      <c r="AL312" s="1">
        <v>37176</v>
      </c>
      <c r="AM312">
        <v>480189</v>
      </c>
      <c r="AN312" s="1">
        <v>37176</v>
      </c>
      <c r="AO312">
        <v>3017</v>
      </c>
      <c r="AP312" s="1">
        <v>37176</v>
      </c>
      <c r="AQ312">
        <v>23087</v>
      </c>
      <c r="AR312" s="11">
        <f t="shared" si="94"/>
        <v>-20070</v>
      </c>
      <c r="AS312" s="1">
        <v>37176</v>
      </c>
      <c r="AT312">
        <v>115891</v>
      </c>
      <c r="AU312" s="1">
        <v>37176</v>
      </c>
      <c r="AV312">
        <v>100480</v>
      </c>
      <c r="AW312" s="11">
        <f t="shared" si="189"/>
        <v>15411</v>
      </c>
      <c r="AX312" s="11">
        <f t="shared" si="190"/>
        <v>118908</v>
      </c>
      <c r="AY312" s="11">
        <f t="shared" si="191"/>
        <v>123567</v>
      </c>
      <c r="AZ312" s="11">
        <f t="shared" si="192"/>
        <v>-4659</v>
      </c>
      <c r="BA312" s="1">
        <v>37176</v>
      </c>
      <c r="BB312">
        <v>155156</v>
      </c>
      <c r="BC312" s="1">
        <v>37176</v>
      </c>
      <c r="BD312">
        <v>2623</v>
      </c>
      <c r="BE312" s="1">
        <v>37176</v>
      </c>
      <c r="BF312">
        <v>12683</v>
      </c>
      <c r="BG312" s="11">
        <f t="shared" si="99"/>
        <v>-10060</v>
      </c>
      <c r="BH312" s="1">
        <v>37176</v>
      </c>
      <c r="BI312">
        <v>83340</v>
      </c>
      <c r="BJ312" s="1">
        <v>37176</v>
      </c>
      <c r="BK312">
        <v>69372</v>
      </c>
      <c r="BL312" s="11">
        <f t="shared" si="193"/>
        <v>13968</v>
      </c>
      <c r="BM312" s="11">
        <f t="shared" si="194"/>
        <v>85963</v>
      </c>
      <c r="BN312" s="11">
        <f t="shared" si="195"/>
        <v>82055</v>
      </c>
      <c r="BO312" s="11">
        <f t="shared" si="196"/>
        <v>3908</v>
      </c>
      <c r="BP312" s="1">
        <v>37176</v>
      </c>
      <c r="BQ312">
        <v>97155</v>
      </c>
    </row>
    <row r="313" spans="1:69" x14ac:dyDescent="0.2">
      <c r="A313" s="1">
        <f t="shared" si="104"/>
        <v>37180</v>
      </c>
      <c r="B313" s="1">
        <v>37176</v>
      </c>
      <c r="C313">
        <v>22.5</v>
      </c>
      <c r="D313" s="1">
        <v>37176</v>
      </c>
      <c r="E313">
        <v>2.4300000000000002</v>
      </c>
      <c r="F313" s="1">
        <v>37176</v>
      </c>
      <c r="G313">
        <v>63.84</v>
      </c>
      <c r="H313" s="1">
        <v>37176</v>
      </c>
      <c r="I313">
        <v>60.1</v>
      </c>
      <c r="J313" s="1">
        <v>37183</v>
      </c>
      <c r="K313">
        <v>17501</v>
      </c>
      <c r="L313" s="1">
        <v>37183</v>
      </c>
      <c r="M313">
        <v>66229</v>
      </c>
      <c r="N313" s="11">
        <f t="shared" si="84"/>
        <v>-48728</v>
      </c>
      <c r="O313" s="1">
        <v>37183</v>
      </c>
      <c r="P313">
        <v>366230</v>
      </c>
      <c r="Q313" s="1">
        <v>37183</v>
      </c>
      <c r="R313">
        <v>307056</v>
      </c>
      <c r="S313" s="11">
        <f t="shared" si="181"/>
        <v>59174</v>
      </c>
      <c r="T313" s="11">
        <f t="shared" si="182"/>
        <v>383731</v>
      </c>
      <c r="U313" s="11">
        <f t="shared" si="183"/>
        <v>373285</v>
      </c>
      <c r="V313" s="11">
        <f t="shared" si="184"/>
        <v>10446</v>
      </c>
      <c r="W313" s="1">
        <v>37183</v>
      </c>
      <c r="X313">
        <v>446401</v>
      </c>
      <c r="Y313" s="1">
        <v>37183</v>
      </c>
      <c r="Z313">
        <v>10409</v>
      </c>
      <c r="AA313" s="1">
        <v>37183</v>
      </c>
      <c r="AB313">
        <v>26769</v>
      </c>
      <c r="AC313" s="11">
        <f t="shared" si="89"/>
        <v>-16360</v>
      </c>
      <c r="AD313" s="1">
        <v>37183</v>
      </c>
      <c r="AE313">
        <v>444922</v>
      </c>
      <c r="AF313" s="1">
        <v>37183</v>
      </c>
      <c r="AG313">
        <v>446571</v>
      </c>
      <c r="AH313" s="11">
        <f t="shared" si="185"/>
        <v>-1649</v>
      </c>
      <c r="AI313" s="11">
        <f t="shared" si="186"/>
        <v>455331</v>
      </c>
      <c r="AJ313" s="11">
        <f t="shared" si="187"/>
        <v>473340</v>
      </c>
      <c r="AK313" s="11">
        <f t="shared" si="188"/>
        <v>-18009</v>
      </c>
      <c r="AL313" s="1">
        <v>37183</v>
      </c>
      <c r="AM313">
        <v>513790</v>
      </c>
      <c r="AN313" s="1">
        <v>37183</v>
      </c>
      <c r="AO313">
        <v>3263</v>
      </c>
      <c r="AP313" s="1">
        <v>37183</v>
      </c>
      <c r="AQ313">
        <v>20429</v>
      </c>
      <c r="AR313" s="11">
        <f t="shared" si="94"/>
        <v>-17166</v>
      </c>
      <c r="AS313" s="1">
        <v>37183</v>
      </c>
      <c r="AT313">
        <v>116342</v>
      </c>
      <c r="AU313" s="1">
        <v>37183</v>
      </c>
      <c r="AV313">
        <v>104528</v>
      </c>
      <c r="AW313" s="11">
        <f t="shared" si="189"/>
        <v>11814</v>
      </c>
      <c r="AX313" s="11">
        <f t="shared" si="190"/>
        <v>119605</v>
      </c>
      <c r="AY313" s="11">
        <f t="shared" si="191"/>
        <v>124957</v>
      </c>
      <c r="AZ313" s="11">
        <f t="shared" si="192"/>
        <v>-5352</v>
      </c>
      <c r="BA313" s="1">
        <v>37183</v>
      </c>
      <c r="BB313">
        <v>154496</v>
      </c>
      <c r="BC313" s="1">
        <v>37183</v>
      </c>
      <c r="BD313">
        <v>3469</v>
      </c>
      <c r="BE313" s="1">
        <v>37183</v>
      </c>
      <c r="BF313">
        <v>12934</v>
      </c>
      <c r="BG313" s="11">
        <f t="shared" si="99"/>
        <v>-9465</v>
      </c>
      <c r="BH313" s="1">
        <v>37183</v>
      </c>
      <c r="BI313">
        <v>90614</v>
      </c>
      <c r="BJ313" s="1">
        <v>37183</v>
      </c>
      <c r="BK313">
        <v>76063</v>
      </c>
      <c r="BL313" s="11">
        <f t="shared" si="193"/>
        <v>14551</v>
      </c>
      <c r="BM313" s="11">
        <f t="shared" si="194"/>
        <v>94083</v>
      </c>
      <c r="BN313" s="11">
        <f t="shared" si="195"/>
        <v>88997</v>
      </c>
      <c r="BO313" s="11">
        <f t="shared" si="196"/>
        <v>5086</v>
      </c>
      <c r="BP313" s="1">
        <v>37183</v>
      </c>
      <c r="BQ313">
        <v>106612</v>
      </c>
    </row>
    <row r="314" spans="1:69" x14ac:dyDescent="0.2">
      <c r="A314" s="1">
        <f t="shared" si="104"/>
        <v>37187</v>
      </c>
      <c r="B314" s="1">
        <v>37183</v>
      </c>
      <c r="C314">
        <v>21.83</v>
      </c>
      <c r="D314" s="1">
        <v>37183</v>
      </c>
      <c r="E314">
        <v>2.681</v>
      </c>
      <c r="F314" s="1">
        <v>37183</v>
      </c>
      <c r="G314">
        <v>62.63</v>
      </c>
      <c r="H314" s="1">
        <v>37183</v>
      </c>
      <c r="I314">
        <v>59.52</v>
      </c>
      <c r="J314" s="1">
        <v>37190</v>
      </c>
      <c r="K314">
        <v>19542</v>
      </c>
      <c r="L314" s="1">
        <v>37190</v>
      </c>
      <c r="M314">
        <v>56906</v>
      </c>
      <c r="N314" s="11">
        <f t="shared" si="84"/>
        <v>-37364</v>
      </c>
      <c r="O314" s="1">
        <v>37190</v>
      </c>
      <c r="P314">
        <v>330380</v>
      </c>
      <c r="Q314" s="1">
        <v>37190</v>
      </c>
      <c r="R314">
        <v>280597</v>
      </c>
      <c r="S314" s="11">
        <f t="shared" si="181"/>
        <v>49783</v>
      </c>
      <c r="T314" s="11">
        <f t="shared" si="182"/>
        <v>349922</v>
      </c>
      <c r="U314" s="11">
        <f t="shared" si="183"/>
        <v>337503</v>
      </c>
      <c r="V314" s="11">
        <f t="shared" si="184"/>
        <v>12419</v>
      </c>
      <c r="W314" s="1">
        <v>37190</v>
      </c>
      <c r="X314">
        <v>414095</v>
      </c>
      <c r="Y314" s="1">
        <v>37190</v>
      </c>
      <c r="Z314">
        <v>8733</v>
      </c>
      <c r="AA314" s="1">
        <v>37190</v>
      </c>
      <c r="AB314">
        <v>27322</v>
      </c>
      <c r="AC314" s="11">
        <f t="shared" si="89"/>
        <v>-18589</v>
      </c>
      <c r="AD314" s="1">
        <v>37190</v>
      </c>
      <c r="AE314">
        <v>455306</v>
      </c>
      <c r="AF314" s="1">
        <v>37190</v>
      </c>
      <c r="AG314">
        <v>454907</v>
      </c>
      <c r="AH314" s="11">
        <f t="shared" si="185"/>
        <v>399</v>
      </c>
      <c r="AI314" s="11">
        <f t="shared" si="186"/>
        <v>464039</v>
      </c>
      <c r="AJ314" s="11">
        <f t="shared" si="187"/>
        <v>482229</v>
      </c>
      <c r="AK314" s="11">
        <f t="shared" si="188"/>
        <v>-18190</v>
      </c>
      <c r="AL314" s="1">
        <v>37190</v>
      </c>
      <c r="AM314">
        <v>522085</v>
      </c>
      <c r="AN314" s="1">
        <v>37190</v>
      </c>
      <c r="AO314">
        <v>1623</v>
      </c>
      <c r="AP314" s="1">
        <v>37190</v>
      </c>
      <c r="AQ314">
        <v>19523</v>
      </c>
      <c r="AR314" s="11">
        <f t="shared" si="94"/>
        <v>-17900</v>
      </c>
      <c r="AS314" s="1">
        <v>37190</v>
      </c>
      <c r="AT314">
        <v>121580</v>
      </c>
      <c r="AU314" s="1">
        <v>37190</v>
      </c>
      <c r="AV314">
        <v>108904</v>
      </c>
      <c r="AW314" s="11">
        <f t="shared" si="189"/>
        <v>12676</v>
      </c>
      <c r="AX314" s="11">
        <f t="shared" si="190"/>
        <v>123203</v>
      </c>
      <c r="AY314" s="11">
        <f t="shared" si="191"/>
        <v>128427</v>
      </c>
      <c r="AZ314" s="11">
        <f t="shared" si="192"/>
        <v>-5224</v>
      </c>
      <c r="BA314" s="1">
        <v>37190</v>
      </c>
      <c r="BB314">
        <v>159925</v>
      </c>
      <c r="BC314" s="1">
        <v>37190</v>
      </c>
      <c r="BD314">
        <v>4549</v>
      </c>
      <c r="BE314" s="1">
        <v>37190</v>
      </c>
      <c r="BF314">
        <v>13652</v>
      </c>
      <c r="BG314" s="11">
        <f t="shared" si="99"/>
        <v>-9103</v>
      </c>
      <c r="BH314" s="1">
        <v>37190</v>
      </c>
      <c r="BI314">
        <v>93575</v>
      </c>
      <c r="BJ314" s="1">
        <v>37190</v>
      </c>
      <c r="BK314">
        <v>78651</v>
      </c>
      <c r="BL314" s="11">
        <f t="shared" si="193"/>
        <v>14924</v>
      </c>
      <c r="BM314" s="11">
        <f t="shared" si="194"/>
        <v>98124</v>
      </c>
      <c r="BN314" s="11">
        <f t="shared" si="195"/>
        <v>92303</v>
      </c>
      <c r="BO314" s="11">
        <f t="shared" si="196"/>
        <v>5821</v>
      </c>
      <c r="BP314" s="1">
        <v>37190</v>
      </c>
      <c r="BQ314">
        <v>112056</v>
      </c>
    </row>
    <row r="315" spans="1:69" x14ac:dyDescent="0.2">
      <c r="A315" s="1">
        <f t="shared" si="104"/>
        <v>37194</v>
      </c>
      <c r="B315" s="1">
        <v>37190</v>
      </c>
      <c r="C315">
        <v>22.03</v>
      </c>
      <c r="D315" s="1">
        <v>37190</v>
      </c>
      <c r="E315">
        <v>3.0409999999999999</v>
      </c>
      <c r="F315" s="1">
        <v>37190</v>
      </c>
      <c r="G315">
        <v>62.36</v>
      </c>
      <c r="H315" s="1">
        <v>37190</v>
      </c>
      <c r="I315">
        <v>58.32</v>
      </c>
      <c r="J315" s="1">
        <v>37197</v>
      </c>
      <c r="K315">
        <v>18097</v>
      </c>
      <c r="L315" s="1">
        <v>37197</v>
      </c>
      <c r="M315">
        <v>62773</v>
      </c>
      <c r="N315" s="11">
        <f t="shared" si="84"/>
        <v>-44676</v>
      </c>
      <c r="O315" s="1">
        <v>37197</v>
      </c>
      <c r="P315">
        <v>345530</v>
      </c>
      <c r="Q315" s="1">
        <v>37197</v>
      </c>
      <c r="R315">
        <v>291406</v>
      </c>
      <c r="S315" s="11">
        <f t="shared" si="181"/>
        <v>54124</v>
      </c>
      <c r="T315" s="11">
        <f t="shared" si="182"/>
        <v>363627</v>
      </c>
      <c r="U315" s="11">
        <f t="shared" si="183"/>
        <v>354179</v>
      </c>
      <c r="V315" s="11">
        <f t="shared" si="184"/>
        <v>9448</v>
      </c>
      <c r="W315" s="1">
        <v>37197</v>
      </c>
      <c r="X315">
        <v>425944</v>
      </c>
      <c r="Y315" s="1">
        <v>37197</v>
      </c>
      <c r="Z315">
        <v>5856</v>
      </c>
      <c r="AA315" s="1">
        <v>37197</v>
      </c>
      <c r="AB315">
        <v>20204</v>
      </c>
      <c r="AC315" s="11">
        <f t="shared" si="89"/>
        <v>-14348</v>
      </c>
      <c r="AD315" s="1">
        <v>37197</v>
      </c>
      <c r="AE315">
        <v>389877</v>
      </c>
      <c r="AF315" s="1">
        <v>37197</v>
      </c>
      <c r="AG315">
        <v>398712</v>
      </c>
      <c r="AH315" s="11">
        <f t="shared" si="185"/>
        <v>-8835</v>
      </c>
      <c r="AI315" s="11">
        <f t="shared" si="186"/>
        <v>395733</v>
      </c>
      <c r="AJ315" s="11">
        <f t="shared" si="187"/>
        <v>418916</v>
      </c>
      <c r="AK315" s="11">
        <f t="shared" si="188"/>
        <v>-23183</v>
      </c>
      <c r="AL315" s="1">
        <v>37197</v>
      </c>
      <c r="AM315">
        <v>457990</v>
      </c>
      <c r="AN315" s="1">
        <v>37197</v>
      </c>
      <c r="AO315">
        <v>4813</v>
      </c>
      <c r="AP315" s="1">
        <v>37197</v>
      </c>
      <c r="AQ315">
        <v>19175</v>
      </c>
      <c r="AR315" s="11">
        <f t="shared" si="94"/>
        <v>-14362</v>
      </c>
      <c r="AS315" s="1">
        <v>37197</v>
      </c>
      <c r="AT315">
        <v>117031</v>
      </c>
      <c r="AU315" s="1">
        <v>37197</v>
      </c>
      <c r="AV315">
        <v>108433</v>
      </c>
      <c r="AW315" s="11">
        <f t="shared" si="189"/>
        <v>8598</v>
      </c>
      <c r="AX315" s="11">
        <f t="shared" si="190"/>
        <v>121844</v>
      </c>
      <c r="AY315" s="11">
        <f t="shared" si="191"/>
        <v>127608</v>
      </c>
      <c r="AZ315" s="11">
        <f t="shared" si="192"/>
        <v>-5764</v>
      </c>
      <c r="BA315" s="1">
        <v>37197</v>
      </c>
      <c r="BB315">
        <v>157163</v>
      </c>
      <c r="BC315" s="1">
        <v>37197</v>
      </c>
      <c r="BD315">
        <v>3958</v>
      </c>
      <c r="BE315" s="1">
        <v>37197</v>
      </c>
      <c r="BF315">
        <v>10547</v>
      </c>
      <c r="BG315" s="11">
        <f t="shared" si="99"/>
        <v>-6589</v>
      </c>
      <c r="BH315" s="1">
        <v>37197</v>
      </c>
      <c r="BI315">
        <v>90601</v>
      </c>
      <c r="BJ315" s="1">
        <v>37197</v>
      </c>
      <c r="BK315">
        <v>78693</v>
      </c>
      <c r="BL315" s="11">
        <f t="shared" si="193"/>
        <v>11908</v>
      </c>
      <c r="BM315" s="11">
        <f t="shared" si="194"/>
        <v>94559</v>
      </c>
      <c r="BN315" s="11">
        <f t="shared" si="195"/>
        <v>89240</v>
      </c>
      <c r="BO315" s="11">
        <f t="shared" si="196"/>
        <v>5319</v>
      </c>
      <c r="BP315" s="1">
        <v>37197</v>
      </c>
      <c r="BQ315">
        <v>106981</v>
      </c>
    </row>
    <row r="316" spans="1:69" x14ac:dyDescent="0.2">
      <c r="A316" s="1">
        <f t="shared" si="104"/>
        <v>37201</v>
      </c>
      <c r="B316" s="1">
        <v>37197</v>
      </c>
      <c r="C316">
        <v>20.18</v>
      </c>
      <c r="D316" s="1">
        <v>37197</v>
      </c>
      <c r="E316">
        <v>3.2480000000000002</v>
      </c>
      <c r="F316" s="1">
        <v>37197</v>
      </c>
      <c r="G316">
        <v>58.26</v>
      </c>
      <c r="H316" s="1">
        <v>37197</v>
      </c>
      <c r="I316">
        <v>54.4</v>
      </c>
      <c r="J316" s="1">
        <v>37204</v>
      </c>
      <c r="K316">
        <v>13548</v>
      </c>
      <c r="L316" s="1">
        <v>37204</v>
      </c>
      <c r="M316">
        <v>77863</v>
      </c>
      <c r="N316" s="11">
        <f t="shared" si="84"/>
        <v>-64315</v>
      </c>
      <c r="O316" s="1">
        <v>37204</v>
      </c>
      <c r="P316">
        <v>363448</v>
      </c>
      <c r="Q316" s="1">
        <v>37204</v>
      </c>
      <c r="R316">
        <v>291548</v>
      </c>
      <c r="S316" s="11">
        <f t="shared" ref="S316:S321" si="197">+IF(R316="","",P316-R316)</f>
        <v>71900</v>
      </c>
      <c r="T316" s="11">
        <f t="shared" ref="T316:T323" si="198">+IF(P316="","",P316+K316)</f>
        <v>376996</v>
      </c>
      <c r="U316" s="11">
        <f t="shared" ref="U316:U321" si="199">+IF(R316="","",R316+M316)</f>
        <v>369411</v>
      </c>
      <c r="V316" s="11">
        <f t="shared" ref="V316:V321" si="200">IF(T316="","",T316-U316)</f>
        <v>7585</v>
      </c>
      <c r="W316" s="1">
        <v>37204</v>
      </c>
      <c r="X316">
        <v>445708</v>
      </c>
      <c r="Y316" s="1">
        <v>37204</v>
      </c>
      <c r="Z316">
        <v>6363</v>
      </c>
      <c r="AA316" s="1">
        <v>37204</v>
      </c>
      <c r="AB316">
        <v>21606</v>
      </c>
      <c r="AC316" s="11">
        <f t="shared" si="89"/>
        <v>-15243</v>
      </c>
      <c r="AD316" s="1">
        <v>37204</v>
      </c>
      <c r="AE316">
        <v>377774</v>
      </c>
      <c r="AF316" s="1">
        <v>37204</v>
      </c>
      <c r="AG316">
        <v>385996</v>
      </c>
      <c r="AH316" s="11">
        <f t="shared" ref="AH316:AH321" si="201">+IF(AG316="","",AE316-AG316)</f>
        <v>-8222</v>
      </c>
      <c r="AI316" s="11">
        <f t="shared" ref="AI316:AI321" si="202">+IF(AE316="","",AE316+Z316)</f>
        <v>384137</v>
      </c>
      <c r="AJ316" s="11">
        <f t="shared" ref="AJ316:AJ321" si="203">+IF(AG316="","",AG316+AB316)</f>
        <v>407602</v>
      </c>
      <c r="AK316" s="11">
        <f t="shared" ref="AK316:AK321" si="204">IF(AI316="","",AI316-AJ316)</f>
        <v>-23465</v>
      </c>
      <c r="AL316" s="1">
        <v>37204</v>
      </c>
      <c r="AM316">
        <v>447328</v>
      </c>
      <c r="AN316" s="1">
        <v>37204</v>
      </c>
      <c r="AO316">
        <v>2171</v>
      </c>
      <c r="AP316" s="1">
        <v>37204</v>
      </c>
      <c r="AQ316">
        <v>21800</v>
      </c>
      <c r="AR316" s="11">
        <f t="shared" si="94"/>
        <v>-19629</v>
      </c>
      <c r="AS316" s="1">
        <v>37204</v>
      </c>
      <c r="AT316">
        <v>119152</v>
      </c>
      <c r="AU316" s="1">
        <v>37204</v>
      </c>
      <c r="AV316">
        <v>105039</v>
      </c>
      <c r="AW316" s="11">
        <f t="shared" ref="AW316:AW321" si="205">+IF(AV316="","",AT316-AV316)</f>
        <v>14113</v>
      </c>
      <c r="AX316" s="11">
        <f t="shared" ref="AX316:AX321" si="206">+IF(AT316="","",AT316+AO316)</f>
        <v>121323</v>
      </c>
      <c r="AY316" s="11">
        <f t="shared" ref="AY316:AY321" si="207">+IF(AV316="","",AV316+AQ316)</f>
        <v>126839</v>
      </c>
      <c r="AZ316" s="11">
        <f t="shared" ref="AZ316:AZ321" si="208">IF(AX316="","",AX316-AY316)</f>
        <v>-5516</v>
      </c>
      <c r="BA316" s="1">
        <v>37204</v>
      </c>
      <c r="BB316">
        <v>162178</v>
      </c>
      <c r="BC316" s="1">
        <v>37204</v>
      </c>
      <c r="BD316">
        <v>3077</v>
      </c>
      <c r="BE316" s="1">
        <v>37204</v>
      </c>
      <c r="BF316">
        <v>13590</v>
      </c>
      <c r="BG316" s="11">
        <f t="shared" si="99"/>
        <v>-10513</v>
      </c>
      <c r="BH316" s="1">
        <v>37204</v>
      </c>
      <c r="BI316">
        <v>96724</v>
      </c>
      <c r="BJ316" s="1">
        <v>37204</v>
      </c>
      <c r="BK316">
        <v>79300</v>
      </c>
      <c r="BL316" s="11">
        <f t="shared" ref="BL316:BL321" si="209">+IF(BK316="","",BI316-BK316)</f>
        <v>17424</v>
      </c>
      <c r="BM316" s="11">
        <f t="shared" ref="BM316:BM321" si="210">+IF(BI316="","",BI316+BD316)</f>
        <v>99801</v>
      </c>
      <c r="BN316" s="11">
        <f t="shared" ref="BN316:BN321" si="211">+IF(BK316="","",BK316+BF316)</f>
        <v>92890</v>
      </c>
      <c r="BO316" s="11">
        <f t="shared" ref="BO316:BO321" si="212">IF(BM316="","",BM316-BN316)</f>
        <v>6911</v>
      </c>
      <c r="BP316" s="1">
        <v>37204</v>
      </c>
      <c r="BQ316">
        <v>111893</v>
      </c>
    </row>
    <row r="317" spans="1:69" x14ac:dyDescent="0.2">
      <c r="A317" s="1">
        <f t="shared" si="104"/>
        <v>37208</v>
      </c>
      <c r="B317" s="1">
        <v>37204</v>
      </c>
      <c r="C317">
        <v>22.22</v>
      </c>
      <c r="D317" s="1">
        <v>37204</v>
      </c>
      <c r="E317">
        <v>2.9249999999999998</v>
      </c>
      <c r="F317" s="1">
        <v>37204</v>
      </c>
      <c r="G317">
        <v>62.68</v>
      </c>
      <c r="H317" s="1">
        <v>37204</v>
      </c>
      <c r="I317">
        <v>60.71</v>
      </c>
      <c r="J317" s="1">
        <v>37211</v>
      </c>
      <c r="K317">
        <v>12701</v>
      </c>
      <c r="L317" s="1">
        <v>37211</v>
      </c>
      <c r="M317">
        <v>75044</v>
      </c>
      <c r="N317" s="11">
        <f t="shared" si="84"/>
        <v>-62343</v>
      </c>
      <c r="O317" s="1">
        <v>37211</v>
      </c>
      <c r="P317">
        <v>371106</v>
      </c>
      <c r="Q317" s="1">
        <v>37211</v>
      </c>
      <c r="R317">
        <v>304763</v>
      </c>
      <c r="S317" s="11">
        <f t="shared" si="197"/>
        <v>66343</v>
      </c>
      <c r="T317" s="11">
        <f t="shared" si="198"/>
        <v>383807</v>
      </c>
      <c r="U317" s="11">
        <f t="shared" si="199"/>
        <v>379807</v>
      </c>
      <c r="V317" s="11">
        <f t="shared" si="200"/>
        <v>4000</v>
      </c>
      <c r="W317" s="1">
        <v>37211</v>
      </c>
      <c r="X317">
        <v>461248</v>
      </c>
      <c r="Y317" s="1">
        <v>37211</v>
      </c>
      <c r="Z317">
        <v>6381</v>
      </c>
      <c r="AA317" s="1">
        <v>37211</v>
      </c>
      <c r="AB317">
        <v>23852</v>
      </c>
      <c r="AC317" s="11">
        <f t="shared" si="89"/>
        <v>-17471</v>
      </c>
      <c r="AD317" s="1">
        <v>37211</v>
      </c>
      <c r="AE317">
        <v>390237</v>
      </c>
      <c r="AF317" s="1">
        <v>37211</v>
      </c>
      <c r="AG317">
        <v>393972</v>
      </c>
      <c r="AH317" s="11">
        <f t="shared" si="201"/>
        <v>-3735</v>
      </c>
      <c r="AI317" s="11">
        <f t="shared" si="202"/>
        <v>396618</v>
      </c>
      <c r="AJ317" s="11">
        <f t="shared" si="203"/>
        <v>417824</v>
      </c>
      <c r="AK317" s="11">
        <f t="shared" si="204"/>
        <v>-21206</v>
      </c>
      <c r="AL317" s="1">
        <v>37211</v>
      </c>
      <c r="AM317">
        <v>455750</v>
      </c>
      <c r="AN317" s="1">
        <v>37211</v>
      </c>
      <c r="AO317">
        <v>2390</v>
      </c>
      <c r="AP317" s="1">
        <v>37211</v>
      </c>
      <c r="AQ317">
        <v>17961</v>
      </c>
      <c r="AR317" s="11">
        <f t="shared" si="94"/>
        <v>-15571</v>
      </c>
      <c r="AS317" s="1">
        <v>37211</v>
      </c>
      <c r="AT317">
        <v>123959</v>
      </c>
      <c r="AU317" s="1">
        <v>37211</v>
      </c>
      <c r="AV317">
        <v>111165</v>
      </c>
      <c r="AW317" s="11">
        <f t="shared" si="205"/>
        <v>12794</v>
      </c>
      <c r="AX317" s="11">
        <f t="shared" si="206"/>
        <v>126349</v>
      </c>
      <c r="AY317" s="11">
        <f t="shared" si="207"/>
        <v>129126</v>
      </c>
      <c r="AZ317" s="11">
        <f t="shared" si="208"/>
        <v>-2777</v>
      </c>
      <c r="BA317" s="1">
        <v>37211</v>
      </c>
      <c r="BB317">
        <v>164849</v>
      </c>
      <c r="BC317" s="1">
        <v>37211</v>
      </c>
      <c r="BD317">
        <v>3025</v>
      </c>
      <c r="BE317" s="1">
        <v>37211</v>
      </c>
      <c r="BF317">
        <v>10894</v>
      </c>
      <c r="BG317" s="11">
        <f t="shared" si="99"/>
        <v>-7869</v>
      </c>
      <c r="BH317" s="1">
        <v>37211</v>
      </c>
      <c r="BI317">
        <v>96576</v>
      </c>
      <c r="BJ317" s="1">
        <v>37211</v>
      </c>
      <c r="BK317">
        <v>82816</v>
      </c>
      <c r="BL317" s="11">
        <f t="shared" si="209"/>
        <v>13760</v>
      </c>
      <c r="BM317" s="11">
        <f t="shared" si="210"/>
        <v>99601</v>
      </c>
      <c r="BN317" s="11">
        <f t="shared" si="211"/>
        <v>93710</v>
      </c>
      <c r="BO317" s="11">
        <f t="shared" si="212"/>
        <v>5891</v>
      </c>
      <c r="BP317" s="1">
        <v>37211</v>
      </c>
      <c r="BQ317">
        <v>110437</v>
      </c>
    </row>
    <row r="318" spans="1:69" x14ac:dyDescent="0.2">
      <c r="A318" s="1">
        <f t="shared" si="104"/>
        <v>37215</v>
      </c>
      <c r="B318" s="1">
        <v>37211</v>
      </c>
      <c r="C318">
        <v>18.03</v>
      </c>
      <c r="D318" s="1">
        <v>37211</v>
      </c>
      <c r="E318">
        <v>2.637</v>
      </c>
      <c r="F318" s="1">
        <v>37211</v>
      </c>
      <c r="G318">
        <v>52.18</v>
      </c>
      <c r="H318" s="1">
        <v>37211</v>
      </c>
      <c r="I318">
        <v>50.22</v>
      </c>
      <c r="J318" s="1">
        <v>37218</v>
      </c>
      <c r="K318">
        <v>12564</v>
      </c>
      <c r="L318" s="1">
        <v>37218</v>
      </c>
      <c r="M318">
        <v>62255</v>
      </c>
      <c r="N318" s="11">
        <f t="shared" si="84"/>
        <v>-49691</v>
      </c>
      <c r="O318" s="1">
        <v>37218</v>
      </c>
      <c r="P318">
        <v>323172</v>
      </c>
      <c r="Q318" s="1">
        <v>37218</v>
      </c>
      <c r="R318">
        <v>262103</v>
      </c>
      <c r="S318" s="11">
        <f t="shared" si="197"/>
        <v>61069</v>
      </c>
      <c r="T318" s="11">
        <f t="shared" si="198"/>
        <v>335736</v>
      </c>
      <c r="U318" s="11">
        <f t="shared" si="199"/>
        <v>324358</v>
      </c>
      <c r="V318" s="11">
        <f t="shared" si="200"/>
        <v>11378</v>
      </c>
      <c r="W318" s="1">
        <v>37218</v>
      </c>
      <c r="X318">
        <v>411357</v>
      </c>
      <c r="Y318" s="1">
        <v>37218</v>
      </c>
      <c r="Z318">
        <v>5926</v>
      </c>
      <c r="AA318" s="1">
        <v>37218</v>
      </c>
      <c r="AB318">
        <v>32940</v>
      </c>
      <c r="AC318" s="11">
        <f t="shared" si="89"/>
        <v>-27014</v>
      </c>
      <c r="AD318" s="1">
        <v>37218</v>
      </c>
      <c r="AE318">
        <v>425834</v>
      </c>
      <c r="AF318" s="1">
        <v>37218</v>
      </c>
      <c r="AG318">
        <v>411040</v>
      </c>
      <c r="AH318" s="11">
        <f t="shared" si="201"/>
        <v>14794</v>
      </c>
      <c r="AI318" s="11">
        <f t="shared" si="202"/>
        <v>431760</v>
      </c>
      <c r="AJ318" s="11">
        <f t="shared" si="203"/>
        <v>443980</v>
      </c>
      <c r="AK318" s="11">
        <f t="shared" si="204"/>
        <v>-12220</v>
      </c>
      <c r="AL318" s="1">
        <v>37218</v>
      </c>
      <c r="AM318">
        <v>482729</v>
      </c>
      <c r="AN318" s="1">
        <v>37218</v>
      </c>
      <c r="AO318">
        <v>1947</v>
      </c>
      <c r="AP318" s="1">
        <v>37218</v>
      </c>
      <c r="AQ318">
        <v>18726</v>
      </c>
      <c r="AR318" s="11">
        <f t="shared" si="94"/>
        <v>-16779</v>
      </c>
      <c r="AS318" s="1">
        <v>37218</v>
      </c>
      <c r="AT318">
        <v>122792</v>
      </c>
      <c r="AU318" s="1">
        <v>37218</v>
      </c>
      <c r="AV318">
        <v>109849</v>
      </c>
      <c r="AW318" s="11">
        <f t="shared" si="205"/>
        <v>12943</v>
      </c>
      <c r="AX318" s="11">
        <f t="shared" si="206"/>
        <v>124739</v>
      </c>
      <c r="AY318" s="11">
        <f t="shared" si="207"/>
        <v>128575</v>
      </c>
      <c r="AZ318" s="11">
        <f t="shared" si="208"/>
        <v>-3836</v>
      </c>
      <c r="BA318" s="1">
        <v>37218</v>
      </c>
      <c r="BB318">
        <v>165562</v>
      </c>
      <c r="BC318" s="1">
        <v>37218</v>
      </c>
      <c r="BD318">
        <v>3820</v>
      </c>
      <c r="BE318" s="1">
        <v>37218</v>
      </c>
      <c r="BF318">
        <v>14314</v>
      </c>
      <c r="BG318" s="11">
        <f t="shared" si="99"/>
        <v>-10494</v>
      </c>
      <c r="BH318" s="1">
        <v>37218</v>
      </c>
      <c r="BI318">
        <v>104553</v>
      </c>
      <c r="BJ318" s="1">
        <v>37218</v>
      </c>
      <c r="BK318">
        <v>87100</v>
      </c>
      <c r="BL318" s="11">
        <f t="shared" si="209"/>
        <v>17453</v>
      </c>
      <c r="BM318" s="11">
        <f t="shared" si="210"/>
        <v>108373</v>
      </c>
      <c r="BN318" s="11">
        <f t="shared" si="211"/>
        <v>101414</v>
      </c>
      <c r="BO318" s="11">
        <f t="shared" si="212"/>
        <v>6959</v>
      </c>
      <c r="BP318" s="1">
        <v>37218</v>
      </c>
      <c r="BQ318">
        <v>121000</v>
      </c>
    </row>
    <row r="319" spans="1:69" x14ac:dyDescent="0.2">
      <c r="A319" s="1">
        <f t="shared" si="104"/>
        <v>37222</v>
      </c>
      <c r="B319" s="1">
        <v>37218</v>
      </c>
      <c r="C319">
        <v>18.96</v>
      </c>
      <c r="D319" s="1">
        <v>37218</v>
      </c>
      <c r="E319">
        <v>2.8130000000000002</v>
      </c>
      <c r="F319" s="1">
        <v>37218</v>
      </c>
      <c r="G319">
        <v>53.42</v>
      </c>
      <c r="H319" s="1">
        <v>37218</v>
      </c>
      <c r="I319">
        <v>52.73</v>
      </c>
      <c r="J319" s="1">
        <v>37225</v>
      </c>
      <c r="K319">
        <v>14594</v>
      </c>
      <c r="L319" s="1">
        <v>37225</v>
      </c>
      <c r="M319">
        <v>60754</v>
      </c>
      <c r="N319" s="11">
        <f t="shared" si="84"/>
        <v>-46160</v>
      </c>
      <c r="O319" s="1">
        <v>37225</v>
      </c>
      <c r="P319">
        <v>322125</v>
      </c>
      <c r="Q319" s="1">
        <v>37225</v>
      </c>
      <c r="R319">
        <v>266594</v>
      </c>
      <c r="S319" s="11">
        <f t="shared" si="197"/>
        <v>55531</v>
      </c>
      <c r="T319" s="11">
        <f t="shared" si="198"/>
        <v>336719</v>
      </c>
      <c r="U319" s="11">
        <f t="shared" si="199"/>
        <v>327348</v>
      </c>
      <c r="V319" s="11">
        <f t="shared" si="200"/>
        <v>9371</v>
      </c>
      <c r="W319" s="1">
        <v>37225</v>
      </c>
      <c r="X319">
        <v>424647</v>
      </c>
      <c r="Y319" s="1">
        <v>37225</v>
      </c>
      <c r="Z319">
        <v>4683</v>
      </c>
      <c r="AA319" s="1">
        <v>37225</v>
      </c>
      <c r="AB319">
        <v>27692</v>
      </c>
      <c r="AC319" s="11">
        <f t="shared" si="89"/>
        <v>-23009</v>
      </c>
      <c r="AD319" s="1">
        <v>37225</v>
      </c>
      <c r="AE319">
        <v>412303</v>
      </c>
      <c r="AF319" s="1">
        <v>37225</v>
      </c>
      <c r="AG319">
        <v>385333</v>
      </c>
      <c r="AH319" s="11">
        <f t="shared" si="201"/>
        <v>26970</v>
      </c>
      <c r="AI319" s="11">
        <f t="shared" si="202"/>
        <v>416986</v>
      </c>
      <c r="AJ319" s="11">
        <f t="shared" si="203"/>
        <v>413025</v>
      </c>
      <c r="AK319" s="11">
        <f t="shared" si="204"/>
        <v>3961</v>
      </c>
      <c r="AL319" s="1">
        <v>37225</v>
      </c>
      <c r="AM319">
        <v>465778</v>
      </c>
      <c r="AN319" s="1">
        <v>37225</v>
      </c>
      <c r="AO319">
        <v>2614</v>
      </c>
      <c r="AP319" s="1">
        <v>37225</v>
      </c>
      <c r="AQ319">
        <v>16234</v>
      </c>
      <c r="AR319" s="11">
        <f t="shared" si="94"/>
        <v>-13620</v>
      </c>
      <c r="AS319" s="1">
        <v>37225</v>
      </c>
      <c r="AT319">
        <v>119988</v>
      </c>
      <c r="AU319" s="1">
        <v>37225</v>
      </c>
      <c r="AV319">
        <v>109344</v>
      </c>
      <c r="AW319" s="11">
        <f t="shared" si="205"/>
        <v>10644</v>
      </c>
      <c r="AX319" s="11">
        <f t="shared" si="206"/>
        <v>122602</v>
      </c>
      <c r="AY319" s="11">
        <f t="shared" si="207"/>
        <v>125578</v>
      </c>
      <c r="AZ319" s="11">
        <f t="shared" si="208"/>
        <v>-2976</v>
      </c>
      <c r="BA319" s="1">
        <v>37225</v>
      </c>
      <c r="BB319">
        <v>162241</v>
      </c>
      <c r="BC319" s="1">
        <v>37225</v>
      </c>
      <c r="BD319">
        <v>5817</v>
      </c>
      <c r="BE319" s="1">
        <v>37225</v>
      </c>
      <c r="BF319">
        <v>13289</v>
      </c>
      <c r="BG319" s="11">
        <f t="shared" si="99"/>
        <v>-7472</v>
      </c>
      <c r="BH319" s="1">
        <v>37225</v>
      </c>
      <c r="BI319">
        <v>102987</v>
      </c>
      <c r="BJ319" s="1">
        <v>37225</v>
      </c>
      <c r="BK319">
        <v>88327</v>
      </c>
      <c r="BL319" s="11">
        <f t="shared" si="209"/>
        <v>14660</v>
      </c>
      <c r="BM319" s="11">
        <f t="shared" si="210"/>
        <v>108804</v>
      </c>
      <c r="BN319" s="11">
        <f t="shared" si="211"/>
        <v>101616</v>
      </c>
      <c r="BO319" s="11">
        <f t="shared" si="212"/>
        <v>7188</v>
      </c>
      <c r="BP319" s="1">
        <v>37225</v>
      </c>
      <c r="BQ319">
        <v>122124</v>
      </c>
    </row>
    <row r="320" spans="1:69" x14ac:dyDescent="0.2">
      <c r="A320" s="1">
        <f t="shared" si="104"/>
        <v>37229</v>
      </c>
      <c r="B320" s="1">
        <v>37225</v>
      </c>
      <c r="C320">
        <v>19.440000000000001</v>
      </c>
      <c r="D320" s="1">
        <v>37225</v>
      </c>
      <c r="E320">
        <v>2.7010000000000001</v>
      </c>
      <c r="F320" s="1">
        <v>37225</v>
      </c>
      <c r="G320">
        <v>53.23</v>
      </c>
      <c r="H320" s="1">
        <v>37225</v>
      </c>
      <c r="I320">
        <v>53.43</v>
      </c>
      <c r="J320" s="1">
        <v>37232</v>
      </c>
      <c r="K320">
        <v>9897</v>
      </c>
      <c r="L320" s="1">
        <v>37232</v>
      </c>
      <c r="M320">
        <v>67351</v>
      </c>
      <c r="N320" s="11">
        <f t="shared" si="84"/>
        <v>-57454</v>
      </c>
      <c r="O320" s="1">
        <v>37232</v>
      </c>
      <c r="P320">
        <v>341241</v>
      </c>
      <c r="Q320" s="1">
        <v>37232</v>
      </c>
      <c r="R320">
        <v>275167</v>
      </c>
      <c r="S320" s="11">
        <f t="shared" si="197"/>
        <v>66074</v>
      </c>
      <c r="T320" s="11">
        <f t="shared" si="198"/>
        <v>351138</v>
      </c>
      <c r="U320" s="11">
        <f t="shared" si="199"/>
        <v>342518</v>
      </c>
      <c r="V320" s="11">
        <f t="shared" si="200"/>
        <v>8620</v>
      </c>
      <c r="W320" s="1">
        <v>37232</v>
      </c>
      <c r="X320">
        <v>430975</v>
      </c>
      <c r="Y320" s="1">
        <v>37232</v>
      </c>
      <c r="Z320">
        <v>5799</v>
      </c>
      <c r="AA320" s="1">
        <v>37232</v>
      </c>
      <c r="AB320">
        <v>37690</v>
      </c>
      <c r="AC320" s="11">
        <f t="shared" si="89"/>
        <v>-31891</v>
      </c>
      <c r="AD320" s="1">
        <v>37232</v>
      </c>
      <c r="AE320">
        <v>340496</v>
      </c>
      <c r="AF320" s="1">
        <v>37232</v>
      </c>
      <c r="AG320">
        <v>319903</v>
      </c>
      <c r="AH320" s="11">
        <f t="shared" si="201"/>
        <v>20593</v>
      </c>
      <c r="AI320" s="11">
        <f t="shared" si="202"/>
        <v>346295</v>
      </c>
      <c r="AJ320" s="11">
        <f t="shared" si="203"/>
        <v>357593</v>
      </c>
      <c r="AK320" s="11">
        <f t="shared" si="204"/>
        <v>-11298</v>
      </c>
      <c r="AL320" s="1">
        <v>37232</v>
      </c>
      <c r="AM320">
        <v>406926</v>
      </c>
      <c r="AN320" s="1">
        <v>37232</v>
      </c>
      <c r="AO320">
        <v>1417</v>
      </c>
      <c r="AP320" s="1">
        <v>37232</v>
      </c>
      <c r="AQ320">
        <v>18076</v>
      </c>
      <c r="AR320" s="11">
        <f t="shared" si="94"/>
        <v>-16659</v>
      </c>
      <c r="AS320" s="1">
        <v>37232</v>
      </c>
      <c r="AT320">
        <v>110745</v>
      </c>
      <c r="AU320" s="1">
        <v>37232</v>
      </c>
      <c r="AV320">
        <v>96247</v>
      </c>
      <c r="AW320" s="11">
        <f t="shared" si="205"/>
        <v>14498</v>
      </c>
      <c r="AX320" s="11">
        <f t="shared" si="206"/>
        <v>112162</v>
      </c>
      <c r="AY320" s="11">
        <f t="shared" si="207"/>
        <v>114323</v>
      </c>
      <c r="AZ320" s="11">
        <f t="shared" si="208"/>
        <v>-2161</v>
      </c>
      <c r="BA320" s="1">
        <v>37232</v>
      </c>
      <c r="BB320">
        <v>148272</v>
      </c>
      <c r="BC320" s="1">
        <v>37232</v>
      </c>
      <c r="BD320">
        <v>5336</v>
      </c>
      <c r="BE320" s="1">
        <v>37232</v>
      </c>
      <c r="BF320">
        <v>12190</v>
      </c>
      <c r="BG320" s="11">
        <f t="shared" si="99"/>
        <v>-6854</v>
      </c>
      <c r="BH320" s="1">
        <v>37232</v>
      </c>
      <c r="BI320">
        <v>98204</v>
      </c>
      <c r="BJ320" s="1">
        <v>37232</v>
      </c>
      <c r="BK320">
        <v>85247</v>
      </c>
      <c r="BL320" s="11">
        <f t="shared" si="209"/>
        <v>12957</v>
      </c>
      <c r="BM320" s="11">
        <f t="shared" si="210"/>
        <v>103540</v>
      </c>
      <c r="BN320" s="11">
        <f t="shared" si="211"/>
        <v>97437</v>
      </c>
      <c r="BO320" s="11">
        <f t="shared" si="212"/>
        <v>6103</v>
      </c>
      <c r="BP320" s="1">
        <v>37232</v>
      </c>
      <c r="BQ320">
        <v>114173</v>
      </c>
    </row>
    <row r="321" spans="1:69" x14ac:dyDescent="0.2">
      <c r="A321" s="1">
        <f t="shared" si="104"/>
        <v>37236</v>
      </c>
      <c r="B321" s="1">
        <v>37232</v>
      </c>
      <c r="C321">
        <v>19.04</v>
      </c>
      <c r="D321" s="1">
        <v>37232</v>
      </c>
      <c r="E321">
        <v>2.5680000000000001</v>
      </c>
      <c r="F321" s="1">
        <v>37232</v>
      </c>
      <c r="G321">
        <v>51.68</v>
      </c>
      <c r="H321" s="1">
        <v>37232</v>
      </c>
      <c r="I321">
        <v>52.5</v>
      </c>
      <c r="J321" s="1">
        <v>37239</v>
      </c>
      <c r="K321">
        <v>13032</v>
      </c>
      <c r="L321" s="1">
        <v>37239</v>
      </c>
      <c r="M321">
        <v>82311</v>
      </c>
      <c r="N321" s="11">
        <f t="shared" si="84"/>
        <v>-69279</v>
      </c>
      <c r="O321" s="1">
        <v>37239</v>
      </c>
      <c r="P321">
        <v>356057</v>
      </c>
      <c r="Q321" s="1">
        <v>37239</v>
      </c>
      <c r="R321">
        <v>278396</v>
      </c>
      <c r="S321" s="11">
        <f t="shared" si="197"/>
        <v>77661</v>
      </c>
      <c r="T321" s="11">
        <f t="shared" si="198"/>
        <v>369089</v>
      </c>
      <c r="U321" s="11">
        <f t="shared" si="199"/>
        <v>360707</v>
      </c>
      <c r="V321" s="11">
        <f t="shared" si="200"/>
        <v>8382</v>
      </c>
      <c r="W321" s="1">
        <v>37239</v>
      </c>
      <c r="X321">
        <v>456556</v>
      </c>
      <c r="Y321" s="1">
        <v>37239</v>
      </c>
      <c r="Z321">
        <v>6790</v>
      </c>
      <c r="AA321" s="1">
        <v>37239</v>
      </c>
      <c r="AB321">
        <v>39692</v>
      </c>
      <c r="AC321" s="11">
        <f t="shared" si="89"/>
        <v>-32902</v>
      </c>
      <c r="AD321" s="1">
        <v>37239</v>
      </c>
      <c r="AE321">
        <v>349106</v>
      </c>
      <c r="AF321" s="1">
        <v>37239</v>
      </c>
      <c r="AG321">
        <v>326816</v>
      </c>
      <c r="AH321" s="11">
        <f t="shared" si="201"/>
        <v>22290</v>
      </c>
      <c r="AI321" s="11">
        <f t="shared" si="202"/>
        <v>355896</v>
      </c>
      <c r="AJ321" s="11">
        <f t="shared" si="203"/>
        <v>366508</v>
      </c>
      <c r="AK321" s="11">
        <f t="shared" si="204"/>
        <v>-10612</v>
      </c>
      <c r="AL321" s="1">
        <v>37239</v>
      </c>
      <c r="AM321">
        <v>417853</v>
      </c>
      <c r="AN321" s="1">
        <v>37239</v>
      </c>
      <c r="AO321">
        <v>330</v>
      </c>
      <c r="AP321" s="1">
        <v>37239</v>
      </c>
      <c r="AQ321">
        <v>18943</v>
      </c>
      <c r="AR321" s="11">
        <f t="shared" si="94"/>
        <v>-18613</v>
      </c>
      <c r="AS321" s="1">
        <v>37239</v>
      </c>
      <c r="AT321">
        <v>115166</v>
      </c>
      <c r="AU321" s="1">
        <v>37239</v>
      </c>
      <c r="AV321">
        <v>99695</v>
      </c>
      <c r="AW321" s="11">
        <f t="shared" si="205"/>
        <v>15471</v>
      </c>
      <c r="AX321" s="11">
        <f t="shared" si="206"/>
        <v>115496</v>
      </c>
      <c r="AY321" s="11">
        <f t="shared" si="207"/>
        <v>118638</v>
      </c>
      <c r="AZ321" s="11">
        <f t="shared" si="208"/>
        <v>-3142</v>
      </c>
      <c r="BA321" s="1">
        <v>37239</v>
      </c>
      <c r="BB321">
        <v>153178</v>
      </c>
      <c r="BC321" s="1">
        <v>37239</v>
      </c>
      <c r="BD321">
        <v>5556</v>
      </c>
      <c r="BE321" s="1">
        <v>37239</v>
      </c>
      <c r="BF321">
        <v>13491</v>
      </c>
      <c r="BG321" s="11">
        <f t="shared" si="99"/>
        <v>-7935</v>
      </c>
      <c r="BH321" s="1">
        <v>37239</v>
      </c>
      <c r="BI321">
        <v>110689</v>
      </c>
      <c r="BJ321" s="1">
        <v>37239</v>
      </c>
      <c r="BK321">
        <v>96549</v>
      </c>
      <c r="BL321" s="11">
        <f t="shared" si="209"/>
        <v>14140</v>
      </c>
      <c r="BM321" s="11">
        <f t="shared" si="210"/>
        <v>116245</v>
      </c>
      <c r="BN321" s="11">
        <f t="shared" si="211"/>
        <v>110040</v>
      </c>
      <c r="BO321" s="11">
        <f t="shared" si="212"/>
        <v>6205</v>
      </c>
      <c r="BP321" s="1">
        <v>37239</v>
      </c>
      <c r="BQ321">
        <v>127261</v>
      </c>
    </row>
    <row r="322" spans="1:69" x14ac:dyDescent="0.2">
      <c r="A322" s="1">
        <f t="shared" si="104"/>
        <v>37243</v>
      </c>
      <c r="B322" s="1">
        <v>37239</v>
      </c>
      <c r="C322">
        <v>19.23</v>
      </c>
      <c r="D322" s="1">
        <v>37239</v>
      </c>
      <c r="E322">
        <v>2.8460000000000001</v>
      </c>
      <c r="F322" s="1">
        <v>37239</v>
      </c>
      <c r="G322">
        <v>54.25</v>
      </c>
      <c r="H322" s="1">
        <v>37239</v>
      </c>
      <c r="I322">
        <v>55.03</v>
      </c>
      <c r="J322" s="1">
        <v>37246</v>
      </c>
      <c r="K322">
        <v>12050</v>
      </c>
      <c r="L322" s="1">
        <v>37246</v>
      </c>
      <c r="M322">
        <v>83978</v>
      </c>
      <c r="N322" s="11">
        <f t="shared" si="84"/>
        <v>-71928</v>
      </c>
      <c r="O322" s="1">
        <v>37246</v>
      </c>
      <c r="P322">
        <v>340408</v>
      </c>
      <c r="Q322" s="1">
        <v>37246</v>
      </c>
      <c r="R322">
        <v>260410</v>
      </c>
      <c r="S322" s="11">
        <f t="shared" ref="S322:S327" si="213">+IF(R322="","",P322-R322)</f>
        <v>79998</v>
      </c>
      <c r="T322" s="11">
        <f t="shared" si="198"/>
        <v>352458</v>
      </c>
      <c r="U322" s="11">
        <f t="shared" ref="U322:U327" si="214">+IF(R322="","",R322+M322)</f>
        <v>344388</v>
      </c>
      <c r="V322" s="11">
        <f t="shared" ref="V322:V327" si="215">IF(T322="","",T322-U322)</f>
        <v>8070</v>
      </c>
      <c r="W322" s="1">
        <v>37246</v>
      </c>
      <c r="X322">
        <v>431444</v>
      </c>
      <c r="Y322" s="1">
        <v>37246</v>
      </c>
      <c r="Z322">
        <v>6667</v>
      </c>
      <c r="AA322" s="1">
        <v>37246</v>
      </c>
      <c r="AB322">
        <v>38474</v>
      </c>
      <c r="AC322" s="11">
        <f t="shared" si="89"/>
        <v>-31807</v>
      </c>
      <c r="AD322" s="1">
        <v>37246</v>
      </c>
      <c r="AE322">
        <v>366542</v>
      </c>
      <c r="AF322" s="1">
        <v>37246</v>
      </c>
      <c r="AG322">
        <v>338233</v>
      </c>
      <c r="AH322" s="11">
        <f t="shared" ref="AH322:AH327" si="216">+IF(AG322="","",AE322-AG322)</f>
        <v>28309</v>
      </c>
      <c r="AI322" s="11">
        <f t="shared" ref="AI322:AI327" si="217">+IF(AE322="","",AE322+Z322)</f>
        <v>373209</v>
      </c>
      <c r="AJ322" s="11">
        <f t="shared" ref="AJ322:AJ327" si="218">+IF(AG322="","",AG322+AB322)</f>
        <v>376707</v>
      </c>
      <c r="AK322" s="11">
        <f t="shared" ref="AK322:AK327" si="219">IF(AI322="","",AI322-AJ322)</f>
        <v>-3498</v>
      </c>
      <c r="AL322" s="1">
        <v>37246</v>
      </c>
      <c r="AM322">
        <v>433535</v>
      </c>
      <c r="AN322" s="1">
        <v>37246</v>
      </c>
      <c r="AO322">
        <v>2339</v>
      </c>
      <c r="AP322" s="1">
        <v>37246</v>
      </c>
      <c r="AQ322">
        <v>15145</v>
      </c>
      <c r="AR322" s="11">
        <f t="shared" si="94"/>
        <v>-12806</v>
      </c>
      <c r="AS322" s="1">
        <v>37246</v>
      </c>
      <c r="AT322">
        <v>112387</v>
      </c>
      <c r="AU322" s="1">
        <v>37246</v>
      </c>
      <c r="AV322">
        <v>105938</v>
      </c>
      <c r="AW322" s="11">
        <f t="shared" ref="AW322:AW327" si="220">+IF(AV322="","",AT322-AV322)</f>
        <v>6449</v>
      </c>
      <c r="AX322" s="11">
        <f t="shared" ref="AX322:AX327" si="221">+IF(AT322="","",AT322+AO322)</f>
        <v>114726</v>
      </c>
      <c r="AY322" s="11">
        <f t="shared" ref="AY322:AY327" si="222">+IF(AV322="","",AV322+AQ322)</f>
        <v>121083</v>
      </c>
      <c r="AZ322" s="11">
        <f t="shared" ref="AZ322:AZ327" si="223">IF(AX322="","",AX322-AY322)</f>
        <v>-6357</v>
      </c>
      <c r="BA322" s="1">
        <v>37246</v>
      </c>
      <c r="BB322">
        <v>156303</v>
      </c>
      <c r="BC322" s="1">
        <v>37246</v>
      </c>
      <c r="BD322">
        <v>5748</v>
      </c>
      <c r="BE322" s="1">
        <v>37246</v>
      </c>
      <c r="BF322">
        <v>11384</v>
      </c>
      <c r="BG322" s="11">
        <f t="shared" si="99"/>
        <v>-5636</v>
      </c>
      <c r="BH322" s="1">
        <v>37246</v>
      </c>
      <c r="BI322">
        <v>114174</v>
      </c>
      <c r="BJ322" s="1">
        <v>37246</v>
      </c>
      <c r="BK322">
        <v>103906</v>
      </c>
      <c r="BL322" s="11">
        <f t="shared" ref="BL322:BL327" si="224">+IF(BK322="","",BI322-BK322)</f>
        <v>10268</v>
      </c>
      <c r="BM322" s="11">
        <f t="shared" ref="BM322:BM327" si="225">+IF(BI322="","",BI322+BD322)</f>
        <v>119922</v>
      </c>
      <c r="BN322" s="11">
        <f t="shared" ref="BN322:BN327" si="226">+IF(BK322="","",BK322+BF322)</f>
        <v>115290</v>
      </c>
      <c r="BO322" s="11">
        <f t="shared" ref="BO322:BO327" si="227">IF(BM322="","",BM322-BN322)</f>
        <v>4632</v>
      </c>
      <c r="BP322" s="1">
        <v>37246</v>
      </c>
      <c r="BQ322">
        <v>134926</v>
      </c>
    </row>
    <row r="323" spans="1:69" x14ac:dyDescent="0.2">
      <c r="A323" s="1">
        <f t="shared" si="104"/>
        <v>37250</v>
      </c>
      <c r="B323" s="1">
        <v>37246</v>
      </c>
      <c r="C323">
        <v>19.62</v>
      </c>
      <c r="D323" s="1">
        <v>37246</v>
      </c>
      <c r="E323">
        <v>2.895</v>
      </c>
      <c r="F323" s="1">
        <v>37246</v>
      </c>
      <c r="G323">
        <v>54.84</v>
      </c>
      <c r="H323" s="1">
        <v>37246</v>
      </c>
      <c r="I323">
        <v>55.86</v>
      </c>
      <c r="J323" s="1">
        <v>37253</v>
      </c>
      <c r="K323">
        <v>11902</v>
      </c>
      <c r="L323" s="1">
        <v>37253</v>
      </c>
      <c r="M323">
        <v>83633</v>
      </c>
      <c r="N323" s="11">
        <f t="shared" si="84"/>
        <v>-71731</v>
      </c>
      <c r="O323" s="1">
        <v>37253</v>
      </c>
      <c r="P323">
        <v>345070</v>
      </c>
      <c r="Q323" s="1">
        <v>37253</v>
      </c>
      <c r="R323">
        <v>266790</v>
      </c>
      <c r="S323" s="11">
        <f t="shared" si="213"/>
        <v>78280</v>
      </c>
      <c r="T323" s="11">
        <f t="shared" si="198"/>
        <v>356972</v>
      </c>
      <c r="U323" s="11">
        <f t="shared" si="214"/>
        <v>350423</v>
      </c>
      <c r="V323" s="11">
        <f t="shared" si="215"/>
        <v>6549</v>
      </c>
      <c r="W323" s="1">
        <v>37253</v>
      </c>
      <c r="X323">
        <v>431387</v>
      </c>
      <c r="Y323" s="1">
        <v>37253</v>
      </c>
      <c r="Z323">
        <v>9591</v>
      </c>
      <c r="AA323" s="1">
        <v>37253</v>
      </c>
      <c r="AB323">
        <v>36465</v>
      </c>
      <c r="AC323" s="11">
        <f t="shared" si="89"/>
        <v>-26874</v>
      </c>
      <c r="AD323" s="1">
        <v>37253</v>
      </c>
      <c r="AE323">
        <v>353831</v>
      </c>
      <c r="AF323" s="1">
        <v>37253</v>
      </c>
      <c r="AG323">
        <v>332473</v>
      </c>
      <c r="AH323" s="11">
        <f t="shared" si="216"/>
        <v>21358</v>
      </c>
      <c r="AI323" s="11">
        <f t="shared" si="217"/>
        <v>363422</v>
      </c>
      <c r="AJ323" s="11">
        <f t="shared" si="218"/>
        <v>368938</v>
      </c>
      <c r="AK323" s="11">
        <f t="shared" si="219"/>
        <v>-5516</v>
      </c>
      <c r="AL323" s="1">
        <v>37253</v>
      </c>
      <c r="AM323">
        <v>422398</v>
      </c>
      <c r="AN323" s="1">
        <v>37253</v>
      </c>
      <c r="AO323">
        <v>5364</v>
      </c>
      <c r="AP323" s="1">
        <v>37253</v>
      </c>
      <c r="AQ323">
        <v>15239</v>
      </c>
      <c r="AR323" s="11">
        <f t="shared" si="94"/>
        <v>-9875</v>
      </c>
      <c r="AS323" s="1">
        <v>37253</v>
      </c>
      <c r="AT323">
        <v>112612</v>
      </c>
      <c r="AU323" s="1">
        <v>37253</v>
      </c>
      <c r="AV323">
        <v>110804</v>
      </c>
      <c r="AW323" s="11">
        <f t="shared" si="220"/>
        <v>1808</v>
      </c>
      <c r="AX323" s="11">
        <f t="shared" si="221"/>
        <v>117976</v>
      </c>
      <c r="AY323" s="11">
        <f t="shared" si="222"/>
        <v>126043</v>
      </c>
      <c r="AZ323" s="11">
        <f t="shared" si="223"/>
        <v>-8067</v>
      </c>
      <c r="BA323" s="1">
        <v>37253</v>
      </c>
      <c r="BB323">
        <v>159996</v>
      </c>
      <c r="BC323" s="1">
        <v>37253</v>
      </c>
      <c r="BD323">
        <v>6325</v>
      </c>
      <c r="BE323" s="1">
        <v>37253</v>
      </c>
      <c r="BF323">
        <v>11401</v>
      </c>
      <c r="BG323" s="11">
        <f t="shared" si="99"/>
        <v>-5076</v>
      </c>
      <c r="BH323" s="1">
        <v>37253</v>
      </c>
      <c r="BI323">
        <v>113501</v>
      </c>
      <c r="BJ323" s="1">
        <v>37253</v>
      </c>
      <c r="BK323">
        <v>104218</v>
      </c>
      <c r="BL323" s="11">
        <f t="shared" si="224"/>
        <v>9283</v>
      </c>
      <c r="BM323" s="11">
        <f t="shared" si="225"/>
        <v>119826</v>
      </c>
      <c r="BN323" s="11">
        <f t="shared" si="226"/>
        <v>115619</v>
      </c>
      <c r="BO323" s="11">
        <f t="shared" si="227"/>
        <v>4207</v>
      </c>
      <c r="BP323" s="1">
        <v>37253</v>
      </c>
      <c r="BQ323">
        <v>132552</v>
      </c>
    </row>
    <row r="324" spans="1:69" x14ac:dyDescent="0.2">
      <c r="A324" s="1">
        <f t="shared" si="104"/>
        <v>37257</v>
      </c>
      <c r="B324" s="1">
        <v>37253</v>
      </c>
      <c r="C324">
        <v>20.41</v>
      </c>
      <c r="D324" s="1">
        <v>37253</v>
      </c>
      <c r="E324">
        <v>2.774</v>
      </c>
      <c r="F324" s="1">
        <v>37253</v>
      </c>
      <c r="G324">
        <v>56.65</v>
      </c>
      <c r="H324" s="1">
        <v>37253</v>
      </c>
      <c r="I324">
        <v>58.56</v>
      </c>
      <c r="J324" s="1">
        <v>37260</v>
      </c>
      <c r="K324">
        <v>12277</v>
      </c>
      <c r="L324" s="1">
        <v>37260</v>
      </c>
      <c r="M324">
        <v>75766</v>
      </c>
      <c r="N324" s="11">
        <f t="shared" si="84"/>
        <v>-63489</v>
      </c>
      <c r="O324" s="1">
        <v>37260</v>
      </c>
      <c r="P324">
        <v>330294</v>
      </c>
      <c r="Q324" s="1">
        <v>37260</v>
      </c>
      <c r="R324">
        <v>265045</v>
      </c>
      <c r="S324" s="11">
        <f t="shared" si="213"/>
        <v>65249</v>
      </c>
      <c r="T324" s="11">
        <f t="shared" ref="T324:T330" si="228">+IF(P324="","",P324+K324)</f>
        <v>342571</v>
      </c>
      <c r="U324" s="11">
        <f t="shared" si="214"/>
        <v>340811</v>
      </c>
      <c r="V324" s="11">
        <f t="shared" si="215"/>
        <v>1760</v>
      </c>
      <c r="W324" s="1">
        <v>37260</v>
      </c>
      <c r="X324">
        <v>420988</v>
      </c>
      <c r="Y324" s="1">
        <v>37260</v>
      </c>
      <c r="Z324">
        <v>3255</v>
      </c>
      <c r="AA324" s="1">
        <v>37260</v>
      </c>
      <c r="AB324">
        <v>36358</v>
      </c>
      <c r="AC324" s="11">
        <f t="shared" si="89"/>
        <v>-33103</v>
      </c>
      <c r="AD324" s="1">
        <v>37260</v>
      </c>
      <c r="AE324">
        <v>336717</v>
      </c>
      <c r="AF324" s="1">
        <v>37260</v>
      </c>
      <c r="AG324">
        <v>309350</v>
      </c>
      <c r="AH324" s="11">
        <f t="shared" si="216"/>
        <v>27367</v>
      </c>
      <c r="AI324" s="11">
        <f t="shared" si="217"/>
        <v>339972</v>
      </c>
      <c r="AJ324" s="11">
        <f t="shared" si="218"/>
        <v>345708</v>
      </c>
      <c r="AK324" s="11">
        <f t="shared" si="219"/>
        <v>-5736</v>
      </c>
      <c r="AL324" s="1">
        <v>37260</v>
      </c>
      <c r="AM324">
        <v>400200</v>
      </c>
      <c r="AN324" s="1">
        <v>37260</v>
      </c>
      <c r="AO324">
        <v>5388</v>
      </c>
      <c r="AP324" s="1">
        <v>37260</v>
      </c>
      <c r="AQ324" s="96">
        <v>13450</v>
      </c>
      <c r="AR324" s="11">
        <f t="shared" si="94"/>
        <v>-8062</v>
      </c>
      <c r="AS324" s="1">
        <v>37260</v>
      </c>
      <c r="AT324">
        <v>105538</v>
      </c>
      <c r="AU324" s="1">
        <v>37260</v>
      </c>
      <c r="AV324">
        <v>106660</v>
      </c>
      <c r="AW324" s="11">
        <f t="shared" si="220"/>
        <v>-1122</v>
      </c>
      <c r="AX324" s="11">
        <f t="shared" si="221"/>
        <v>110926</v>
      </c>
      <c r="AY324" s="11">
        <f t="shared" si="222"/>
        <v>120110</v>
      </c>
      <c r="AZ324" s="11">
        <f t="shared" si="223"/>
        <v>-9184</v>
      </c>
      <c r="BA324" s="1">
        <v>37260</v>
      </c>
      <c r="BB324">
        <v>152980</v>
      </c>
      <c r="BC324" s="1">
        <v>37260</v>
      </c>
      <c r="BD324">
        <v>5845</v>
      </c>
      <c r="BE324" s="1">
        <v>37260</v>
      </c>
      <c r="BF324">
        <v>7817</v>
      </c>
      <c r="BG324" s="11">
        <f t="shared" si="99"/>
        <v>-1972</v>
      </c>
      <c r="BH324" s="1">
        <v>37260</v>
      </c>
      <c r="BI324">
        <v>105810</v>
      </c>
      <c r="BJ324" s="1">
        <v>37260</v>
      </c>
      <c r="BK324">
        <v>101025</v>
      </c>
      <c r="BL324" s="11">
        <f t="shared" si="224"/>
        <v>4785</v>
      </c>
      <c r="BM324" s="11">
        <f t="shared" si="225"/>
        <v>111655</v>
      </c>
      <c r="BN324" s="11">
        <f t="shared" si="226"/>
        <v>108842</v>
      </c>
      <c r="BO324" s="11">
        <f t="shared" si="227"/>
        <v>2813</v>
      </c>
      <c r="BP324" s="1">
        <v>37260</v>
      </c>
      <c r="BQ324">
        <v>124018</v>
      </c>
    </row>
    <row r="325" spans="1:69" x14ac:dyDescent="0.2">
      <c r="A325" s="1">
        <f t="shared" si="104"/>
        <v>37264</v>
      </c>
      <c r="B325" s="1">
        <v>37260</v>
      </c>
      <c r="C325">
        <v>21.62</v>
      </c>
      <c r="D325" s="1">
        <v>37260</v>
      </c>
      <c r="E325">
        <v>2.2749999999999999</v>
      </c>
      <c r="F325" s="1">
        <v>37260</v>
      </c>
      <c r="G325">
        <v>58.59</v>
      </c>
      <c r="H325" s="1">
        <v>37260</v>
      </c>
      <c r="I325">
        <v>62.84</v>
      </c>
      <c r="J325" s="1">
        <v>37267</v>
      </c>
      <c r="K325">
        <v>13620</v>
      </c>
      <c r="L325" s="1">
        <v>37267</v>
      </c>
      <c r="M325">
        <v>57993</v>
      </c>
      <c r="N325" s="11">
        <f t="shared" si="84"/>
        <v>-44373</v>
      </c>
      <c r="O325" s="1">
        <v>37267</v>
      </c>
      <c r="P325">
        <v>332781</v>
      </c>
      <c r="Q325" s="1">
        <v>37267</v>
      </c>
      <c r="R325">
        <v>290114</v>
      </c>
      <c r="S325" s="11">
        <f t="shared" si="213"/>
        <v>42667</v>
      </c>
      <c r="T325" s="11">
        <f t="shared" si="228"/>
        <v>346401</v>
      </c>
      <c r="U325" s="11">
        <f t="shared" si="214"/>
        <v>348107</v>
      </c>
      <c r="V325" s="11">
        <f t="shared" si="215"/>
        <v>-1706</v>
      </c>
      <c r="W325" s="1">
        <v>37267</v>
      </c>
      <c r="X325">
        <v>437133</v>
      </c>
      <c r="Y325" s="1">
        <v>37267</v>
      </c>
      <c r="Z325">
        <v>3252</v>
      </c>
      <c r="AA325" s="1">
        <v>37267</v>
      </c>
      <c r="AB325">
        <v>50356</v>
      </c>
      <c r="AC325" s="11">
        <f t="shared" si="89"/>
        <v>-47104</v>
      </c>
      <c r="AD325" s="1">
        <v>37267</v>
      </c>
      <c r="AE325">
        <v>363856</v>
      </c>
      <c r="AF325" s="1">
        <v>37267</v>
      </c>
      <c r="AG325">
        <v>324260</v>
      </c>
      <c r="AH325" s="11">
        <f t="shared" si="216"/>
        <v>39596</v>
      </c>
      <c r="AI325" s="11">
        <f t="shared" si="217"/>
        <v>367108</v>
      </c>
      <c r="AJ325" s="11">
        <f t="shared" si="218"/>
        <v>374616</v>
      </c>
      <c r="AK325" s="11">
        <f t="shared" si="219"/>
        <v>-7508</v>
      </c>
      <c r="AL325" s="1">
        <v>37267</v>
      </c>
      <c r="AM325">
        <v>434291</v>
      </c>
      <c r="AN325" s="1">
        <v>37267</v>
      </c>
      <c r="AO325">
        <v>1250</v>
      </c>
      <c r="AP325" s="1">
        <v>37267</v>
      </c>
      <c r="AQ325">
        <v>13494</v>
      </c>
      <c r="AR325" s="11">
        <f t="shared" si="94"/>
        <v>-12244</v>
      </c>
      <c r="AS325" s="1">
        <v>37267</v>
      </c>
      <c r="AT325">
        <v>108100</v>
      </c>
      <c r="AU325" s="1">
        <v>37267</v>
      </c>
      <c r="AV325">
        <v>103223</v>
      </c>
      <c r="AW325" s="11">
        <f t="shared" si="220"/>
        <v>4877</v>
      </c>
      <c r="AX325" s="11">
        <f t="shared" si="221"/>
        <v>109350</v>
      </c>
      <c r="AY325" s="11">
        <f t="shared" si="222"/>
        <v>116717</v>
      </c>
      <c r="AZ325" s="11">
        <f t="shared" si="223"/>
        <v>-7367</v>
      </c>
      <c r="BA325" s="1">
        <v>37267</v>
      </c>
      <c r="BB325">
        <v>151461</v>
      </c>
      <c r="BC325" s="1">
        <v>37267</v>
      </c>
      <c r="BD325">
        <v>6233</v>
      </c>
      <c r="BE325" s="1">
        <v>37267</v>
      </c>
      <c r="BF325">
        <v>7960</v>
      </c>
      <c r="BG325" s="11">
        <f t="shared" si="99"/>
        <v>-1727</v>
      </c>
      <c r="BH325" s="1">
        <v>37267</v>
      </c>
      <c r="BI325">
        <v>105146</v>
      </c>
      <c r="BJ325" s="1">
        <v>37267</v>
      </c>
      <c r="BK325">
        <v>103111</v>
      </c>
      <c r="BL325" s="11">
        <f t="shared" si="224"/>
        <v>2035</v>
      </c>
      <c r="BM325" s="11">
        <f t="shared" si="225"/>
        <v>111379</v>
      </c>
      <c r="BN325" s="11">
        <f t="shared" si="226"/>
        <v>111071</v>
      </c>
      <c r="BO325" s="11">
        <f t="shared" si="227"/>
        <v>308</v>
      </c>
      <c r="BP325" s="1">
        <v>37267</v>
      </c>
      <c r="BQ325">
        <v>126291</v>
      </c>
    </row>
    <row r="326" spans="1:69" x14ac:dyDescent="0.2">
      <c r="A326" s="1">
        <f t="shared" si="104"/>
        <v>37271</v>
      </c>
      <c r="B326" s="1">
        <v>37267</v>
      </c>
      <c r="C326">
        <v>19.68</v>
      </c>
      <c r="D326" s="1">
        <v>37267</v>
      </c>
      <c r="E326">
        <v>2.2040000000000002</v>
      </c>
      <c r="F326" s="1">
        <v>37267</v>
      </c>
      <c r="G326">
        <v>53.94</v>
      </c>
      <c r="H326" s="1">
        <v>37267</v>
      </c>
      <c r="I326">
        <v>57.31</v>
      </c>
      <c r="J326" s="1">
        <v>37274</v>
      </c>
      <c r="K326">
        <v>16826</v>
      </c>
      <c r="L326" s="1">
        <v>37274</v>
      </c>
      <c r="M326">
        <v>64693</v>
      </c>
      <c r="N326" s="11">
        <f t="shared" si="84"/>
        <v>-47867</v>
      </c>
      <c r="O326" s="1">
        <v>37274</v>
      </c>
      <c r="P326">
        <v>354511</v>
      </c>
      <c r="Q326" s="1">
        <v>37274</v>
      </c>
      <c r="R326">
        <v>301884</v>
      </c>
      <c r="S326" s="11">
        <f t="shared" si="213"/>
        <v>52627</v>
      </c>
      <c r="T326" s="11">
        <f t="shared" si="228"/>
        <v>371337</v>
      </c>
      <c r="U326" s="11">
        <f t="shared" si="214"/>
        <v>366577</v>
      </c>
      <c r="V326" s="11">
        <f t="shared" si="215"/>
        <v>4760</v>
      </c>
      <c r="W326" s="1">
        <v>37274</v>
      </c>
      <c r="X326">
        <v>463260</v>
      </c>
      <c r="Y326" s="1">
        <v>37274</v>
      </c>
      <c r="Z326">
        <v>3796</v>
      </c>
      <c r="AA326" s="1">
        <v>37274</v>
      </c>
      <c r="AB326">
        <v>57016</v>
      </c>
      <c r="AC326" s="11">
        <f t="shared" si="89"/>
        <v>-53220</v>
      </c>
      <c r="AD326" s="1">
        <v>37274</v>
      </c>
      <c r="AE326">
        <v>373174</v>
      </c>
      <c r="AF326" s="1">
        <v>37274</v>
      </c>
      <c r="AG326">
        <v>327474</v>
      </c>
      <c r="AH326" s="11">
        <f t="shared" si="216"/>
        <v>45700</v>
      </c>
      <c r="AI326" s="11">
        <f t="shared" si="217"/>
        <v>376970</v>
      </c>
      <c r="AJ326" s="11">
        <f t="shared" si="218"/>
        <v>384490</v>
      </c>
      <c r="AK326" s="11">
        <f t="shared" si="219"/>
        <v>-7520</v>
      </c>
      <c r="AL326" s="1">
        <v>37274</v>
      </c>
      <c r="AM326">
        <v>454762</v>
      </c>
      <c r="AN326" s="1">
        <v>37274</v>
      </c>
      <c r="AO326">
        <v>1818</v>
      </c>
      <c r="AP326" s="1">
        <v>37274</v>
      </c>
      <c r="AQ326">
        <v>16460</v>
      </c>
      <c r="AR326" s="11">
        <f t="shared" si="94"/>
        <v>-14642</v>
      </c>
      <c r="AS326" s="1">
        <v>37274</v>
      </c>
      <c r="AT326">
        <v>122139</v>
      </c>
      <c r="AU326" s="1">
        <v>37274</v>
      </c>
      <c r="AV326">
        <v>114769</v>
      </c>
      <c r="AW326" s="11">
        <f t="shared" si="220"/>
        <v>7370</v>
      </c>
      <c r="AX326" s="11">
        <f t="shared" si="221"/>
        <v>123957</v>
      </c>
      <c r="AY326" s="11">
        <f t="shared" si="222"/>
        <v>131229</v>
      </c>
      <c r="AZ326" s="11">
        <f t="shared" si="223"/>
        <v>-7272</v>
      </c>
      <c r="BA326" s="1">
        <v>37274</v>
      </c>
      <c r="BB326">
        <v>166056</v>
      </c>
      <c r="BC326" s="1">
        <v>37274</v>
      </c>
      <c r="BD326">
        <v>7016</v>
      </c>
      <c r="BE326" s="1">
        <v>37274</v>
      </c>
      <c r="BF326">
        <v>11023</v>
      </c>
      <c r="BG326" s="11">
        <f t="shared" si="99"/>
        <v>-4007</v>
      </c>
      <c r="BH326" s="1">
        <v>37274</v>
      </c>
      <c r="BI326">
        <v>118144</v>
      </c>
      <c r="BJ326" s="1">
        <v>37274</v>
      </c>
      <c r="BK326">
        <v>111529</v>
      </c>
      <c r="BL326" s="11">
        <f t="shared" si="224"/>
        <v>6615</v>
      </c>
      <c r="BM326" s="11">
        <f t="shared" si="225"/>
        <v>125160</v>
      </c>
      <c r="BN326" s="11">
        <f t="shared" si="226"/>
        <v>122552</v>
      </c>
      <c r="BO326" s="11">
        <f t="shared" si="227"/>
        <v>2608</v>
      </c>
      <c r="BP326" s="1">
        <v>37274</v>
      </c>
      <c r="BQ326">
        <v>141187</v>
      </c>
    </row>
    <row r="327" spans="1:69" x14ac:dyDescent="0.2">
      <c r="A327" s="1">
        <f t="shared" si="104"/>
        <v>37278</v>
      </c>
      <c r="B327" s="1">
        <v>37274</v>
      </c>
      <c r="C327">
        <v>18</v>
      </c>
      <c r="D327" s="1">
        <v>37274</v>
      </c>
      <c r="E327">
        <v>2.2360000000000002</v>
      </c>
      <c r="F327" s="1">
        <v>37274</v>
      </c>
      <c r="G327">
        <v>51.41</v>
      </c>
      <c r="H327" s="1">
        <v>37274</v>
      </c>
      <c r="I327">
        <v>53.92</v>
      </c>
      <c r="J327" s="1">
        <v>37281</v>
      </c>
      <c r="K327">
        <v>15621</v>
      </c>
      <c r="L327" s="1">
        <v>37281</v>
      </c>
      <c r="M327">
        <v>56809</v>
      </c>
      <c r="N327" s="11">
        <f t="shared" si="84"/>
        <v>-41188</v>
      </c>
      <c r="O327" s="1">
        <v>37281</v>
      </c>
      <c r="P327">
        <v>334917</v>
      </c>
      <c r="Q327" s="1">
        <v>37281</v>
      </c>
      <c r="R327">
        <v>287396</v>
      </c>
      <c r="S327" s="11">
        <f t="shared" si="213"/>
        <v>47521</v>
      </c>
      <c r="T327" s="11">
        <f t="shared" si="228"/>
        <v>350538</v>
      </c>
      <c r="U327" s="11">
        <f t="shared" si="214"/>
        <v>344205</v>
      </c>
      <c r="V327" s="11">
        <f t="shared" si="215"/>
        <v>6333</v>
      </c>
      <c r="W327" s="1">
        <v>37281</v>
      </c>
      <c r="X327">
        <v>447159</v>
      </c>
      <c r="Y327" s="1">
        <v>37281</v>
      </c>
      <c r="Z327">
        <v>3286</v>
      </c>
      <c r="AA327" s="1">
        <v>37281</v>
      </c>
      <c r="AB327">
        <v>65929</v>
      </c>
      <c r="AC327" s="11">
        <f t="shared" si="89"/>
        <v>-62643</v>
      </c>
      <c r="AD327" s="1">
        <v>37281</v>
      </c>
      <c r="AE327">
        <v>403415</v>
      </c>
      <c r="AF327" s="1">
        <v>37281</v>
      </c>
      <c r="AG327">
        <v>345241</v>
      </c>
      <c r="AH327" s="11">
        <f t="shared" si="216"/>
        <v>58174</v>
      </c>
      <c r="AI327" s="11">
        <f t="shared" si="217"/>
        <v>406701</v>
      </c>
      <c r="AJ327" s="11">
        <f t="shared" si="218"/>
        <v>411170</v>
      </c>
      <c r="AK327" s="11">
        <f t="shared" si="219"/>
        <v>-4469</v>
      </c>
      <c r="AL327" s="1">
        <v>37281</v>
      </c>
      <c r="AM327">
        <v>489390</v>
      </c>
      <c r="AN327" s="1">
        <v>37281</v>
      </c>
      <c r="AO327">
        <v>935</v>
      </c>
      <c r="AP327" s="1">
        <v>37281</v>
      </c>
      <c r="AQ327">
        <v>22304</v>
      </c>
      <c r="AR327" s="11">
        <f t="shared" si="94"/>
        <v>-21369</v>
      </c>
      <c r="AS327" s="1">
        <v>37281</v>
      </c>
      <c r="AT327">
        <v>133599</v>
      </c>
      <c r="AU327" s="1">
        <v>37281</v>
      </c>
      <c r="AV327">
        <v>116733</v>
      </c>
      <c r="AW327" s="11">
        <f t="shared" si="220"/>
        <v>16866</v>
      </c>
      <c r="AX327" s="11">
        <f t="shared" si="221"/>
        <v>134534</v>
      </c>
      <c r="AY327" s="11">
        <f t="shared" si="222"/>
        <v>139037</v>
      </c>
      <c r="AZ327" s="11">
        <f t="shared" si="223"/>
        <v>-4503</v>
      </c>
      <c r="BA327" s="1">
        <v>37281</v>
      </c>
      <c r="BB327">
        <v>175995</v>
      </c>
      <c r="BC327" s="1">
        <v>37281</v>
      </c>
      <c r="BD327">
        <v>6765</v>
      </c>
      <c r="BE327" s="1">
        <v>37281</v>
      </c>
      <c r="BF327">
        <v>11721</v>
      </c>
      <c r="BG327" s="11">
        <f t="shared" si="99"/>
        <v>-4956</v>
      </c>
      <c r="BH327" s="1">
        <v>37281</v>
      </c>
      <c r="BI327">
        <v>122251</v>
      </c>
      <c r="BJ327" s="1">
        <v>37281</v>
      </c>
      <c r="BK327">
        <v>114015</v>
      </c>
      <c r="BL327" s="11">
        <f t="shared" si="224"/>
        <v>8236</v>
      </c>
      <c r="BM327" s="11">
        <f t="shared" si="225"/>
        <v>129016</v>
      </c>
      <c r="BN327" s="11">
        <f t="shared" si="226"/>
        <v>125736</v>
      </c>
      <c r="BO327" s="11">
        <f t="shared" si="227"/>
        <v>3280</v>
      </c>
      <c r="BP327" s="1">
        <v>37281</v>
      </c>
      <c r="BQ327">
        <v>147468</v>
      </c>
    </row>
    <row r="328" spans="1:69" x14ac:dyDescent="0.2">
      <c r="A328" s="1">
        <f t="shared" si="104"/>
        <v>37285</v>
      </c>
      <c r="B328" s="1">
        <v>37281</v>
      </c>
      <c r="C328">
        <v>19.989999999999998</v>
      </c>
      <c r="D328" s="1">
        <v>37281</v>
      </c>
      <c r="E328">
        <v>2.0369999999999999</v>
      </c>
      <c r="F328" s="1">
        <v>37281</v>
      </c>
      <c r="G328">
        <v>53.73</v>
      </c>
      <c r="H328" s="1">
        <v>37281</v>
      </c>
      <c r="I328">
        <v>58.28</v>
      </c>
      <c r="J328" s="1">
        <v>37288</v>
      </c>
      <c r="K328">
        <v>16639</v>
      </c>
      <c r="L328" s="1">
        <v>37288</v>
      </c>
      <c r="M328">
        <v>62803</v>
      </c>
      <c r="N328" s="11">
        <f t="shared" ref="N328:N347" si="229">+IF(M328="","",K328-M328)</f>
        <v>-46164</v>
      </c>
      <c r="O328" s="1">
        <v>37288</v>
      </c>
      <c r="P328">
        <v>344932</v>
      </c>
      <c r="Q328" s="1">
        <v>37288</v>
      </c>
      <c r="R328">
        <v>288853</v>
      </c>
      <c r="S328" s="11">
        <f t="shared" ref="S328:S333" si="230">+IF(R328="","",P328-R328)</f>
        <v>56079</v>
      </c>
      <c r="T328" s="11">
        <f t="shared" si="228"/>
        <v>361571</v>
      </c>
      <c r="U328" s="11">
        <f t="shared" ref="U328:U333" si="231">+IF(R328="","",R328+M328)</f>
        <v>351656</v>
      </c>
      <c r="V328" s="11">
        <f t="shared" ref="V328:V333" si="232">IF(T328="","",T328-U328)</f>
        <v>9915</v>
      </c>
      <c r="W328" s="1">
        <v>37288</v>
      </c>
      <c r="X328">
        <v>447818</v>
      </c>
      <c r="Y328" s="1">
        <v>37288</v>
      </c>
      <c r="Z328">
        <v>11147</v>
      </c>
      <c r="AA328" s="1">
        <v>37288</v>
      </c>
      <c r="AB328">
        <v>59577</v>
      </c>
      <c r="AC328" s="11">
        <f t="shared" si="89"/>
        <v>-48430</v>
      </c>
      <c r="AD328" s="1">
        <v>37288</v>
      </c>
      <c r="AE328">
        <v>377068</v>
      </c>
      <c r="AF328" s="1">
        <v>37288</v>
      </c>
      <c r="AG328">
        <v>333282</v>
      </c>
      <c r="AH328" s="11">
        <f t="shared" ref="AH328:AH333" si="233">+IF(AG328="","",AE328-AG328)</f>
        <v>43786</v>
      </c>
      <c r="AI328" s="11">
        <f t="shared" ref="AI328:AI333" si="234">+IF(AE328="","",AE328+Z328)</f>
        <v>388215</v>
      </c>
      <c r="AJ328" s="11">
        <f t="shared" ref="AJ328:AJ333" si="235">+IF(AG328="","",AG328+AB328)</f>
        <v>392859</v>
      </c>
      <c r="AK328" s="11">
        <f t="shared" ref="AK328:AK333" si="236">IF(AI328="","",AI328-AJ328)</f>
        <v>-4644</v>
      </c>
      <c r="AL328" s="1">
        <v>37288</v>
      </c>
      <c r="AM328">
        <v>465995</v>
      </c>
      <c r="AN328" s="1">
        <v>37288</v>
      </c>
      <c r="AO328">
        <v>956</v>
      </c>
      <c r="AP328" s="1">
        <v>37288</v>
      </c>
      <c r="AQ328">
        <v>21252</v>
      </c>
      <c r="AR328" s="11">
        <f t="shared" si="94"/>
        <v>-20296</v>
      </c>
      <c r="AS328" s="1">
        <v>37288</v>
      </c>
      <c r="AT328">
        <v>137934</v>
      </c>
      <c r="AU328" s="1">
        <v>37288</v>
      </c>
      <c r="AV328">
        <v>124199</v>
      </c>
      <c r="AW328" s="11">
        <f t="shared" ref="AW328:AW333" si="237">+IF(AV328="","",AT328-AV328)</f>
        <v>13735</v>
      </c>
      <c r="AX328" s="11">
        <f t="shared" ref="AX328:AX333" si="238">+IF(AT328="","",AT328+AO328)</f>
        <v>138890</v>
      </c>
      <c r="AY328" s="11">
        <f t="shared" ref="AY328:AY333" si="239">+IF(AV328="","",AV328+AQ328)</f>
        <v>145451</v>
      </c>
      <c r="AZ328" s="11">
        <f t="shared" ref="AZ328:AZ333" si="240">IF(AX328="","",AX328-AY328)</f>
        <v>-6561</v>
      </c>
      <c r="BA328" s="1">
        <v>37288</v>
      </c>
      <c r="BB328">
        <v>179121</v>
      </c>
      <c r="BC328" s="1">
        <v>37288</v>
      </c>
      <c r="BD328">
        <v>7432</v>
      </c>
      <c r="BE328" s="1">
        <v>37288</v>
      </c>
      <c r="BF328">
        <v>11177</v>
      </c>
      <c r="BG328" s="11">
        <f t="shared" si="99"/>
        <v>-3745</v>
      </c>
      <c r="BH328" s="1">
        <v>37288</v>
      </c>
      <c r="BI328">
        <v>117521</v>
      </c>
      <c r="BJ328" s="1">
        <v>37288</v>
      </c>
      <c r="BK328">
        <v>110065</v>
      </c>
      <c r="BL328" s="11">
        <f t="shared" ref="BL328:BL333" si="241">+IF(BK328="","",BI328-BK328)</f>
        <v>7456</v>
      </c>
      <c r="BM328" s="11">
        <f t="shared" ref="BM328:BM333" si="242">+IF(BI328="","",BI328+BD328)</f>
        <v>124953</v>
      </c>
      <c r="BN328" s="11">
        <f t="shared" ref="BN328:BN333" si="243">+IF(BK328="","",BK328+BF328)</f>
        <v>121242</v>
      </c>
      <c r="BO328" s="11">
        <f t="shared" ref="BO328:BO333" si="244">IF(BM328="","",BM328-BN328)</f>
        <v>3711</v>
      </c>
      <c r="BP328" s="1">
        <v>37288</v>
      </c>
      <c r="BQ328">
        <v>138495</v>
      </c>
    </row>
    <row r="329" spans="1:69" x14ac:dyDescent="0.2">
      <c r="A329" s="1">
        <f t="shared" si="104"/>
        <v>37292</v>
      </c>
      <c r="B329" s="1">
        <v>37288</v>
      </c>
      <c r="C329">
        <v>20.38</v>
      </c>
      <c r="D329" s="1">
        <v>37288</v>
      </c>
      <c r="E329">
        <v>2.1379999999999999</v>
      </c>
      <c r="F329" s="1">
        <v>37288</v>
      </c>
      <c r="G329">
        <v>55.31</v>
      </c>
      <c r="H329" s="1">
        <v>37288</v>
      </c>
      <c r="I329">
        <v>60.34</v>
      </c>
      <c r="J329" s="1">
        <v>37295</v>
      </c>
      <c r="K329">
        <v>17001</v>
      </c>
      <c r="L329" s="1">
        <v>37295</v>
      </c>
      <c r="M329">
        <v>59009</v>
      </c>
      <c r="N329" s="11">
        <f t="shared" si="229"/>
        <v>-42008</v>
      </c>
      <c r="O329" s="1">
        <v>37295</v>
      </c>
      <c r="P329">
        <v>343935</v>
      </c>
      <c r="Q329" s="1">
        <v>37295</v>
      </c>
      <c r="R329">
        <v>293989</v>
      </c>
      <c r="S329" s="11">
        <f t="shared" si="230"/>
        <v>49946</v>
      </c>
      <c r="T329" s="11">
        <f t="shared" si="228"/>
        <v>360936</v>
      </c>
      <c r="U329" s="11">
        <f t="shared" si="231"/>
        <v>352998</v>
      </c>
      <c r="V329" s="11">
        <f t="shared" si="232"/>
        <v>7938</v>
      </c>
      <c r="W329" s="1">
        <v>37295</v>
      </c>
      <c r="X329">
        <v>453506</v>
      </c>
      <c r="Y329" s="1">
        <v>37295</v>
      </c>
      <c r="Z329">
        <v>10751</v>
      </c>
      <c r="AA329" s="1">
        <v>37295</v>
      </c>
      <c r="AB329">
        <v>64056</v>
      </c>
      <c r="AC329" s="11">
        <f t="shared" si="89"/>
        <v>-53305</v>
      </c>
      <c r="AD329" s="1">
        <v>37295</v>
      </c>
      <c r="AE329">
        <v>389140</v>
      </c>
      <c r="AF329" s="1">
        <v>37295</v>
      </c>
      <c r="AG329">
        <v>340007</v>
      </c>
      <c r="AH329" s="11">
        <f t="shared" si="233"/>
        <v>49133</v>
      </c>
      <c r="AI329" s="11">
        <f t="shared" si="234"/>
        <v>399891</v>
      </c>
      <c r="AJ329" s="11">
        <f t="shared" si="235"/>
        <v>404063</v>
      </c>
      <c r="AK329" s="11">
        <f t="shared" si="236"/>
        <v>-4172</v>
      </c>
      <c r="AL329" s="1">
        <v>37295</v>
      </c>
      <c r="AM329">
        <v>478882</v>
      </c>
      <c r="AN329" s="1">
        <v>37295</v>
      </c>
      <c r="AO329">
        <v>2765</v>
      </c>
      <c r="AP329" s="1">
        <v>37295</v>
      </c>
      <c r="AQ329">
        <v>17801</v>
      </c>
      <c r="AR329" s="11">
        <f t="shared" si="94"/>
        <v>-15036</v>
      </c>
      <c r="AS329" s="1">
        <v>37295</v>
      </c>
      <c r="AT329">
        <v>127118</v>
      </c>
      <c r="AU329" s="1">
        <v>37295</v>
      </c>
      <c r="AV329">
        <v>118464</v>
      </c>
      <c r="AW329" s="11">
        <f t="shared" si="237"/>
        <v>8654</v>
      </c>
      <c r="AX329" s="11">
        <f t="shared" si="238"/>
        <v>129883</v>
      </c>
      <c r="AY329" s="11">
        <f t="shared" si="239"/>
        <v>136265</v>
      </c>
      <c r="AZ329" s="11">
        <f t="shared" si="240"/>
        <v>-6382</v>
      </c>
      <c r="BA329" s="1">
        <v>37295</v>
      </c>
      <c r="BB329">
        <v>169425</v>
      </c>
      <c r="BC329" s="1">
        <v>37295</v>
      </c>
      <c r="BD329">
        <v>4898</v>
      </c>
      <c r="BE329" s="1">
        <v>37295</v>
      </c>
      <c r="BF329">
        <v>10045</v>
      </c>
      <c r="BG329" s="11">
        <f t="shared" si="99"/>
        <v>-5147</v>
      </c>
      <c r="BH329" s="1">
        <v>37295</v>
      </c>
      <c r="BI329">
        <v>118454</v>
      </c>
      <c r="BJ329" s="1">
        <v>37295</v>
      </c>
      <c r="BK329">
        <v>110199</v>
      </c>
      <c r="BL329" s="11">
        <f t="shared" si="241"/>
        <v>8255</v>
      </c>
      <c r="BM329" s="11">
        <f t="shared" si="242"/>
        <v>123352</v>
      </c>
      <c r="BN329" s="11">
        <f t="shared" si="243"/>
        <v>120244</v>
      </c>
      <c r="BO329" s="11">
        <f t="shared" si="244"/>
        <v>3108</v>
      </c>
      <c r="BP329" s="1">
        <v>37295</v>
      </c>
      <c r="BQ329">
        <v>139379</v>
      </c>
    </row>
    <row r="330" spans="1:69" x14ac:dyDescent="0.2">
      <c r="A330" s="1">
        <f t="shared" si="104"/>
        <v>37299</v>
      </c>
      <c r="B330" s="1">
        <v>37295</v>
      </c>
      <c r="C330">
        <v>20.260000000000002</v>
      </c>
      <c r="D330" s="1">
        <v>37295</v>
      </c>
      <c r="E330">
        <v>2.1909999999999998</v>
      </c>
      <c r="F330" s="1">
        <v>37295</v>
      </c>
      <c r="G330">
        <v>53.34</v>
      </c>
      <c r="H330" s="1">
        <v>37295</v>
      </c>
      <c r="I330">
        <v>58.77</v>
      </c>
      <c r="J330" s="1">
        <v>37302</v>
      </c>
      <c r="K330">
        <v>29008</v>
      </c>
      <c r="L330" s="1">
        <v>37302</v>
      </c>
      <c r="M330">
        <v>49952</v>
      </c>
      <c r="N330" s="11">
        <f t="shared" si="229"/>
        <v>-20944</v>
      </c>
      <c r="O330" s="1">
        <v>37302</v>
      </c>
      <c r="P330">
        <v>336934</v>
      </c>
      <c r="Q330" s="1">
        <v>37302</v>
      </c>
      <c r="R330">
        <v>312413</v>
      </c>
      <c r="S330" s="11">
        <f t="shared" si="230"/>
        <v>24521</v>
      </c>
      <c r="T330" s="11">
        <f t="shared" si="228"/>
        <v>365942</v>
      </c>
      <c r="U330" s="11">
        <f t="shared" si="231"/>
        <v>362365</v>
      </c>
      <c r="V330" s="11">
        <f t="shared" si="232"/>
        <v>3577</v>
      </c>
      <c r="W330" s="1">
        <v>37302</v>
      </c>
      <c r="X330">
        <v>474102</v>
      </c>
      <c r="Y330" s="1">
        <v>37302</v>
      </c>
      <c r="Z330">
        <v>11415</v>
      </c>
      <c r="AA330" s="1">
        <v>37302</v>
      </c>
      <c r="AB330">
        <v>51857</v>
      </c>
      <c r="AC330" s="11">
        <f t="shared" si="89"/>
        <v>-40442</v>
      </c>
      <c r="AD330" s="1">
        <v>37302</v>
      </c>
      <c r="AE330">
        <v>383948</v>
      </c>
      <c r="AF330" s="1">
        <v>37302</v>
      </c>
      <c r="AG330">
        <v>349622</v>
      </c>
      <c r="AH330" s="11">
        <f t="shared" si="233"/>
        <v>34326</v>
      </c>
      <c r="AI330" s="11">
        <f t="shared" si="234"/>
        <v>395363</v>
      </c>
      <c r="AJ330" s="11">
        <f t="shared" si="235"/>
        <v>401479</v>
      </c>
      <c r="AK330" s="11">
        <f t="shared" si="236"/>
        <v>-6116</v>
      </c>
      <c r="AL330" s="1">
        <v>37302</v>
      </c>
      <c r="AM330">
        <v>514514</v>
      </c>
      <c r="AN330" s="1">
        <v>37302</v>
      </c>
      <c r="AO330">
        <v>3081</v>
      </c>
      <c r="AP330" s="1">
        <v>37302</v>
      </c>
      <c r="AQ330">
        <v>16370</v>
      </c>
      <c r="AR330" s="11">
        <f t="shared" si="94"/>
        <v>-13289</v>
      </c>
      <c r="AS330" s="1">
        <v>37302</v>
      </c>
      <c r="AT330">
        <v>130243</v>
      </c>
      <c r="AU330" s="1">
        <v>37302</v>
      </c>
      <c r="AV330">
        <v>124522</v>
      </c>
      <c r="AW330" s="11">
        <f t="shared" si="237"/>
        <v>5721</v>
      </c>
      <c r="AX330" s="11">
        <f t="shared" si="238"/>
        <v>133324</v>
      </c>
      <c r="AY330" s="11">
        <f t="shared" si="239"/>
        <v>140892</v>
      </c>
      <c r="AZ330" s="11">
        <f t="shared" si="240"/>
        <v>-7568</v>
      </c>
      <c r="BA330" s="1">
        <v>37302</v>
      </c>
      <c r="BB330">
        <v>178410</v>
      </c>
      <c r="BC330" s="1">
        <v>37302</v>
      </c>
      <c r="BD330">
        <v>7227</v>
      </c>
      <c r="BE330" s="1">
        <v>37302</v>
      </c>
      <c r="BF330">
        <v>7497</v>
      </c>
      <c r="BG330" s="11">
        <f t="shared" si="99"/>
        <v>-270</v>
      </c>
      <c r="BH330" s="1">
        <v>37302</v>
      </c>
      <c r="BI330">
        <v>114340</v>
      </c>
      <c r="BJ330" s="1">
        <v>37302</v>
      </c>
      <c r="BK330">
        <v>113654</v>
      </c>
      <c r="BL330" s="11">
        <f t="shared" si="241"/>
        <v>686</v>
      </c>
      <c r="BM330" s="11">
        <f t="shared" si="242"/>
        <v>121567</v>
      </c>
      <c r="BN330" s="11">
        <f t="shared" si="243"/>
        <v>121151</v>
      </c>
      <c r="BO330" s="11">
        <f t="shared" si="244"/>
        <v>416</v>
      </c>
      <c r="BP330" s="1">
        <v>37302</v>
      </c>
      <c r="BQ330">
        <v>143660</v>
      </c>
    </row>
    <row r="331" spans="1:69" x14ac:dyDescent="0.2">
      <c r="A331" s="1">
        <f t="shared" si="104"/>
        <v>37306</v>
      </c>
      <c r="B331" s="1">
        <v>37302</v>
      </c>
      <c r="C331">
        <v>21.5</v>
      </c>
      <c r="D331" s="1">
        <v>37302</v>
      </c>
      <c r="E331">
        <v>2.206</v>
      </c>
      <c r="F331" s="1">
        <v>37302</v>
      </c>
      <c r="G331">
        <v>55.89</v>
      </c>
      <c r="H331" s="1">
        <v>37302</v>
      </c>
      <c r="I331">
        <v>61.09</v>
      </c>
      <c r="J331" s="1">
        <v>37309</v>
      </c>
      <c r="K331">
        <v>35374</v>
      </c>
      <c r="L331" s="1">
        <v>37309</v>
      </c>
      <c r="M331">
        <v>38418</v>
      </c>
      <c r="N331" s="11">
        <f t="shared" si="229"/>
        <v>-3044</v>
      </c>
      <c r="O331" s="1">
        <v>37309</v>
      </c>
      <c r="P331">
        <v>326039</v>
      </c>
      <c r="Q331" s="1">
        <v>37309</v>
      </c>
      <c r="R331">
        <v>318393</v>
      </c>
      <c r="S331" s="11">
        <f t="shared" si="230"/>
        <v>7646</v>
      </c>
      <c r="T331" s="11">
        <f t="shared" ref="T331:T336" si="245">+IF(P331="","",P331+K331)</f>
        <v>361413</v>
      </c>
      <c r="U331" s="11">
        <f t="shared" si="231"/>
        <v>356811</v>
      </c>
      <c r="V331" s="11">
        <f t="shared" si="232"/>
        <v>4602</v>
      </c>
      <c r="W331" s="1">
        <v>37309</v>
      </c>
      <c r="X331">
        <v>454087</v>
      </c>
      <c r="Y331" s="1">
        <v>37309</v>
      </c>
      <c r="Z331">
        <v>18928</v>
      </c>
      <c r="AA331" s="1">
        <v>37309</v>
      </c>
      <c r="AB331">
        <v>46615</v>
      </c>
      <c r="AC331" s="11">
        <f t="shared" si="89"/>
        <v>-27687</v>
      </c>
      <c r="AD331" s="1">
        <v>37309</v>
      </c>
      <c r="AE331">
        <v>385556</v>
      </c>
      <c r="AF331" s="1">
        <v>37309</v>
      </c>
      <c r="AG331">
        <v>367707</v>
      </c>
      <c r="AH331" s="11">
        <f t="shared" si="233"/>
        <v>17849</v>
      </c>
      <c r="AI331" s="11">
        <f t="shared" si="234"/>
        <v>404484</v>
      </c>
      <c r="AJ331" s="11">
        <f t="shared" si="235"/>
        <v>414322</v>
      </c>
      <c r="AK331" s="11">
        <f t="shared" si="236"/>
        <v>-9838</v>
      </c>
      <c r="AL331" s="1">
        <v>37309</v>
      </c>
      <c r="AM331">
        <v>497083</v>
      </c>
      <c r="AN331" s="1">
        <v>37309</v>
      </c>
      <c r="AO331">
        <v>3446</v>
      </c>
      <c r="AP331" s="1">
        <v>37309</v>
      </c>
      <c r="AQ331">
        <v>15951</v>
      </c>
      <c r="AR331" s="11">
        <f t="shared" si="94"/>
        <v>-12505</v>
      </c>
      <c r="AS331" s="1">
        <v>37309</v>
      </c>
      <c r="AT331">
        <v>131292</v>
      </c>
      <c r="AU331" s="1">
        <v>37309</v>
      </c>
      <c r="AV331">
        <v>126337</v>
      </c>
      <c r="AW331" s="11">
        <f t="shared" si="237"/>
        <v>4955</v>
      </c>
      <c r="AX331" s="11">
        <f t="shared" si="238"/>
        <v>134738</v>
      </c>
      <c r="AY331" s="11">
        <f t="shared" si="239"/>
        <v>142288</v>
      </c>
      <c r="AZ331" s="11">
        <f t="shared" si="240"/>
        <v>-7550</v>
      </c>
      <c r="BA331" s="1">
        <v>37309</v>
      </c>
      <c r="BB331">
        <v>173705</v>
      </c>
      <c r="BC331" s="1">
        <v>37309</v>
      </c>
      <c r="BD331">
        <v>8790</v>
      </c>
      <c r="BE331" s="1">
        <v>37309</v>
      </c>
      <c r="BF331">
        <v>8659</v>
      </c>
      <c r="BG331" s="11">
        <f t="shared" si="99"/>
        <v>131</v>
      </c>
      <c r="BH331" s="1">
        <v>37309</v>
      </c>
      <c r="BI331">
        <v>111527</v>
      </c>
      <c r="BJ331" s="1">
        <v>37309</v>
      </c>
      <c r="BK331">
        <v>111110</v>
      </c>
      <c r="BL331" s="11">
        <f t="shared" si="241"/>
        <v>417</v>
      </c>
      <c r="BM331" s="11">
        <f t="shared" si="242"/>
        <v>120317</v>
      </c>
      <c r="BN331" s="11">
        <f t="shared" si="243"/>
        <v>119769</v>
      </c>
      <c r="BO331" s="11">
        <f t="shared" si="244"/>
        <v>548</v>
      </c>
      <c r="BP331" s="1">
        <v>37309</v>
      </c>
      <c r="BQ331">
        <v>138491</v>
      </c>
    </row>
    <row r="332" spans="1:69" x14ac:dyDescent="0.2">
      <c r="A332" s="1">
        <f t="shared" si="104"/>
        <v>37313</v>
      </c>
      <c r="B332" s="1">
        <v>37309</v>
      </c>
      <c r="C332">
        <v>21.07</v>
      </c>
      <c r="D332" s="1">
        <v>37309</v>
      </c>
      <c r="E332">
        <v>2.4489999999999998</v>
      </c>
      <c r="F332" s="1">
        <v>37309</v>
      </c>
      <c r="G332">
        <v>54.61</v>
      </c>
      <c r="H332" s="1">
        <v>37309</v>
      </c>
      <c r="I332">
        <v>58.68</v>
      </c>
      <c r="J332" s="1">
        <v>37316</v>
      </c>
      <c r="K332">
        <v>37717</v>
      </c>
      <c r="L332" s="1">
        <v>37316</v>
      </c>
      <c r="M332">
        <v>40021</v>
      </c>
      <c r="N332" s="11">
        <f t="shared" si="229"/>
        <v>-2304</v>
      </c>
      <c r="O332" s="1">
        <v>37316</v>
      </c>
      <c r="P332">
        <v>317919</v>
      </c>
      <c r="Q332" s="1">
        <v>37316</v>
      </c>
      <c r="R332">
        <v>308421</v>
      </c>
      <c r="S332" s="11">
        <f t="shared" si="230"/>
        <v>9498</v>
      </c>
      <c r="T332" s="11">
        <f t="shared" si="245"/>
        <v>355636</v>
      </c>
      <c r="U332" s="11">
        <f t="shared" si="231"/>
        <v>348442</v>
      </c>
      <c r="V332" s="11">
        <f t="shared" si="232"/>
        <v>7194</v>
      </c>
      <c r="W332" s="1">
        <v>37316</v>
      </c>
      <c r="X332">
        <v>453558</v>
      </c>
      <c r="Y332" s="1">
        <v>37316</v>
      </c>
      <c r="Z332">
        <v>13897</v>
      </c>
      <c r="AA332" s="1">
        <v>37316</v>
      </c>
      <c r="AB332">
        <v>37773</v>
      </c>
      <c r="AC332" s="11">
        <f t="shared" si="89"/>
        <v>-23876</v>
      </c>
      <c r="AD332" s="1">
        <v>37316</v>
      </c>
      <c r="AE332">
        <v>380605</v>
      </c>
      <c r="AF332" s="1">
        <v>37316</v>
      </c>
      <c r="AG332">
        <v>365705</v>
      </c>
      <c r="AH332" s="11">
        <f t="shared" si="233"/>
        <v>14900</v>
      </c>
      <c r="AI332" s="11">
        <f t="shared" si="234"/>
        <v>394502</v>
      </c>
      <c r="AJ332" s="11">
        <f t="shared" si="235"/>
        <v>403478</v>
      </c>
      <c r="AK332" s="11">
        <f t="shared" si="236"/>
        <v>-8976</v>
      </c>
      <c r="AL332" s="1">
        <v>37316</v>
      </c>
      <c r="AM332">
        <v>479939</v>
      </c>
      <c r="AN332" s="1">
        <v>37316</v>
      </c>
      <c r="AO332">
        <v>3300</v>
      </c>
      <c r="AP332" s="1">
        <v>37316</v>
      </c>
      <c r="AQ332">
        <v>15479</v>
      </c>
      <c r="AR332" s="11">
        <f t="shared" si="94"/>
        <v>-12179</v>
      </c>
      <c r="AS332" s="1">
        <v>37316</v>
      </c>
      <c r="AT332">
        <v>130618</v>
      </c>
      <c r="AU332" s="1">
        <v>37316</v>
      </c>
      <c r="AV332">
        <v>121223</v>
      </c>
      <c r="AW332" s="11">
        <f t="shared" si="237"/>
        <v>9395</v>
      </c>
      <c r="AX332" s="11">
        <f t="shared" si="238"/>
        <v>133918</v>
      </c>
      <c r="AY332" s="11">
        <f t="shared" si="239"/>
        <v>136702</v>
      </c>
      <c r="AZ332" s="11">
        <f t="shared" si="240"/>
        <v>-2784</v>
      </c>
      <c r="BA332" s="1">
        <v>37316</v>
      </c>
      <c r="BB332">
        <v>174052</v>
      </c>
      <c r="BC332" s="1">
        <v>37316</v>
      </c>
      <c r="BD332">
        <v>6323</v>
      </c>
      <c r="BE332" s="1">
        <v>37316</v>
      </c>
      <c r="BF332">
        <v>9797</v>
      </c>
      <c r="BG332" s="11">
        <f t="shared" si="99"/>
        <v>-3474</v>
      </c>
      <c r="BH332" s="1">
        <v>37316</v>
      </c>
      <c r="BI332">
        <v>115428</v>
      </c>
      <c r="BJ332" s="1">
        <v>37316</v>
      </c>
      <c r="BK332">
        <v>110496</v>
      </c>
      <c r="BL332" s="11">
        <f t="shared" si="241"/>
        <v>4932</v>
      </c>
      <c r="BM332" s="11">
        <f t="shared" si="242"/>
        <v>121751</v>
      </c>
      <c r="BN332" s="11">
        <f t="shared" si="243"/>
        <v>120293</v>
      </c>
      <c r="BO332" s="11">
        <f t="shared" si="244"/>
        <v>1458</v>
      </c>
      <c r="BP332" s="1">
        <v>37316</v>
      </c>
      <c r="BQ332">
        <v>140840</v>
      </c>
    </row>
    <row r="333" spans="1:69" x14ac:dyDescent="0.2">
      <c r="A333" s="1">
        <f t="shared" si="104"/>
        <v>37320</v>
      </c>
      <c r="B333" s="1">
        <v>37316</v>
      </c>
      <c r="C333">
        <v>22.4</v>
      </c>
      <c r="D333" s="1">
        <v>37316</v>
      </c>
      <c r="E333">
        <v>2.359</v>
      </c>
      <c r="F333" s="1">
        <v>37316</v>
      </c>
      <c r="G333">
        <v>58.87</v>
      </c>
      <c r="H333" s="1">
        <v>37316</v>
      </c>
      <c r="I333">
        <v>70.599999999999994</v>
      </c>
      <c r="J333" s="1">
        <v>37323</v>
      </c>
      <c r="K333">
        <v>46762</v>
      </c>
      <c r="L333" s="1">
        <v>37323</v>
      </c>
      <c r="M333">
        <v>29420</v>
      </c>
      <c r="N333" s="11">
        <f t="shared" si="229"/>
        <v>17342</v>
      </c>
      <c r="O333" s="1">
        <v>37323</v>
      </c>
      <c r="P333">
        <v>326551</v>
      </c>
      <c r="Q333" s="1">
        <v>37323</v>
      </c>
      <c r="R333">
        <v>344819</v>
      </c>
      <c r="S333" s="11">
        <f t="shared" si="230"/>
        <v>-18268</v>
      </c>
      <c r="T333" s="11">
        <f t="shared" si="245"/>
        <v>373313</v>
      </c>
      <c r="U333" s="11">
        <f t="shared" si="231"/>
        <v>374239</v>
      </c>
      <c r="V333" s="11">
        <f t="shared" si="232"/>
        <v>-926</v>
      </c>
      <c r="W333" s="1">
        <v>37323</v>
      </c>
      <c r="X333">
        <v>478948</v>
      </c>
      <c r="Y333" s="1">
        <v>37323</v>
      </c>
      <c r="Z333">
        <v>13322</v>
      </c>
      <c r="AA333" s="1">
        <v>37323</v>
      </c>
      <c r="AB333">
        <v>39303</v>
      </c>
      <c r="AC333" s="11">
        <f t="shared" si="89"/>
        <v>-25981</v>
      </c>
      <c r="AD333" s="1">
        <v>37323</v>
      </c>
      <c r="AE333">
        <v>406349</v>
      </c>
      <c r="AF333" s="1">
        <v>37323</v>
      </c>
      <c r="AG333">
        <v>392879</v>
      </c>
      <c r="AH333" s="11">
        <f t="shared" si="233"/>
        <v>13470</v>
      </c>
      <c r="AI333" s="11">
        <f t="shared" si="234"/>
        <v>419671</v>
      </c>
      <c r="AJ333" s="11">
        <f t="shared" si="235"/>
        <v>432182</v>
      </c>
      <c r="AK333" s="11">
        <f t="shared" si="236"/>
        <v>-12511</v>
      </c>
      <c r="AL333" s="1">
        <v>37323</v>
      </c>
      <c r="AM333">
        <v>509750</v>
      </c>
      <c r="AN333" s="1">
        <v>37323</v>
      </c>
      <c r="AO333">
        <v>6148</v>
      </c>
      <c r="AP333" s="1">
        <v>37323</v>
      </c>
      <c r="AQ333">
        <v>10290</v>
      </c>
      <c r="AR333" s="11">
        <f t="shared" si="94"/>
        <v>-4142</v>
      </c>
      <c r="AS333" s="1">
        <v>37323</v>
      </c>
      <c r="AT333">
        <v>113286</v>
      </c>
      <c r="AU333" s="1">
        <v>37323</v>
      </c>
      <c r="AV333">
        <v>119035</v>
      </c>
      <c r="AW333" s="11">
        <f t="shared" si="237"/>
        <v>-5749</v>
      </c>
      <c r="AX333" s="11">
        <f t="shared" si="238"/>
        <v>119434</v>
      </c>
      <c r="AY333" s="11">
        <f t="shared" si="239"/>
        <v>129325</v>
      </c>
      <c r="AZ333" s="11">
        <f t="shared" si="240"/>
        <v>-9891</v>
      </c>
      <c r="BA333" s="1">
        <v>37323</v>
      </c>
      <c r="BB333">
        <v>164291</v>
      </c>
      <c r="BC333" s="1">
        <v>37323</v>
      </c>
      <c r="BD333">
        <v>12125</v>
      </c>
      <c r="BE333" s="1">
        <v>37323</v>
      </c>
      <c r="BF333">
        <v>7402</v>
      </c>
      <c r="BG333" s="11">
        <f t="shared" si="99"/>
        <v>4723</v>
      </c>
      <c r="BH333" s="1">
        <v>37323</v>
      </c>
      <c r="BI333">
        <v>99996</v>
      </c>
      <c r="BJ333" s="1">
        <v>37323</v>
      </c>
      <c r="BK333">
        <v>103504</v>
      </c>
      <c r="BL333" s="11">
        <f t="shared" si="241"/>
        <v>-3508</v>
      </c>
      <c r="BM333" s="11">
        <f t="shared" si="242"/>
        <v>112121</v>
      </c>
      <c r="BN333" s="11">
        <f t="shared" si="243"/>
        <v>110906</v>
      </c>
      <c r="BO333" s="11">
        <f t="shared" si="244"/>
        <v>1215</v>
      </c>
      <c r="BP333" s="1">
        <v>37323</v>
      </c>
      <c r="BQ333">
        <v>131494</v>
      </c>
    </row>
    <row r="334" spans="1:69" x14ac:dyDescent="0.2">
      <c r="A334" s="1">
        <f t="shared" si="104"/>
        <v>37327</v>
      </c>
      <c r="B334" s="1">
        <v>37323</v>
      </c>
      <c r="C334">
        <v>23.84</v>
      </c>
      <c r="D334" s="1">
        <v>37323</v>
      </c>
      <c r="E334">
        <v>2.8</v>
      </c>
      <c r="F334" s="1">
        <v>37323</v>
      </c>
      <c r="G334">
        <v>61.94</v>
      </c>
      <c r="H334" s="1">
        <v>37323</v>
      </c>
      <c r="I334">
        <v>76.81</v>
      </c>
      <c r="J334" s="1">
        <v>37330</v>
      </c>
      <c r="K334">
        <v>56640</v>
      </c>
      <c r="L334" s="1">
        <v>37330</v>
      </c>
      <c r="M334">
        <v>33668</v>
      </c>
      <c r="N334" s="11">
        <f t="shared" si="229"/>
        <v>22972</v>
      </c>
      <c r="O334" s="1">
        <v>37330</v>
      </c>
      <c r="P334">
        <v>331395</v>
      </c>
      <c r="Q334" s="1">
        <v>37330</v>
      </c>
      <c r="R334">
        <v>366640</v>
      </c>
      <c r="S334" s="11">
        <f t="shared" ref="S334:S339" si="246">+IF(R334="","",P334-R334)</f>
        <v>-35245</v>
      </c>
      <c r="T334" s="11">
        <f t="shared" si="245"/>
        <v>388035</v>
      </c>
      <c r="U334" s="11">
        <f t="shared" ref="U334:U339" si="247">+IF(R334="","",R334+M334)</f>
        <v>400308</v>
      </c>
      <c r="V334" s="11">
        <f t="shared" ref="V334:V339" si="248">IF(T334="","",T334-U334)</f>
        <v>-12273</v>
      </c>
      <c r="W334" s="1">
        <v>37330</v>
      </c>
      <c r="X334">
        <v>507320</v>
      </c>
      <c r="Y334" s="1">
        <v>37330</v>
      </c>
      <c r="Z334">
        <v>19910</v>
      </c>
      <c r="AA334" s="1">
        <v>37330</v>
      </c>
      <c r="AB334">
        <v>37050</v>
      </c>
      <c r="AC334" s="11">
        <f t="shared" si="89"/>
        <v>-17140</v>
      </c>
      <c r="AD334" s="1">
        <v>37330</v>
      </c>
      <c r="AE334">
        <v>402915</v>
      </c>
      <c r="AF334" s="1">
        <v>37330</v>
      </c>
      <c r="AG334">
        <v>402290</v>
      </c>
      <c r="AH334" s="11">
        <f t="shared" ref="AH334:AH339" si="249">+IF(AG334="","",AE334-AG334)</f>
        <v>625</v>
      </c>
      <c r="AI334" s="11">
        <f t="shared" ref="AI334:AI339" si="250">+IF(AE334="","",AE334+Z334)</f>
        <v>422825</v>
      </c>
      <c r="AJ334" s="11">
        <f t="shared" ref="AJ334:AJ339" si="251">+IF(AG334="","",AG334+AB334)</f>
        <v>439340</v>
      </c>
      <c r="AK334" s="11">
        <f t="shared" ref="AK334:AK339" si="252">IF(AI334="","",AI334-AJ334)</f>
        <v>-16515</v>
      </c>
      <c r="AL334" s="1">
        <v>37330</v>
      </c>
      <c r="AM334">
        <v>520253</v>
      </c>
      <c r="AN334" s="1">
        <v>37330</v>
      </c>
      <c r="AO334">
        <v>11704</v>
      </c>
      <c r="AP334" s="1">
        <v>37330</v>
      </c>
      <c r="AQ334">
        <v>10600</v>
      </c>
      <c r="AR334" s="11">
        <f t="shared" si="94"/>
        <v>1104</v>
      </c>
      <c r="AS334" s="1">
        <v>37330</v>
      </c>
      <c r="AT334">
        <v>106615</v>
      </c>
      <c r="AU334" s="1">
        <v>37330</v>
      </c>
      <c r="AV334">
        <v>121426</v>
      </c>
      <c r="AW334" s="11">
        <f t="shared" ref="AW334:AW339" si="253">+IF(AV334="","",AT334-AV334)</f>
        <v>-14811</v>
      </c>
      <c r="AX334" s="11">
        <f t="shared" ref="AX334:AX339" si="254">+IF(AT334="","",AT334+AO334)</f>
        <v>118319</v>
      </c>
      <c r="AY334" s="11">
        <f t="shared" ref="AY334:AY339" si="255">+IF(AV334="","",AV334+AQ334)</f>
        <v>132026</v>
      </c>
      <c r="AZ334" s="11">
        <f t="shared" ref="AZ334:AZ339" si="256">IF(AX334="","",AX334-AY334)</f>
        <v>-13707</v>
      </c>
      <c r="BA334" s="1">
        <v>37330</v>
      </c>
      <c r="BB334">
        <v>164111</v>
      </c>
      <c r="BC334" s="1">
        <v>37330</v>
      </c>
      <c r="BD334">
        <v>18076</v>
      </c>
      <c r="BE334" s="1">
        <v>37330</v>
      </c>
      <c r="BF334">
        <v>5030</v>
      </c>
      <c r="BG334" s="11">
        <f t="shared" si="99"/>
        <v>13046</v>
      </c>
      <c r="BH334" s="1">
        <v>37330</v>
      </c>
      <c r="BI334">
        <v>91526</v>
      </c>
      <c r="BJ334" s="1">
        <v>37330</v>
      </c>
      <c r="BK334">
        <v>110002</v>
      </c>
      <c r="BL334" s="11">
        <f t="shared" ref="BL334:BL339" si="257">+IF(BK334="","",BI334-BK334)</f>
        <v>-18476</v>
      </c>
      <c r="BM334" s="11">
        <f t="shared" ref="BM334:BM339" si="258">+IF(BI334="","",BI334+BD334)</f>
        <v>109602</v>
      </c>
      <c r="BN334" s="11">
        <f t="shared" ref="BN334:BN339" si="259">+IF(BK334="","",BK334+BF334)</f>
        <v>115032</v>
      </c>
      <c r="BO334" s="11">
        <f t="shared" ref="BO334:BO339" si="260">IF(BM334="","",BM334-BN334)</f>
        <v>-5430</v>
      </c>
      <c r="BP334" s="1">
        <v>37330</v>
      </c>
      <c r="BQ334">
        <v>133415</v>
      </c>
    </row>
    <row r="335" spans="1:69" x14ac:dyDescent="0.2">
      <c r="A335" s="1">
        <f t="shared" si="104"/>
        <v>37334</v>
      </c>
      <c r="B335" s="1">
        <v>37330</v>
      </c>
      <c r="C335">
        <v>24.51</v>
      </c>
      <c r="D335" s="1">
        <v>37330</v>
      </c>
      <c r="E335">
        <v>3.0760000000000001</v>
      </c>
      <c r="F335" s="1">
        <v>37330</v>
      </c>
      <c r="G335">
        <v>64.760000000000005</v>
      </c>
      <c r="H335" s="1">
        <v>37330</v>
      </c>
      <c r="I335">
        <v>80.900000000000006</v>
      </c>
      <c r="J335" s="1">
        <v>37337</v>
      </c>
      <c r="K335">
        <v>69384</v>
      </c>
      <c r="L335" s="1">
        <v>37337</v>
      </c>
      <c r="M335">
        <v>17160</v>
      </c>
      <c r="N335" s="11">
        <f t="shared" si="229"/>
        <v>52224</v>
      </c>
      <c r="O335" s="1">
        <v>37337</v>
      </c>
      <c r="P335">
        <v>313359</v>
      </c>
      <c r="Q335" s="1">
        <v>37337</v>
      </c>
      <c r="R335">
        <v>378591</v>
      </c>
      <c r="S335" s="11">
        <f t="shared" si="246"/>
        <v>-65232</v>
      </c>
      <c r="T335" s="11">
        <f t="shared" si="245"/>
        <v>382743</v>
      </c>
      <c r="U335" s="11">
        <f t="shared" si="247"/>
        <v>395751</v>
      </c>
      <c r="V335" s="11">
        <f t="shared" si="248"/>
        <v>-13008</v>
      </c>
      <c r="W335" s="1">
        <v>37337</v>
      </c>
      <c r="X335">
        <v>506217</v>
      </c>
      <c r="Y335" s="1">
        <v>37337</v>
      </c>
      <c r="Z335">
        <v>27566</v>
      </c>
      <c r="AA335" s="1">
        <v>37337</v>
      </c>
      <c r="AB335">
        <v>34640</v>
      </c>
      <c r="AC335" s="11">
        <f t="shared" si="89"/>
        <v>-7074</v>
      </c>
      <c r="AD335" s="1">
        <v>37337</v>
      </c>
      <c r="AE335">
        <v>422169</v>
      </c>
      <c r="AF335" s="1">
        <v>37337</v>
      </c>
      <c r="AG335">
        <v>431881</v>
      </c>
      <c r="AH335" s="11">
        <f t="shared" si="249"/>
        <v>-9712</v>
      </c>
      <c r="AI335" s="11">
        <f t="shared" si="250"/>
        <v>449735</v>
      </c>
      <c r="AJ335" s="11">
        <f t="shared" si="251"/>
        <v>466521</v>
      </c>
      <c r="AK335" s="11">
        <f t="shared" si="252"/>
        <v>-16786</v>
      </c>
      <c r="AL335" s="1">
        <v>37337</v>
      </c>
      <c r="AM335">
        <v>547204</v>
      </c>
      <c r="AN335" s="1">
        <v>37337</v>
      </c>
      <c r="AO335">
        <v>13837</v>
      </c>
      <c r="AP335" s="1">
        <v>37337</v>
      </c>
      <c r="AQ335">
        <v>10670</v>
      </c>
      <c r="AR335" s="11">
        <f t="shared" si="94"/>
        <v>3167</v>
      </c>
      <c r="AS335" s="1">
        <v>37337</v>
      </c>
      <c r="AT335">
        <v>99495</v>
      </c>
      <c r="AU335" s="1">
        <v>37337</v>
      </c>
      <c r="AV335">
        <v>118951</v>
      </c>
      <c r="AW335" s="11">
        <f t="shared" si="253"/>
        <v>-19456</v>
      </c>
      <c r="AX335" s="11">
        <f t="shared" si="254"/>
        <v>113332</v>
      </c>
      <c r="AY335" s="11">
        <f t="shared" si="255"/>
        <v>129621</v>
      </c>
      <c r="AZ335" s="11">
        <f t="shared" si="256"/>
        <v>-16289</v>
      </c>
      <c r="BA335" s="1">
        <v>37337</v>
      </c>
      <c r="BB335">
        <v>159529</v>
      </c>
      <c r="BC335" s="1">
        <v>37337</v>
      </c>
      <c r="BD335">
        <v>19557</v>
      </c>
      <c r="BE335" s="1">
        <v>37337</v>
      </c>
      <c r="BF335">
        <v>6481</v>
      </c>
      <c r="BG335" s="11">
        <f t="shared" si="99"/>
        <v>13076</v>
      </c>
      <c r="BH335" s="1">
        <v>37337</v>
      </c>
      <c r="BI335">
        <v>89953</v>
      </c>
      <c r="BJ335" s="1">
        <v>37337</v>
      </c>
      <c r="BK335">
        <v>108346</v>
      </c>
      <c r="BL335" s="11">
        <f t="shared" si="257"/>
        <v>-18393</v>
      </c>
      <c r="BM335" s="11">
        <f t="shared" si="258"/>
        <v>109510</v>
      </c>
      <c r="BN335" s="11">
        <f t="shared" si="259"/>
        <v>114827</v>
      </c>
      <c r="BO335" s="11">
        <f t="shared" si="260"/>
        <v>-5317</v>
      </c>
      <c r="BP335" s="1">
        <v>37337</v>
      </c>
      <c r="BQ335">
        <v>132206</v>
      </c>
    </row>
    <row r="336" spans="1:69" x14ac:dyDescent="0.2">
      <c r="A336" s="1">
        <f t="shared" si="104"/>
        <v>37341</v>
      </c>
      <c r="B336" s="1">
        <v>37337</v>
      </c>
      <c r="C336">
        <v>25.35</v>
      </c>
      <c r="D336" s="1">
        <v>37337</v>
      </c>
      <c r="E336">
        <v>3.3260000000000001</v>
      </c>
      <c r="F336" s="1">
        <v>37337</v>
      </c>
      <c r="G336">
        <v>65.27</v>
      </c>
      <c r="H336" s="1">
        <v>37337</v>
      </c>
      <c r="I336">
        <v>80.08</v>
      </c>
      <c r="J336" s="1">
        <v>37344</v>
      </c>
      <c r="K336">
        <v>77030</v>
      </c>
      <c r="L336" s="1">
        <v>37344</v>
      </c>
      <c r="M336">
        <v>18005</v>
      </c>
      <c r="N336" s="11">
        <f t="shared" si="229"/>
        <v>59025</v>
      </c>
      <c r="O336" s="1">
        <v>37344</v>
      </c>
      <c r="P336">
        <v>286539</v>
      </c>
      <c r="Q336" s="1">
        <v>37344</v>
      </c>
      <c r="R336">
        <v>359660</v>
      </c>
      <c r="S336" s="11">
        <f t="shared" si="246"/>
        <v>-73121</v>
      </c>
      <c r="T336" s="11">
        <f t="shared" si="245"/>
        <v>363569</v>
      </c>
      <c r="U336" s="11">
        <f t="shared" si="247"/>
        <v>377665</v>
      </c>
      <c r="V336" s="11">
        <f t="shared" si="248"/>
        <v>-14096</v>
      </c>
      <c r="W336" s="1">
        <v>37344</v>
      </c>
      <c r="X336">
        <v>487563</v>
      </c>
      <c r="Y336" s="1">
        <v>37344</v>
      </c>
      <c r="Z336">
        <v>33146</v>
      </c>
      <c r="AA336" s="1">
        <v>37344</v>
      </c>
      <c r="AB336">
        <v>21124</v>
      </c>
      <c r="AC336" s="11">
        <f t="shared" si="89"/>
        <v>12022</v>
      </c>
      <c r="AD336" s="1">
        <v>37344</v>
      </c>
      <c r="AE336">
        <v>395791</v>
      </c>
      <c r="AF336" s="1">
        <v>37344</v>
      </c>
      <c r="AG336">
        <v>427348</v>
      </c>
      <c r="AH336" s="11">
        <f t="shared" si="249"/>
        <v>-31557</v>
      </c>
      <c r="AI336" s="11">
        <f t="shared" si="250"/>
        <v>428937</v>
      </c>
      <c r="AJ336" s="11">
        <f t="shared" si="251"/>
        <v>448472</v>
      </c>
      <c r="AK336" s="11">
        <f t="shared" si="252"/>
        <v>-19535</v>
      </c>
      <c r="AL336" s="1">
        <v>37344</v>
      </c>
      <c r="AM336">
        <v>527272</v>
      </c>
      <c r="AN336" s="1">
        <v>37344</v>
      </c>
      <c r="AO336">
        <v>15848</v>
      </c>
      <c r="AP336" s="1">
        <v>37344</v>
      </c>
      <c r="AQ336">
        <v>8432</v>
      </c>
      <c r="AR336" s="11">
        <f t="shared" si="94"/>
        <v>7416</v>
      </c>
      <c r="AS336" s="1">
        <v>37344</v>
      </c>
      <c r="AT336">
        <v>92607</v>
      </c>
      <c r="AU336" s="1">
        <v>37344</v>
      </c>
      <c r="AV336">
        <v>115865</v>
      </c>
      <c r="AW336" s="11">
        <f t="shared" si="253"/>
        <v>-23258</v>
      </c>
      <c r="AX336" s="11">
        <f t="shared" si="254"/>
        <v>108455</v>
      </c>
      <c r="AY336" s="11">
        <f t="shared" si="255"/>
        <v>124297</v>
      </c>
      <c r="AZ336" s="11">
        <f t="shared" si="256"/>
        <v>-15842</v>
      </c>
      <c r="BA336" s="1">
        <v>37344</v>
      </c>
      <c r="BB336">
        <v>151018</v>
      </c>
      <c r="BC336" s="1">
        <v>37344</v>
      </c>
      <c r="BD336">
        <v>20127</v>
      </c>
      <c r="BE336" s="1">
        <v>37344</v>
      </c>
      <c r="BF336">
        <v>7490</v>
      </c>
      <c r="BG336" s="11">
        <f t="shared" si="99"/>
        <v>12637</v>
      </c>
      <c r="BH336" s="1">
        <v>37344</v>
      </c>
      <c r="BI336">
        <v>93247</v>
      </c>
      <c r="BJ336" s="1">
        <v>37344</v>
      </c>
      <c r="BK336">
        <v>112833</v>
      </c>
      <c r="BL336" s="11">
        <f t="shared" si="257"/>
        <v>-19586</v>
      </c>
      <c r="BM336" s="11">
        <f t="shared" si="258"/>
        <v>113374</v>
      </c>
      <c r="BN336" s="11">
        <f t="shared" si="259"/>
        <v>120323</v>
      </c>
      <c r="BO336" s="11">
        <f t="shared" si="260"/>
        <v>-6949</v>
      </c>
      <c r="BP336" s="1">
        <v>37344</v>
      </c>
      <c r="BQ336">
        <v>138937</v>
      </c>
    </row>
    <row r="337" spans="1:69" x14ac:dyDescent="0.2">
      <c r="A337" s="1">
        <f t="shared" si="104"/>
        <v>37348</v>
      </c>
      <c r="B337" s="1">
        <v>37344</v>
      </c>
      <c r="C337">
        <v>26.31</v>
      </c>
      <c r="D337" s="1">
        <v>37344</v>
      </c>
      <c r="E337">
        <v>3.2829999999999999</v>
      </c>
      <c r="F337" s="1">
        <v>37344</v>
      </c>
      <c r="G337">
        <v>66.89</v>
      </c>
      <c r="H337" s="1">
        <v>37344</v>
      </c>
      <c r="I337">
        <v>82.49</v>
      </c>
      <c r="J337" s="1">
        <v>37351</v>
      </c>
      <c r="K337">
        <v>79152</v>
      </c>
      <c r="L337" s="1">
        <v>37351</v>
      </c>
      <c r="M337">
        <v>19197</v>
      </c>
      <c r="N337" s="11">
        <f t="shared" si="229"/>
        <v>59955</v>
      </c>
      <c r="O337" s="1">
        <v>37351</v>
      </c>
      <c r="P337">
        <v>278685</v>
      </c>
      <c r="Q337" s="1">
        <v>37351</v>
      </c>
      <c r="R337">
        <v>357675</v>
      </c>
      <c r="S337" s="11">
        <f t="shared" si="246"/>
        <v>-78990</v>
      </c>
      <c r="T337" s="11">
        <f t="shared" ref="T337:T342" si="261">+IF(P337="","",P337+K337)</f>
        <v>357837</v>
      </c>
      <c r="U337" s="11">
        <f t="shared" si="247"/>
        <v>376872</v>
      </c>
      <c r="V337" s="11">
        <f t="shared" si="248"/>
        <v>-19035</v>
      </c>
      <c r="W337" s="1">
        <v>37351</v>
      </c>
      <c r="X337">
        <v>494364</v>
      </c>
      <c r="Y337" s="1">
        <v>37351</v>
      </c>
      <c r="Z337">
        <v>41665</v>
      </c>
      <c r="AA337" s="1">
        <v>37351</v>
      </c>
      <c r="AB337">
        <v>22931</v>
      </c>
      <c r="AC337" s="11">
        <f t="shared" si="89"/>
        <v>18734</v>
      </c>
      <c r="AD337" s="1">
        <v>37351</v>
      </c>
      <c r="AE337">
        <v>388912</v>
      </c>
      <c r="AF337" s="1">
        <v>37351</v>
      </c>
      <c r="AG337">
        <v>430379</v>
      </c>
      <c r="AH337" s="11">
        <f t="shared" si="249"/>
        <v>-41467</v>
      </c>
      <c r="AI337" s="11">
        <f t="shared" si="250"/>
        <v>430577</v>
      </c>
      <c r="AJ337" s="11">
        <f t="shared" si="251"/>
        <v>453310</v>
      </c>
      <c r="AK337" s="11">
        <f t="shared" si="252"/>
        <v>-22733</v>
      </c>
      <c r="AL337" s="1">
        <v>37351</v>
      </c>
      <c r="AM337">
        <v>535771</v>
      </c>
      <c r="AN337" s="1">
        <v>37351</v>
      </c>
      <c r="AO337">
        <v>14580</v>
      </c>
      <c r="AP337" s="1">
        <v>37351</v>
      </c>
      <c r="AQ337">
        <v>8275</v>
      </c>
      <c r="AR337" s="11">
        <f t="shared" si="94"/>
        <v>6305</v>
      </c>
      <c r="AS337" s="1">
        <v>37351</v>
      </c>
      <c r="AT337">
        <v>87166</v>
      </c>
      <c r="AU337" s="1">
        <v>37351</v>
      </c>
      <c r="AV337">
        <v>110421</v>
      </c>
      <c r="AW337" s="11">
        <f t="shared" si="253"/>
        <v>-23255</v>
      </c>
      <c r="AX337" s="11">
        <f t="shared" si="254"/>
        <v>101746</v>
      </c>
      <c r="AY337" s="11">
        <f t="shared" si="255"/>
        <v>118696</v>
      </c>
      <c r="AZ337" s="11">
        <f t="shared" si="256"/>
        <v>-16950</v>
      </c>
      <c r="BA337" s="1">
        <v>37351</v>
      </c>
      <c r="BB337">
        <v>146845</v>
      </c>
      <c r="BC337" s="1">
        <v>37351</v>
      </c>
      <c r="BD337">
        <v>20302</v>
      </c>
      <c r="BE337" s="1">
        <v>37351</v>
      </c>
      <c r="BF337">
        <v>8123</v>
      </c>
      <c r="BG337" s="11">
        <f t="shared" si="99"/>
        <v>12179</v>
      </c>
      <c r="BH337" s="1">
        <v>37351</v>
      </c>
      <c r="BI337">
        <v>87053</v>
      </c>
      <c r="BJ337" s="1">
        <v>37351</v>
      </c>
      <c r="BK337">
        <v>106641</v>
      </c>
      <c r="BL337" s="11">
        <f t="shared" si="257"/>
        <v>-19588</v>
      </c>
      <c r="BM337" s="11">
        <f t="shared" si="258"/>
        <v>107355</v>
      </c>
      <c r="BN337" s="11">
        <f t="shared" si="259"/>
        <v>114764</v>
      </c>
      <c r="BO337" s="11">
        <f t="shared" si="260"/>
        <v>-7409</v>
      </c>
      <c r="BP337" s="1">
        <v>37351</v>
      </c>
      <c r="BQ337">
        <v>132200</v>
      </c>
    </row>
    <row r="338" spans="1:69" x14ac:dyDescent="0.2">
      <c r="A338" s="1">
        <f t="shared" si="104"/>
        <v>37355</v>
      </c>
      <c r="B338" s="1">
        <v>37351</v>
      </c>
      <c r="C338">
        <v>26.21</v>
      </c>
      <c r="D338" s="1">
        <v>37351</v>
      </c>
      <c r="E338">
        <v>3.2749999999999999</v>
      </c>
      <c r="F338" s="1">
        <v>37351</v>
      </c>
      <c r="G338">
        <v>68.22</v>
      </c>
      <c r="H338" s="1">
        <v>37351</v>
      </c>
      <c r="I338">
        <v>81.7</v>
      </c>
      <c r="J338" s="1">
        <v>37358</v>
      </c>
      <c r="K338">
        <v>70911</v>
      </c>
      <c r="L338" s="1">
        <v>37358</v>
      </c>
      <c r="M338">
        <v>19484</v>
      </c>
      <c r="N338" s="11">
        <f t="shared" si="229"/>
        <v>51427</v>
      </c>
      <c r="O338" s="1">
        <v>37358</v>
      </c>
      <c r="P338">
        <v>286500</v>
      </c>
      <c r="Q338" s="1">
        <v>37358</v>
      </c>
      <c r="R338">
        <v>350231</v>
      </c>
      <c r="S338" s="11">
        <f t="shared" si="246"/>
        <v>-63731</v>
      </c>
      <c r="T338" s="11">
        <f t="shared" si="261"/>
        <v>357411</v>
      </c>
      <c r="U338" s="11">
        <f t="shared" si="247"/>
        <v>369715</v>
      </c>
      <c r="V338" s="11">
        <f t="shared" si="248"/>
        <v>-12304</v>
      </c>
      <c r="W338" s="1">
        <v>37358</v>
      </c>
      <c r="X338">
        <v>495775</v>
      </c>
      <c r="Y338" s="1">
        <v>37358</v>
      </c>
      <c r="Z338">
        <v>35685</v>
      </c>
      <c r="AA338" s="1">
        <v>37358</v>
      </c>
      <c r="AB338">
        <v>22317</v>
      </c>
      <c r="AC338" s="11">
        <f t="shared" si="89"/>
        <v>13368</v>
      </c>
      <c r="AD338" s="1">
        <v>37358</v>
      </c>
      <c r="AE338">
        <v>413944</v>
      </c>
      <c r="AF338" s="1">
        <v>37358</v>
      </c>
      <c r="AG338">
        <v>447797</v>
      </c>
      <c r="AH338" s="11">
        <f t="shared" si="249"/>
        <v>-33853</v>
      </c>
      <c r="AI338" s="11">
        <f t="shared" si="250"/>
        <v>449629</v>
      </c>
      <c r="AJ338" s="11">
        <f t="shared" si="251"/>
        <v>470114</v>
      </c>
      <c r="AK338" s="11">
        <f t="shared" si="252"/>
        <v>-20485</v>
      </c>
      <c r="AL338" s="1">
        <v>37358</v>
      </c>
      <c r="AM338">
        <v>557548</v>
      </c>
      <c r="AN338" s="1">
        <v>37358</v>
      </c>
      <c r="AO338">
        <v>13870</v>
      </c>
      <c r="AP338" s="1">
        <v>37358</v>
      </c>
      <c r="AQ338">
        <v>7940</v>
      </c>
      <c r="AR338" s="11">
        <f t="shared" si="94"/>
        <v>5930</v>
      </c>
      <c r="AS338" s="1">
        <v>37358</v>
      </c>
      <c r="AT338">
        <v>90656</v>
      </c>
      <c r="AU338" s="1">
        <v>37358</v>
      </c>
      <c r="AV338">
        <v>113289</v>
      </c>
      <c r="AW338" s="11">
        <f t="shared" si="253"/>
        <v>-22633</v>
      </c>
      <c r="AX338" s="11">
        <f t="shared" si="254"/>
        <v>104526</v>
      </c>
      <c r="AY338" s="11">
        <f t="shared" si="255"/>
        <v>121229</v>
      </c>
      <c r="AZ338" s="11">
        <f t="shared" si="256"/>
        <v>-16703</v>
      </c>
      <c r="BA338" s="1">
        <v>37358</v>
      </c>
      <c r="BB338">
        <v>149788</v>
      </c>
      <c r="BC338" s="1">
        <v>37358</v>
      </c>
      <c r="BD338">
        <v>18344</v>
      </c>
      <c r="BE338" s="1">
        <v>37358</v>
      </c>
      <c r="BF338">
        <v>6338</v>
      </c>
      <c r="BG338" s="11">
        <f t="shared" si="99"/>
        <v>12006</v>
      </c>
      <c r="BH338" s="1">
        <v>37358</v>
      </c>
      <c r="BI338">
        <v>89464</v>
      </c>
      <c r="BJ338" s="1">
        <v>37358</v>
      </c>
      <c r="BK338">
        <v>109093</v>
      </c>
      <c r="BL338" s="11">
        <f t="shared" si="257"/>
        <v>-19629</v>
      </c>
      <c r="BM338" s="11">
        <f t="shared" si="258"/>
        <v>107808</v>
      </c>
      <c r="BN338" s="11">
        <f t="shared" si="259"/>
        <v>115431</v>
      </c>
      <c r="BO338" s="11">
        <f t="shared" si="260"/>
        <v>-7623</v>
      </c>
      <c r="BP338" s="1">
        <v>37358</v>
      </c>
      <c r="BQ338">
        <v>132204</v>
      </c>
    </row>
    <row r="339" spans="1:69" x14ac:dyDescent="0.2">
      <c r="A339" s="1">
        <f t="shared" si="104"/>
        <v>37362</v>
      </c>
      <c r="B339" s="1">
        <v>37358</v>
      </c>
      <c r="C339">
        <v>23.47</v>
      </c>
      <c r="D339" s="1">
        <v>37358</v>
      </c>
      <c r="E339">
        <v>3.125</v>
      </c>
      <c r="F339" s="1">
        <v>37358</v>
      </c>
      <c r="G339">
        <v>60.05</v>
      </c>
      <c r="H339" s="1">
        <v>37358</v>
      </c>
      <c r="I339">
        <v>72.959999999999994</v>
      </c>
      <c r="J339" s="1">
        <v>37365</v>
      </c>
      <c r="K339">
        <v>64876</v>
      </c>
      <c r="L339" s="1">
        <v>37365</v>
      </c>
      <c r="M339">
        <v>18898</v>
      </c>
      <c r="N339" s="11">
        <f t="shared" si="229"/>
        <v>45978</v>
      </c>
      <c r="O339" s="1">
        <v>37365</v>
      </c>
      <c r="P339">
        <v>304338</v>
      </c>
      <c r="Q339" s="1">
        <v>37365</v>
      </c>
      <c r="R339">
        <v>355885</v>
      </c>
      <c r="S339" s="11">
        <f t="shared" si="246"/>
        <v>-51547</v>
      </c>
      <c r="T339" s="11">
        <f t="shared" si="261"/>
        <v>369214</v>
      </c>
      <c r="U339" s="11">
        <f t="shared" si="247"/>
        <v>374783</v>
      </c>
      <c r="V339" s="11">
        <f t="shared" si="248"/>
        <v>-5569</v>
      </c>
      <c r="W339" s="1">
        <v>37365</v>
      </c>
      <c r="X339">
        <v>495283</v>
      </c>
      <c r="Y339" s="1">
        <v>37365</v>
      </c>
      <c r="Z339">
        <v>37018</v>
      </c>
      <c r="AA339" s="1">
        <v>37365</v>
      </c>
      <c r="AB339">
        <v>22189</v>
      </c>
      <c r="AC339" s="11">
        <f t="shared" si="89"/>
        <v>14829</v>
      </c>
      <c r="AD339" s="1">
        <v>37365</v>
      </c>
      <c r="AE339">
        <v>422822</v>
      </c>
      <c r="AF339" s="1">
        <v>37365</v>
      </c>
      <c r="AG339">
        <v>462391</v>
      </c>
      <c r="AH339" s="11">
        <f t="shared" si="249"/>
        <v>-39569</v>
      </c>
      <c r="AI339" s="11">
        <f t="shared" si="250"/>
        <v>459840</v>
      </c>
      <c r="AJ339" s="11">
        <f t="shared" si="251"/>
        <v>484580</v>
      </c>
      <c r="AK339" s="11">
        <f t="shared" si="252"/>
        <v>-24740</v>
      </c>
      <c r="AL339" s="1">
        <v>37365</v>
      </c>
      <c r="AM339">
        <v>566152</v>
      </c>
      <c r="AN339" s="1">
        <v>37365</v>
      </c>
      <c r="AO339">
        <v>7070</v>
      </c>
      <c r="AP339" s="1">
        <v>37365</v>
      </c>
      <c r="AQ339">
        <v>5961</v>
      </c>
      <c r="AR339" s="11">
        <f t="shared" si="94"/>
        <v>1109</v>
      </c>
      <c r="AS339" s="1">
        <v>37365</v>
      </c>
      <c r="AT339">
        <v>94296</v>
      </c>
      <c r="AU339" s="1">
        <v>37365</v>
      </c>
      <c r="AV339">
        <v>107540</v>
      </c>
      <c r="AW339" s="11">
        <f t="shared" si="253"/>
        <v>-13244</v>
      </c>
      <c r="AX339" s="11">
        <f t="shared" si="254"/>
        <v>101366</v>
      </c>
      <c r="AY339" s="11">
        <f t="shared" si="255"/>
        <v>113501</v>
      </c>
      <c r="AZ339" s="11">
        <f t="shared" si="256"/>
        <v>-12135</v>
      </c>
      <c r="BA339" s="1">
        <v>37365</v>
      </c>
      <c r="BB339">
        <v>145143</v>
      </c>
      <c r="BC339" s="1">
        <v>37365</v>
      </c>
      <c r="BD339">
        <v>12161</v>
      </c>
      <c r="BE339" s="1">
        <v>37365</v>
      </c>
      <c r="BF339">
        <v>6249</v>
      </c>
      <c r="BG339" s="11">
        <f t="shared" si="99"/>
        <v>5912</v>
      </c>
      <c r="BH339" s="1">
        <v>37365</v>
      </c>
      <c r="BI339">
        <v>96683</v>
      </c>
      <c r="BJ339" s="1">
        <v>37365</v>
      </c>
      <c r="BK339">
        <v>107064</v>
      </c>
      <c r="BL339" s="11">
        <f t="shared" si="257"/>
        <v>-10381</v>
      </c>
      <c r="BM339" s="11">
        <f t="shared" si="258"/>
        <v>108844</v>
      </c>
      <c r="BN339" s="11">
        <f t="shared" si="259"/>
        <v>113313</v>
      </c>
      <c r="BO339" s="11">
        <f t="shared" si="260"/>
        <v>-4469</v>
      </c>
      <c r="BP339" s="1">
        <v>37365</v>
      </c>
      <c r="BQ339">
        <v>130441</v>
      </c>
    </row>
    <row r="340" spans="1:69" x14ac:dyDescent="0.2">
      <c r="A340" s="1">
        <f t="shared" si="104"/>
        <v>37369</v>
      </c>
      <c r="B340" s="1">
        <v>37365</v>
      </c>
      <c r="C340">
        <v>26.38</v>
      </c>
      <c r="D340" s="1">
        <v>37365</v>
      </c>
      <c r="E340">
        <v>3.5270000000000001</v>
      </c>
      <c r="F340" s="1">
        <v>37365</v>
      </c>
      <c r="G340">
        <v>65.91</v>
      </c>
      <c r="H340" s="1">
        <v>37365</v>
      </c>
      <c r="I340">
        <v>80.400000000000006</v>
      </c>
      <c r="J340" s="1">
        <v>37372</v>
      </c>
      <c r="K340">
        <v>59707</v>
      </c>
      <c r="L340" s="1">
        <v>37372</v>
      </c>
      <c r="M340">
        <v>23552</v>
      </c>
      <c r="N340" s="11">
        <f t="shared" si="229"/>
        <v>36155</v>
      </c>
      <c r="O340" s="1">
        <v>37372</v>
      </c>
      <c r="P340">
        <v>284963</v>
      </c>
      <c r="Q340" s="1">
        <v>37372</v>
      </c>
      <c r="R340">
        <v>327763</v>
      </c>
      <c r="S340" s="11">
        <f t="shared" ref="S340:S345" si="262">+IF(R340="","",P340-R340)</f>
        <v>-42800</v>
      </c>
      <c r="T340" s="11">
        <f t="shared" si="261"/>
        <v>344670</v>
      </c>
      <c r="U340" s="11">
        <f t="shared" ref="U340:U345" si="263">+IF(R340="","",R340+M340)</f>
        <v>351315</v>
      </c>
      <c r="V340" s="11">
        <f t="shared" ref="V340:V345" si="264">IF(T340="","",T340-U340)</f>
        <v>-6645</v>
      </c>
      <c r="W340" s="1">
        <v>37372</v>
      </c>
      <c r="X340">
        <v>463691</v>
      </c>
      <c r="Y340" s="1">
        <v>37372</v>
      </c>
      <c r="Z340">
        <v>41417</v>
      </c>
      <c r="AA340" s="1">
        <v>37372</v>
      </c>
      <c r="AB340">
        <v>17907</v>
      </c>
      <c r="AC340" s="11">
        <f t="shared" si="89"/>
        <v>23510</v>
      </c>
      <c r="AD340" s="1">
        <v>37372</v>
      </c>
      <c r="AE340">
        <v>431247</v>
      </c>
      <c r="AF340" s="1">
        <v>37372</v>
      </c>
      <c r="AG340">
        <v>477839</v>
      </c>
      <c r="AH340" s="11">
        <f t="shared" ref="AH340:AH345" si="265">+IF(AG340="","",AE340-AG340)</f>
        <v>-46592</v>
      </c>
      <c r="AI340" s="11">
        <f t="shared" ref="AI340:AI345" si="266">+IF(AE340="","",AE340+Z340)</f>
        <v>472664</v>
      </c>
      <c r="AJ340" s="11">
        <f t="shared" ref="AJ340:AJ345" si="267">+IF(AG340="","",AG340+AB340)</f>
        <v>495746</v>
      </c>
      <c r="AK340" s="11">
        <f t="shared" ref="AK340:AK345" si="268">IF(AI340="","",AI340-AJ340)</f>
        <v>-23082</v>
      </c>
      <c r="AL340" s="1">
        <v>37372</v>
      </c>
      <c r="AM340">
        <v>575366</v>
      </c>
      <c r="AN340" s="1">
        <v>37372</v>
      </c>
      <c r="AO340">
        <v>6659</v>
      </c>
      <c r="AP340" s="1">
        <v>37372</v>
      </c>
      <c r="AQ340">
        <v>6427</v>
      </c>
      <c r="AR340" s="11">
        <f t="shared" si="94"/>
        <v>232</v>
      </c>
      <c r="AS340" s="1">
        <v>37372</v>
      </c>
      <c r="AT340">
        <v>89245</v>
      </c>
      <c r="AU340" s="1">
        <v>37372</v>
      </c>
      <c r="AV340">
        <v>103671</v>
      </c>
      <c r="AW340" s="11">
        <f t="shared" ref="AW340:AW345" si="269">+IF(AV340="","",AT340-AV340)</f>
        <v>-14426</v>
      </c>
      <c r="AX340" s="11">
        <f t="shared" ref="AX340:AX345" si="270">+IF(AT340="","",AT340+AO340)</f>
        <v>95904</v>
      </c>
      <c r="AY340" s="11">
        <f t="shared" ref="AY340:AY345" si="271">+IF(AV340="","",AV340+AQ340)</f>
        <v>110098</v>
      </c>
      <c r="AZ340" s="11">
        <f t="shared" ref="AZ340:AZ345" si="272">IF(AX340="","",AX340-AY340)</f>
        <v>-14194</v>
      </c>
      <c r="BA340" s="1">
        <v>37372</v>
      </c>
      <c r="BB340">
        <v>141973</v>
      </c>
      <c r="BC340" s="1">
        <v>37372</v>
      </c>
      <c r="BD340">
        <v>8188</v>
      </c>
      <c r="BE340" s="1">
        <v>37372</v>
      </c>
      <c r="BF340">
        <v>5039</v>
      </c>
      <c r="BG340" s="11">
        <f t="shared" si="99"/>
        <v>3149</v>
      </c>
      <c r="BH340" s="1">
        <v>37372</v>
      </c>
      <c r="BI340">
        <v>96493</v>
      </c>
      <c r="BJ340" s="1">
        <v>37372</v>
      </c>
      <c r="BK340">
        <v>106533</v>
      </c>
      <c r="BL340" s="11">
        <f t="shared" ref="BL340:BL345" si="273">+IF(BK340="","",BI340-BK340)</f>
        <v>-10040</v>
      </c>
      <c r="BM340" s="11">
        <f t="shared" ref="BM340:BM345" si="274">+IF(BI340="","",BI340+BD340)</f>
        <v>104681</v>
      </c>
      <c r="BN340" s="11">
        <f t="shared" ref="BN340:BN345" si="275">+IF(BK340="","",BK340+BF340)</f>
        <v>111572</v>
      </c>
      <c r="BO340" s="11">
        <f t="shared" ref="BO340:BO345" si="276">IF(BM340="","",BM340-BN340)</f>
        <v>-6891</v>
      </c>
      <c r="BP340" s="1">
        <v>37372</v>
      </c>
      <c r="BQ340">
        <v>127368</v>
      </c>
    </row>
    <row r="341" spans="1:69" x14ac:dyDescent="0.2">
      <c r="A341" s="1">
        <f t="shared" si="104"/>
        <v>37376</v>
      </c>
      <c r="B341" s="1">
        <v>37372</v>
      </c>
      <c r="C341">
        <v>27.11</v>
      </c>
      <c r="D341" s="1">
        <v>37372</v>
      </c>
      <c r="E341">
        <v>3.319</v>
      </c>
      <c r="F341" s="1">
        <v>37372</v>
      </c>
      <c r="G341">
        <v>67.900000000000006</v>
      </c>
      <c r="H341" s="1">
        <v>37372</v>
      </c>
      <c r="I341">
        <v>81.39</v>
      </c>
      <c r="J341" s="1">
        <v>37379</v>
      </c>
      <c r="K341">
        <v>59586</v>
      </c>
      <c r="L341" s="1">
        <v>37379</v>
      </c>
      <c r="M341">
        <v>27836</v>
      </c>
      <c r="N341" s="11">
        <f t="shared" si="229"/>
        <v>31750</v>
      </c>
      <c r="O341" s="1">
        <v>37379</v>
      </c>
      <c r="P341">
        <v>304001</v>
      </c>
      <c r="Q341" s="1">
        <v>37379</v>
      </c>
      <c r="R341">
        <v>342703</v>
      </c>
      <c r="S341" s="11">
        <f t="shared" si="262"/>
        <v>-38702</v>
      </c>
      <c r="T341" s="11">
        <f t="shared" si="261"/>
        <v>363587</v>
      </c>
      <c r="U341" s="11">
        <f t="shared" si="263"/>
        <v>370539</v>
      </c>
      <c r="V341" s="11">
        <f t="shared" si="264"/>
        <v>-6952</v>
      </c>
      <c r="W341" s="1">
        <v>37379</v>
      </c>
      <c r="X341">
        <v>485834</v>
      </c>
      <c r="Y341" s="1">
        <v>37379</v>
      </c>
      <c r="Z341">
        <v>38977</v>
      </c>
      <c r="AA341" s="1">
        <v>37379</v>
      </c>
      <c r="AB341">
        <v>14269</v>
      </c>
      <c r="AC341" s="11">
        <f t="shared" si="89"/>
        <v>24708</v>
      </c>
      <c r="AD341" s="1">
        <v>37379</v>
      </c>
      <c r="AE341">
        <v>413350</v>
      </c>
      <c r="AF341" s="1">
        <v>37379</v>
      </c>
      <c r="AG341">
        <v>462021</v>
      </c>
      <c r="AH341" s="11">
        <f t="shared" si="265"/>
        <v>-48671</v>
      </c>
      <c r="AI341" s="11">
        <f t="shared" si="266"/>
        <v>452327</v>
      </c>
      <c r="AJ341" s="11">
        <f t="shared" si="267"/>
        <v>476290</v>
      </c>
      <c r="AK341" s="11">
        <f t="shared" si="268"/>
        <v>-23963</v>
      </c>
      <c r="AL341" s="1">
        <v>37379</v>
      </c>
      <c r="AM341">
        <v>550812</v>
      </c>
      <c r="AN341" s="1">
        <v>37379</v>
      </c>
      <c r="AO341">
        <v>8833</v>
      </c>
      <c r="AP341" s="1">
        <v>37379</v>
      </c>
      <c r="AQ341">
        <v>5626</v>
      </c>
      <c r="AR341" s="11">
        <f t="shared" si="94"/>
        <v>3207</v>
      </c>
      <c r="AS341" s="1">
        <v>37379</v>
      </c>
      <c r="AT341">
        <v>87591</v>
      </c>
      <c r="AU341" s="1">
        <v>37379</v>
      </c>
      <c r="AV341">
        <v>104739</v>
      </c>
      <c r="AW341" s="11">
        <f t="shared" si="269"/>
        <v>-17148</v>
      </c>
      <c r="AX341" s="11">
        <f t="shared" si="270"/>
        <v>96424</v>
      </c>
      <c r="AY341" s="11">
        <f t="shared" si="271"/>
        <v>110365</v>
      </c>
      <c r="AZ341" s="11">
        <f t="shared" si="272"/>
        <v>-13941</v>
      </c>
      <c r="BA341" s="1">
        <v>37379</v>
      </c>
      <c r="BB341">
        <v>134248</v>
      </c>
      <c r="BC341" s="1">
        <v>37379</v>
      </c>
      <c r="BD341">
        <v>12084</v>
      </c>
      <c r="BE341" s="1">
        <v>37379</v>
      </c>
      <c r="BF341">
        <v>3371</v>
      </c>
      <c r="BG341" s="11">
        <f t="shared" si="99"/>
        <v>8713</v>
      </c>
      <c r="BH341" s="1">
        <v>37379</v>
      </c>
      <c r="BI341">
        <v>81600</v>
      </c>
      <c r="BJ341" s="1">
        <v>37379</v>
      </c>
      <c r="BK341">
        <v>92856</v>
      </c>
      <c r="BL341" s="11">
        <f t="shared" si="273"/>
        <v>-11256</v>
      </c>
      <c r="BM341" s="11">
        <f t="shared" si="274"/>
        <v>93684</v>
      </c>
      <c r="BN341" s="11">
        <f t="shared" si="275"/>
        <v>96227</v>
      </c>
      <c r="BO341" s="11">
        <f t="shared" si="276"/>
        <v>-2543</v>
      </c>
      <c r="BP341" s="1">
        <v>37379</v>
      </c>
      <c r="BQ341">
        <v>112941</v>
      </c>
    </row>
    <row r="342" spans="1:69" x14ac:dyDescent="0.2">
      <c r="A342" s="1">
        <f t="shared" si="104"/>
        <v>37383</v>
      </c>
      <c r="B342" s="1">
        <v>37379</v>
      </c>
      <c r="C342">
        <v>26.62</v>
      </c>
      <c r="D342" s="1">
        <v>37379</v>
      </c>
      <c r="E342">
        <v>3.7450000000000001</v>
      </c>
      <c r="F342" s="1">
        <v>37379</v>
      </c>
      <c r="G342">
        <v>66.53</v>
      </c>
      <c r="H342" s="1">
        <v>37379</v>
      </c>
      <c r="I342">
        <v>78.77</v>
      </c>
      <c r="J342" s="1">
        <v>37386</v>
      </c>
      <c r="K342">
        <v>55657</v>
      </c>
      <c r="L342" s="1">
        <v>37386</v>
      </c>
      <c r="M342">
        <v>27877</v>
      </c>
      <c r="N342" s="11">
        <f t="shared" si="229"/>
        <v>27780</v>
      </c>
      <c r="O342" s="1">
        <v>37386</v>
      </c>
      <c r="P342">
        <v>326817</v>
      </c>
      <c r="Q342" s="1">
        <v>37386</v>
      </c>
      <c r="R342">
        <v>357808</v>
      </c>
      <c r="S342" s="11">
        <f t="shared" si="262"/>
        <v>-30991</v>
      </c>
      <c r="T342" s="11">
        <f t="shared" si="261"/>
        <v>382474</v>
      </c>
      <c r="U342" s="11">
        <f t="shared" si="263"/>
        <v>385685</v>
      </c>
      <c r="V342" s="11">
        <f t="shared" si="264"/>
        <v>-3211</v>
      </c>
      <c r="W342" s="1">
        <v>37386</v>
      </c>
      <c r="X342">
        <v>506595</v>
      </c>
      <c r="Y342" s="1">
        <v>37386</v>
      </c>
      <c r="Z342">
        <v>36991</v>
      </c>
      <c r="AA342" s="1">
        <v>37386</v>
      </c>
      <c r="AB342">
        <v>15512</v>
      </c>
      <c r="AC342" s="11">
        <f t="shared" si="89"/>
        <v>21479</v>
      </c>
      <c r="AD342" s="1">
        <v>37386</v>
      </c>
      <c r="AE342">
        <v>412291</v>
      </c>
      <c r="AF342" s="1">
        <v>37386</v>
      </c>
      <c r="AG342">
        <v>459844</v>
      </c>
      <c r="AH342" s="11">
        <f t="shared" si="265"/>
        <v>-47553</v>
      </c>
      <c r="AI342" s="11">
        <f t="shared" si="266"/>
        <v>449282</v>
      </c>
      <c r="AJ342" s="11">
        <f t="shared" si="267"/>
        <v>475356</v>
      </c>
      <c r="AK342" s="11">
        <f t="shared" si="268"/>
        <v>-26074</v>
      </c>
      <c r="AL342" s="1">
        <v>37386</v>
      </c>
      <c r="AM342">
        <v>562171</v>
      </c>
      <c r="AN342" s="1">
        <v>37386</v>
      </c>
      <c r="AO342">
        <v>6624</v>
      </c>
      <c r="AP342" s="1">
        <v>37386</v>
      </c>
      <c r="AQ342">
        <v>5922</v>
      </c>
      <c r="AR342" s="11">
        <f t="shared" si="94"/>
        <v>702</v>
      </c>
      <c r="AS342" s="1">
        <v>37386</v>
      </c>
      <c r="AT342">
        <v>89397</v>
      </c>
      <c r="AU342" s="1">
        <v>37386</v>
      </c>
      <c r="AV342">
        <v>104483</v>
      </c>
      <c r="AW342" s="11">
        <f t="shared" si="269"/>
        <v>-15086</v>
      </c>
      <c r="AX342" s="11">
        <f t="shared" si="270"/>
        <v>96021</v>
      </c>
      <c r="AY342" s="11">
        <f t="shared" si="271"/>
        <v>110405</v>
      </c>
      <c r="AZ342" s="11">
        <f t="shared" si="272"/>
        <v>-14384</v>
      </c>
      <c r="BA342" s="1">
        <v>37386</v>
      </c>
      <c r="BB342">
        <v>133973</v>
      </c>
      <c r="BC342" s="1">
        <v>37386</v>
      </c>
      <c r="BD342">
        <v>8819</v>
      </c>
      <c r="BE342" s="1">
        <v>37386</v>
      </c>
      <c r="BF342">
        <v>3678</v>
      </c>
      <c r="BG342" s="11">
        <f t="shared" si="99"/>
        <v>5141</v>
      </c>
      <c r="BH342" s="1">
        <v>37386</v>
      </c>
      <c r="BI342">
        <v>90495</v>
      </c>
      <c r="BJ342" s="1">
        <v>37386</v>
      </c>
      <c r="BK342">
        <v>96117</v>
      </c>
      <c r="BL342" s="11">
        <f t="shared" si="273"/>
        <v>-5622</v>
      </c>
      <c r="BM342" s="11">
        <f t="shared" si="274"/>
        <v>99314</v>
      </c>
      <c r="BN342" s="11">
        <f t="shared" si="275"/>
        <v>99795</v>
      </c>
      <c r="BO342" s="11">
        <f t="shared" si="276"/>
        <v>-481</v>
      </c>
      <c r="BP342" s="1">
        <v>37386</v>
      </c>
      <c r="BQ342">
        <v>117154</v>
      </c>
    </row>
    <row r="343" spans="1:69" x14ac:dyDescent="0.2">
      <c r="A343" s="1">
        <f t="shared" si="104"/>
        <v>37390</v>
      </c>
      <c r="B343" s="1">
        <v>37386</v>
      </c>
      <c r="C343">
        <v>27.99</v>
      </c>
      <c r="D343" s="1">
        <v>37386</v>
      </c>
      <c r="E343">
        <v>3.7490000000000001</v>
      </c>
      <c r="F343" s="1">
        <v>37386</v>
      </c>
      <c r="G343">
        <v>68.92</v>
      </c>
      <c r="H343" s="1">
        <v>37386</v>
      </c>
      <c r="I343">
        <v>79.05</v>
      </c>
      <c r="J343" s="1">
        <v>37393</v>
      </c>
      <c r="K343">
        <v>71756</v>
      </c>
      <c r="L343" s="1">
        <v>37393</v>
      </c>
      <c r="M343">
        <v>29960</v>
      </c>
      <c r="N343" s="11">
        <f t="shared" si="229"/>
        <v>41796</v>
      </c>
      <c r="O343" s="1">
        <v>37393</v>
      </c>
      <c r="P343">
        <v>340954</v>
      </c>
      <c r="Q343" s="1">
        <v>37393</v>
      </c>
      <c r="R343">
        <v>388014</v>
      </c>
      <c r="S343" s="11">
        <f t="shared" si="262"/>
        <v>-47060</v>
      </c>
      <c r="T343" s="11">
        <f>+IF(P343="","",P343+K343)</f>
        <v>412710</v>
      </c>
      <c r="U343" s="11">
        <f t="shared" si="263"/>
        <v>417974</v>
      </c>
      <c r="V343" s="11">
        <f t="shared" si="264"/>
        <v>-5264</v>
      </c>
      <c r="W343" s="1">
        <v>37393</v>
      </c>
      <c r="X343">
        <v>540165</v>
      </c>
      <c r="Y343" s="1">
        <v>37393</v>
      </c>
      <c r="Z343">
        <v>38159</v>
      </c>
      <c r="AA343" s="1">
        <v>37393</v>
      </c>
      <c r="AB343">
        <v>15541</v>
      </c>
      <c r="AC343" s="11">
        <f t="shared" si="89"/>
        <v>22618</v>
      </c>
      <c r="AD343" s="1">
        <v>37393</v>
      </c>
      <c r="AE343">
        <v>411026</v>
      </c>
      <c r="AF343" s="1">
        <v>37393</v>
      </c>
      <c r="AG343">
        <v>451337</v>
      </c>
      <c r="AH343" s="11">
        <f t="shared" si="265"/>
        <v>-40311</v>
      </c>
      <c r="AI343" s="11">
        <f t="shared" si="266"/>
        <v>449185</v>
      </c>
      <c r="AJ343" s="11">
        <f t="shared" si="267"/>
        <v>466878</v>
      </c>
      <c r="AK343" s="11">
        <f t="shared" si="268"/>
        <v>-17693</v>
      </c>
      <c r="AL343" s="1">
        <v>37393</v>
      </c>
      <c r="AM343">
        <v>562574</v>
      </c>
      <c r="AN343" s="1">
        <v>37393</v>
      </c>
      <c r="AO343">
        <v>12473</v>
      </c>
      <c r="AP343" s="1">
        <v>37393</v>
      </c>
      <c r="AQ343">
        <v>7303</v>
      </c>
      <c r="AR343" s="11">
        <f t="shared" si="94"/>
        <v>5170</v>
      </c>
      <c r="AS343" s="1">
        <v>37393</v>
      </c>
      <c r="AT343">
        <v>87091</v>
      </c>
      <c r="AU343" s="1">
        <v>37393</v>
      </c>
      <c r="AV343">
        <v>108871</v>
      </c>
      <c r="AW343" s="11">
        <f t="shared" si="269"/>
        <v>-21780</v>
      </c>
      <c r="AX343" s="11">
        <f t="shared" si="270"/>
        <v>99564</v>
      </c>
      <c r="AY343" s="11">
        <f t="shared" si="271"/>
        <v>116174</v>
      </c>
      <c r="AZ343" s="11">
        <f t="shared" si="272"/>
        <v>-16610</v>
      </c>
      <c r="BA343" s="1">
        <v>37393</v>
      </c>
      <c r="BB343">
        <v>145609</v>
      </c>
      <c r="BC343" s="1">
        <v>37393</v>
      </c>
      <c r="BD343">
        <v>14248</v>
      </c>
      <c r="BE343" s="1">
        <v>37393</v>
      </c>
      <c r="BF343">
        <v>6066</v>
      </c>
      <c r="BG343" s="11">
        <f t="shared" si="99"/>
        <v>8182</v>
      </c>
      <c r="BH343" s="1">
        <v>37393</v>
      </c>
      <c r="BI343">
        <v>87640</v>
      </c>
      <c r="BJ343" s="1">
        <v>37393</v>
      </c>
      <c r="BK343">
        <v>99490</v>
      </c>
      <c r="BL343" s="11">
        <f t="shared" si="273"/>
        <v>-11850</v>
      </c>
      <c r="BM343" s="11">
        <f t="shared" si="274"/>
        <v>101888</v>
      </c>
      <c r="BN343" s="11">
        <f t="shared" si="275"/>
        <v>105556</v>
      </c>
      <c r="BO343" s="11">
        <f t="shared" si="276"/>
        <v>-3668</v>
      </c>
      <c r="BP343" s="1">
        <v>37393</v>
      </c>
      <c r="BQ343">
        <v>121459</v>
      </c>
    </row>
    <row r="344" spans="1:69" x14ac:dyDescent="0.2">
      <c r="A344" s="1">
        <f t="shared" si="104"/>
        <v>37397</v>
      </c>
      <c r="B344" s="1">
        <v>37393</v>
      </c>
      <c r="C344">
        <v>28.18</v>
      </c>
      <c r="D344" s="1">
        <v>37393</v>
      </c>
      <c r="E344">
        <v>3.5979999999999999</v>
      </c>
      <c r="F344" s="1">
        <v>37393</v>
      </c>
      <c r="G344">
        <v>68.599999999999994</v>
      </c>
      <c r="H344" s="1">
        <v>37393</v>
      </c>
      <c r="I344">
        <v>80.38</v>
      </c>
      <c r="J344" s="1">
        <v>37400</v>
      </c>
      <c r="K344">
        <v>54351</v>
      </c>
      <c r="L344" s="1">
        <v>37400</v>
      </c>
      <c r="M344">
        <v>34506</v>
      </c>
      <c r="N344" s="11">
        <f t="shared" si="229"/>
        <v>19845</v>
      </c>
      <c r="O344" s="1">
        <v>37400</v>
      </c>
      <c r="P344">
        <v>313851</v>
      </c>
      <c r="Q344" s="1">
        <v>37400</v>
      </c>
      <c r="R344">
        <v>341448</v>
      </c>
      <c r="S344" s="11">
        <f t="shared" si="262"/>
        <v>-27597</v>
      </c>
      <c r="T344" s="11">
        <f>+IF(P344="","",P344+K344)</f>
        <v>368202</v>
      </c>
      <c r="U344" s="11">
        <f t="shared" si="263"/>
        <v>375954</v>
      </c>
      <c r="V344" s="11">
        <f t="shared" si="264"/>
        <v>-7752</v>
      </c>
      <c r="W344" s="1">
        <v>37400</v>
      </c>
      <c r="X344">
        <v>489120</v>
      </c>
      <c r="Y344" s="1">
        <v>37400</v>
      </c>
      <c r="Z344">
        <v>33012</v>
      </c>
      <c r="AA344" s="1">
        <v>37400</v>
      </c>
      <c r="AB344">
        <v>16164</v>
      </c>
      <c r="AC344" s="11">
        <f t="shared" si="89"/>
        <v>16848</v>
      </c>
      <c r="AD344" s="1">
        <v>37400</v>
      </c>
      <c r="AE344">
        <v>405876</v>
      </c>
      <c r="AF344" s="1">
        <v>37400</v>
      </c>
      <c r="AG344">
        <v>445639</v>
      </c>
      <c r="AH344" s="11">
        <f t="shared" si="265"/>
        <v>-39763</v>
      </c>
      <c r="AI344" s="11">
        <f t="shared" si="266"/>
        <v>438888</v>
      </c>
      <c r="AJ344" s="11">
        <f t="shared" si="267"/>
        <v>461803</v>
      </c>
      <c r="AK344" s="11">
        <f t="shared" si="268"/>
        <v>-22915</v>
      </c>
      <c r="AL344" s="1">
        <v>37400</v>
      </c>
      <c r="AM344">
        <v>550811</v>
      </c>
      <c r="AN344" s="1">
        <v>37400</v>
      </c>
      <c r="AO344">
        <v>11558</v>
      </c>
      <c r="AP344" s="1">
        <v>37400</v>
      </c>
      <c r="AQ344">
        <v>6295</v>
      </c>
      <c r="AR344" s="11">
        <f t="shared" si="94"/>
        <v>5263</v>
      </c>
      <c r="AS344" s="1">
        <v>37400</v>
      </c>
      <c r="AT344">
        <v>90097</v>
      </c>
      <c r="AU344" s="1">
        <v>37400</v>
      </c>
      <c r="AV344">
        <v>109860</v>
      </c>
      <c r="AW344" s="11">
        <f t="shared" si="269"/>
        <v>-19763</v>
      </c>
      <c r="AX344" s="11">
        <f t="shared" si="270"/>
        <v>101655</v>
      </c>
      <c r="AY344" s="11">
        <f t="shared" si="271"/>
        <v>116155</v>
      </c>
      <c r="AZ344" s="11">
        <f t="shared" si="272"/>
        <v>-14500</v>
      </c>
      <c r="BA344" s="1">
        <v>37400</v>
      </c>
      <c r="BB344">
        <v>144825</v>
      </c>
      <c r="BC344" s="1">
        <v>37400</v>
      </c>
      <c r="BD344">
        <v>14944</v>
      </c>
      <c r="BE344" s="1">
        <v>37400</v>
      </c>
      <c r="BF344">
        <v>5805</v>
      </c>
      <c r="BG344" s="11">
        <f t="shared" si="99"/>
        <v>9139</v>
      </c>
      <c r="BH344" s="1">
        <v>37400</v>
      </c>
      <c r="BI344">
        <v>90227</v>
      </c>
      <c r="BJ344" s="1">
        <v>37400</v>
      </c>
      <c r="BK344">
        <v>101453</v>
      </c>
      <c r="BL344" s="11">
        <f t="shared" si="273"/>
        <v>-11226</v>
      </c>
      <c r="BM344" s="11">
        <f t="shared" si="274"/>
        <v>105171</v>
      </c>
      <c r="BN344" s="11">
        <f t="shared" si="275"/>
        <v>107258</v>
      </c>
      <c r="BO344" s="11">
        <f t="shared" si="276"/>
        <v>-2087</v>
      </c>
      <c r="BP344" s="1">
        <v>37400</v>
      </c>
      <c r="BQ344">
        <v>125411</v>
      </c>
    </row>
    <row r="345" spans="1:69" x14ac:dyDescent="0.2">
      <c r="A345" s="1">
        <f t="shared" si="104"/>
        <v>37404</v>
      </c>
      <c r="B345" s="1">
        <v>37400</v>
      </c>
      <c r="C345">
        <v>25.88</v>
      </c>
      <c r="D345" s="1">
        <v>37400</v>
      </c>
      <c r="E345">
        <v>3.347</v>
      </c>
      <c r="F345" s="1">
        <v>37400</v>
      </c>
      <c r="G345">
        <v>65.95</v>
      </c>
      <c r="H345" s="1">
        <v>37400</v>
      </c>
      <c r="I345">
        <v>79.010000000000005</v>
      </c>
      <c r="J345" s="1">
        <v>37407</v>
      </c>
      <c r="K345">
        <v>46605</v>
      </c>
      <c r="L345" s="1">
        <v>37407</v>
      </c>
      <c r="M345">
        <v>28420</v>
      </c>
      <c r="N345" s="11">
        <f t="shared" si="229"/>
        <v>18185</v>
      </c>
      <c r="O345" s="1">
        <v>37407</v>
      </c>
      <c r="P345">
        <v>333745</v>
      </c>
      <c r="Q345" s="1">
        <v>37407</v>
      </c>
      <c r="R345">
        <v>358663</v>
      </c>
      <c r="S345" s="11">
        <f t="shared" si="262"/>
        <v>-24918</v>
      </c>
      <c r="T345" s="11">
        <f>+IF(P345="","",P345+K345)</f>
        <v>380350</v>
      </c>
      <c r="U345" s="11">
        <f t="shared" si="263"/>
        <v>387083</v>
      </c>
      <c r="V345" s="11">
        <f t="shared" si="264"/>
        <v>-6733</v>
      </c>
      <c r="W345" s="1">
        <v>37407</v>
      </c>
      <c r="X345">
        <v>494583</v>
      </c>
      <c r="Y345" s="1">
        <v>37407</v>
      </c>
      <c r="Z345">
        <v>26119</v>
      </c>
      <c r="AA345" s="1">
        <v>37407</v>
      </c>
      <c r="AB345">
        <v>18883</v>
      </c>
      <c r="AC345" s="11">
        <f>+IF(AB345="","",Z345-AB345)</f>
        <v>7236</v>
      </c>
      <c r="AD345" s="1">
        <v>37407</v>
      </c>
      <c r="AE345">
        <v>419827</v>
      </c>
      <c r="AF345" s="1">
        <v>37407</v>
      </c>
      <c r="AG345">
        <v>448795</v>
      </c>
      <c r="AH345" s="11">
        <f t="shared" si="265"/>
        <v>-28968</v>
      </c>
      <c r="AI345" s="11">
        <f t="shared" si="266"/>
        <v>445946</v>
      </c>
      <c r="AJ345" s="11">
        <f t="shared" si="267"/>
        <v>467678</v>
      </c>
      <c r="AK345" s="11">
        <f t="shared" si="268"/>
        <v>-21732</v>
      </c>
      <c r="AL345" s="1">
        <v>37407</v>
      </c>
      <c r="AM345">
        <v>552960</v>
      </c>
      <c r="AN345" s="1">
        <v>37407</v>
      </c>
      <c r="AO345">
        <v>9192</v>
      </c>
      <c r="AP345" s="1">
        <v>37407</v>
      </c>
      <c r="AQ345">
        <v>6590</v>
      </c>
      <c r="AR345" s="11">
        <f>+IF(AQ345="","",AO345-AQ345)</f>
        <v>2602</v>
      </c>
      <c r="AS345" s="1">
        <v>37407</v>
      </c>
      <c r="AT345">
        <v>89758</v>
      </c>
      <c r="AU345" s="1">
        <v>37407</v>
      </c>
      <c r="AV345">
        <v>104777</v>
      </c>
      <c r="AW345" s="11">
        <f t="shared" si="269"/>
        <v>-15019</v>
      </c>
      <c r="AX345" s="11">
        <f t="shared" si="270"/>
        <v>98950</v>
      </c>
      <c r="AY345" s="11">
        <f t="shared" si="271"/>
        <v>111367</v>
      </c>
      <c r="AZ345" s="11">
        <f t="shared" si="272"/>
        <v>-12417</v>
      </c>
      <c r="BA345" s="1">
        <v>37407</v>
      </c>
      <c r="BB345">
        <v>140757</v>
      </c>
      <c r="BC345" s="1">
        <v>37407</v>
      </c>
      <c r="BD345">
        <v>12653</v>
      </c>
      <c r="BE345" s="1">
        <v>37407</v>
      </c>
      <c r="BF345">
        <v>4576</v>
      </c>
      <c r="BG345" s="11">
        <f>+IF(BF345="","",BD345-BF345)</f>
        <v>8077</v>
      </c>
      <c r="BH345" s="1">
        <v>37407</v>
      </c>
      <c r="BI345">
        <v>90901</v>
      </c>
      <c r="BJ345" s="1">
        <v>37407</v>
      </c>
      <c r="BK345">
        <v>101030</v>
      </c>
      <c r="BL345" s="11">
        <f t="shared" si="273"/>
        <v>-10129</v>
      </c>
      <c r="BM345" s="11">
        <f t="shared" si="274"/>
        <v>103554</v>
      </c>
      <c r="BN345" s="11">
        <f t="shared" si="275"/>
        <v>105606</v>
      </c>
      <c r="BO345" s="11">
        <f t="shared" si="276"/>
        <v>-2052</v>
      </c>
      <c r="BP345" s="1">
        <v>37407</v>
      </c>
      <c r="BQ345">
        <v>124473</v>
      </c>
    </row>
    <row r="346" spans="1:69" x14ac:dyDescent="0.2">
      <c r="A346" s="1">
        <f t="shared" si="104"/>
        <v>37411</v>
      </c>
      <c r="B346" s="1">
        <v>37407</v>
      </c>
      <c r="C346">
        <v>25.31</v>
      </c>
      <c r="D346" s="1">
        <v>37407</v>
      </c>
      <c r="E346">
        <v>3.2170000000000001</v>
      </c>
      <c r="F346" s="1">
        <v>37407</v>
      </c>
      <c r="G346">
        <v>62.97</v>
      </c>
      <c r="H346" s="1">
        <v>37407</v>
      </c>
      <c r="I346">
        <v>73.83</v>
      </c>
      <c r="J346" s="1">
        <v>37414</v>
      </c>
      <c r="K346">
        <v>38442</v>
      </c>
      <c r="L346" s="1">
        <v>37414</v>
      </c>
      <c r="M346">
        <v>25700</v>
      </c>
      <c r="N346" s="11">
        <f t="shared" si="229"/>
        <v>12742</v>
      </c>
      <c r="O346" s="1">
        <v>37414</v>
      </c>
      <c r="P346">
        <v>339876</v>
      </c>
      <c r="Q346" s="1">
        <v>37414</v>
      </c>
      <c r="R346">
        <v>356554</v>
      </c>
      <c r="S346" s="11">
        <f>+IF(R346="","",P346-R346)</f>
        <v>-16678</v>
      </c>
      <c r="T346" s="11">
        <f>+IF(P346="","",P346+K346)</f>
        <v>378318</v>
      </c>
      <c r="U346" s="11">
        <f>+IF(R346="","",R346+M346)</f>
        <v>382254</v>
      </c>
      <c r="V346" s="11">
        <f>IF(T346="","",T346-U346)</f>
        <v>-3936</v>
      </c>
      <c r="W346" s="1">
        <v>37414</v>
      </c>
      <c r="X346">
        <v>509507</v>
      </c>
      <c r="Y346" s="1">
        <v>37414</v>
      </c>
      <c r="Z346">
        <v>21599</v>
      </c>
      <c r="AA346" s="1">
        <v>37414</v>
      </c>
      <c r="AB346">
        <v>22655</v>
      </c>
      <c r="AC346" s="11">
        <f>+IF(AB346="","",Z346-AB346)</f>
        <v>-1056</v>
      </c>
      <c r="AD346" s="1">
        <v>37414</v>
      </c>
      <c r="AE346">
        <v>434507</v>
      </c>
      <c r="AF346" s="1">
        <v>37414</v>
      </c>
      <c r="AG346">
        <v>449454</v>
      </c>
      <c r="AH346" s="11">
        <f>+IF(AG346="","",AE346-AG346)</f>
        <v>-14947</v>
      </c>
      <c r="AI346" s="11">
        <f>+IF(AE346="","",AE346+Z346)</f>
        <v>456106</v>
      </c>
      <c r="AJ346" s="11">
        <f>+IF(AG346="","",AG346+AB346)</f>
        <v>472109</v>
      </c>
      <c r="AK346" s="11">
        <f>IF(AI346="","",AI346-AJ346)</f>
        <v>-16003</v>
      </c>
      <c r="AL346" s="1">
        <v>37414</v>
      </c>
      <c r="AM346">
        <v>545042</v>
      </c>
      <c r="AN346" s="1">
        <v>37414</v>
      </c>
      <c r="AO346">
        <v>5554</v>
      </c>
      <c r="AP346" s="1">
        <v>37414</v>
      </c>
      <c r="AQ346">
        <v>8731</v>
      </c>
      <c r="AR346" s="11">
        <f>+IF(AQ346="","",AO346-AQ346)</f>
        <v>-3177</v>
      </c>
      <c r="AS346" s="1">
        <v>37414</v>
      </c>
      <c r="AT346">
        <v>92477</v>
      </c>
      <c r="AU346" s="1">
        <v>37414</v>
      </c>
      <c r="AV346">
        <v>94410</v>
      </c>
      <c r="AW346" s="11">
        <f>+IF(AV346="","",AT346-AV346)</f>
        <v>-1933</v>
      </c>
      <c r="AX346" s="11">
        <f>+IF(AT346="","",AT346+AO346)</f>
        <v>98031</v>
      </c>
      <c r="AY346" s="11">
        <f>+IF(AV346="","",AV346+AQ346)</f>
        <v>103141</v>
      </c>
      <c r="AZ346" s="11">
        <f>IF(AX346="","",AX346-AY346)</f>
        <v>-5110</v>
      </c>
      <c r="BA346" s="1">
        <v>37414</v>
      </c>
      <c r="BB346">
        <v>131178</v>
      </c>
      <c r="BC346" s="1">
        <v>37414</v>
      </c>
      <c r="BD346">
        <v>11243</v>
      </c>
      <c r="BE346" s="1">
        <v>37414</v>
      </c>
      <c r="BF346">
        <v>5699</v>
      </c>
      <c r="BG346" s="11">
        <f>+IF(BF346="","",BD346-BF346)</f>
        <v>5544</v>
      </c>
      <c r="BH346" s="1">
        <v>37414</v>
      </c>
      <c r="BI346">
        <v>87108</v>
      </c>
      <c r="BJ346" s="1">
        <v>37414</v>
      </c>
      <c r="BK346">
        <v>90650</v>
      </c>
      <c r="BL346" s="11">
        <f>+IF(BK346="","",BI346-BK346)</f>
        <v>-3542</v>
      </c>
      <c r="BM346" s="11">
        <f>+IF(BI346="","",BI346+BD346)</f>
        <v>98351</v>
      </c>
      <c r="BN346" s="11">
        <f>+IF(BK346="","",BK346+BF346)</f>
        <v>96349</v>
      </c>
      <c r="BO346" s="11">
        <f>IF(BM346="","",BM346-BN346)</f>
        <v>2002</v>
      </c>
      <c r="BP346" s="1">
        <v>37414</v>
      </c>
      <c r="BQ346">
        <v>114288</v>
      </c>
    </row>
    <row r="347" spans="1:69" x14ac:dyDescent="0.2">
      <c r="A347" s="1">
        <f t="shared" si="104"/>
        <v>37418</v>
      </c>
      <c r="B347" s="1">
        <v>37414</v>
      </c>
      <c r="C347">
        <v>24.75</v>
      </c>
      <c r="D347" s="1">
        <v>37414</v>
      </c>
      <c r="E347">
        <v>3.2040000000000002</v>
      </c>
      <c r="F347" s="1">
        <v>37414</v>
      </c>
      <c r="G347">
        <v>63.17</v>
      </c>
      <c r="H347" s="1">
        <v>37414</v>
      </c>
      <c r="I347">
        <v>75.09</v>
      </c>
      <c r="J347" s="1">
        <v>37421</v>
      </c>
      <c r="K347">
        <v>32301</v>
      </c>
      <c r="L347" s="1">
        <v>37421</v>
      </c>
      <c r="M347">
        <v>32087</v>
      </c>
      <c r="N347" s="11">
        <f t="shared" si="229"/>
        <v>214</v>
      </c>
      <c r="O347" s="1">
        <v>37421</v>
      </c>
      <c r="P347">
        <v>317460</v>
      </c>
      <c r="Q347" s="1">
        <v>37421</v>
      </c>
      <c r="R347">
        <v>315942</v>
      </c>
      <c r="S347" s="11">
        <f>+IF(R347="","",P347-R347)</f>
        <v>1518</v>
      </c>
      <c r="T347" s="11">
        <f>+IF(P347="","",P347+K347)</f>
        <v>349761</v>
      </c>
      <c r="U347" s="11">
        <f>+IF(R347="","",R347+M347)</f>
        <v>348029</v>
      </c>
      <c r="V347" s="11">
        <f>IF(T347="","",T347-U347)</f>
        <v>1732</v>
      </c>
      <c r="W347" s="1">
        <v>37421</v>
      </c>
      <c r="X347">
        <v>469933</v>
      </c>
      <c r="Y347" s="1">
        <v>37421</v>
      </c>
      <c r="Z347">
        <v>20952</v>
      </c>
      <c r="AA347" s="1">
        <v>37421</v>
      </c>
      <c r="AB347">
        <v>27103</v>
      </c>
      <c r="AC347" s="11">
        <f>+IF(AB347="","",Z347-AB347)</f>
        <v>-6151</v>
      </c>
      <c r="AD347" s="1">
        <v>37421</v>
      </c>
      <c r="AE347">
        <v>432579</v>
      </c>
      <c r="AF347" s="1">
        <v>37421</v>
      </c>
      <c r="AG347">
        <v>441013</v>
      </c>
      <c r="AH347" s="11">
        <f>+IF(AG347="","",AE347-AG347)</f>
        <v>-8434</v>
      </c>
      <c r="AI347" s="11">
        <f>+IF(AE347="","",AE347+Z347)</f>
        <v>453531</v>
      </c>
      <c r="AJ347" s="11">
        <f>+IF(AG347="","",AG347+AB347)</f>
        <v>468116</v>
      </c>
      <c r="AK347" s="11">
        <f>IF(AI347="","",AI347-AJ347)</f>
        <v>-14585</v>
      </c>
      <c r="AL347" s="1">
        <v>37421</v>
      </c>
      <c r="AM347">
        <v>544737</v>
      </c>
      <c r="AN347" s="1">
        <v>37421</v>
      </c>
      <c r="AO347">
        <v>3984</v>
      </c>
      <c r="AP347" s="1">
        <v>37421</v>
      </c>
      <c r="AQ347">
        <v>11131</v>
      </c>
      <c r="AR347" s="11">
        <f>+IF(AQ347="","",AO347-AQ347)</f>
        <v>-7147</v>
      </c>
      <c r="AS347" s="1">
        <v>37421</v>
      </c>
      <c r="AT347">
        <v>101106</v>
      </c>
      <c r="AU347" s="1">
        <v>37421</v>
      </c>
      <c r="AV347">
        <v>98415</v>
      </c>
      <c r="AW347" s="11">
        <f>+IF(AV347="","",AT347-AV347)</f>
        <v>2691</v>
      </c>
      <c r="AX347" s="11">
        <f>+IF(AT347="","",AT347+AO347)</f>
        <v>105090</v>
      </c>
      <c r="AY347" s="11">
        <f>+IF(AV347="","",AV347+AQ347)</f>
        <v>109546</v>
      </c>
      <c r="AZ347" s="11">
        <f>IF(AX347="","",AX347-AY347)</f>
        <v>-4456</v>
      </c>
      <c r="BA347" s="1">
        <v>37421</v>
      </c>
      <c r="BB347">
        <v>142714</v>
      </c>
      <c r="BC347" s="1">
        <v>37421</v>
      </c>
      <c r="BD347">
        <v>9523</v>
      </c>
      <c r="BE347" s="1">
        <v>37421</v>
      </c>
      <c r="BF347">
        <v>6909</v>
      </c>
      <c r="BG347" s="11">
        <f>+IF(BF347="","",BD347-BF347)</f>
        <v>2614</v>
      </c>
      <c r="BH347" s="1">
        <v>37421</v>
      </c>
      <c r="BI347">
        <v>90451</v>
      </c>
      <c r="BJ347" s="1">
        <v>37421</v>
      </c>
      <c r="BK347">
        <v>89522</v>
      </c>
      <c r="BL347" s="11">
        <f>+IF(BK347="","",BI347-BK347)</f>
        <v>929</v>
      </c>
      <c r="BM347" s="11">
        <f>+IF(BI347="","",BI347+BD347)</f>
        <v>99974</v>
      </c>
      <c r="BN347" s="11">
        <f>+IF(BK347="","",BK347+BF347)</f>
        <v>96431</v>
      </c>
      <c r="BO347" s="11">
        <f>IF(BM347="","",BM347-BN347)</f>
        <v>3543</v>
      </c>
      <c r="BP347" s="1">
        <v>37421</v>
      </c>
      <c r="BQ347">
        <v>114748</v>
      </c>
    </row>
    <row r="348" spans="1:69" x14ac:dyDescent="0.2">
      <c r="A348" s="1"/>
      <c r="B348" s="1">
        <v>37421</v>
      </c>
      <c r="D348" s="1"/>
      <c r="F348" s="1"/>
      <c r="H348" s="1"/>
    </row>
    <row r="349" spans="1:69" x14ac:dyDescent="0.2">
      <c r="A349" s="1"/>
    </row>
    <row r="350" spans="1:69" x14ac:dyDescent="0.2">
      <c r="A350" s="1"/>
    </row>
    <row r="351" spans="1:69" x14ac:dyDescent="0.2">
      <c r="A351" s="1"/>
    </row>
    <row r="352" spans="1:69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</sheetData>
  <phoneticPr fontId="0" type="noConversion"/>
  <printOptions horizontalCentered="1"/>
  <pageMargins left="0.75" right="0.75" top="0.5" bottom="0.5" header="0.5" footer="0.5"/>
  <pageSetup scale="64" fitToWidth="4" fitToHeight="4" orientation="portrait" r:id="rId1"/>
  <headerFooter alignWithMargins="0"/>
  <colBreaks count="3" manualBreakCount="3">
    <brk id="24" min="3" max="327" man="1"/>
    <brk id="39" min="3" max="327" man="1"/>
    <brk id="54" min="3" max="32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16</vt:i4>
      </vt:variant>
      <vt:variant>
        <vt:lpstr>Named Ranges</vt:lpstr>
      </vt:variant>
      <vt:variant>
        <vt:i4>77</vt:i4>
      </vt:variant>
    </vt:vector>
  </HeadingPairs>
  <TitlesOfParts>
    <vt:vector size="94" baseType="lpstr">
      <vt:lpstr>Data</vt:lpstr>
      <vt:lpstr>Crude1</vt:lpstr>
      <vt:lpstr>Crude2</vt:lpstr>
      <vt:lpstr>Crude3</vt:lpstr>
      <vt:lpstr>Crude4</vt:lpstr>
      <vt:lpstr>NatGas1</vt:lpstr>
      <vt:lpstr>NatGas2</vt:lpstr>
      <vt:lpstr>NatGas3</vt:lpstr>
      <vt:lpstr>NatGas4</vt:lpstr>
      <vt:lpstr>HOil1</vt:lpstr>
      <vt:lpstr>HOil2</vt:lpstr>
      <vt:lpstr>HOil3</vt:lpstr>
      <vt:lpstr>HOil4</vt:lpstr>
      <vt:lpstr>MoGas1</vt:lpstr>
      <vt:lpstr>MoGas2</vt:lpstr>
      <vt:lpstr>MoGas3</vt:lpstr>
      <vt:lpstr>MoGas4</vt:lpstr>
      <vt:lpstr>BLPH1A10</vt:lpstr>
      <vt:lpstr>BLPH1A3</vt:lpstr>
      <vt:lpstr>BLPH1AB10</vt:lpstr>
      <vt:lpstr>BLPH1AB11</vt:lpstr>
      <vt:lpstr>BLPH1AB3</vt:lpstr>
      <vt:lpstr>BLPH1AC11</vt:lpstr>
      <vt:lpstr>BLPH1AD11</vt:lpstr>
      <vt:lpstr>BLPH1AE10</vt:lpstr>
      <vt:lpstr>BLPH1AE3</vt:lpstr>
      <vt:lpstr>BLPH1AF11</vt:lpstr>
      <vt:lpstr>BLPH1AH10</vt:lpstr>
      <vt:lpstr>BLPH1AH11</vt:lpstr>
      <vt:lpstr>BLPH1AH3</vt:lpstr>
      <vt:lpstr>BLPH1AI11</vt:lpstr>
      <vt:lpstr>BLPH1AJ11</vt:lpstr>
      <vt:lpstr>BLPH1AK10</vt:lpstr>
      <vt:lpstr>BLPH1AK11</vt:lpstr>
      <vt:lpstr>BLPH1AK3</vt:lpstr>
      <vt:lpstr>BLPH1AL11</vt:lpstr>
      <vt:lpstr>BLPH1AM11</vt:lpstr>
      <vt:lpstr>BLPH1AN10</vt:lpstr>
      <vt:lpstr>BLPH1AN3</vt:lpstr>
      <vt:lpstr>BLPH1AO11</vt:lpstr>
      <vt:lpstr>BLPH1AQ10</vt:lpstr>
      <vt:lpstr>BLPH1AQ3</vt:lpstr>
      <vt:lpstr>BLPH1AS11</vt:lpstr>
      <vt:lpstr>BLPH1AU11</vt:lpstr>
      <vt:lpstr>BLPH1AW11</vt:lpstr>
      <vt:lpstr>BLPH1AW13</vt:lpstr>
      <vt:lpstr>BLPH1AY11</vt:lpstr>
      <vt:lpstr>BLPH1AZ11</vt:lpstr>
      <vt:lpstr>BLPH1B11</vt:lpstr>
      <vt:lpstr>BLPH1BA11</vt:lpstr>
      <vt:lpstr>BLPH1BB11</vt:lpstr>
      <vt:lpstr>BLPH1BH11</vt:lpstr>
      <vt:lpstr>BLPH1BL11</vt:lpstr>
      <vt:lpstr>BLPH1BN11</vt:lpstr>
      <vt:lpstr>BLPH1BP11</vt:lpstr>
      <vt:lpstr>BLPH1BR11</vt:lpstr>
      <vt:lpstr>BLPH1D10</vt:lpstr>
      <vt:lpstr>BLPH1D11</vt:lpstr>
      <vt:lpstr>BLPH1D3</vt:lpstr>
      <vt:lpstr>BLPH1F11</vt:lpstr>
      <vt:lpstr>BLPH1G10</vt:lpstr>
      <vt:lpstr>BLPH1G11</vt:lpstr>
      <vt:lpstr>BLPH1G3</vt:lpstr>
      <vt:lpstr>BLPH1H11</vt:lpstr>
      <vt:lpstr>BLPH1I11</vt:lpstr>
      <vt:lpstr>BLPH1J10</vt:lpstr>
      <vt:lpstr>BLPH1J11</vt:lpstr>
      <vt:lpstr>BLPH1J3</vt:lpstr>
      <vt:lpstr>BLPH1K11</vt:lpstr>
      <vt:lpstr>BLPH1L11</vt:lpstr>
      <vt:lpstr>BLPH1M10</vt:lpstr>
      <vt:lpstr>BLPH1M3</vt:lpstr>
      <vt:lpstr>BLPH1N11</vt:lpstr>
      <vt:lpstr>BLPH1O11</vt:lpstr>
      <vt:lpstr>BLPH1P10</vt:lpstr>
      <vt:lpstr>BLPH1P11</vt:lpstr>
      <vt:lpstr>BLPH1P3</vt:lpstr>
      <vt:lpstr>BLPH1Q11</vt:lpstr>
      <vt:lpstr>BLPH1R11</vt:lpstr>
      <vt:lpstr>BLPH1S10</vt:lpstr>
      <vt:lpstr>BLPH1S11</vt:lpstr>
      <vt:lpstr>BLPH1S3</vt:lpstr>
      <vt:lpstr>BLPH1T11</vt:lpstr>
      <vt:lpstr>BLPH1U11</vt:lpstr>
      <vt:lpstr>BLPH1V10</vt:lpstr>
      <vt:lpstr>BLPH1V11</vt:lpstr>
      <vt:lpstr>BLPH1V3</vt:lpstr>
      <vt:lpstr>BLPH1W11</vt:lpstr>
      <vt:lpstr>BLPH1X11</vt:lpstr>
      <vt:lpstr>BLPH1Y10</vt:lpstr>
      <vt:lpstr>BLPH1Y3</vt:lpstr>
      <vt:lpstr>BLPH1Z11</vt:lpstr>
      <vt:lpstr>Data!Print_Area</vt:lpstr>
      <vt:lpstr>Data!Print_Titles</vt:lpstr>
    </vt:vector>
  </TitlesOfParts>
  <Company>Simmons &amp; Co.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Securities 1</dc:creator>
  <cp:lastModifiedBy>Felienne</cp:lastModifiedBy>
  <cp:lastPrinted>2002-03-08T21:35:29Z</cp:lastPrinted>
  <dcterms:created xsi:type="dcterms:W3CDTF">2000-12-07T01:44:54Z</dcterms:created>
  <dcterms:modified xsi:type="dcterms:W3CDTF">2014-09-04T18:15:44Z</dcterms:modified>
</cp:coreProperties>
</file>