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tabRatio="871"/>
  </bookViews>
  <sheets>
    <sheet name="DailyData" sheetId="4" r:id="rId1"/>
    <sheet name="WeeklyAvg" sheetId="9" r:id="rId2"/>
    <sheet name="Chart-Oct-Mar" sheetId="10" r:id="rId3"/>
    <sheet name="Chart-Apr-Sep" sheetId="11" r:id="rId4"/>
    <sheet name="Weekly-Oct-Mar" sheetId="2" r:id="rId5"/>
    <sheet name="Weekly-Apr-Sep" sheetId="3" r:id="rId6"/>
    <sheet name="Chart1" sheetId="5" r:id="rId7"/>
    <sheet name="Data-Oct-Mar" sheetId="1" state="hidden" r:id="rId8"/>
    <sheet name="Data-Apr-Sep" sheetId="8" state="hidden" r:id="rId9"/>
  </sheets>
  <definedNames>
    <definedName name="_xlnm._FilterDatabase" localSheetId="0" hidden="1">DailyData!$J$2:$J$1505</definedName>
    <definedName name="_xlnm._FilterDatabase" localSheetId="1" hidden="1">WeeklyAvg!#REF!</definedName>
    <definedName name="_xlnm.Extract" localSheetId="0">DailyData!$M$2</definedName>
    <definedName name="_xlnm.Extract" localSheetId="1">WeeklyAvg!$B$3</definedName>
  </definedNames>
  <calcPr calcId="152511"/>
</workbook>
</file>

<file path=xl/calcChain.xml><?xml version="1.0" encoding="utf-8"?>
<calcChain xmlns="http://schemas.openxmlformats.org/spreadsheetml/2006/main">
  <c r="B3" i="4" l="1"/>
  <c r="D3" i="4"/>
  <c r="J3" i="4"/>
  <c r="B4" i="4"/>
  <c r="D4" i="4"/>
  <c r="J4" i="4"/>
  <c r="B5" i="4"/>
  <c r="D5" i="4"/>
  <c r="J5" i="4"/>
  <c r="B6" i="4"/>
  <c r="D6" i="4"/>
  <c r="J6" i="4"/>
  <c r="B7" i="4"/>
  <c r="D7" i="4"/>
  <c r="C5" i="9" s="1"/>
  <c r="D8" i="3" s="1"/>
  <c r="J7" i="4"/>
  <c r="B8" i="4"/>
  <c r="D8" i="4"/>
  <c r="J8" i="4"/>
  <c r="B9" i="4"/>
  <c r="D9" i="4"/>
  <c r="J9" i="4"/>
  <c r="B10" i="4"/>
  <c r="C6" i="9" s="1"/>
  <c r="D9" i="3" s="1"/>
  <c r="D10" i="4"/>
  <c r="J10" i="4"/>
  <c r="B11" i="4"/>
  <c r="D11" i="4"/>
  <c r="J11" i="4"/>
  <c r="B12" i="4"/>
  <c r="D12" i="4"/>
  <c r="J12" i="4"/>
  <c r="B13" i="4"/>
  <c r="D13" i="4"/>
  <c r="J13" i="4"/>
  <c r="B14" i="4"/>
  <c r="D14" i="4"/>
  <c r="J14" i="4"/>
  <c r="B15" i="4"/>
  <c r="D15" i="4"/>
  <c r="J15" i="4"/>
  <c r="B16" i="4"/>
  <c r="D16" i="4"/>
  <c r="J16" i="4"/>
  <c r="B17" i="4"/>
  <c r="D17" i="4"/>
  <c r="J17" i="4"/>
  <c r="B18" i="4"/>
  <c r="D18" i="4"/>
  <c r="J18" i="4"/>
  <c r="B19" i="4"/>
  <c r="D19" i="4"/>
  <c r="J19" i="4"/>
  <c r="B20" i="4"/>
  <c r="D20" i="4"/>
  <c r="J20" i="4"/>
  <c r="B21" i="4"/>
  <c r="D21" i="4"/>
  <c r="J21" i="4"/>
  <c r="B22" i="4"/>
  <c r="D22" i="4"/>
  <c r="J22" i="4"/>
  <c r="B23" i="4"/>
  <c r="D23" i="4"/>
  <c r="J23" i="4"/>
  <c r="B24" i="4"/>
  <c r="D24" i="4"/>
  <c r="J24" i="4"/>
  <c r="B25" i="4"/>
  <c r="D25" i="4"/>
  <c r="J25" i="4"/>
  <c r="B26" i="4"/>
  <c r="D26" i="4"/>
  <c r="J26" i="4"/>
  <c r="B27" i="4"/>
  <c r="D27" i="4"/>
  <c r="J27" i="4"/>
  <c r="B28" i="4"/>
  <c r="D28" i="4"/>
  <c r="J28" i="4"/>
  <c r="B29" i="4"/>
  <c r="D29" i="4"/>
  <c r="J29" i="4"/>
  <c r="B30" i="4"/>
  <c r="D30" i="4"/>
  <c r="J30" i="4"/>
  <c r="B31" i="4"/>
  <c r="D31" i="4"/>
  <c r="J31" i="4"/>
  <c r="B32" i="4"/>
  <c r="D32" i="4"/>
  <c r="J32" i="4"/>
  <c r="B33" i="4"/>
  <c r="D33" i="4"/>
  <c r="J33" i="4"/>
  <c r="B34" i="4"/>
  <c r="D34" i="4"/>
  <c r="J34" i="4"/>
  <c r="B35" i="4"/>
  <c r="D35" i="4"/>
  <c r="J35" i="4"/>
  <c r="B36" i="4"/>
  <c r="D36" i="4"/>
  <c r="J36" i="4"/>
  <c r="B37" i="4"/>
  <c r="D37" i="4"/>
  <c r="J37" i="4"/>
  <c r="B38" i="4"/>
  <c r="D38" i="4"/>
  <c r="J38" i="4"/>
  <c r="B39" i="4"/>
  <c r="D39" i="4"/>
  <c r="J39" i="4"/>
  <c r="B40" i="4"/>
  <c r="D40" i="4"/>
  <c r="J40" i="4"/>
  <c r="B41" i="4"/>
  <c r="D41" i="4"/>
  <c r="J41" i="4"/>
  <c r="B42" i="4"/>
  <c r="D42" i="4"/>
  <c r="J42" i="4"/>
  <c r="B43" i="4"/>
  <c r="D43" i="4"/>
  <c r="J43" i="4"/>
  <c r="B44" i="4"/>
  <c r="D44" i="4"/>
  <c r="J44" i="4"/>
  <c r="B45" i="4"/>
  <c r="D45" i="4"/>
  <c r="J45" i="4"/>
  <c r="B46" i="4"/>
  <c r="D46" i="4"/>
  <c r="J46" i="4"/>
  <c r="B47" i="4"/>
  <c r="D47" i="4"/>
  <c r="J47" i="4"/>
  <c r="B48" i="4"/>
  <c r="D48" i="4"/>
  <c r="J48" i="4"/>
  <c r="B49" i="4"/>
  <c r="D49" i="4"/>
  <c r="J49" i="4"/>
  <c r="B50" i="4"/>
  <c r="D50" i="4"/>
  <c r="J50" i="4"/>
  <c r="B51" i="4"/>
  <c r="D51" i="4"/>
  <c r="J51" i="4"/>
  <c r="B52" i="4"/>
  <c r="D52" i="4"/>
  <c r="J52" i="4"/>
  <c r="B53" i="4"/>
  <c r="D53" i="4"/>
  <c r="J53" i="4"/>
  <c r="B54" i="4"/>
  <c r="D54" i="4"/>
  <c r="J54" i="4"/>
  <c r="B55" i="4"/>
  <c r="D55" i="4"/>
  <c r="J55" i="4"/>
  <c r="B56" i="4"/>
  <c r="D56" i="4"/>
  <c r="J56" i="4"/>
  <c r="B57" i="4"/>
  <c r="D57" i="4"/>
  <c r="J57" i="4"/>
  <c r="B58" i="4"/>
  <c r="D58" i="4"/>
  <c r="J58" i="4"/>
  <c r="B59" i="4"/>
  <c r="D59" i="4"/>
  <c r="J59" i="4"/>
  <c r="B60" i="4"/>
  <c r="D60" i="4"/>
  <c r="J60" i="4"/>
  <c r="B61" i="4"/>
  <c r="D61" i="4"/>
  <c r="J61" i="4"/>
  <c r="B62" i="4"/>
  <c r="D62" i="4"/>
  <c r="J62" i="4"/>
  <c r="B63" i="4"/>
  <c r="D63" i="4"/>
  <c r="J63" i="4"/>
  <c r="B64" i="4"/>
  <c r="D64" i="4"/>
  <c r="J64" i="4"/>
  <c r="B65" i="4"/>
  <c r="D65" i="4"/>
  <c r="J65" i="4"/>
  <c r="B66" i="4"/>
  <c r="D66" i="4"/>
  <c r="J66" i="4"/>
  <c r="B67" i="4"/>
  <c r="D67" i="4"/>
  <c r="J67" i="4"/>
  <c r="B68" i="4"/>
  <c r="D68" i="4"/>
  <c r="J68" i="4"/>
  <c r="B69" i="4"/>
  <c r="D69" i="4"/>
  <c r="J69" i="4"/>
  <c r="B70" i="4"/>
  <c r="D70" i="4"/>
  <c r="J70" i="4"/>
  <c r="B71" i="4"/>
  <c r="D71" i="4"/>
  <c r="J71" i="4"/>
  <c r="B72" i="4"/>
  <c r="D72" i="4"/>
  <c r="J72" i="4"/>
  <c r="B73" i="4"/>
  <c r="D73" i="4"/>
  <c r="J73" i="4"/>
  <c r="B74" i="4"/>
  <c r="D74" i="4"/>
  <c r="J74" i="4"/>
  <c r="B75" i="4"/>
  <c r="D75" i="4"/>
  <c r="J75" i="4"/>
  <c r="B76" i="4"/>
  <c r="D76" i="4"/>
  <c r="J76" i="4"/>
  <c r="B77" i="4"/>
  <c r="D77" i="4"/>
  <c r="J77" i="4"/>
  <c r="B78" i="4"/>
  <c r="D78" i="4"/>
  <c r="J78" i="4"/>
  <c r="B79" i="4"/>
  <c r="D79" i="4"/>
  <c r="J79" i="4"/>
  <c r="B80" i="4"/>
  <c r="D80" i="4"/>
  <c r="J80" i="4"/>
  <c r="B81" i="4"/>
  <c r="D81" i="4"/>
  <c r="J81" i="4"/>
  <c r="B82" i="4"/>
  <c r="D82" i="4"/>
  <c r="J82" i="4"/>
  <c r="B83" i="4"/>
  <c r="D83" i="4"/>
  <c r="J83" i="4"/>
  <c r="B84" i="4"/>
  <c r="D84" i="4"/>
  <c r="J84" i="4"/>
  <c r="B85" i="4"/>
  <c r="D85" i="4"/>
  <c r="J85" i="4"/>
  <c r="B86" i="4"/>
  <c r="D86" i="4"/>
  <c r="J86" i="4"/>
  <c r="B87" i="4"/>
  <c r="D87" i="4"/>
  <c r="J87" i="4"/>
  <c r="B88" i="4"/>
  <c r="D88" i="4"/>
  <c r="J88" i="4"/>
  <c r="B89" i="4"/>
  <c r="D89" i="4"/>
  <c r="J89" i="4"/>
  <c r="B90" i="4"/>
  <c r="D90" i="4"/>
  <c r="J90" i="4"/>
  <c r="B91" i="4"/>
  <c r="D91" i="4"/>
  <c r="J91" i="4"/>
  <c r="B92" i="4"/>
  <c r="D92" i="4"/>
  <c r="J92" i="4"/>
  <c r="B93" i="4"/>
  <c r="D93" i="4"/>
  <c r="J93" i="4"/>
  <c r="B94" i="4"/>
  <c r="D94" i="4"/>
  <c r="J94" i="4"/>
  <c r="B95" i="4"/>
  <c r="D95" i="4"/>
  <c r="J95" i="4"/>
  <c r="B96" i="4"/>
  <c r="D96" i="4"/>
  <c r="J96" i="4"/>
  <c r="B97" i="4"/>
  <c r="D97" i="4"/>
  <c r="J97" i="4"/>
  <c r="B98" i="4"/>
  <c r="D98" i="4"/>
  <c r="J98" i="4"/>
  <c r="B99" i="4"/>
  <c r="D99" i="4"/>
  <c r="J99" i="4"/>
  <c r="B100" i="4"/>
  <c r="D100" i="4"/>
  <c r="J100" i="4"/>
  <c r="B101" i="4"/>
  <c r="D101" i="4"/>
  <c r="J101" i="4"/>
  <c r="B102" i="4"/>
  <c r="D102" i="4"/>
  <c r="J102" i="4"/>
  <c r="B103" i="4"/>
  <c r="D103" i="4"/>
  <c r="J103" i="4"/>
  <c r="B104" i="4"/>
  <c r="D104" i="4"/>
  <c r="J104" i="4"/>
  <c r="B105" i="4"/>
  <c r="D105" i="4"/>
  <c r="J105" i="4"/>
  <c r="B106" i="4"/>
  <c r="D106" i="4"/>
  <c r="J106" i="4"/>
  <c r="B107" i="4"/>
  <c r="D107" i="4"/>
  <c r="J107" i="4"/>
  <c r="B108" i="4"/>
  <c r="D108" i="4"/>
  <c r="J108" i="4"/>
  <c r="B109" i="4"/>
  <c r="D109" i="4"/>
  <c r="J109" i="4"/>
  <c r="B110" i="4"/>
  <c r="D110" i="4"/>
  <c r="J110" i="4"/>
  <c r="B111" i="4"/>
  <c r="D111" i="4"/>
  <c r="J111" i="4"/>
  <c r="B112" i="4"/>
  <c r="D112" i="4"/>
  <c r="J112" i="4"/>
  <c r="B113" i="4"/>
  <c r="D113" i="4"/>
  <c r="J113" i="4"/>
  <c r="B114" i="4"/>
  <c r="D114" i="4"/>
  <c r="J114" i="4"/>
  <c r="B115" i="4"/>
  <c r="D115" i="4"/>
  <c r="J115" i="4"/>
  <c r="B116" i="4"/>
  <c r="D116" i="4"/>
  <c r="J116" i="4"/>
  <c r="B117" i="4"/>
  <c r="D117" i="4"/>
  <c r="J117" i="4"/>
  <c r="B118" i="4"/>
  <c r="D118" i="4"/>
  <c r="J118" i="4"/>
  <c r="B119" i="4"/>
  <c r="D119" i="4"/>
  <c r="J119" i="4"/>
  <c r="B120" i="4"/>
  <c r="D120" i="4"/>
  <c r="J120" i="4"/>
  <c r="B121" i="4"/>
  <c r="D121" i="4"/>
  <c r="J121" i="4"/>
  <c r="B122" i="4"/>
  <c r="D122" i="4"/>
  <c r="J122" i="4"/>
  <c r="B123" i="4"/>
  <c r="D123" i="4"/>
  <c r="J123" i="4"/>
  <c r="B124" i="4"/>
  <c r="D124" i="4"/>
  <c r="J124" i="4"/>
  <c r="B125" i="4"/>
  <c r="D125" i="4"/>
  <c r="J125" i="4"/>
  <c r="B126" i="4"/>
  <c r="D126" i="4"/>
  <c r="J126" i="4"/>
  <c r="B127" i="4"/>
  <c r="D127" i="4"/>
  <c r="J127" i="4"/>
  <c r="B128" i="4"/>
  <c r="D128" i="4"/>
  <c r="J128" i="4"/>
  <c r="B129" i="4"/>
  <c r="D129" i="4"/>
  <c r="J129" i="4"/>
  <c r="B130" i="4"/>
  <c r="D130" i="4"/>
  <c r="J130" i="4"/>
  <c r="B131" i="4"/>
  <c r="D131" i="4"/>
  <c r="J131" i="4"/>
  <c r="B132" i="4"/>
  <c r="D132" i="4"/>
  <c r="J132" i="4"/>
  <c r="B133" i="4"/>
  <c r="D133" i="4"/>
  <c r="J133" i="4"/>
  <c r="B134" i="4"/>
  <c r="D134" i="4"/>
  <c r="J134" i="4"/>
  <c r="B135" i="4"/>
  <c r="D135" i="4"/>
  <c r="J135" i="4"/>
  <c r="B136" i="4"/>
  <c r="D136" i="4"/>
  <c r="J136" i="4"/>
  <c r="B137" i="4"/>
  <c r="D137" i="4"/>
  <c r="J137" i="4"/>
  <c r="B138" i="4"/>
  <c r="D138" i="4"/>
  <c r="J138" i="4"/>
  <c r="B139" i="4"/>
  <c r="D139" i="4"/>
  <c r="J139" i="4"/>
  <c r="B140" i="4"/>
  <c r="D140" i="4"/>
  <c r="J140" i="4"/>
  <c r="B141" i="4"/>
  <c r="D141" i="4"/>
  <c r="J141" i="4"/>
  <c r="B142" i="4"/>
  <c r="D142" i="4"/>
  <c r="J142" i="4"/>
  <c r="B143" i="4"/>
  <c r="D143" i="4"/>
  <c r="J143" i="4"/>
  <c r="B144" i="4"/>
  <c r="D144" i="4"/>
  <c r="J144" i="4"/>
  <c r="B145" i="4"/>
  <c r="D145" i="4"/>
  <c r="J145" i="4"/>
  <c r="B146" i="4"/>
  <c r="D146" i="4"/>
  <c r="J146" i="4"/>
  <c r="B147" i="4"/>
  <c r="D147" i="4"/>
  <c r="J147" i="4"/>
  <c r="B148" i="4"/>
  <c r="D148" i="4"/>
  <c r="J148" i="4"/>
  <c r="B149" i="4"/>
  <c r="D149" i="4"/>
  <c r="J149" i="4"/>
  <c r="B150" i="4"/>
  <c r="D150" i="4"/>
  <c r="J150" i="4"/>
  <c r="B151" i="4"/>
  <c r="D151" i="4"/>
  <c r="J151" i="4"/>
  <c r="B152" i="4"/>
  <c r="D152" i="4"/>
  <c r="J152" i="4"/>
  <c r="B153" i="4"/>
  <c r="D153" i="4"/>
  <c r="J153" i="4"/>
  <c r="B154" i="4"/>
  <c r="D154" i="4"/>
  <c r="J154" i="4"/>
  <c r="B155" i="4"/>
  <c r="D155" i="4"/>
  <c r="J155" i="4"/>
  <c r="B156" i="4"/>
  <c r="D156" i="4"/>
  <c r="J156" i="4"/>
  <c r="B157" i="4"/>
  <c r="D157" i="4"/>
  <c r="J157" i="4"/>
  <c r="B158" i="4"/>
  <c r="D158" i="4"/>
  <c r="J158" i="4"/>
  <c r="B159" i="4"/>
  <c r="D159" i="4"/>
  <c r="J159" i="4"/>
  <c r="B160" i="4"/>
  <c r="D160" i="4"/>
  <c r="J160" i="4"/>
  <c r="B161" i="4"/>
  <c r="D161" i="4"/>
  <c r="J161" i="4"/>
  <c r="B162" i="4"/>
  <c r="D162" i="4"/>
  <c r="J162" i="4"/>
  <c r="B163" i="4"/>
  <c r="D163" i="4"/>
  <c r="J163" i="4"/>
  <c r="B164" i="4"/>
  <c r="D164" i="4"/>
  <c r="J164" i="4"/>
  <c r="B165" i="4"/>
  <c r="D165" i="4"/>
  <c r="J165" i="4"/>
  <c r="B166" i="4"/>
  <c r="D166" i="4"/>
  <c r="J166" i="4"/>
  <c r="B167" i="4"/>
  <c r="D167" i="4"/>
  <c r="J167" i="4"/>
  <c r="B168" i="4"/>
  <c r="D168" i="4"/>
  <c r="J168" i="4"/>
  <c r="B169" i="4"/>
  <c r="D169" i="4"/>
  <c r="J169" i="4"/>
  <c r="B170" i="4"/>
  <c r="D170" i="4"/>
  <c r="J170" i="4"/>
  <c r="B171" i="4"/>
  <c r="D171" i="4"/>
  <c r="J171" i="4"/>
  <c r="B172" i="4"/>
  <c r="D172" i="4"/>
  <c r="J172" i="4"/>
  <c r="B173" i="4"/>
  <c r="D173" i="4"/>
  <c r="J173" i="4"/>
  <c r="B174" i="4"/>
  <c r="D174" i="4"/>
  <c r="J174" i="4"/>
  <c r="B175" i="4"/>
  <c r="D175" i="4"/>
  <c r="J175" i="4"/>
  <c r="B176" i="4"/>
  <c r="D176" i="4"/>
  <c r="J176" i="4"/>
  <c r="B177" i="4"/>
  <c r="D177" i="4"/>
  <c r="J177" i="4"/>
  <c r="B178" i="4"/>
  <c r="D178" i="4"/>
  <c r="J178" i="4"/>
  <c r="B179" i="4"/>
  <c r="D179" i="4"/>
  <c r="J179" i="4"/>
  <c r="B180" i="4"/>
  <c r="D180" i="4"/>
  <c r="J180" i="4"/>
  <c r="B181" i="4"/>
  <c r="D181" i="4"/>
  <c r="J181" i="4"/>
  <c r="B182" i="4"/>
  <c r="D182" i="4"/>
  <c r="J182" i="4"/>
  <c r="B183" i="4"/>
  <c r="D183" i="4"/>
  <c r="J183" i="4"/>
  <c r="B184" i="4"/>
  <c r="D184" i="4"/>
  <c r="J184" i="4"/>
  <c r="B185" i="4"/>
  <c r="D185" i="4"/>
  <c r="J185" i="4"/>
  <c r="B186" i="4"/>
  <c r="D186" i="4"/>
  <c r="J186" i="4"/>
  <c r="B187" i="4"/>
  <c r="D187" i="4"/>
  <c r="J187" i="4"/>
  <c r="B188" i="4"/>
  <c r="D188" i="4"/>
  <c r="J188" i="4"/>
  <c r="B189" i="4"/>
  <c r="D189" i="4"/>
  <c r="J189" i="4"/>
  <c r="B190" i="4"/>
  <c r="D190" i="4"/>
  <c r="J190" i="4"/>
  <c r="B191" i="4"/>
  <c r="D191" i="4"/>
  <c r="J191" i="4"/>
  <c r="B192" i="4"/>
  <c r="D192" i="4"/>
  <c r="J192" i="4"/>
  <c r="B193" i="4"/>
  <c r="D193" i="4"/>
  <c r="J193" i="4"/>
  <c r="B194" i="4"/>
  <c r="D194" i="4"/>
  <c r="J194" i="4"/>
  <c r="B195" i="4"/>
  <c r="D195" i="4"/>
  <c r="J195" i="4"/>
  <c r="B196" i="4"/>
  <c r="D196" i="4"/>
  <c r="J196" i="4"/>
  <c r="B197" i="4"/>
  <c r="D197" i="4"/>
  <c r="J197" i="4"/>
  <c r="B198" i="4"/>
  <c r="D198" i="4"/>
  <c r="J198" i="4"/>
  <c r="B199" i="4"/>
  <c r="D199" i="4"/>
  <c r="J199" i="4"/>
  <c r="B200" i="4"/>
  <c r="D200" i="4"/>
  <c r="J200" i="4"/>
  <c r="B201" i="4"/>
  <c r="D201" i="4"/>
  <c r="J201" i="4"/>
  <c r="B202" i="4"/>
  <c r="D202" i="4"/>
  <c r="J202" i="4"/>
  <c r="B203" i="4"/>
  <c r="D203" i="4"/>
  <c r="J203" i="4"/>
  <c r="B204" i="4"/>
  <c r="D204" i="4"/>
  <c r="J204" i="4"/>
  <c r="B205" i="4"/>
  <c r="D205" i="4"/>
  <c r="J205" i="4"/>
  <c r="B206" i="4"/>
  <c r="D206" i="4"/>
  <c r="J206" i="4"/>
  <c r="B207" i="4"/>
  <c r="D207" i="4"/>
  <c r="J207" i="4"/>
  <c r="B208" i="4"/>
  <c r="D208" i="4"/>
  <c r="J208" i="4"/>
  <c r="B209" i="4"/>
  <c r="D209" i="4"/>
  <c r="J209" i="4"/>
  <c r="B210" i="4"/>
  <c r="D210" i="4"/>
  <c r="J210" i="4"/>
  <c r="B211" i="4"/>
  <c r="D211" i="4"/>
  <c r="J211" i="4"/>
  <c r="B212" i="4"/>
  <c r="D212" i="4"/>
  <c r="J212" i="4"/>
  <c r="B213" i="4"/>
  <c r="D213" i="4"/>
  <c r="J213" i="4"/>
  <c r="B214" i="4"/>
  <c r="D214" i="4"/>
  <c r="J214" i="4"/>
  <c r="B215" i="4"/>
  <c r="D215" i="4"/>
  <c r="J215" i="4"/>
  <c r="B216" i="4"/>
  <c r="D216" i="4"/>
  <c r="J216" i="4"/>
  <c r="B217" i="4"/>
  <c r="D217" i="4"/>
  <c r="J217" i="4"/>
  <c r="B218" i="4"/>
  <c r="D218" i="4"/>
  <c r="J218" i="4"/>
  <c r="B219" i="4"/>
  <c r="D219" i="4"/>
  <c r="J219" i="4"/>
  <c r="B220" i="4"/>
  <c r="D220" i="4"/>
  <c r="J220" i="4"/>
  <c r="B221" i="4"/>
  <c r="D221" i="4"/>
  <c r="J221" i="4"/>
  <c r="B222" i="4"/>
  <c r="D222" i="4"/>
  <c r="J222" i="4"/>
  <c r="B223" i="4"/>
  <c r="D223" i="4"/>
  <c r="J223" i="4"/>
  <c r="B224" i="4"/>
  <c r="D224" i="4"/>
  <c r="J224" i="4"/>
  <c r="B225" i="4"/>
  <c r="D225" i="4"/>
  <c r="J225" i="4"/>
  <c r="B226" i="4"/>
  <c r="D226" i="4"/>
  <c r="J226" i="4"/>
  <c r="B227" i="4"/>
  <c r="D227" i="4"/>
  <c r="J227" i="4"/>
  <c r="B228" i="4"/>
  <c r="D228" i="4"/>
  <c r="J228" i="4"/>
  <c r="B229" i="4"/>
  <c r="D229" i="4"/>
  <c r="J229" i="4"/>
  <c r="B230" i="4"/>
  <c r="D230" i="4"/>
  <c r="J230" i="4"/>
  <c r="B231" i="4"/>
  <c r="D231" i="4"/>
  <c r="J231" i="4"/>
  <c r="B232" i="4"/>
  <c r="D232" i="4"/>
  <c r="J232" i="4"/>
  <c r="B233" i="4"/>
  <c r="D233" i="4"/>
  <c r="J233" i="4"/>
  <c r="B234" i="4"/>
  <c r="D234" i="4"/>
  <c r="J234" i="4"/>
  <c r="B235" i="4"/>
  <c r="D235" i="4"/>
  <c r="J235" i="4"/>
  <c r="B236" i="4"/>
  <c r="D236" i="4"/>
  <c r="J236" i="4"/>
  <c r="B237" i="4"/>
  <c r="D237" i="4"/>
  <c r="J237" i="4"/>
  <c r="B238" i="4"/>
  <c r="D238" i="4"/>
  <c r="J238" i="4"/>
  <c r="B239" i="4"/>
  <c r="D239" i="4"/>
  <c r="J239" i="4"/>
  <c r="B240" i="4"/>
  <c r="D240" i="4"/>
  <c r="J240" i="4"/>
  <c r="B241" i="4"/>
  <c r="D241" i="4"/>
  <c r="J241" i="4"/>
  <c r="B242" i="4"/>
  <c r="D242" i="4"/>
  <c r="J242" i="4"/>
  <c r="B243" i="4"/>
  <c r="D243" i="4"/>
  <c r="J243" i="4"/>
  <c r="B244" i="4"/>
  <c r="D244" i="4"/>
  <c r="J244" i="4"/>
  <c r="B245" i="4"/>
  <c r="D245" i="4"/>
  <c r="J245" i="4"/>
  <c r="B246" i="4"/>
  <c r="D246" i="4"/>
  <c r="J246" i="4"/>
  <c r="B247" i="4"/>
  <c r="D247" i="4"/>
  <c r="J247" i="4"/>
  <c r="B248" i="4"/>
  <c r="D248" i="4"/>
  <c r="J248" i="4"/>
  <c r="B249" i="4"/>
  <c r="D249" i="4"/>
  <c r="J249" i="4"/>
  <c r="B250" i="4"/>
  <c r="D250" i="4"/>
  <c r="J250" i="4"/>
  <c r="B251" i="4"/>
  <c r="D251" i="4"/>
  <c r="J251" i="4"/>
  <c r="B252" i="4"/>
  <c r="D252" i="4"/>
  <c r="J252" i="4"/>
  <c r="B253" i="4"/>
  <c r="D253" i="4"/>
  <c r="J253" i="4"/>
  <c r="B254" i="4"/>
  <c r="D254" i="4"/>
  <c r="J254" i="4"/>
  <c r="B255" i="4"/>
  <c r="D255" i="4"/>
  <c r="J255" i="4"/>
  <c r="B256" i="4"/>
  <c r="D256" i="4"/>
  <c r="J256" i="4"/>
  <c r="B257" i="4"/>
  <c r="D257" i="4"/>
  <c r="J257" i="4"/>
  <c r="B258" i="4"/>
  <c r="D258" i="4"/>
  <c r="J258" i="4"/>
  <c r="B259" i="4"/>
  <c r="D259" i="4"/>
  <c r="J259" i="4"/>
  <c r="B260" i="4"/>
  <c r="D260" i="4"/>
  <c r="J260" i="4"/>
  <c r="B261" i="4"/>
  <c r="D261" i="4"/>
  <c r="J261" i="4"/>
  <c r="B262" i="4"/>
  <c r="D262" i="4"/>
  <c r="J262" i="4"/>
  <c r="B263" i="4"/>
  <c r="D263" i="4"/>
  <c r="J263" i="4"/>
  <c r="B264" i="4"/>
  <c r="D264" i="4"/>
  <c r="J264" i="4"/>
  <c r="B265" i="4"/>
  <c r="D265" i="4"/>
  <c r="J265" i="4"/>
  <c r="B266" i="4"/>
  <c r="D266" i="4"/>
  <c r="J266" i="4"/>
  <c r="B267" i="4"/>
  <c r="D267" i="4"/>
  <c r="J267" i="4"/>
  <c r="B268" i="4"/>
  <c r="D268" i="4"/>
  <c r="J268" i="4"/>
  <c r="B269" i="4"/>
  <c r="D269" i="4"/>
  <c r="J269" i="4"/>
  <c r="B270" i="4"/>
  <c r="D270" i="4"/>
  <c r="J270" i="4"/>
  <c r="B271" i="4"/>
  <c r="D271" i="4"/>
  <c r="J271" i="4"/>
  <c r="B272" i="4"/>
  <c r="D272" i="4"/>
  <c r="J272" i="4"/>
  <c r="B273" i="4"/>
  <c r="D273" i="4"/>
  <c r="J273" i="4"/>
  <c r="B274" i="4"/>
  <c r="D274" i="4"/>
  <c r="J274" i="4"/>
  <c r="B275" i="4"/>
  <c r="D275" i="4"/>
  <c r="J275" i="4"/>
  <c r="B276" i="4"/>
  <c r="D276" i="4"/>
  <c r="J276" i="4"/>
  <c r="B277" i="4"/>
  <c r="D277" i="4"/>
  <c r="J277" i="4"/>
  <c r="B278" i="4"/>
  <c r="D278" i="4"/>
  <c r="J278" i="4"/>
  <c r="B279" i="4"/>
  <c r="D279" i="4"/>
  <c r="J279" i="4"/>
  <c r="B280" i="4"/>
  <c r="D280" i="4"/>
  <c r="J280" i="4"/>
  <c r="B281" i="4"/>
  <c r="D281" i="4"/>
  <c r="J281" i="4"/>
  <c r="B282" i="4"/>
  <c r="D282" i="4"/>
  <c r="J282" i="4"/>
  <c r="B283" i="4"/>
  <c r="D283" i="4"/>
  <c r="J283" i="4"/>
  <c r="B284" i="4"/>
  <c r="D284" i="4"/>
  <c r="J284" i="4"/>
  <c r="B285" i="4"/>
  <c r="D285" i="4"/>
  <c r="J285" i="4"/>
  <c r="B286" i="4"/>
  <c r="D286" i="4"/>
  <c r="J286" i="4"/>
  <c r="B287" i="4"/>
  <c r="D287" i="4"/>
  <c r="J287" i="4"/>
  <c r="B288" i="4"/>
  <c r="D288" i="4"/>
  <c r="J288" i="4"/>
  <c r="B289" i="4"/>
  <c r="D289" i="4"/>
  <c r="J289" i="4"/>
  <c r="B290" i="4"/>
  <c r="D290" i="4"/>
  <c r="J290" i="4"/>
  <c r="B291" i="4"/>
  <c r="D291" i="4"/>
  <c r="J291" i="4"/>
  <c r="B292" i="4"/>
  <c r="D292" i="4"/>
  <c r="J292" i="4"/>
  <c r="B293" i="4"/>
  <c r="D293" i="4"/>
  <c r="J293" i="4"/>
  <c r="B294" i="4"/>
  <c r="D294" i="4"/>
  <c r="J294" i="4"/>
  <c r="B295" i="4"/>
  <c r="D295" i="4"/>
  <c r="J295" i="4"/>
  <c r="B296" i="4"/>
  <c r="D296" i="4"/>
  <c r="J296" i="4"/>
  <c r="B297" i="4"/>
  <c r="D297" i="4"/>
  <c r="J297" i="4"/>
  <c r="B298" i="4"/>
  <c r="D298" i="4"/>
  <c r="J298" i="4"/>
  <c r="B299" i="4"/>
  <c r="D299" i="4"/>
  <c r="J299" i="4"/>
  <c r="B300" i="4"/>
  <c r="D300" i="4"/>
  <c r="J300" i="4"/>
  <c r="B301" i="4"/>
  <c r="D301" i="4"/>
  <c r="J301" i="4"/>
  <c r="B302" i="4"/>
  <c r="D302" i="4"/>
  <c r="J302" i="4"/>
  <c r="B303" i="4"/>
  <c r="D303" i="4"/>
  <c r="J303" i="4"/>
  <c r="B304" i="4"/>
  <c r="D304" i="4"/>
  <c r="J304" i="4"/>
  <c r="B305" i="4"/>
  <c r="D305" i="4"/>
  <c r="J305" i="4"/>
  <c r="B306" i="4"/>
  <c r="D306" i="4"/>
  <c r="J306" i="4"/>
  <c r="B307" i="4"/>
  <c r="D307" i="4"/>
  <c r="J307" i="4"/>
  <c r="B308" i="4"/>
  <c r="D308" i="4"/>
  <c r="J308" i="4"/>
  <c r="B309" i="4"/>
  <c r="D309" i="4"/>
  <c r="J309" i="4"/>
  <c r="B310" i="4"/>
  <c r="D310" i="4"/>
  <c r="J310" i="4"/>
  <c r="B311" i="4"/>
  <c r="D311" i="4"/>
  <c r="J311" i="4"/>
  <c r="B312" i="4"/>
  <c r="D312" i="4"/>
  <c r="J312" i="4"/>
  <c r="B313" i="4"/>
  <c r="D313" i="4"/>
  <c r="J313" i="4"/>
  <c r="B314" i="4"/>
  <c r="D314" i="4"/>
  <c r="J314" i="4"/>
  <c r="B315" i="4"/>
  <c r="D315" i="4"/>
  <c r="J315" i="4"/>
  <c r="B316" i="4"/>
  <c r="D316" i="4"/>
  <c r="J316" i="4"/>
  <c r="B317" i="4"/>
  <c r="D317" i="4"/>
  <c r="J317" i="4"/>
  <c r="B318" i="4"/>
  <c r="D318" i="4"/>
  <c r="J318" i="4"/>
  <c r="B319" i="4"/>
  <c r="D319" i="4"/>
  <c r="J319" i="4"/>
  <c r="B320" i="4"/>
  <c r="D320" i="4"/>
  <c r="J320" i="4"/>
  <c r="B321" i="4"/>
  <c r="D321" i="4"/>
  <c r="J321" i="4"/>
  <c r="B322" i="4"/>
  <c r="D322" i="4"/>
  <c r="J322" i="4"/>
  <c r="B323" i="4"/>
  <c r="D323" i="4"/>
  <c r="J323" i="4"/>
  <c r="B324" i="4"/>
  <c r="D324" i="4"/>
  <c r="J324" i="4"/>
  <c r="B325" i="4"/>
  <c r="D325" i="4"/>
  <c r="J325" i="4"/>
  <c r="B326" i="4"/>
  <c r="D326" i="4"/>
  <c r="J326" i="4"/>
  <c r="B327" i="4"/>
  <c r="D327" i="4"/>
  <c r="J327" i="4"/>
  <c r="B328" i="4"/>
  <c r="D328" i="4"/>
  <c r="J328" i="4"/>
  <c r="B329" i="4"/>
  <c r="D329" i="4"/>
  <c r="J329" i="4"/>
  <c r="B330" i="4"/>
  <c r="D330" i="4"/>
  <c r="J330" i="4"/>
  <c r="B331" i="4"/>
  <c r="D331" i="4"/>
  <c r="J331" i="4"/>
  <c r="B332" i="4"/>
  <c r="D332" i="4"/>
  <c r="J332" i="4"/>
  <c r="B333" i="4"/>
  <c r="D333" i="4"/>
  <c r="J333" i="4"/>
  <c r="B334" i="4"/>
  <c r="D334" i="4"/>
  <c r="J334" i="4"/>
  <c r="B335" i="4"/>
  <c r="D335" i="4"/>
  <c r="J335" i="4"/>
  <c r="B336" i="4"/>
  <c r="D336" i="4"/>
  <c r="J336" i="4"/>
  <c r="B337" i="4"/>
  <c r="D337" i="4"/>
  <c r="J337" i="4"/>
  <c r="B338" i="4"/>
  <c r="D338" i="4"/>
  <c r="J338" i="4"/>
  <c r="B339" i="4"/>
  <c r="D339" i="4"/>
  <c r="J339" i="4"/>
  <c r="B340" i="4"/>
  <c r="D340" i="4"/>
  <c r="J340" i="4"/>
  <c r="B341" i="4"/>
  <c r="D341" i="4"/>
  <c r="J341" i="4"/>
  <c r="B342" i="4"/>
  <c r="D342" i="4"/>
  <c r="J342" i="4"/>
  <c r="B343" i="4"/>
  <c r="D343" i="4"/>
  <c r="J343" i="4"/>
  <c r="B344" i="4"/>
  <c r="D344" i="4"/>
  <c r="J344" i="4"/>
  <c r="B345" i="4"/>
  <c r="D345" i="4"/>
  <c r="J345" i="4"/>
  <c r="B346" i="4"/>
  <c r="D346" i="4"/>
  <c r="J346" i="4"/>
  <c r="B347" i="4"/>
  <c r="D347" i="4"/>
  <c r="J347" i="4"/>
  <c r="B348" i="4"/>
  <c r="D348" i="4"/>
  <c r="J348" i="4"/>
  <c r="B349" i="4"/>
  <c r="D349" i="4"/>
  <c r="J349" i="4"/>
  <c r="B350" i="4"/>
  <c r="D350" i="4"/>
  <c r="J350" i="4"/>
  <c r="B351" i="4"/>
  <c r="D351" i="4"/>
  <c r="J351" i="4"/>
  <c r="B352" i="4"/>
  <c r="D352" i="4"/>
  <c r="J352" i="4"/>
  <c r="B353" i="4"/>
  <c r="D353" i="4"/>
  <c r="J353" i="4"/>
  <c r="B354" i="4"/>
  <c r="D354" i="4"/>
  <c r="J354" i="4"/>
  <c r="B355" i="4"/>
  <c r="D355" i="4"/>
  <c r="J355" i="4"/>
  <c r="B356" i="4"/>
  <c r="D356" i="4"/>
  <c r="J356" i="4"/>
  <c r="B357" i="4"/>
  <c r="D357" i="4"/>
  <c r="J357" i="4"/>
  <c r="B358" i="4"/>
  <c r="D358" i="4"/>
  <c r="J358" i="4"/>
  <c r="B359" i="4"/>
  <c r="D359" i="4"/>
  <c r="J359" i="4"/>
  <c r="B360" i="4"/>
  <c r="D360" i="4"/>
  <c r="J360" i="4"/>
  <c r="B361" i="4"/>
  <c r="D361" i="4"/>
  <c r="J361" i="4"/>
  <c r="B362" i="4"/>
  <c r="D362" i="4"/>
  <c r="J362" i="4"/>
  <c r="B363" i="4"/>
  <c r="D363" i="4"/>
  <c r="J363" i="4"/>
  <c r="B364" i="4"/>
  <c r="D364" i="4"/>
  <c r="J364" i="4"/>
  <c r="B365" i="4"/>
  <c r="D365" i="4"/>
  <c r="J365" i="4"/>
  <c r="B366" i="4"/>
  <c r="D366" i="4"/>
  <c r="J366" i="4"/>
  <c r="B367" i="4"/>
  <c r="D367" i="4"/>
  <c r="J367" i="4"/>
  <c r="B368" i="4"/>
  <c r="D368" i="4"/>
  <c r="J368" i="4"/>
  <c r="B369" i="4"/>
  <c r="D369" i="4"/>
  <c r="J369" i="4"/>
  <c r="B370" i="4"/>
  <c r="D370" i="4"/>
  <c r="J370" i="4"/>
  <c r="B371" i="4"/>
  <c r="D371" i="4"/>
  <c r="J371" i="4"/>
  <c r="B372" i="4"/>
  <c r="D372" i="4"/>
  <c r="J372" i="4"/>
  <c r="B373" i="4"/>
  <c r="D373" i="4"/>
  <c r="J373" i="4"/>
  <c r="B374" i="4"/>
  <c r="D374" i="4"/>
  <c r="J374" i="4"/>
  <c r="B375" i="4"/>
  <c r="D375" i="4"/>
  <c r="J375" i="4"/>
  <c r="B376" i="4"/>
  <c r="D376" i="4"/>
  <c r="J376" i="4"/>
  <c r="B377" i="4"/>
  <c r="D377" i="4"/>
  <c r="J377" i="4"/>
  <c r="B378" i="4"/>
  <c r="D378" i="4"/>
  <c r="J378" i="4"/>
  <c r="B379" i="4"/>
  <c r="D379" i="4"/>
  <c r="J379" i="4"/>
  <c r="B380" i="4"/>
  <c r="D380" i="4"/>
  <c r="J380" i="4"/>
  <c r="B381" i="4"/>
  <c r="D381" i="4"/>
  <c r="J381" i="4"/>
  <c r="B382" i="4"/>
  <c r="D382" i="4"/>
  <c r="J382" i="4"/>
  <c r="B383" i="4"/>
  <c r="D383" i="4"/>
  <c r="J383" i="4"/>
  <c r="B384" i="4"/>
  <c r="D384" i="4"/>
  <c r="J384" i="4"/>
  <c r="B385" i="4"/>
  <c r="D385" i="4"/>
  <c r="J385" i="4"/>
  <c r="B386" i="4"/>
  <c r="D386" i="4"/>
  <c r="J386" i="4"/>
  <c r="B387" i="4"/>
  <c r="D387" i="4"/>
  <c r="J387" i="4"/>
  <c r="B388" i="4"/>
  <c r="D388" i="4"/>
  <c r="J388" i="4"/>
  <c r="B389" i="4"/>
  <c r="D389" i="4"/>
  <c r="J389" i="4"/>
  <c r="B390" i="4"/>
  <c r="D390" i="4"/>
  <c r="J390" i="4"/>
  <c r="B391" i="4"/>
  <c r="D391" i="4"/>
  <c r="J391" i="4"/>
  <c r="B392" i="4"/>
  <c r="D392" i="4"/>
  <c r="J392" i="4"/>
  <c r="B393" i="4"/>
  <c r="D393" i="4"/>
  <c r="J393" i="4"/>
  <c r="B394" i="4"/>
  <c r="D394" i="4"/>
  <c r="J394" i="4"/>
  <c r="B395" i="4"/>
  <c r="D395" i="4"/>
  <c r="J395" i="4"/>
  <c r="B396" i="4"/>
  <c r="D396" i="4"/>
  <c r="J396" i="4"/>
  <c r="B397" i="4"/>
  <c r="D397" i="4"/>
  <c r="J397" i="4"/>
  <c r="B398" i="4"/>
  <c r="D398" i="4"/>
  <c r="J398" i="4"/>
  <c r="B399" i="4"/>
  <c r="D399" i="4"/>
  <c r="J399" i="4"/>
  <c r="B400" i="4"/>
  <c r="D400" i="4"/>
  <c r="J400" i="4"/>
  <c r="B401" i="4"/>
  <c r="D401" i="4"/>
  <c r="J401" i="4"/>
  <c r="B402" i="4"/>
  <c r="D402" i="4"/>
  <c r="J402" i="4"/>
  <c r="B403" i="4"/>
  <c r="D403" i="4"/>
  <c r="J403" i="4"/>
  <c r="B404" i="4"/>
  <c r="D404" i="4"/>
  <c r="J404" i="4"/>
  <c r="B405" i="4"/>
  <c r="D405" i="4"/>
  <c r="J405" i="4"/>
  <c r="B406" i="4"/>
  <c r="D406" i="4"/>
  <c r="J406" i="4"/>
  <c r="B407" i="4"/>
  <c r="D407" i="4"/>
  <c r="J407" i="4"/>
  <c r="B408" i="4"/>
  <c r="D408" i="4"/>
  <c r="J408" i="4"/>
  <c r="B409" i="4"/>
  <c r="D409" i="4"/>
  <c r="J409" i="4"/>
  <c r="B410" i="4"/>
  <c r="D410" i="4"/>
  <c r="J410" i="4"/>
  <c r="B411" i="4"/>
  <c r="D411" i="4"/>
  <c r="J411" i="4"/>
  <c r="B412" i="4"/>
  <c r="D412" i="4"/>
  <c r="J412" i="4"/>
  <c r="B413" i="4"/>
  <c r="D413" i="4"/>
  <c r="J413" i="4"/>
  <c r="B414" i="4"/>
  <c r="D414" i="4"/>
  <c r="J414" i="4"/>
  <c r="B415" i="4"/>
  <c r="D415" i="4"/>
  <c r="J415" i="4"/>
  <c r="B416" i="4"/>
  <c r="D416" i="4"/>
  <c r="J416" i="4"/>
  <c r="B417" i="4"/>
  <c r="D417" i="4"/>
  <c r="J417" i="4"/>
  <c r="B418" i="4"/>
  <c r="D418" i="4"/>
  <c r="J418" i="4"/>
  <c r="B419" i="4"/>
  <c r="D419" i="4"/>
  <c r="J419" i="4"/>
  <c r="B420" i="4"/>
  <c r="D420" i="4"/>
  <c r="J420" i="4"/>
  <c r="B421" i="4"/>
  <c r="D421" i="4"/>
  <c r="J421" i="4"/>
  <c r="B422" i="4"/>
  <c r="D422" i="4"/>
  <c r="J422" i="4"/>
  <c r="B423" i="4"/>
  <c r="D423" i="4"/>
  <c r="J423" i="4"/>
  <c r="B424" i="4"/>
  <c r="D424" i="4"/>
  <c r="J424" i="4"/>
  <c r="B425" i="4"/>
  <c r="D425" i="4"/>
  <c r="J425" i="4"/>
  <c r="B426" i="4"/>
  <c r="D426" i="4"/>
  <c r="J426" i="4"/>
  <c r="B427" i="4"/>
  <c r="D427" i="4"/>
  <c r="J427" i="4"/>
  <c r="B428" i="4"/>
  <c r="D428" i="4"/>
  <c r="J428" i="4"/>
  <c r="B429" i="4"/>
  <c r="D429" i="4"/>
  <c r="J429" i="4"/>
  <c r="B430" i="4"/>
  <c r="D430" i="4"/>
  <c r="J430" i="4"/>
  <c r="B431" i="4"/>
  <c r="D431" i="4"/>
  <c r="J431" i="4"/>
  <c r="B432" i="4"/>
  <c r="D432" i="4"/>
  <c r="J432" i="4"/>
  <c r="B433" i="4"/>
  <c r="D433" i="4"/>
  <c r="J433" i="4"/>
  <c r="B434" i="4"/>
  <c r="D434" i="4"/>
  <c r="J434" i="4"/>
  <c r="B435" i="4"/>
  <c r="D435" i="4"/>
  <c r="J435" i="4"/>
  <c r="B436" i="4"/>
  <c r="D436" i="4"/>
  <c r="J436" i="4"/>
  <c r="B437" i="4"/>
  <c r="D437" i="4"/>
  <c r="J437" i="4"/>
  <c r="B438" i="4"/>
  <c r="D438" i="4"/>
  <c r="J438" i="4"/>
  <c r="B439" i="4"/>
  <c r="D439" i="4"/>
  <c r="J439" i="4"/>
  <c r="B440" i="4"/>
  <c r="D440" i="4"/>
  <c r="J440" i="4"/>
  <c r="B441" i="4"/>
  <c r="D441" i="4"/>
  <c r="J441" i="4"/>
  <c r="B442" i="4"/>
  <c r="D442" i="4"/>
  <c r="J442" i="4"/>
  <c r="B443" i="4"/>
  <c r="D443" i="4"/>
  <c r="J443" i="4"/>
  <c r="B444" i="4"/>
  <c r="D444" i="4"/>
  <c r="J444" i="4"/>
  <c r="B445" i="4"/>
  <c r="D445" i="4"/>
  <c r="J445" i="4"/>
  <c r="B446" i="4"/>
  <c r="D446" i="4"/>
  <c r="J446" i="4"/>
  <c r="B447" i="4"/>
  <c r="D447" i="4"/>
  <c r="J447" i="4"/>
  <c r="B448" i="4"/>
  <c r="D448" i="4"/>
  <c r="J448" i="4"/>
  <c r="B449" i="4"/>
  <c r="D449" i="4"/>
  <c r="J449" i="4"/>
  <c r="B450" i="4"/>
  <c r="D450" i="4"/>
  <c r="J450" i="4"/>
  <c r="B451" i="4"/>
  <c r="D451" i="4"/>
  <c r="J451" i="4"/>
  <c r="B452" i="4"/>
  <c r="D452" i="4"/>
  <c r="J452" i="4"/>
  <c r="B453" i="4"/>
  <c r="D453" i="4"/>
  <c r="J453" i="4"/>
  <c r="B454" i="4"/>
  <c r="D454" i="4"/>
  <c r="J454" i="4"/>
  <c r="B455" i="4"/>
  <c r="D455" i="4"/>
  <c r="J455" i="4"/>
  <c r="B456" i="4"/>
  <c r="D456" i="4"/>
  <c r="J456" i="4"/>
  <c r="B457" i="4"/>
  <c r="D457" i="4"/>
  <c r="J457" i="4"/>
  <c r="B458" i="4"/>
  <c r="D458" i="4"/>
  <c r="J458" i="4"/>
  <c r="B459" i="4"/>
  <c r="D459" i="4"/>
  <c r="J459" i="4"/>
  <c r="B460" i="4"/>
  <c r="D460" i="4"/>
  <c r="J460" i="4"/>
  <c r="B461" i="4"/>
  <c r="D461" i="4"/>
  <c r="J461" i="4"/>
  <c r="B462" i="4"/>
  <c r="D462" i="4"/>
  <c r="J462" i="4"/>
  <c r="B463" i="4"/>
  <c r="D463" i="4"/>
  <c r="J463" i="4"/>
  <c r="B464" i="4"/>
  <c r="D464" i="4"/>
  <c r="J464" i="4"/>
  <c r="B465" i="4"/>
  <c r="D465" i="4"/>
  <c r="J465" i="4"/>
  <c r="B466" i="4"/>
  <c r="D466" i="4"/>
  <c r="J466" i="4"/>
  <c r="B467" i="4"/>
  <c r="D467" i="4"/>
  <c r="J467" i="4"/>
  <c r="B468" i="4"/>
  <c r="D468" i="4"/>
  <c r="J468" i="4"/>
  <c r="B469" i="4"/>
  <c r="D469" i="4"/>
  <c r="J469" i="4"/>
  <c r="B470" i="4"/>
  <c r="D470" i="4"/>
  <c r="J470" i="4"/>
  <c r="B471" i="4"/>
  <c r="D471" i="4"/>
  <c r="J471" i="4"/>
  <c r="B472" i="4"/>
  <c r="D472" i="4"/>
  <c r="J472" i="4"/>
  <c r="B473" i="4"/>
  <c r="D473" i="4"/>
  <c r="J473" i="4"/>
  <c r="B474" i="4"/>
  <c r="D474" i="4"/>
  <c r="J474" i="4"/>
  <c r="B475" i="4"/>
  <c r="D475" i="4"/>
  <c r="J475" i="4"/>
  <c r="B476" i="4"/>
  <c r="D476" i="4"/>
  <c r="J476" i="4"/>
  <c r="B477" i="4"/>
  <c r="D477" i="4"/>
  <c r="J477" i="4"/>
  <c r="B478" i="4"/>
  <c r="D478" i="4"/>
  <c r="J478" i="4"/>
  <c r="B479" i="4"/>
  <c r="D479" i="4"/>
  <c r="J479" i="4"/>
  <c r="B480" i="4"/>
  <c r="D480" i="4"/>
  <c r="J480" i="4"/>
  <c r="B481" i="4"/>
  <c r="D481" i="4"/>
  <c r="J481" i="4"/>
  <c r="B482" i="4"/>
  <c r="D482" i="4"/>
  <c r="J482" i="4"/>
  <c r="B483" i="4"/>
  <c r="D483" i="4"/>
  <c r="J483" i="4"/>
  <c r="B484" i="4"/>
  <c r="D484" i="4"/>
  <c r="J484" i="4"/>
  <c r="B485" i="4"/>
  <c r="D485" i="4"/>
  <c r="J485" i="4"/>
  <c r="B486" i="4"/>
  <c r="D486" i="4"/>
  <c r="J486" i="4"/>
  <c r="B487" i="4"/>
  <c r="D487" i="4"/>
  <c r="J487" i="4"/>
  <c r="B488" i="4"/>
  <c r="D488" i="4"/>
  <c r="J488" i="4"/>
  <c r="B489" i="4"/>
  <c r="D489" i="4"/>
  <c r="J489" i="4"/>
  <c r="B490" i="4"/>
  <c r="D490" i="4"/>
  <c r="J490" i="4"/>
  <c r="B491" i="4"/>
  <c r="D491" i="4"/>
  <c r="J491" i="4"/>
  <c r="B492" i="4"/>
  <c r="D492" i="4"/>
  <c r="J492" i="4"/>
  <c r="B493" i="4"/>
  <c r="D493" i="4"/>
  <c r="J493" i="4"/>
  <c r="B494" i="4"/>
  <c r="D494" i="4"/>
  <c r="J494" i="4"/>
  <c r="B495" i="4"/>
  <c r="D495" i="4"/>
  <c r="J495" i="4"/>
  <c r="B496" i="4"/>
  <c r="D496" i="4"/>
  <c r="J496" i="4"/>
  <c r="B497" i="4"/>
  <c r="D497" i="4"/>
  <c r="J497" i="4"/>
  <c r="B498" i="4"/>
  <c r="D498" i="4"/>
  <c r="J498" i="4"/>
  <c r="B499" i="4"/>
  <c r="D499" i="4"/>
  <c r="J499" i="4"/>
  <c r="B500" i="4"/>
  <c r="D500" i="4"/>
  <c r="J500" i="4"/>
  <c r="B501" i="4"/>
  <c r="D501" i="4"/>
  <c r="J501" i="4"/>
  <c r="B502" i="4"/>
  <c r="D502" i="4"/>
  <c r="J502" i="4"/>
  <c r="B503" i="4"/>
  <c r="D503" i="4"/>
  <c r="J503" i="4"/>
  <c r="B504" i="4"/>
  <c r="D504" i="4"/>
  <c r="J504" i="4"/>
  <c r="B505" i="4"/>
  <c r="D505" i="4"/>
  <c r="J505" i="4"/>
  <c r="B506" i="4"/>
  <c r="D506" i="4"/>
  <c r="J506" i="4"/>
  <c r="B507" i="4"/>
  <c r="D507" i="4"/>
  <c r="J507" i="4"/>
  <c r="B508" i="4"/>
  <c r="D508" i="4"/>
  <c r="J508" i="4"/>
  <c r="B509" i="4"/>
  <c r="D509" i="4"/>
  <c r="J509" i="4"/>
  <c r="B510" i="4"/>
  <c r="D510" i="4"/>
  <c r="J510" i="4"/>
  <c r="B511" i="4"/>
  <c r="D511" i="4"/>
  <c r="J511" i="4"/>
  <c r="B512" i="4"/>
  <c r="D512" i="4"/>
  <c r="J512" i="4"/>
  <c r="B513" i="4"/>
  <c r="D513" i="4"/>
  <c r="J513" i="4"/>
  <c r="B514" i="4"/>
  <c r="D514" i="4"/>
  <c r="J514" i="4"/>
  <c r="B515" i="4"/>
  <c r="D515" i="4"/>
  <c r="J515" i="4"/>
  <c r="B516" i="4"/>
  <c r="D516" i="4"/>
  <c r="J516" i="4"/>
  <c r="B517" i="4"/>
  <c r="D517" i="4"/>
  <c r="J517" i="4"/>
  <c r="B518" i="4"/>
  <c r="D518" i="4"/>
  <c r="J518" i="4"/>
  <c r="B519" i="4"/>
  <c r="D519" i="4"/>
  <c r="J519" i="4"/>
  <c r="B520" i="4"/>
  <c r="D520" i="4"/>
  <c r="J520" i="4"/>
  <c r="B521" i="4"/>
  <c r="D521" i="4"/>
  <c r="J521" i="4"/>
  <c r="B522" i="4"/>
  <c r="D522" i="4"/>
  <c r="J522" i="4"/>
  <c r="B523" i="4"/>
  <c r="D523" i="4"/>
  <c r="J523" i="4"/>
  <c r="B524" i="4"/>
  <c r="D524" i="4"/>
  <c r="J524" i="4"/>
  <c r="B525" i="4"/>
  <c r="D525" i="4"/>
  <c r="J525" i="4"/>
  <c r="B526" i="4"/>
  <c r="D526" i="4"/>
  <c r="J526" i="4"/>
  <c r="B527" i="4"/>
  <c r="D527" i="4"/>
  <c r="J527" i="4"/>
  <c r="B528" i="4"/>
  <c r="D528" i="4"/>
  <c r="J528" i="4"/>
  <c r="B529" i="4"/>
  <c r="D529" i="4"/>
  <c r="J529" i="4"/>
  <c r="B530" i="4"/>
  <c r="D530" i="4"/>
  <c r="J530" i="4"/>
  <c r="B531" i="4"/>
  <c r="D531" i="4"/>
  <c r="J531" i="4"/>
  <c r="B532" i="4"/>
  <c r="D532" i="4"/>
  <c r="J532" i="4"/>
  <c r="B533" i="4"/>
  <c r="D533" i="4"/>
  <c r="J533" i="4"/>
  <c r="B534" i="4"/>
  <c r="D534" i="4"/>
  <c r="J534" i="4"/>
  <c r="B535" i="4"/>
  <c r="D535" i="4"/>
  <c r="J535" i="4"/>
  <c r="B536" i="4"/>
  <c r="D536" i="4"/>
  <c r="J536" i="4"/>
  <c r="B537" i="4"/>
  <c r="D537" i="4"/>
  <c r="J537" i="4"/>
  <c r="B538" i="4"/>
  <c r="D538" i="4"/>
  <c r="J538" i="4"/>
  <c r="B539" i="4"/>
  <c r="D539" i="4"/>
  <c r="J539" i="4"/>
  <c r="B540" i="4"/>
  <c r="D540" i="4"/>
  <c r="J540" i="4"/>
  <c r="B541" i="4"/>
  <c r="D541" i="4"/>
  <c r="J541" i="4"/>
  <c r="B542" i="4"/>
  <c r="D542" i="4"/>
  <c r="J542" i="4"/>
  <c r="B543" i="4"/>
  <c r="D543" i="4"/>
  <c r="J543" i="4"/>
  <c r="B544" i="4"/>
  <c r="D544" i="4"/>
  <c r="J544" i="4"/>
  <c r="B545" i="4"/>
  <c r="D545" i="4"/>
  <c r="J545" i="4"/>
  <c r="B546" i="4"/>
  <c r="D546" i="4"/>
  <c r="J546" i="4"/>
  <c r="B547" i="4"/>
  <c r="D547" i="4"/>
  <c r="J547" i="4"/>
  <c r="B548" i="4"/>
  <c r="D548" i="4"/>
  <c r="J548" i="4"/>
  <c r="B549" i="4"/>
  <c r="D549" i="4"/>
  <c r="J549" i="4"/>
  <c r="B550" i="4"/>
  <c r="D550" i="4"/>
  <c r="J550" i="4"/>
  <c r="B551" i="4"/>
  <c r="D551" i="4"/>
  <c r="J551" i="4"/>
  <c r="B552" i="4"/>
  <c r="D552" i="4"/>
  <c r="J552" i="4"/>
  <c r="B553" i="4"/>
  <c r="D553" i="4"/>
  <c r="J553" i="4"/>
  <c r="B554" i="4"/>
  <c r="D554" i="4"/>
  <c r="J554" i="4"/>
  <c r="B555" i="4"/>
  <c r="D555" i="4"/>
  <c r="J555" i="4"/>
  <c r="B556" i="4"/>
  <c r="D556" i="4"/>
  <c r="J556" i="4"/>
  <c r="B557" i="4"/>
  <c r="D557" i="4"/>
  <c r="J557" i="4"/>
  <c r="B558" i="4"/>
  <c r="D558" i="4"/>
  <c r="J558" i="4"/>
  <c r="B559" i="4"/>
  <c r="D559" i="4"/>
  <c r="J559" i="4"/>
  <c r="B560" i="4"/>
  <c r="D560" i="4"/>
  <c r="J560" i="4"/>
  <c r="B561" i="4"/>
  <c r="D561" i="4"/>
  <c r="J561" i="4"/>
  <c r="B562" i="4"/>
  <c r="D562" i="4"/>
  <c r="J562" i="4"/>
  <c r="B563" i="4"/>
  <c r="D563" i="4"/>
  <c r="J563" i="4"/>
  <c r="B564" i="4"/>
  <c r="D564" i="4"/>
  <c r="J564" i="4"/>
  <c r="B565" i="4"/>
  <c r="D565" i="4"/>
  <c r="J565" i="4"/>
  <c r="B566" i="4"/>
  <c r="D566" i="4"/>
  <c r="J566" i="4"/>
  <c r="B567" i="4"/>
  <c r="D567" i="4"/>
  <c r="J567" i="4"/>
  <c r="B568" i="4"/>
  <c r="D568" i="4"/>
  <c r="J568" i="4"/>
  <c r="B569" i="4"/>
  <c r="D569" i="4"/>
  <c r="J569" i="4"/>
  <c r="B570" i="4"/>
  <c r="D570" i="4"/>
  <c r="J570" i="4"/>
  <c r="B571" i="4"/>
  <c r="D571" i="4"/>
  <c r="J571" i="4"/>
  <c r="B572" i="4"/>
  <c r="D572" i="4"/>
  <c r="J572" i="4"/>
  <c r="B573" i="4"/>
  <c r="D573" i="4"/>
  <c r="J573" i="4"/>
  <c r="B574" i="4"/>
  <c r="D574" i="4"/>
  <c r="J574" i="4"/>
  <c r="B575" i="4"/>
  <c r="D575" i="4"/>
  <c r="J575" i="4"/>
  <c r="B576" i="4"/>
  <c r="D576" i="4"/>
  <c r="J576" i="4"/>
  <c r="B577" i="4"/>
  <c r="D577" i="4"/>
  <c r="J577" i="4"/>
  <c r="B578" i="4"/>
  <c r="D578" i="4"/>
  <c r="J578" i="4"/>
  <c r="B579" i="4"/>
  <c r="D579" i="4"/>
  <c r="J579" i="4"/>
  <c r="B580" i="4"/>
  <c r="D580" i="4"/>
  <c r="J580" i="4"/>
  <c r="B581" i="4"/>
  <c r="D581" i="4"/>
  <c r="J581" i="4"/>
  <c r="B582" i="4"/>
  <c r="D582" i="4"/>
  <c r="J582" i="4"/>
  <c r="B583" i="4"/>
  <c r="D583" i="4"/>
  <c r="J583" i="4"/>
  <c r="B584" i="4"/>
  <c r="D584" i="4"/>
  <c r="J584" i="4"/>
  <c r="B585" i="4"/>
  <c r="D585" i="4"/>
  <c r="J585" i="4"/>
  <c r="B586" i="4"/>
  <c r="D586" i="4"/>
  <c r="J586" i="4"/>
  <c r="B587" i="4"/>
  <c r="D587" i="4"/>
  <c r="J587" i="4"/>
  <c r="B588" i="4"/>
  <c r="D588" i="4"/>
  <c r="J588" i="4"/>
  <c r="B589" i="4"/>
  <c r="D589" i="4"/>
  <c r="J589" i="4"/>
  <c r="B590" i="4"/>
  <c r="D590" i="4"/>
  <c r="J590" i="4"/>
  <c r="B591" i="4"/>
  <c r="D591" i="4"/>
  <c r="J591" i="4"/>
  <c r="B592" i="4"/>
  <c r="D592" i="4"/>
  <c r="J592" i="4"/>
  <c r="B593" i="4"/>
  <c r="D593" i="4"/>
  <c r="J593" i="4"/>
  <c r="B594" i="4"/>
  <c r="D594" i="4"/>
  <c r="J594" i="4"/>
  <c r="B595" i="4"/>
  <c r="D595" i="4"/>
  <c r="J595" i="4"/>
  <c r="B596" i="4"/>
  <c r="D596" i="4"/>
  <c r="J596" i="4"/>
  <c r="B597" i="4"/>
  <c r="D597" i="4"/>
  <c r="J597" i="4"/>
  <c r="B598" i="4"/>
  <c r="D598" i="4"/>
  <c r="J598" i="4"/>
  <c r="B599" i="4"/>
  <c r="D599" i="4"/>
  <c r="J599" i="4"/>
  <c r="B600" i="4"/>
  <c r="D600" i="4"/>
  <c r="J600" i="4"/>
  <c r="B601" i="4"/>
  <c r="D601" i="4"/>
  <c r="J601" i="4"/>
  <c r="B602" i="4"/>
  <c r="D602" i="4"/>
  <c r="J602" i="4"/>
  <c r="B603" i="4"/>
  <c r="D603" i="4"/>
  <c r="J603" i="4"/>
  <c r="B604" i="4"/>
  <c r="D604" i="4"/>
  <c r="J604" i="4"/>
  <c r="B605" i="4"/>
  <c r="D605" i="4"/>
  <c r="J605" i="4"/>
  <c r="B606" i="4"/>
  <c r="D606" i="4"/>
  <c r="J606" i="4"/>
  <c r="B607" i="4"/>
  <c r="D607" i="4"/>
  <c r="J607" i="4"/>
  <c r="B608" i="4"/>
  <c r="D608" i="4"/>
  <c r="J608" i="4"/>
  <c r="B609" i="4"/>
  <c r="D609" i="4"/>
  <c r="J609" i="4"/>
  <c r="B610" i="4"/>
  <c r="D610" i="4"/>
  <c r="J610" i="4"/>
  <c r="B611" i="4"/>
  <c r="D611" i="4"/>
  <c r="J611" i="4"/>
  <c r="B612" i="4"/>
  <c r="D612" i="4"/>
  <c r="J612" i="4"/>
  <c r="B613" i="4"/>
  <c r="D613" i="4"/>
  <c r="J613" i="4"/>
  <c r="B614" i="4"/>
  <c r="D614" i="4"/>
  <c r="J614" i="4"/>
  <c r="B615" i="4"/>
  <c r="D615" i="4"/>
  <c r="J615" i="4"/>
  <c r="B616" i="4"/>
  <c r="D616" i="4"/>
  <c r="J616" i="4"/>
  <c r="B617" i="4"/>
  <c r="D617" i="4"/>
  <c r="J617" i="4"/>
  <c r="B618" i="4"/>
  <c r="D618" i="4"/>
  <c r="J618" i="4"/>
  <c r="B619" i="4"/>
  <c r="D619" i="4"/>
  <c r="J619" i="4"/>
  <c r="B620" i="4"/>
  <c r="D620" i="4"/>
  <c r="J620" i="4"/>
  <c r="B621" i="4"/>
  <c r="D621" i="4"/>
  <c r="J621" i="4"/>
  <c r="B622" i="4"/>
  <c r="D622" i="4"/>
  <c r="J622" i="4"/>
  <c r="B623" i="4"/>
  <c r="D623" i="4"/>
  <c r="J623" i="4"/>
  <c r="B624" i="4"/>
  <c r="D624" i="4"/>
  <c r="J624" i="4"/>
  <c r="B625" i="4"/>
  <c r="D625" i="4"/>
  <c r="J625" i="4"/>
  <c r="B626" i="4"/>
  <c r="D626" i="4"/>
  <c r="J626" i="4"/>
  <c r="B627" i="4"/>
  <c r="D627" i="4"/>
  <c r="J627" i="4"/>
  <c r="B628" i="4"/>
  <c r="D628" i="4"/>
  <c r="J628" i="4"/>
  <c r="B629" i="4"/>
  <c r="D629" i="4"/>
  <c r="J629" i="4"/>
  <c r="B630" i="4"/>
  <c r="D630" i="4"/>
  <c r="J630" i="4"/>
  <c r="B631" i="4"/>
  <c r="D631" i="4"/>
  <c r="J631" i="4"/>
  <c r="B632" i="4"/>
  <c r="D632" i="4"/>
  <c r="J632" i="4"/>
  <c r="B633" i="4"/>
  <c r="D633" i="4"/>
  <c r="J633" i="4"/>
  <c r="B634" i="4"/>
  <c r="D634" i="4"/>
  <c r="J634" i="4"/>
  <c r="B635" i="4"/>
  <c r="D635" i="4"/>
  <c r="J635" i="4"/>
  <c r="B636" i="4"/>
  <c r="D636" i="4"/>
  <c r="J636" i="4"/>
  <c r="B637" i="4"/>
  <c r="D637" i="4"/>
  <c r="J637" i="4"/>
  <c r="B638" i="4"/>
  <c r="D638" i="4"/>
  <c r="J638" i="4"/>
  <c r="B639" i="4"/>
  <c r="D639" i="4"/>
  <c r="J639" i="4"/>
  <c r="B640" i="4"/>
  <c r="D640" i="4"/>
  <c r="J640" i="4"/>
  <c r="B641" i="4"/>
  <c r="D641" i="4"/>
  <c r="J641" i="4"/>
  <c r="B642" i="4"/>
  <c r="D642" i="4"/>
  <c r="J642" i="4"/>
  <c r="B643" i="4"/>
  <c r="D643" i="4"/>
  <c r="J643" i="4"/>
  <c r="B644" i="4"/>
  <c r="D644" i="4"/>
  <c r="J644" i="4"/>
  <c r="B645" i="4"/>
  <c r="D645" i="4"/>
  <c r="J645" i="4"/>
  <c r="B646" i="4"/>
  <c r="D646" i="4"/>
  <c r="J646" i="4"/>
  <c r="B647" i="4"/>
  <c r="D647" i="4"/>
  <c r="J647" i="4"/>
  <c r="B648" i="4"/>
  <c r="D648" i="4"/>
  <c r="J648" i="4"/>
  <c r="B649" i="4"/>
  <c r="D649" i="4"/>
  <c r="J649" i="4"/>
  <c r="B650" i="4"/>
  <c r="D650" i="4"/>
  <c r="J650" i="4"/>
  <c r="B651" i="4"/>
  <c r="D651" i="4"/>
  <c r="J651" i="4"/>
  <c r="B652" i="4"/>
  <c r="D652" i="4"/>
  <c r="J652" i="4"/>
  <c r="B653" i="4"/>
  <c r="D653" i="4"/>
  <c r="J653" i="4"/>
  <c r="B654" i="4"/>
  <c r="D654" i="4"/>
  <c r="J654" i="4"/>
  <c r="B655" i="4"/>
  <c r="D655" i="4"/>
  <c r="J655" i="4"/>
  <c r="B656" i="4"/>
  <c r="D656" i="4"/>
  <c r="J656" i="4"/>
  <c r="B657" i="4"/>
  <c r="D657" i="4"/>
  <c r="J657" i="4"/>
  <c r="B658" i="4"/>
  <c r="D658" i="4"/>
  <c r="J658" i="4"/>
  <c r="B659" i="4"/>
  <c r="D659" i="4"/>
  <c r="J659" i="4"/>
  <c r="B660" i="4"/>
  <c r="D660" i="4"/>
  <c r="J660" i="4"/>
  <c r="B661" i="4"/>
  <c r="D661" i="4"/>
  <c r="J661" i="4"/>
  <c r="B662" i="4"/>
  <c r="D662" i="4"/>
  <c r="J662" i="4"/>
  <c r="B663" i="4"/>
  <c r="D663" i="4"/>
  <c r="J663" i="4"/>
  <c r="B664" i="4"/>
  <c r="D664" i="4"/>
  <c r="J664" i="4"/>
  <c r="B665" i="4"/>
  <c r="D665" i="4"/>
  <c r="J665" i="4"/>
  <c r="B666" i="4"/>
  <c r="D666" i="4"/>
  <c r="J666" i="4"/>
  <c r="B667" i="4"/>
  <c r="D667" i="4"/>
  <c r="J667" i="4"/>
  <c r="B668" i="4"/>
  <c r="D668" i="4"/>
  <c r="J668" i="4"/>
  <c r="B669" i="4"/>
  <c r="D669" i="4"/>
  <c r="J669" i="4"/>
  <c r="B670" i="4"/>
  <c r="D670" i="4"/>
  <c r="J670" i="4"/>
  <c r="B671" i="4"/>
  <c r="D671" i="4"/>
  <c r="J671" i="4"/>
  <c r="B672" i="4"/>
  <c r="D672" i="4"/>
  <c r="J672" i="4"/>
  <c r="B673" i="4"/>
  <c r="D673" i="4"/>
  <c r="J673" i="4"/>
  <c r="B674" i="4"/>
  <c r="D674" i="4"/>
  <c r="J674" i="4"/>
  <c r="B675" i="4"/>
  <c r="D675" i="4"/>
  <c r="J675" i="4"/>
  <c r="B676" i="4"/>
  <c r="D676" i="4"/>
  <c r="J676" i="4"/>
  <c r="B677" i="4"/>
  <c r="D677" i="4"/>
  <c r="J677" i="4"/>
  <c r="B678" i="4"/>
  <c r="D678" i="4"/>
  <c r="J678" i="4"/>
  <c r="B679" i="4"/>
  <c r="D679" i="4"/>
  <c r="J679" i="4"/>
  <c r="B680" i="4"/>
  <c r="D680" i="4"/>
  <c r="J680" i="4"/>
  <c r="B681" i="4"/>
  <c r="D681" i="4"/>
  <c r="J681" i="4"/>
  <c r="B682" i="4"/>
  <c r="D682" i="4"/>
  <c r="J682" i="4"/>
  <c r="B683" i="4"/>
  <c r="D683" i="4"/>
  <c r="J683" i="4"/>
  <c r="B684" i="4"/>
  <c r="D684" i="4"/>
  <c r="J684" i="4"/>
  <c r="B685" i="4"/>
  <c r="D685" i="4"/>
  <c r="J685" i="4"/>
  <c r="B686" i="4"/>
  <c r="D686" i="4"/>
  <c r="J686" i="4"/>
  <c r="B687" i="4"/>
  <c r="D687" i="4"/>
  <c r="J687" i="4"/>
  <c r="B688" i="4"/>
  <c r="D688" i="4"/>
  <c r="J688" i="4"/>
  <c r="B689" i="4"/>
  <c r="D689" i="4"/>
  <c r="J689" i="4"/>
  <c r="B690" i="4"/>
  <c r="D690" i="4"/>
  <c r="J690" i="4"/>
  <c r="B691" i="4"/>
  <c r="D691" i="4"/>
  <c r="J691" i="4"/>
  <c r="B692" i="4"/>
  <c r="D692" i="4"/>
  <c r="J692" i="4"/>
  <c r="B693" i="4"/>
  <c r="D693" i="4"/>
  <c r="J693" i="4"/>
  <c r="B694" i="4"/>
  <c r="D694" i="4"/>
  <c r="J694" i="4"/>
  <c r="B695" i="4"/>
  <c r="D695" i="4"/>
  <c r="J695" i="4"/>
  <c r="B696" i="4"/>
  <c r="D696" i="4"/>
  <c r="J696" i="4"/>
  <c r="B697" i="4"/>
  <c r="D697" i="4"/>
  <c r="J697" i="4"/>
  <c r="B698" i="4"/>
  <c r="D698" i="4"/>
  <c r="J698" i="4"/>
  <c r="B699" i="4"/>
  <c r="D699" i="4"/>
  <c r="J699" i="4"/>
  <c r="B700" i="4"/>
  <c r="D700" i="4"/>
  <c r="J700" i="4"/>
  <c r="B701" i="4"/>
  <c r="D701" i="4"/>
  <c r="J701" i="4"/>
  <c r="B702" i="4"/>
  <c r="D702" i="4"/>
  <c r="J702" i="4"/>
  <c r="B703" i="4"/>
  <c r="D703" i="4"/>
  <c r="J703" i="4"/>
  <c r="B704" i="4"/>
  <c r="D704" i="4"/>
  <c r="J704" i="4"/>
  <c r="B705" i="4"/>
  <c r="D705" i="4"/>
  <c r="J705" i="4"/>
  <c r="B706" i="4"/>
  <c r="D706" i="4"/>
  <c r="J706" i="4"/>
  <c r="B707" i="4"/>
  <c r="D707" i="4"/>
  <c r="J707" i="4"/>
  <c r="B708" i="4"/>
  <c r="D708" i="4"/>
  <c r="J708" i="4"/>
  <c r="B709" i="4"/>
  <c r="D709" i="4"/>
  <c r="J709" i="4"/>
  <c r="B710" i="4"/>
  <c r="D710" i="4"/>
  <c r="J710" i="4"/>
  <c r="B711" i="4"/>
  <c r="D711" i="4"/>
  <c r="J711" i="4"/>
  <c r="B712" i="4"/>
  <c r="D712" i="4"/>
  <c r="J712" i="4"/>
  <c r="B713" i="4"/>
  <c r="D713" i="4"/>
  <c r="J713" i="4"/>
  <c r="B714" i="4"/>
  <c r="D714" i="4"/>
  <c r="J714" i="4"/>
  <c r="B715" i="4"/>
  <c r="D715" i="4"/>
  <c r="J715" i="4"/>
  <c r="B716" i="4"/>
  <c r="D716" i="4"/>
  <c r="J716" i="4"/>
  <c r="B717" i="4"/>
  <c r="D717" i="4"/>
  <c r="J717" i="4"/>
  <c r="B718" i="4"/>
  <c r="D718" i="4"/>
  <c r="J718" i="4"/>
  <c r="B719" i="4"/>
  <c r="D719" i="4"/>
  <c r="J719" i="4"/>
  <c r="B720" i="4"/>
  <c r="D720" i="4"/>
  <c r="J720" i="4"/>
  <c r="B721" i="4"/>
  <c r="D721" i="4"/>
  <c r="J721" i="4"/>
  <c r="B722" i="4"/>
  <c r="D722" i="4"/>
  <c r="J722" i="4"/>
  <c r="B723" i="4"/>
  <c r="D723" i="4"/>
  <c r="J723" i="4"/>
  <c r="B724" i="4"/>
  <c r="D724" i="4"/>
  <c r="J724" i="4"/>
  <c r="B725" i="4"/>
  <c r="D725" i="4"/>
  <c r="J725" i="4"/>
  <c r="B726" i="4"/>
  <c r="D726" i="4"/>
  <c r="J726" i="4"/>
  <c r="B727" i="4"/>
  <c r="D727" i="4"/>
  <c r="J727" i="4"/>
  <c r="B728" i="4"/>
  <c r="D728" i="4"/>
  <c r="J728" i="4"/>
  <c r="B729" i="4"/>
  <c r="D729" i="4"/>
  <c r="J729" i="4"/>
  <c r="B730" i="4"/>
  <c r="D730" i="4"/>
  <c r="J730" i="4"/>
  <c r="B731" i="4"/>
  <c r="D731" i="4"/>
  <c r="J731" i="4"/>
  <c r="B732" i="4"/>
  <c r="D732" i="4"/>
  <c r="J732" i="4"/>
  <c r="B733" i="4"/>
  <c r="D733" i="4"/>
  <c r="J733" i="4"/>
  <c r="B734" i="4"/>
  <c r="D734" i="4"/>
  <c r="J734" i="4"/>
  <c r="B735" i="4"/>
  <c r="D735" i="4"/>
  <c r="J735" i="4"/>
  <c r="B736" i="4"/>
  <c r="D736" i="4"/>
  <c r="J736" i="4"/>
  <c r="B737" i="4"/>
  <c r="D737" i="4"/>
  <c r="J737" i="4"/>
  <c r="B738" i="4"/>
  <c r="D738" i="4"/>
  <c r="J738" i="4"/>
  <c r="B739" i="4"/>
  <c r="D739" i="4"/>
  <c r="J739" i="4"/>
  <c r="B740" i="4"/>
  <c r="D740" i="4"/>
  <c r="J740" i="4"/>
  <c r="B741" i="4"/>
  <c r="D741" i="4"/>
  <c r="J741" i="4"/>
  <c r="B742" i="4"/>
  <c r="D742" i="4"/>
  <c r="J742" i="4"/>
  <c r="B743" i="4"/>
  <c r="D743" i="4"/>
  <c r="J743" i="4"/>
  <c r="B744" i="4"/>
  <c r="D744" i="4"/>
  <c r="J744" i="4"/>
  <c r="B745" i="4"/>
  <c r="D745" i="4"/>
  <c r="J745" i="4"/>
  <c r="B746" i="4"/>
  <c r="D746" i="4"/>
  <c r="J746" i="4"/>
  <c r="B747" i="4"/>
  <c r="D747" i="4"/>
  <c r="J747" i="4"/>
  <c r="B748" i="4"/>
  <c r="D748" i="4"/>
  <c r="J748" i="4"/>
  <c r="B749" i="4"/>
  <c r="D749" i="4"/>
  <c r="J749" i="4"/>
  <c r="B750" i="4"/>
  <c r="D750" i="4"/>
  <c r="J750" i="4"/>
  <c r="B751" i="4"/>
  <c r="D751" i="4"/>
  <c r="J751" i="4"/>
  <c r="B752" i="4"/>
  <c r="D752" i="4"/>
  <c r="J752" i="4"/>
  <c r="B753" i="4"/>
  <c r="D753" i="4"/>
  <c r="J753" i="4"/>
  <c r="B754" i="4"/>
  <c r="D754" i="4"/>
  <c r="J754" i="4"/>
  <c r="B755" i="4"/>
  <c r="D755" i="4"/>
  <c r="J755" i="4"/>
  <c r="B756" i="4"/>
  <c r="D756" i="4"/>
  <c r="J756" i="4"/>
  <c r="B757" i="4"/>
  <c r="D757" i="4"/>
  <c r="J757" i="4"/>
  <c r="B758" i="4"/>
  <c r="D758" i="4"/>
  <c r="J758" i="4"/>
  <c r="B759" i="4"/>
  <c r="D759" i="4"/>
  <c r="J759" i="4"/>
  <c r="B760" i="4"/>
  <c r="D760" i="4"/>
  <c r="J760" i="4"/>
  <c r="B761" i="4"/>
  <c r="D761" i="4"/>
  <c r="J761" i="4"/>
  <c r="B762" i="4"/>
  <c r="D762" i="4"/>
  <c r="J762" i="4"/>
  <c r="B763" i="4"/>
  <c r="D763" i="4"/>
  <c r="J763" i="4"/>
  <c r="B764" i="4"/>
  <c r="D764" i="4"/>
  <c r="J764" i="4"/>
  <c r="B765" i="4"/>
  <c r="D765" i="4"/>
  <c r="J765" i="4"/>
  <c r="B766" i="4"/>
  <c r="D766" i="4"/>
  <c r="J766" i="4"/>
  <c r="B767" i="4"/>
  <c r="D767" i="4"/>
  <c r="J767" i="4"/>
  <c r="B768" i="4"/>
  <c r="D768" i="4"/>
  <c r="J768" i="4"/>
  <c r="B769" i="4"/>
  <c r="D769" i="4"/>
  <c r="J769" i="4"/>
  <c r="B770" i="4"/>
  <c r="D770" i="4"/>
  <c r="J770" i="4"/>
  <c r="B771" i="4"/>
  <c r="D771" i="4"/>
  <c r="J771" i="4"/>
  <c r="B772" i="4"/>
  <c r="D772" i="4"/>
  <c r="J772" i="4"/>
  <c r="B773" i="4"/>
  <c r="D773" i="4"/>
  <c r="J773" i="4"/>
  <c r="B774" i="4"/>
  <c r="D774" i="4"/>
  <c r="J774" i="4"/>
  <c r="B775" i="4"/>
  <c r="D775" i="4"/>
  <c r="J775" i="4"/>
  <c r="B776" i="4"/>
  <c r="D776" i="4"/>
  <c r="J776" i="4"/>
  <c r="B777" i="4"/>
  <c r="D777" i="4"/>
  <c r="J777" i="4"/>
  <c r="B778" i="4"/>
  <c r="D778" i="4"/>
  <c r="J778" i="4"/>
  <c r="B779" i="4"/>
  <c r="D779" i="4"/>
  <c r="J779" i="4"/>
  <c r="B780" i="4"/>
  <c r="D780" i="4"/>
  <c r="J780" i="4"/>
  <c r="B781" i="4"/>
  <c r="D781" i="4"/>
  <c r="J781" i="4"/>
  <c r="B782" i="4"/>
  <c r="D782" i="4"/>
  <c r="J782" i="4"/>
  <c r="B783" i="4"/>
  <c r="D783" i="4"/>
  <c r="J783" i="4"/>
  <c r="B784" i="4"/>
  <c r="D784" i="4"/>
  <c r="J784" i="4"/>
  <c r="B785" i="4"/>
  <c r="D785" i="4"/>
  <c r="J785" i="4"/>
  <c r="B786" i="4"/>
  <c r="D786" i="4"/>
  <c r="J786" i="4"/>
  <c r="B787" i="4"/>
  <c r="D787" i="4"/>
  <c r="J787" i="4"/>
  <c r="B788" i="4"/>
  <c r="D788" i="4"/>
  <c r="J788" i="4"/>
  <c r="B789" i="4"/>
  <c r="D789" i="4"/>
  <c r="J789" i="4"/>
  <c r="B790" i="4"/>
  <c r="D790" i="4"/>
  <c r="J790" i="4"/>
  <c r="B791" i="4"/>
  <c r="D791" i="4"/>
  <c r="J791" i="4"/>
  <c r="B792" i="4"/>
  <c r="D792" i="4"/>
  <c r="J792" i="4"/>
  <c r="B793" i="4"/>
  <c r="D793" i="4"/>
  <c r="J793" i="4"/>
  <c r="B794" i="4"/>
  <c r="D794" i="4"/>
  <c r="J794" i="4"/>
  <c r="B795" i="4"/>
  <c r="D795" i="4"/>
  <c r="J795" i="4"/>
  <c r="B796" i="4"/>
  <c r="D796" i="4"/>
  <c r="J796" i="4"/>
  <c r="B797" i="4"/>
  <c r="D797" i="4"/>
  <c r="J797" i="4"/>
  <c r="B798" i="4"/>
  <c r="D798" i="4"/>
  <c r="J798" i="4"/>
  <c r="B799" i="4"/>
  <c r="D799" i="4"/>
  <c r="J799" i="4"/>
  <c r="B800" i="4"/>
  <c r="D800" i="4"/>
  <c r="J800" i="4"/>
  <c r="B801" i="4"/>
  <c r="D801" i="4"/>
  <c r="J801" i="4"/>
  <c r="B802" i="4"/>
  <c r="D802" i="4"/>
  <c r="J802" i="4"/>
  <c r="B803" i="4"/>
  <c r="D803" i="4"/>
  <c r="J803" i="4"/>
  <c r="B804" i="4"/>
  <c r="D804" i="4"/>
  <c r="J804" i="4"/>
  <c r="B805" i="4"/>
  <c r="D805" i="4"/>
  <c r="J805" i="4"/>
  <c r="B806" i="4"/>
  <c r="D806" i="4"/>
  <c r="J806" i="4"/>
  <c r="B807" i="4"/>
  <c r="D807" i="4"/>
  <c r="J807" i="4"/>
  <c r="B808" i="4"/>
  <c r="D808" i="4"/>
  <c r="J808" i="4"/>
  <c r="B809" i="4"/>
  <c r="D809" i="4"/>
  <c r="J809" i="4"/>
  <c r="B810" i="4"/>
  <c r="D810" i="4"/>
  <c r="J810" i="4"/>
  <c r="B811" i="4"/>
  <c r="D811" i="4"/>
  <c r="J811" i="4"/>
  <c r="B812" i="4"/>
  <c r="D812" i="4"/>
  <c r="J812" i="4"/>
  <c r="B813" i="4"/>
  <c r="D813" i="4"/>
  <c r="J813" i="4"/>
  <c r="B814" i="4"/>
  <c r="D814" i="4"/>
  <c r="J814" i="4"/>
  <c r="B815" i="4"/>
  <c r="D815" i="4"/>
  <c r="J815" i="4"/>
  <c r="B816" i="4"/>
  <c r="D816" i="4"/>
  <c r="J816" i="4"/>
  <c r="B817" i="4"/>
  <c r="D817" i="4"/>
  <c r="J817" i="4"/>
  <c r="B818" i="4"/>
  <c r="D818" i="4"/>
  <c r="J818" i="4"/>
  <c r="B819" i="4"/>
  <c r="D819" i="4"/>
  <c r="J819" i="4"/>
  <c r="B820" i="4"/>
  <c r="D820" i="4"/>
  <c r="J820" i="4"/>
  <c r="B821" i="4"/>
  <c r="D821" i="4"/>
  <c r="J821" i="4"/>
  <c r="B822" i="4"/>
  <c r="D822" i="4"/>
  <c r="J822" i="4"/>
  <c r="B823" i="4"/>
  <c r="D823" i="4"/>
  <c r="J823" i="4"/>
  <c r="B824" i="4"/>
  <c r="D824" i="4"/>
  <c r="J824" i="4"/>
  <c r="B825" i="4"/>
  <c r="D825" i="4"/>
  <c r="J825" i="4"/>
  <c r="B826" i="4"/>
  <c r="D826" i="4"/>
  <c r="J826" i="4"/>
  <c r="B827" i="4"/>
  <c r="D827" i="4"/>
  <c r="J827" i="4"/>
  <c r="B828" i="4"/>
  <c r="D828" i="4"/>
  <c r="J828" i="4"/>
  <c r="B829" i="4"/>
  <c r="D829" i="4"/>
  <c r="J829" i="4"/>
  <c r="B830" i="4"/>
  <c r="D830" i="4"/>
  <c r="J830" i="4"/>
  <c r="B831" i="4"/>
  <c r="D831" i="4"/>
  <c r="J831" i="4"/>
  <c r="B832" i="4"/>
  <c r="D832" i="4"/>
  <c r="J832" i="4"/>
  <c r="B833" i="4"/>
  <c r="D833" i="4"/>
  <c r="J833" i="4"/>
  <c r="B834" i="4"/>
  <c r="D834" i="4"/>
  <c r="J834" i="4"/>
  <c r="B835" i="4"/>
  <c r="D835" i="4"/>
  <c r="J835" i="4"/>
  <c r="B836" i="4"/>
  <c r="D836" i="4"/>
  <c r="J836" i="4"/>
  <c r="B837" i="4"/>
  <c r="D837" i="4"/>
  <c r="J837" i="4"/>
  <c r="B838" i="4"/>
  <c r="D838" i="4"/>
  <c r="J838" i="4"/>
  <c r="B839" i="4"/>
  <c r="D839" i="4"/>
  <c r="J839" i="4"/>
  <c r="B840" i="4"/>
  <c r="D840" i="4"/>
  <c r="J840" i="4"/>
  <c r="B841" i="4"/>
  <c r="D841" i="4"/>
  <c r="J841" i="4"/>
  <c r="B842" i="4"/>
  <c r="D842" i="4"/>
  <c r="J842" i="4"/>
  <c r="B843" i="4"/>
  <c r="D843" i="4"/>
  <c r="J843" i="4"/>
  <c r="B844" i="4"/>
  <c r="D844" i="4"/>
  <c r="J844" i="4"/>
  <c r="B845" i="4"/>
  <c r="D845" i="4"/>
  <c r="J845" i="4"/>
  <c r="B846" i="4"/>
  <c r="D846" i="4"/>
  <c r="J846" i="4"/>
  <c r="B847" i="4"/>
  <c r="D847" i="4"/>
  <c r="J847" i="4"/>
  <c r="B848" i="4"/>
  <c r="D848" i="4"/>
  <c r="J848" i="4"/>
  <c r="B849" i="4"/>
  <c r="D849" i="4"/>
  <c r="J849" i="4"/>
  <c r="B850" i="4"/>
  <c r="D850" i="4"/>
  <c r="J850" i="4"/>
  <c r="B851" i="4"/>
  <c r="D851" i="4"/>
  <c r="J851" i="4"/>
  <c r="B852" i="4"/>
  <c r="D852" i="4"/>
  <c r="J852" i="4"/>
  <c r="B853" i="4"/>
  <c r="D853" i="4"/>
  <c r="J853" i="4"/>
  <c r="B854" i="4"/>
  <c r="D854" i="4"/>
  <c r="J854" i="4"/>
  <c r="B855" i="4"/>
  <c r="D855" i="4"/>
  <c r="J855" i="4"/>
  <c r="B856" i="4"/>
  <c r="D856" i="4"/>
  <c r="J856" i="4"/>
  <c r="B857" i="4"/>
  <c r="D857" i="4"/>
  <c r="J857" i="4"/>
  <c r="B858" i="4"/>
  <c r="D858" i="4"/>
  <c r="J858" i="4"/>
  <c r="B859" i="4"/>
  <c r="D859" i="4"/>
  <c r="J859" i="4"/>
  <c r="B860" i="4"/>
  <c r="D860" i="4"/>
  <c r="J860" i="4"/>
  <c r="B861" i="4"/>
  <c r="D861" i="4"/>
  <c r="J861" i="4"/>
  <c r="B862" i="4"/>
  <c r="D862" i="4"/>
  <c r="J862" i="4"/>
  <c r="B863" i="4"/>
  <c r="D863" i="4"/>
  <c r="J863" i="4"/>
  <c r="B864" i="4"/>
  <c r="D864" i="4"/>
  <c r="J864" i="4"/>
  <c r="B865" i="4"/>
  <c r="D865" i="4"/>
  <c r="J865" i="4"/>
  <c r="B866" i="4"/>
  <c r="D866" i="4"/>
  <c r="J866" i="4"/>
  <c r="B867" i="4"/>
  <c r="D867" i="4"/>
  <c r="J867" i="4"/>
  <c r="B868" i="4"/>
  <c r="D868" i="4"/>
  <c r="J868" i="4"/>
  <c r="B869" i="4"/>
  <c r="D869" i="4"/>
  <c r="J869" i="4"/>
  <c r="B870" i="4"/>
  <c r="D870" i="4"/>
  <c r="J870" i="4"/>
  <c r="B871" i="4"/>
  <c r="D871" i="4"/>
  <c r="J871" i="4"/>
  <c r="B872" i="4"/>
  <c r="D872" i="4"/>
  <c r="J872" i="4"/>
  <c r="B873" i="4"/>
  <c r="D873" i="4"/>
  <c r="J873" i="4"/>
  <c r="B874" i="4"/>
  <c r="D874" i="4"/>
  <c r="J874" i="4"/>
  <c r="B875" i="4"/>
  <c r="D875" i="4"/>
  <c r="J875" i="4"/>
  <c r="B876" i="4"/>
  <c r="D876" i="4"/>
  <c r="J876" i="4"/>
  <c r="B877" i="4"/>
  <c r="D877" i="4"/>
  <c r="J877" i="4"/>
  <c r="B878" i="4"/>
  <c r="D878" i="4"/>
  <c r="J878" i="4"/>
  <c r="B879" i="4"/>
  <c r="D879" i="4"/>
  <c r="J879" i="4"/>
  <c r="B880" i="4"/>
  <c r="D880" i="4"/>
  <c r="J880" i="4"/>
  <c r="B881" i="4"/>
  <c r="D881" i="4"/>
  <c r="J881" i="4"/>
  <c r="B882" i="4"/>
  <c r="D882" i="4"/>
  <c r="J882" i="4"/>
  <c r="B883" i="4"/>
  <c r="D883" i="4"/>
  <c r="J883" i="4"/>
  <c r="B884" i="4"/>
  <c r="D884" i="4"/>
  <c r="J884" i="4"/>
  <c r="B885" i="4"/>
  <c r="D885" i="4"/>
  <c r="J885" i="4"/>
  <c r="B886" i="4"/>
  <c r="D886" i="4"/>
  <c r="J886" i="4"/>
  <c r="B887" i="4"/>
  <c r="D887" i="4"/>
  <c r="J887" i="4"/>
  <c r="B888" i="4"/>
  <c r="D888" i="4"/>
  <c r="J888" i="4"/>
  <c r="B889" i="4"/>
  <c r="D889" i="4"/>
  <c r="J889" i="4"/>
  <c r="B890" i="4"/>
  <c r="D890" i="4"/>
  <c r="J890" i="4"/>
  <c r="B891" i="4"/>
  <c r="D891" i="4"/>
  <c r="J891" i="4"/>
  <c r="B892" i="4"/>
  <c r="D892" i="4"/>
  <c r="J892" i="4"/>
  <c r="B893" i="4"/>
  <c r="D893" i="4"/>
  <c r="J893" i="4"/>
  <c r="B894" i="4"/>
  <c r="D894" i="4"/>
  <c r="J894" i="4"/>
  <c r="B895" i="4"/>
  <c r="D895" i="4"/>
  <c r="J895" i="4"/>
  <c r="B896" i="4"/>
  <c r="D896" i="4"/>
  <c r="J896" i="4"/>
  <c r="B897" i="4"/>
  <c r="D897" i="4"/>
  <c r="J897" i="4"/>
  <c r="B898" i="4"/>
  <c r="D898" i="4"/>
  <c r="J898" i="4"/>
  <c r="B899" i="4"/>
  <c r="D899" i="4"/>
  <c r="J899" i="4"/>
  <c r="B900" i="4"/>
  <c r="D900" i="4"/>
  <c r="J900" i="4"/>
  <c r="B901" i="4"/>
  <c r="D901" i="4"/>
  <c r="J901" i="4"/>
  <c r="B902" i="4"/>
  <c r="D902" i="4"/>
  <c r="J902" i="4"/>
  <c r="B903" i="4"/>
  <c r="D903" i="4"/>
  <c r="J903" i="4"/>
  <c r="B904" i="4"/>
  <c r="D904" i="4"/>
  <c r="J904" i="4"/>
  <c r="B905" i="4"/>
  <c r="D905" i="4"/>
  <c r="J905" i="4"/>
  <c r="B906" i="4"/>
  <c r="D906" i="4"/>
  <c r="J906" i="4"/>
  <c r="B907" i="4"/>
  <c r="D907" i="4"/>
  <c r="J907" i="4"/>
  <c r="B908" i="4"/>
  <c r="D908" i="4"/>
  <c r="J908" i="4"/>
  <c r="B909" i="4"/>
  <c r="D909" i="4"/>
  <c r="J909" i="4"/>
  <c r="B910" i="4"/>
  <c r="D910" i="4"/>
  <c r="J910" i="4"/>
  <c r="B911" i="4"/>
  <c r="D911" i="4"/>
  <c r="J911" i="4"/>
  <c r="B912" i="4"/>
  <c r="D912" i="4"/>
  <c r="J912" i="4"/>
  <c r="B913" i="4"/>
  <c r="D913" i="4"/>
  <c r="J913" i="4"/>
  <c r="B914" i="4"/>
  <c r="D914" i="4"/>
  <c r="J914" i="4"/>
  <c r="B915" i="4"/>
  <c r="D915" i="4"/>
  <c r="J915" i="4"/>
  <c r="B916" i="4"/>
  <c r="D916" i="4"/>
  <c r="J916" i="4"/>
  <c r="B917" i="4"/>
  <c r="D917" i="4"/>
  <c r="J917" i="4"/>
  <c r="B918" i="4"/>
  <c r="D918" i="4"/>
  <c r="J918" i="4"/>
  <c r="B919" i="4"/>
  <c r="D919" i="4"/>
  <c r="J919" i="4"/>
  <c r="B920" i="4"/>
  <c r="D920" i="4"/>
  <c r="J920" i="4"/>
  <c r="B921" i="4"/>
  <c r="D921" i="4"/>
  <c r="J921" i="4"/>
  <c r="B922" i="4"/>
  <c r="D922" i="4"/>
  <c r="J922" i="4"/>
  <c r="B923" i="4"/>
  <c r="D923" i="4"/>
  <c r="J923" i="4"/>
  <c r="B924" i="4"/>
  <c r="D924" i="4"/>
  <c r="J924" i="4"/>
  <c r="B925" i="4"/>
  <c r="D925" i="4"/>
  <c r="J925" i="4"/>
  <c r="B926" i="4"/>
  <c r="D926" i="4"/>
  <c r="J926" i="4"/>
  <c r="B927" i="4"/>
  <c r="D927" i="4"/>
  <c r="J927" i="4"/>
  <c r="B928" i="4"/>
  <c r="D928" i="4"/>
  <c r="J928" i="4"/>
  <c r="B929" i="4"/>
  <c r="D929" i="4"/>
  <c r="J929" i="4"/>
  <c r="B930" i="4"/>
  <c r="D930" i="4"/>
  <c r="J930" i="4"/>
  <c r="B931" i="4"/>
  <c r="D931" i="4"/>
  <c r="J931" i="4"/>
  <c r="B932" i="4"/>
  <c r="D932" i="4"/>
  <c r="J932" i="4"/>
  <c r="B933" i="4"/>
  <c r="D933" i="4"/>
  <c r="J933" i="4"/>
  <c r="B934" i="4"/>
  <c r="D934" i="4"/>
  <c r="J934" i="4"/>
  <c r="B935" i="4"/>
  <c r="D935" i="4"/>
  <c r="J935" i="4"/>
  <c r="B936" i="4"/>
  <c r="D936" i="4"/>
  <c r="J936" i="4"/>
  <c r="B937" i="4"/>
  <c r="D937" i="4"/>
  <c r="J937" i="4"/>
  <c r="B938" i="4"/>
  <c r="D938" i="4"/>
  <c r="J938" i="4"/>
  <c r="B939" i="4"/>
  <c r="D939" i="4"/>
  <c r="J939" i="4"/>
  <c r="B940" i="4"/>
  <c r="D940" i="4"/>
  <c r="J940" i="4"/>
  <c r="B941" i="4"/>
  <c r="D941" i="4"/>
  <c r="J941" i="4"/>
  <c r="B942" i="4"/>
  <c r="D942" i="4"/>
  <c r="J942" i="4"/>
  <c r="B943" i="4"/>
  <c r="D943" i="4"/>
  <c r="J943" i="4"/>
  <c r="B944" i="4"/>
  <c r="D944" i="4"/>
  <c r="J944" i="4"/>
  <c r="B945" i="4"/>
  <c r="D945" i="4"/>
  <c r="J945" i="4"/>
  <c r="B946" i="4"/>
  <c r="D946" i="4"/>
  <c r="J946" i="4"/>
  <c r="B947" i="4"/>
  <c r="D947" i="4"/>
  <c r="J947" i="4"/>
  <c r="B948" i="4"/>
  <c r="D948" i="4"/>
  <c r="J948" i="4"/>
  <c r="B949" i="4"/>
  <c r="D949" i="4"/>
  <c r="J949" i="4"/>
  <c r="B950" i="4"/>
  <c r="D950" i="4"/>
  <c r="J950" i="4"/>
  <c r="B951" i="4"/>
  <c r="D951" i="4"/>
  <c r="J951" i="4"/>
  <c r="B952" i="4"/>
  <c r="D952" i="4"/>
  <c r="J952" i="4"/>
  <c r="B953" i="4"/>
  <c r="D953" i="4"/>
  <c r="J953" i="4"/>
  <c r="B954" i="4"/>
  <c r="D954" i="4"/>
  <c r="J954" i="4"/>
  <c r="B955" i="4"/>
  <c r="D955" i="4"/>
  <c r="J955" i="4"/>
  <c r="B956" i="4"/>
  <c r="D956" i="4"/>
  <c r="J956" i="4"/>
  <c r="B957" i="4"/>
  <c r="D957" i="4"/>
  <c r="J957" i="4"/>
  <c r="B958" i="4"/>
  <c r="D958" i="4"/>
  <c r="J958" i="4"/>
  <c r="B959" i="4"/>
  <c r="D959" i="4"/>
  <c r="J959" i="4"/>
  <c r="B960" i="4"/>
  <c r="D960" i="4"/>
  <c r="J960" i="4"/>
  <c r="B961" i="4"/>
  <c r="D961" i="4"/>
  <c r="J961" i="4"/>
  <c r="B962" i="4"/>
  <c r="D962" i="4"/>
  <c r="J962" i="4"/>
  <c r="B963" i="4"/>
  <c r="D963" i="4"/>
  <c r="J963" i="4"/>
  <c r="B964" i="4"/>
  <c r="D964" i="4"/>
  <c r="J964" i="4"/>
  <c r="B965" i="4"/>
  <c r="D965" i="4"/>
  <c r="J965" i="4"/>
  <c r="B966" i="4"/>
  <c r="D966" i="4"/>
  <c r="J966" i="4"/>
  <c r="B967" i="4"/>
  <c r="D967" i="4"/>
  <c r="J967" i="4"/>
  <c r="B968" i="4"/>
  <c r="D968" i="4"/>
  <c r="J968" i="4"/>
  <c r="B969" i="4"/>
  <c r="D969" i="4"/>
  <c r="J969" i="4"/>
  <c r="B970" i="4"/>
  <c r="D970" i="4"/>
  <c r="J970" i="4"/>
  <c r="B971" i="4"/>
  <c r="D971" i="4"/>
  <c r="J971" i="4"/>
  <c r="B972" i="4"/>
  <c r="D972" i="4"/>
  <c r="J972" i="4"/>
  <c r="B973" i="4"/>
  <c r="D973" i="4"/>
  <c r="J973" i="4"/>
  <c r="B974" i="4"/>
  <c r="D974" i="4"/>
  <c r="J974" i="4"/>
  <c r="B975" i="4"/>
  <c r="D975" i="4"/>
  <c r="J975" i="4"/>
  <c r="B976" i="4"/>
  <c r="D976" i="4"/>
  <c r="J976" i="4"/>
  <c r="B977" i="4"/>
  <c r="D977" i="4"/>
  <c r="J977" i="4"/>
  <c r="B978" i="4"/>
  <c r="D978" i="4"/>
  <c r="J978" i="4"/>
  <c r="B979" i="4"/>
  <c r="D979" i="4"/>
  <c r="J979" i="4"/>
  <c r="B980" i="4"/>
  <c r="D980" i="4"/>
  <c r="J980" i="4"/>
  <c r="B981" i="4"/>
  <c r="D981" i="4"/>
  <c r="J981" i="4"/>
  <c r="B982" i="4"/>
  <c r="D982" i="4"/>
  <c r="J982" i="4"/>
  <c r="B983" i="4"/>
  <c r="D983" i="4"/>
  <c r="J983" i="4"/>
  <c r="B984" i="4"/>
  <c r="D984" i="4"/>
  <c r="J984" i="4"/>
  <c r="B985" i="4"/>
  <c r="D985" i="4"/>
  <c r="J985" i="4"/>
  <c r="B986" i="4"/>
  <c r="D986" i="4"/>
  <c r="J986" i="4"/>
  <c r="B987" i="4"/>
  <c r="D987" i="4"/>
  <c r="J987" i="4"/>
  <c r="B988" i="4"/>
  <c r="D988" i="4"/>
  <c r="J988" i="4"/>
  <c r="B989" i="4"/>
  <c r="D989" i="4"/>
  <c r="J989" i="4"/>
  <c r="B990" i="4"/>
  <c r="D990" i="4"/>
  <c r="J990" i="4"/>
  <c r="B991" i="4"/>
  <c r="D991" i="4"/>
  <c r="J991" i="4"/>
  <c r="B992" i="4"/>
  <c r="D992" i="4"/>
  <c r="J992" i="4"/>
  <c r="B993" i="4"/>
  <c r="D993" i="4"/>
  <c r="J993" i="4"/>
  <c r="B994" i="4"/>
  <c r="D994" i="4"/>
  <c r="J994" i="4"/>
  <c r="B995" i="4"/>
  <c r="D995" i="4"/>
  <c r="J995" i="4"/>
  <c r="B996" i="4"/>
  <c r="D996" i="4"/>
  <c r="J996" i="4"/>
  <c r="B997" i="4"/>
  <c r="D997" i="4"/>
  <c r="J997" i="4"/>
  <c r="B998" i="4"/>
  <c r="D998" i="4"/>
  <c r="J998" i="4"/>
  <c r="B999" i="4"/>
  <c r="D999" i="4"/>
  <c r="J999" i="4"/>
  <c r="B1000" i="4"/>
  <c r="D1000" i="4"/>
  <c r="J1000" i="4"/>
  <c r="B1001" i="4"/>
  <c r="D1001" i="4"/>
  <c r="J1001" i="4"/>
  <c r="B1002" i="4"/>
  <c r="D1002" i="4"/>
  <c r="J1002" i="4"/>
  <c r="B1003" i="4"/>
  <c r="D1003" i="4"/>
  <c r="J1003" i="4"/>
  <c r="B1004" i="4"/>
  <c r="D1004" i="4"/>
  <c r="J1004" i="4"/>
  <c r="B1005" i="4"/>
  <c r="D1005" i="4"/>
  <c r="J1005" i="4"/>
  <c r="B1006" i="4"/>
  <c r="D1006" i="4"/>
  <c r="J1006" i="4"/>
  <c r="B1007" i="4"/>
  <c r="D1007" i="4"/>
  <c r="J1007" i="4"/>
  <c r="B1008" i="4"/>
  <c r="D1008" i="4"/>
  <c r="J1008" i="4"/>
  <c r="B1009" i="4"/>
  <c r="D1009" i="4"/>
  <c r="J1009" i="4"/>
  <c r="B1010" i="4"/>
  <c r="D1010" i="4"/>
  <c r="J1010" i="4"/>
  <c r="B1011" i="4"/>
  <c r="D1011" i="4"/>
  <c r="J1011" i="4"/>
  <c r="B1012" i="4"/>
  <c r="D1012" i="4"/>
  <c r="J1012" i="4"/>
  <c r="B1013" i="4"/>
  <c r="D1013" i="4"/>
  <c r="J1013" i="4"/>
  <c r="B1014" i="4"/>
  <c r="D1014" i="4"/>
  <c r="J1014" i="4"/>
  <c r="B1015" i="4"/>
  <c r="D1015" i="4"/>
  <c r="J1015" i="4"/>
  <c r="B1016" i="4"/>
  <c r="D1016" i="4"/>
  <c r="J1016" i="4"/>
  <c r="B1017" i="4"/>
  <c r="D1017" i="4"/>
  <c r="J1017" i="4"/>
  <c r="B1018" i="4"/>
  <c r="D1018" i="4"/>
  <c r="J1018" i="4"/>
  <c r="B1019" i="4"/>
  <c r="D1019" i="4"/>
  <c r="J1019" i="4"/>
  <c r="B1020" i="4"/>
  <c r="D1020" i="4"/>
  <c r="J1020" i="4"/>
  <c r="B1021" i="4"/>
  <c r="D1021" i="4"/>
  <c r="J1021" i="4"/>
  <c r="B1022" i="4"/>
  <c r="D1022" i="4"/>
  <c r="J1022" i="4"/>
  <c r="B1023" i="4"/>
  <c r="D1023" i="4"/>
  <c r="J1023" i="4"/>
  <c r="B1024" i="4"/>
  <c r="D1024" i="4"/>
  <c r="J1024" i="4"/>
  <c r="B1025" i="4"/>
  <c r="D1025" i="4"/>
  <c r="J1025" i="4"/>
  <c r="B1026" i="4"/>
  <c r="D1026" i="4"/>
  <c r="J1026" i="4"/>
  <c r="B1027" i="4"/>
  <c r="D1027" i="4"/>
  <c r="J1027" i="4"/>
  <c r="B1028" i="4"/>
  <c r="D1028" i="4"/>
  <c r="J1028" i="4"/>
  <c r="B1029" i="4"/>
  <c r="D1029" i="4"/>
  <c r="J1029" i="4"/>
  <c r="B1030" i="4"/>
  <c r="D1030" i="4"/>
  <c r="J1030" i="4"/>
  <c r="B1031" i="4"/>
  <c r="D1031" i="4"/>
  <c r="J1031" i="4"/>
  <c r="B1032" i="4"/>
  <c r="D1032" i="4"/>
  <c r="J1032" i="4"/>
  <c r="B1033" i="4"/>
  <c r="D1033" i="4"/>
  <c r="J1033" i="4"/>
  <c r="B1034" i="4"/>
  <c r="D1034" i="4"/>
  <c r="J1034" i="4"/>
  <c r="B1035" i="4"/>
  <c r="D1035" i="4"/>
  <c r="J1035" i="4"/>
  <c r="B1036" i="4"/>
  <c r="D1036" i="4"/>
  <c r="J1036" i="4"/>
  <c r="B1037" i="4"/>
  <c r="D1037" i="4"/>
  <c r="J1037" i="4"/>
  <c r="B1038" i="4"/>
  <c r="D1038" i="4"/>
  <c r="J1038" i="4"/>
  <c r="B1039" i="4"/>
  <c r="D1039" i="4"/>
  <c r="J1039" i="4"/>
  <c r="B1040" i="4"/>
  <c r="D1040" i="4"/>
  <c r="J1040" i="4"/>
  <c r="B1041" i="4"/>
  <c r="D1041" i="4"/>
  <c r="J1041" i="4"/>
  <c r="B1042" i="4"/>
  <c r="D1042" i="4"/>
  <c r="J1042" i="4"/>
  <c r="B1043" i="4"/>
  <c r="D1043" i="4"/>
  <c r="J1043" i="4"/>
  <c r="B1044" i="4"/>
  <c r="D1044" i="4"/>
  <c r="J1044" i="4"/>
  <c r="B1045" i="4"/>
  <c r="D1045" i="4"/>
  <c r="J1045" i="4"/>
  <c r="B1046" i="4"/>
  <c r="D1046" i="4"/>
  <c r="J1046" i="4"/>
  <c r="B1047" i="4"/>
  <c r="D1047" i="4"/>
  <c r="J1047" i="4"/>
  <c r="B1048" i="4"/>
  <c r="D1048" i="4"/>
  <c r="J1048" i="4"/>
  <c r="B1049" i="4"/>
  <c r="D1049" i="4"/>
  <c r="J1049" i="4"/>
  <c r="B1050" i="4"/>
  <c r="D1050" i="4"/>
  <c r="J1050" i="4"/>
  <c r="B1051" i="4"/>
  <c r="D1051" i="4"/>
  <c r="J1051" i="4"/>
  <c r="B1052" i="4"/>
  <c r="D1052" i="4"/>
  <c r="J1052" i="4"/>
  <c r="B1053" i="4"/>
  <c r="D1053" i="4"/>
  <c r="J1053" i="4"/>
  <c r="B1054" i="4"/>
  <c r="D1054" i="4"/>
  <c r="J1054" i="4"/>
  <c r="B1055" i="4"/>
  <c r="D1055" i="4"/>
  <c r="J1055" i="4"/>
  <c r="B1056" i="4"/>
  <c r="D1056" i="4"/>
  <c r="J1056" i="4"/>
  <c r="B1057" i="4"/>
  <c r="D1057" i="4"/>
  <c r="J1057" i="4"/>
  <c r="B1058" i="4"/>
  <c r="D1058" i="4"/>
  <c r="J1058" i="4"/>
  <c r="B1059" i="4"/>
  <c r="D1059" i="4"/>
  <c r="J1059" i="4"/>
  <c r="B1060" i="4"/>
  <c r="D1060" i="4"/>
  <c r="J1060" i="4"/>
  <c r="B1061" i="4"/>
  <c r="D1061" i="4"/>
  <c r="J1061" i="4"/>
  <c r="B1062" i="4"/>
  <c r="D1062" i="4"/>
  <c r="J1062" i="4"/>
  <c r="B1063" i="4"/>
  <c r="D1063" i="4"/>
  <c r="J1063" i="4"/>
  <c r="B1064" i="4"/>
  <c r="D1064" i="4"/>
  <c r="J1064" i="4"/>
  <c r="B1065" i="4"/>
  <c r="D1065" i="4"/>
  <c r="J1065" i="4"/>
  <c r="B1066" i="4"/>
  <c r="D1066" i="4"/>
  <c r="J1066" i="4"/>
  <c r="B1067" i="4"/>
  <c r="D1067" i="4"/>
  <c r="J1067" i="4"/>
  <c r="B1068" i="4"/>
  <c r="D1068" i="4"/>
  <c r="J1068" i="4"/>
  <c r="B1069" i="4"/>
  <c r="D1069" i="4"/>
  <c r="J1069" i="4"/>
  <c r="B1070" i="4"/>
  <c r="D1070" i="4"/>
  <c r="J1070" i="4"/>
  <c r="B1071" i="4"/>
  <c r="D1071" i="4"/>
  <c r="J1071" i="4"/>
  <c r="B1072" i="4"/>
  <c r="D1072" i="4"/>
  <c r="J1072" i="4"/>
  <c r="B1073" i="4"/>
  <c r="D1073" i="4"/>
  <c r="J1073" i="4"/>
  <c r="B1074" i="4"/>
  <c r="D1074" i="4"/>
  <c r="J1074" i="4"/>
  <c r="B1075" i="4"/>
  <c r="D1075" i="4"/>
  <c r="J1075" i="4"/>
  <c r="B1076" i="4"/>
  <c r="D1076" i="4"/>
  <c r="J1076" i="4"/>
  <c r="B1077" i="4"/>
  <c r="D1077" i="4"/>
  <c r="J1077" i="4"/>
  <c r="B1078" i="4"/>
  <c r="D1078" i="4"/>
  <c r="J1078" i="4"/>
  <c r="B1079" i="4"/>
  <c r="D1079" i="4"/>
  <c r="J1079" i="4"/>
  <c r="B1080" i="4"/>
  <c r="D1080" i="4"/>
  <c r="J1080" i="4"/>
  <c r="B1081" i="4"/>
  <c r="D1081" i="4"/>
  <c r="J1081" i="4"/>
  <c r="B1082" i="4"/>
  <c r="D1082" i="4"/>
  <c r="J1082" i="4"/>
  <c r="B1083" i="4"/>
  <c r="D1083" i="4"/>
  <c r="J1083" i="4"/>
  <c r="B1084" i="4"/>
  <c r="D1084" i="4"/>
  <c r="J1084" i="4"/>
  <c r="B1085" i="4"/>
  <c r="D1085" i="4"/>
  <c r="J1085" i="4"/>
  <c r="B1086" i="4"/>
  <c r="D1086" i="4"/>
  <c r="J1086" i="4"/>
  <c r="B1087" i="4"/>
  <c r="D1087" i="4"/>
  <c r="J1087" i="4"/>
  <c r="B1088" i="4"/>
  <c r="D1088" i="4"/>
  <c r="J1088" i="4"/>
  <c r="B1089" i="4"/>
  <c r="D1089" i="4"/>
  <c r="J1089" i="4"/>
  <c r="B1090" i="4"/>
  <c r="D1090" i="4"/>
  <c r="J1090" i="4"/>
  <c r="B1091" i="4"/>
  <c r="D1091" i="4"/>
  <c r="J1091" i="4"/>
  <c r="B1092" i="4"/>
  <c r="D1092" i="4"/>
  <c r="J1092" i="4"/>
  <c r="B1093" i="4"/>
  <c r="D1093" i="4"/>
  <c r="J1093" i="4"/>
  <c r="B1094" i="4"/>
  <c r="D1094" i="4"/>
  <c r="J1094" i="4"/>
  <c r="B1095" i="4"/>
  <c r="D1095" i="4"/>
  <c r="J1095" i="4"/>
  <c r="B1096" i="4"/>
  <c r="D1096" i="4"/>
  <c r="J1096" i="4"/>
  <c r="B1097" i="4"/>
  <c r="D1097" i="4"/>
  <c r="J1097" i="4"/>
  <c r="B1098" i="4"/>
  <c r="D1098" i="4"/>
  <c r="J1098" i="4"/>
  <c r="B1099" i="4"/>
  <c r="D1099" i="4"/>
  <c r="J1099" i="4"/>
  <c r="B1100" i="4"/>
  <c r="D1100" i="4"/>
  <c r="J1100" i="4"/>
  <c r="B1101" i="4"/>
  <c r="D1101" i="4"/>
  <c r="J1101" i="4"/>
  <c r="B1102" i="4"/>
  <c r="D1102" i="4"/>
  <c r="J1102" i="4"/>
  <c r="B1103" i="4"/>
  <c r="D1103" i="4"/>
  <c r="J1103" i="4"/>
  <c r="B1104" i="4"/>
  <c r="D1104" i="4"/>
  <c r="J1104" i="4"/>
  <c r="B1105" i="4"/>
  <c r="D1105" i="4"/>
  <c r="J1105" i="4"/>
  <c r="B1106" i="4"/>
  <c r="D1106" i="4"/>
  <c r="J1106" i="4"/>
  <c r="B1107" i="4"/>
  <c r="D1107" i="4"/>
  <c r="J1107" i="4"/>
  <c r="B1108" i="4"/>
  <c r="D1108" i="4"/>
  <c r="J1108" i="4"/>
  <c r="B1109" i="4"/>
  <c r="D1109" i="4"/>
  <c r="J1109" i="4"/>
  <c r="B1110" i="4"/>
  <c r="D1110" i="4"/>
  <c r="J1110" i="4"/>
  <c r="B1111" i="4"/>
  <c r="D1111" i="4"/>
  <c r="J1111" i="4"/>
  <c r="B1112" i="4"/>
  <c r="D1112" i="4"/>
  <c r="J1112" i="4"/>
  <c r="B1113" i="4"/>
  <c r="D1113" i="4"/>
  <c r="J1113" i="4"/>
  <c r="B1114" i="4"/>
  <c r="D1114" i="4"/>
  <c r="J1114" i="4"/>
  <c r="B1115" i="4"/>
  <c r="D1115" i="4"/>
  <c r="J1115" i="4"/>
  <c r="B1116" i="4"/>
  <c r="D1116" i="4"/>
  <c r="J1116" i="4"/>
  <c r="B1117" i="4"/>
  <c r="D1117" i="4"/>
  <c r="J1117" i="4"/>
  <c r="B1118" i="4"/>
  <c r="D1118" i="4"/>
  <c r="J1118" i="4"/>
  <c r="B1119" i="4"/>
  <c r="D1119" i="4"/>
  <c r="J1119" i="4"/>
  <c r="B1120" i="4"/>
  <c r="D1120" i="4"/>
  <c r="J1120" i="4"/>
  <c r="B1121" i="4"/>
  <c r="D1121" i="4"/>
  <c r="J1121" i="4"/>
  <c r="B1122" i="4"/>
  <c r="D1122" i="4"/>
  <c r="J1122" i="4"/>
  <c r="B1123" i="4"/>
  <c r="D1123" i="4"/>
  <c r="J1123" i="4"/>
  <c r="B1124" i="4"/>
  <c r="D1124" i="4"/>
  <c r="J1124" i="4"/>
  <c r="B1125" i="4"/>
  <c r="D1125" i="4"/>
  <c r="J1125" i="4"/>
  <c r="B1126" i="4"/>
  <c r="D1126" i="4"/>
  <c r="J1126" i="4"/>
  <c r="B1127" i="4"/>
  <c r="D1127" i="4"/>
  <c r="J1127" i="4"/>
  <c r="B1128" i="4"/>
  <c r="D1128" i="4"/>
  <c r="J1128" i="4"/>
  <c r="B1129" i="4"/>
  <c r="D1129" i="4"/>
  <c r="J1129" i="4"/>
  <c r="B1130" i="4"/>
  <c r="D1130" i="4"/>
  <c r="J1130" i="4"/>
  <c r="B1131" i="4"/>
  <c r="D1131" i="4"/>
  <c r="J1131" i="4"/>
  <c r="B1132" i="4"/>
  <c r="D1132" i="4"/>
  <c r="J1132" i="4"/>
  <c r="B1133" i="4"/>
  <c r="D1133" i="4"/>
  <c r="J1133" i="4"/>
  <c r="B1134" i="4"/>
  <c r="D1134" i="4"/>
  <c r="J1134" i="4"/>
  <c r="B1135" i="4"/>
  <c r="D1135" i="4"/>
  <c r="J1135" i="4"/>
  <c r="B1136" i="4"/>
  <c r="D1136" i="4"/>
  <c r="J1136" i="4"/>
  <c r="B1137" i="4"/>
  <c r="D1137" i="4"/>
  <c r="J1137" i="4"/>
  <c r="B1138" i="4"/>
  <c r="D1138" i="4"/>
  <c r="J1138" i="4"/>
  <c r="B1139" i="4"/>
  <c r="D1139" i="4"/>
  <c r="J1139" i="4"/>
  <c r="B1140" i="4"/>
  <c r="D1140" i="4"/>
  <c r="J1140" i="4"/>
  <c r="B1141" i="4"/>
  <c r="D1141" i="4"/>
  <c r="J1141" i="4"/>
  <c r="B1142" i="4"/>
  <c r="D1142" i="4"/>
  <c r="J1142" i="4"/>
  <c r="B1143" i="4"/>
  <c r="D1143" i="4"/>
  <c r="J1143" i="4"/>
  <c r="B1144" i="4"/>
  <c r="D1144" i="4"/>
  <c r="J1144" i="4"/>
  <c r="B1145" i="4"/>
  <c r="D1145" i="4"/>
  <c r="J1145" i="4"/>
  <c r="B1146" i="4"/>
  <c r="D1146" i="4"/>
  <c r="J1146" i="4"/>
  <c r="B1147" i="4"/>
  <c r="D1147" i="4"/>
  <c r="J1147" i="4"/>
  <c r="B1148" i="4"/>
  <c r="D1148" i="4"/>
  <c r="J1148" i="4"/>
  <c r="B1149" i="4"/>
  <c r="D1149" i="4"/>
  <c r="J1149" i="4"/>
  <c r="B1150" i="4"/>
  <c r="D1150" i="4"/>
  <c r="J1150" i="4"/>
  <c r="B1151" i="4"/>
  <c r="D1151" i="4"/>
  <c r="J1151" i="4"/>
  <c r="B1152" i="4"/>
  <c r="D1152" i="4"/>
  <c r="J1152" i="4"/>
  <c r="B1153" i="4"/>
  <c r="D1153" i="4"/>
  <c r="J1153" i="4"/>
  <c r="B1154" i="4"/>
  <c r="D1154" i="4"/>
  <c r="J1154" i="4"/>
  <c r="B1155" i="4"/>
  <c r="D1155" i="4"/>
  <c r="J1155" i="4"/>
  <c r="B1156" i="4"/>
  <c r="D1156" i="4"/>
  <c r="J1156" i="4"/>
  <c r="B1157" i="4"/>
  <c r="D1157" i="4"/>
  <c r="J1157" i="4"/>
  <c r="B1158" i="4"/>
  <c r="D1158" i="4"/>
  <c r="J1158" i="4"/>
  <c r="B1159" i="4"/>
  <c r="D1159" i="4"/>
  <c r="J1159" i="4"/>
  <c r="B1160" i="4"/>
  <c r="D1160" i="4"/>
  <c r="J1160" i="4"/>
  <c r="B1161" i="4"/>
  <c r="D1161" i="4"/>
  <c r="J1161" i="4"/>
  <c r="B1162" i="4"/>
  <c r="D1162" i="4"/>
  <c r="J1162" i="4"/>
  <c r="B1163" i="4"/>
  <c r="D1163" i="4"/>
  <c r="J1163" i="4"/>
  <c r="B1164" i="4"/>
  <c r="D1164" i="4"/>
  <c r="J1164" i="4"/>
  <c r="B1165" i="4"/>
  <c r="D1165" i="4"/>
  <c r="J1165" i="4"/>
  <c r="B1166" i="4"/>
  <c r="D1166" i="4"/>
  <c r="J1166" i="4"/>
  <c r="B1167" i="4"/>
  <c r="D1167" i="4"/>
  <c r="J1167" i="4"/>
  <c r="B1168" i="4"/>
  <c r="D1168" i="4"/>
  <c r="J1168" i="4"/>
  <c r="B1169" i="4"/>
  <c r="D1169" i="4"/>
  <c r="J1169" i="4"/>
  <c r="B1170" i="4"/>
  <c r="D1170" i="4"/>
  <c r="J1170" i="4"/>
  <c r="B1171" i="4"/>
  <c r="D1171" i="4"/>
  <c r="J1171" i="4"/>
  <c r="B1172" i="4"/>
  <c r="D1172" i="4"/>
  <c r="J1172" i="4"/>
  <c r="B1173" i="4"/>
  <c r="D1173" i="4"/>
  <c r="J1173" i="4"/>
  <c r="B1174" i="4"/>
  <c r="D1174" i="4"/>
  <c r="J1174" i="4"/>
  <c r="B1175" i="4"/>
  <c r="D1175" i="4"/>
  <c r="J1175" i="4"/>
  <c r="B1176" i="4"/>
  <c r="D1176" i="4"/>
  <c r="J1176" i="4"/>
  <c r="B1177" i="4"/>
  <c r="D1177" i="4"/>
  <c r="J1177" i="4"/>
  <c r="B1178" i="4"/>
  <c r="D1178" i="4"/>
  <c r="J1178" i="4"/>
  <c r="B1179" i="4"/>
  <c r="D1179" i="4"/>
  <c r="J1179" i="4"/>
  <c r="B1180" i="4"/>
  <c r="D1180" i="4"/>
  <c r="J1180" i="4"/>
  <c r="B1181" i="4"/>
  <c r="D1181" i="4"/>
  <c r="J1181" i="4"/>
  <c r="B1182" i="4"/>
  <c r="D1182" i="4"/>
  <c r="J1182" i="4"/>
  <c r="B1183" i="4"/>
  <c r="D1183" i="4"/>
  <c r="J1183" i="4"/>
  <c r="B1184" i="4"/>
  <c r="D1184" i="4"/>
  <c r="J1184" i="4"/>
  <c r="B1185" i="4"/>
  <c r="D1185" i="4"/>
  <c r="J1185" i="4"/>
  <c r="B1186" i="4"/>
  <c r="D1186" i="4"/>
  <c r="J1186" i="4"/>
  <c r="B1187" i="4"/>
  <c r="D1187" i="4"/>
  <c r="J1187" i="4"/>
  <c r="B1188" i="4"/>
  <c r="D1188" i="4"/>
  <c r="J1188" i="4"/>
  <c r="B1189" i="4"/>
  <c r="D1189" i="4"/>
  <c r="J1189" i="4"/>
  <c r="B1190" i="4"/>
  <c r="D1190" i="4"/>
  <c r="J1190" i="4"/>
  <c r="B1191" i="4"/>
  <c r="D1191" i="4"/>
  <c r="J1191" i="4"/>
  <c r="B1192" i="4"/>
  <c r="D1192" i="4"/>
  <c r="J1192" i="4"/>
  <c r="B1193" i="4"/>
  <c r="D1193" i="4"/>
  <c r="J1193" i="4"/>
  <c r="B1194" i="4"/>
  <c r="D1194" i="4"/>
  <c r="J1194" i="4"/>
  <c r="B1195" i="4"/>
  <c r="D1195" i="4"/>
  <c r="J1195" i="4"/>
  <c r="B1196" i="4"/>
  <c r="D1196" i="4"/>
  <c r="J1196" i="4"/>
  <c r="B1197" i="4"/>
  <c r="D1197" i="4"/>
  <c r="J1197" i="4"/>
  <c r="B1198" i="4"/>
  <c r="D1198" i="4"/>
  <c r="J1198" i="4"/>
  <c r="B1199" i="4"/>
  <c r="D1199" i="4"/>
  <c r="J1199" i="4"/>
  <c r="B1200" i="4"/>
  <c r="D1200" i="4"/>
  <c r="J1200" i="4"/>
  <c r="B1201" i="4"/>
  <c r="D1201" i="4"/>
  <c r="J1201" i="4"/>
  <c r="B1202" i="4"/>
  <c r="D1202" i="4"/>
  <c r="J1202" i="4"/>
  <c r="B1203" i="4"/>
  <c r="D1203" i="4"/>
  <c r="J1203" i="4"/>
  <c r="B1204" i="4"/>
  <c r="D1204" i="4"/>
  <c r="J1204" i="4"/>
  <c r="B1205" i="4"/>
  <c r="D1205" i="4"/>
  <c r="J1205" i="4"/>
  <c r="B1206" i="4"/>
  <c r="D1206" i="4"/>
  <c r="J1206" i="4"/>
  <c r="B1207" i="4"/>
  <c r="D1207" i="4"/>
  <c r="J1207" i="4"/>
  <c r="B1208" i="4"/>
  <c r="D1208" i="4"/>
  <c r="J1208" i="4"/>
  <c r="B1209" i="4"/>
  <c r="D1209" i="4"/>
  <c r="J1209" i="4"/>
  <c r="B1210" i="4"/>
  <c r="D1210" i="4"/>
  <c r="J1210" i="4"/>
  <c r="B1211" i="4"/>
  <c r="D1211" i="4"/>
  <c r="J1211" i="4"/>
  <c r="B1212" i="4"/>
  <c r="D1212" i="4"/>
  <c r="J1212" i="4"/>
  <c r="B1213" i="4"/>
  <c r="D1213" i="4"/>
  <c r="J1213" i="4"/>
  <c r="B1214" i="4"/>
  <c r="D1214" i="4"/>
  <c r="J1214" i="4"/>
  <c r="B1215" i="4"/>
  <c r="D1215" i="4"/>
  <c r="J1215" i="4"/>
  <c r="B1216" i="4"/>
  <c r="D1216" i="4"/>
  <c r="J1216" i="4"/>
  <c r="B1217" i="4"/>
  <c r="D1217" i="4"/>
  <c r="J1217" i="4"/>
  <c r="B1218" i="4"/>
  <c r="D1218" i="4"/>
  <c r="J1218" i="4"/>
  <c r="B1219" i="4"/>
  <c r="D1219" i="4"/>
  <c r="J1219" i="4"/>
  <c r="B1220" i="4"/>
  <c r="D1220" i="4"/>
  <c r="J1220" i="4"/>
  <c r="B1221" i="4"/>
  <c r="D1221" i="4"/>
  <c r="J1221" i="4"/>
  <c r="B1222" i="4"/>
  <c r="D1222" i="4"/>
  <c r="J1222" i="4"/>
  <c r="B1223" i="4"/>
  <c r="D1223" i="4"/>
  <c r="J1223" i="4"/>
  <c r="B1224" i="4"/>
  <c r="D1224" i="4"/>
  <c r="J1224" i="4"/>
  <c r="B1225" i="4"/>
  <c r="D1225" i="4"/>
  <c r="J1225" i="4"/>
  <c r="B1226" i="4"/>
  <c r="D1226" i="4"/>
  <c r="J1226" i="4"/>
  <c r="B1227" i="4"/>
  <c r="D1227" i="4"/>
  <c r="J1227" i="4"/>
  <c r="B1228" i="4"/>
  <c r="D1228" i="4"/>
  <c r="J1228" i="4"/>
  <c r="B1229" i="4"/>
  <c r="D1229" i="4"/>
  <c r="J1229" i="4"/>
  <c r="B1230" i="4"/>
  <c r="D1230" i="4"/>
  <c r="J1230" i="4"/>
  <c r="B1231" i="4"/>
  <c r="D1231" i="4"/>
  <c r="J1231" i="4"/>
  <c r="B1232" i="4"/>
  <c r="D1232" i="4"/>
  <c r="J1232" i="4"/>
  <c r="B1233" i="4"/>
  <c r="D1233" i="4"/>
  <c r="J1233" i="4"/>
  <c r="B1234" i="4"/>
  <c r="D1234" i="4"/>
  <c r="J1234" i="4"/>
  <c r="B1235" i="4"/>
  <c r="D1235" i="4"/>
  <c r="J1235" i="4"/>
  <c r="B1236" i="4"/>
  <c r="D1236" i="4"/>
  <c r="J1236" i="4"/>
  <c r="B1237" i="4"/>
  <c r="D1237" i="4"/>
  <c r="J1237" i="4"/>
  <c r="B1238" i="4"/>
  <c r="D1238" i="4"/>
  <c r="J1238" i="4"/>
  <c r="B1239" i="4"/>
  <c r="D1239" i="4"/>
  <c r="J1239" i="4"/>
  <c r="B1240" i="4"/>
  <c r="D1240" i="4"/>
  <c r="J1240" i="4"/>
  <c r="B1241" i="4"/>
  <c r="D1241" i="4"/>
  <c r="J1241" i="4"/>
  <c r="B1242" i="4"/>
  <c r="D1242" i="4"/>
  <c r="J1242" i="4"/>
  <c r="B1243" i="4"/>
  <c r="D1243" i="4"/>
  <c r="J1243" i="4"/>
  <c r="B1244" i="4"/>
  <c r="D1244" i="4"/>
  <c r="J1244" i="4"/>
  <c r="B1245" i="4"/>
  <c r="D1245" i="4"/>
  <c r="J1245" i="4"/>
  <c r="B1246" i="4"/>
  <c r="D1246" i="4"/>
  <c r="J1246" i="4"/>
  <c r="B1247" i="4"/>
  <c r="D1247" i="4"/>
  <c r="J1247" i="4"/>
  <c r="B1248" i="4"/>
  <c r="D1248" i="4"/>
  <c r="J1248" i="4"/>
  <c r="B1249" i="4"/>
  <c r="D1249" i="4"/>
  <c r="J1249" i="4"/>
  <c r="B1250" i="4"/>
  <c r="D1250" i="4"/>
  <c r="J1250" i="4"/>
  <c r="B1251" i="4"/>
  <c r="D1251" i="4"/>
  <c r="J1251" i="4"/>
  <c r="B1252" i="4"/>
  <c r="D1252" i="4"/>
  <c r="J1252" i="4"/>
  <c r="B1253" i="4"/>
  <c r="D1253" i="4"/>
  <c r="J1253" i="4"/>
  <c r="B1254" i="4"/>
  <c r="D1254" i="4"/>
  <c r="J1254" i="4"/>
  <c r="B1255" i="4"/>
  <c r="D1255" i="4"/>
  <c r="J1255" i="4"/>
  <c r="B1256" i="4"/>
  <c r="D1256" i="4"/>
  <c r="J1256" i="4"/>
  <c r="B1257" i="4"/>
  <c r="D1257" i="4"/>
  <c r="J1257" i="4"/>
  <c r="B1258" i="4"/>
  <c r="D1258" i="4"/>
  <c r="J1258" i="4"/>
  <c r="B1259" i="4"/>
  <c r="D1259" i="4"/>
  <c r="J1259" i="4"/>
  <c r="B1260" i="4"/>
  <c r="D1260" i="4"/>
  <c r="J1260" i="4"/>
  <c r="B1261" i="4"/>
  <c r="D1261" i="4"/>
  <c r="J1261" i="4"/>
  <c r="B1262" i="4"/>
  <c r="D1262" i="4"/>
  <c r="J1262" i="4"/>
  <c r="B1263" i="4"/>
  <c r="D1263" i="4"/>
  <c r="J1263" i="4"/>
  <c r="B1264" i="4"/>
  <c r="D1264" i="4"/>
  <c r="J1264" i="4"/>
  <c r="B1265" i="4"/>
  <c r="D1265" i="4"/>
  <c r="J1265" i="4"/>
  <c r="B1266" i="4"/>
  <c r="D1266" i="4"/>
  <c r="J1266" i="4"/>
  <c r="B1267" i="4"/>
  <c r="D1267" i="4"/>
  <c r="J1267" i="4"/>
  <c r="B1268" i="4"/>
  <c r="D1268" i="4"/>
  <c r="J1268" i="4"/>
  <c r="B1269" i="4"/>
  <c r="D1269" i="4"/>
  <c r="J1269" i="4"/>
  <c r="B1270" i="4"/>
  <c r="D1270" i="4"/>
  <c r="J1270" i="4"/>
  <c r="B1271" i="4"/>
  <c r="D1271" i="4"/>
  <c r="J1271" i="4"/>
  <c r="B1272" i="4"/>
  <c r="D1272" i="4"/>
  <c r="J1272" i="4"/>
  <c r="B1273" i="4"/>
  <c r="D1273" i="4"/>
  <c r="J1273" i="4"/>
  <c r="B1274" i="4"/>
  <c r="D1274" i="4"/>
  <c r="J1274" i="4"/>
  <c r="B1275" i="4"/>
  <c r="D1275" i="4"/>
  <c r="J1275" i="4"/>
  <c r="B1276" i="4"/>
  <c r="D1276" i="4"/>
  <c r="J1276" i="4"/>
  <c r="B1277" i="4"/>
  <c r="D1277" i="4"/>
  <c r="J1277" i="4"/>
  <c r="B1278" i="4"/>
  <c r="D1278" i="4"/>
  <c r="J1278" i="4"/>
  <c r="B1279" i="4"/>
  <c r="D1279" i="4"/>
  <c r="J1279" i="4"/>
  <c r="B1280" i="4"/>
  <c r="D1280" i="4"/>
  <c r="J1280" i="4"/>
  <c r="B1281" i="4"/>
  <c r="D1281" i="4"/>
  <c r="J1281" i="4"/>
  <c r="B1282" i="4"/>
  <c r="D1282" i="4"/>
  <c r="J1282" i="4"/>
  <c r="B1283" i="4"/>
  <c r="D1283" i="4"/>
  <c r="J1283" i="4"/>
  <c r="B1284" i="4"/>
  <c r="D1284" i="4"/>
  <c r="J1284" i="4"/>
  <c r="B1285" i="4"/>
  <c r="D1285" i="4"/>
  <c r="J1285" i="4"/>
  <c r="B1286" i="4"/>
  <c r="D1286" i="4"/>
  <c r="J1286" i="4"/>
  <c r="B1287" i="4"/>
  <c r="D1287" i="4"/>
  <c r="J1287" i="4"/>
  <c r="B1288" i="4"/>
  <c r="D1288" i="4"/>
  <c r="J1288" i="4"/>
  <c r="B1289" i="4"/>
  <c r="D1289" i="4"/>
  <c r="J1289" i="4"/>
  <c r="B1290" i="4"/>
  <c r="D1290" i="4"/>
  <c r="J1290" i="4"/>
  <c r="B1291" i="4"/>
  <c r="D1291" i="4"/>
  <c r="J1291" i="4"/>
  <c r="B1292" i="4"/>
  <c r="D1292" i="4"/>
  <c r="J1292" i="4"/>
  <c r="B1293" i="4"/>
  <c r="D1293" i="4"/>
  <c r="J1293" i="4"/>
  <c r="B1294" i="4"/>
  <c r="D1294" i="4"/>
  <c r="J1294" i="4"/>
  <c r="B1295" i="4"/>
  <c r="D1295" i="4"/>
  <c r="J1295" i="4"/>
  <c r="B1296" i="4"/>
  <c r="D1296" i="4"/>
  <c r="J1296" i="4"/>
  <c r="B1297" i="4"/>
  <c r="D1297" i="4"/>
  <c r="J1297" i="4"/>
  <c r="B1298" i="4"/>
  <c r="D1298" i="4"/>
  <c r="J1298" i="4"/>
  <c r="B1299" i="4"/>
  <c r="D1299" i="4"/>
  <c r="J1299" i="4"/>
  <c r="B1300" i="4"/>
  <c r="D1300" i="4"/>
  <c r="J1300" i="4"/>
  <c r="B1301" i="4"/>
  <c r="D1301" i="4"/>
  <c r="J1301" i="4"/>
  <c r="B1302" i="4"/>
  <c r="D1302" i="4"/>
  <c r="J1302" i="4"/>
  <c r="B1303" i="4"/>
  <c r="D1303" i="4"/>
  <c r="J1303" i="4"/>
  <c r="B1304" i="4"/>
  <c r="D1304" i="4"/>
  <c r="J1304" i="4"/>
  <c r="B1305" i="4"/>
  <c r="D1305" i="4"/>
  <c r="J1305" i="4"/>
  <c r="B1306" i="4"/>
  <c r="D1306" i="4"/>
  <c r="J1306" i="4"/>
  <c r="B1307" i="4"/>
  <c r="D1307" i="4"/>
  <c r="J1307" i="4"/>
  <c r="B1308" i="4"/>
  <c r="D1308" i="4"/>
  <c r="J1308" i="4"/>
  <c r="B1309" i="4"/>
  <c r="D1309" i="4"/>
  <c r="J1309" i="4"/>
  <c r="B1310" i="4"/>
  <c r="D1310" i="4"/>
  <c r="J1310" i="4"/>
  <c r="B1311" i="4"/>
  <c r="D1311" i="4"/>
  <c r="J1311" i="4"/>
  <c r="B1312" i="4"/>
  <c r="D1312" i="4"/>
  <c r="J1312" i="4"/>
  <c r="B1313" i="4"/>
  <c r="D1313" i="4"/>
  <c r="J1313" i="4"/>
  <c r="B1314" i="4"/>
  <c r="D1314" i="4"/>
  <c r="J1314" i="4"/>
  <c r="B1315" i="4"/>
  <c r="D1315" i="4"/>
  <c r="J1315" i="4"/>
  <c r="B1316" i="4"/>
  <c r="D1316" i="4"/>
  <c r="J1316" i="4"/>
  <c r="B1317" i="4"/>
  <c r="D1317" i="4"/>
  <c r="J1317" i="4"/>
  <c r="B1318" i="4"/>
  <c r="D1318" i="4"/>
  <c r="J1318" i="4"/>
  <c r="B1319" i="4"/>
  <c r="D1319" i="4"/>
  <c r="J1319" i="4"/>
  <c r="B1320" i="4"/>
  <c r="D1320" i="4"/>
  <c r="J1320" i="4"/>
  <c r="B1321" i="4"/>
  <c r="D1321" i="4"/>
  <c r="J1321" i="4"/>
  <c r="B1322" i="4"/>
  <c r="D1322" i="4"/>
  <c r="J1322" i="4"/>
  <c r="B1323" i="4"/>
  <c r="D1323" i="4"/>
  <c r="J1323" i="4"/>
  <c r="B1324" i="4"/>
  <c r="D1324" i="4"/>
  <c r="J1324" i="4"/>
  <c r="B1325" i="4"/>
  <c r="D1325" i="4"/>
  <c r="J1325" i="4"/>
  <c r="B1326" i="4"/>
  <c r="D1326" i="4"/>
  <c r="J1326" i="4"/>
  <c r="B1327" i="4"/>
  <c r="D1327" i="4"/>
  <c r="J1327" i="4"/>
  <c r="B1328" i="4"/>
  <c r="D1328" i="4"/>
  <c r="J1328" i="4"/>
  <c r="B1329" i="4"/>
  <c r="D1329" i="4"/>
  <c r="J1329" i="4"/>
  <c r="B1330" i="4"/>
  <c r="D1330" i="4"/>
  <c r="J1330" i="4"/>
  <c r="B1331" i="4"/>
  <c r="D1331" i="4"/>
  <c r="J1331" i="4"/>
  <c r="B1332" i="4"/>
  <c r="D1332" i="4"/>
  <c r="J1332" i="4"/>
  <c r="B1333" i="4"/>
  <c r="D1333" i="4"/>
  <c r="J1333" i="4"/>
  <c r="B1334" i="4"/>
  <c r="D1334" i="4"/>
  <c r="J1334" i="4"/>
  <c r="B1335" i="4"/>
  <c r="D1335" i="4"/>
  <c r="J1335" i="4"/>
  <c r="B1336" i="4"/>
  <c r="D1336" i="4"/>
  <c r="J1336" i="4"/>
  <c r="B1337" i="4"/>
  <c r="D1337" i="4"/>
  <c r="J1337" i="4"/>
  <c r="B1338" i="4"/>
  <c r="D1338" i="4"/>
  <c r="J1338" i="4"/>
  <c r="B1339" i="4"/>
  <c r="D1339" i="4"/>
  <c r="J1339" i="4"/>
  <c r="B1340" i="4"/>
  <c r="D1340" i="4"/>
  <c r="J1340" i="4"/>
  <c r="B1341" i="4"/>
  <c r="D1341" i="4"/>
  <c r="J1341" i="4"/>
  <c r="B1342" i="4"/>
  <c r="D1342" i="4"/>
  <c r="J1342" i="4"/>
  <c r="B1343" i="4"/>
  <c r="D1343" i="4"/>
  <c r="J1343" i="4"/>
  <c r="B1344" i="4"/>
  <c r="D1344" i="4"/>
  <c r="J1344" i="4"/>
  <c r="B1345" i="4"/>
  <c r="D1345" i="4"/>
  <c r="J1345" i="4"/>
  <c r="B1346" i="4"/>
  <c r="D1346" i="4"/>
  <c r="J1346" i="4"/>
  <c r="B1347" i="4"/>
  <c r="D1347" i="4"/>
  <c r="J1347" i="4"/>
  <c r="B1348" i="4"/>
  <c r="D1348" i="4"/>
  <c r="J1348" i="4"/>
  <c r="B1349" i="4"/>
  <c r="D1349" i="4"/>
  <c r="J1349" i="4"/>
  <c r="B1350" i="4"/>
  <c r="D1350" i="4"/>
  <c r="J1350" i="4"/>
  <c r="B1351" i="4"/>
  <c r="D1351" i="4"/>
  <c r="J1351" i="4"/>
  <c r="B1352" i="4"/>
  <c r="D1352" i="4"/>
  <c r="J1352" i="4"/>
  <c r="B1353" i="4"/>
  <c r="D1353" i="4"/>
  <c r="J1353" i="4"/>
  <c r="B1354" i="4"/>
  <c r="D1354" i="4"/>
  <c r="J1354" i="4"/>
  <c r="B1355" i="4"/>
  <c r="D1355" i="4"/>
  <c r="J1355" i="4"/>
  <c r="B1356" i="4"/>
  <c r="D1356" i="4"/>
  <c r="J1356" i="4"/>
  <c r="B1357" i="4"/>
  <c r="D1357" i="4"/>
  <c r="J1357" i="4"/>
  <c r="B1358" i="4"/>
  <c r="D1358" i="4"/>
  <c r="J1358" i="4"/>
  <c r="B1359" i="4"/>
  <c r="D1359" i="4"/>
  <c r="J1359" i="4"/>
  <c r="B1360" i="4"/>
  <c r="D1360" i="4"/>
  <c r="J1360" i="4"/>
  <c r="B1361" i="4"/>
  <c r="D1361" i="4"/>
  <c r="J1361" i="4"/>
  <c r="B1362" i="4"/>
  <c r="D1362" i="4"/>
  <c r="J1362" i="4"/>
  <c r="B1363" i="4"/>
  <c r="D1363" i="4"/>
  <c r="J1363" i="4"/>
  <c r="B1364" i="4"/>
  <c r="D1364" i="4"/>
  <c r="J1364" i="4"/>
  <c r="B1365" i="4"/>
  <c r="D1365" i="4"/>
  <c r="J1365" i="4"/>
  <c r="B1366" i="4"/>
  <c r="D1366" i="4"/>
  <c r="J1366" i="4"/>
  <c r="B1367" i="4"/>
  <c r="D1367" i="4"/>
  <c r="J1367" i="4"/>
  <c r="B1368" i="4"/>
  <c r="D1368" i="4"/>
  <c r="J1368" i="4"/>
  <c r="B1369" i="4"/>
  <c r="D1369" i="4"/>
  <c r="J1369" i="4"/>
  <c r="B1370" i="4"/>
  <c r="D1370" i="4"/>
  <c r="J1370" i="4"/>
  <c r="B1371" i="4"/>
  <c r="D1371" i="4"/>
  <c r="J1371" i="4"/>
  <c r="B1372" i="4"/>
  <c r="D1372" i="4"/>
  <c r="J1372" i="4"/>
  <c r="B1373" i="4"/>
  <c r="D1373" i="4"/>
  <c r="J1373" i="4"/>
  <c r="B1374" i="4"/>
  <c r="D1374" i="4"/>
  <c r="J1374" i="4"/>
  <c r="B1375" i="4"/>
  <c r="D1375" i="4"/>
  <c r="J1375" i="4"/>
  <c r="B1376" i="4"/>
  <c r="D1376" i="4"/>
  <c r="J1376" i="4"/>
  <c r="B1377" i="4"/>
  <c r="D1377" i="4"/>
  <c r="J1377" i="4"/>
  <c r="B1378" i="4"/>
  <c r="D1378" i="4"/>
  <c r="J1378" i="4"/>
  <c r="B1379" i="4"/>
  <c r="D1379" i="4"/>
  <c r="J1379" i="4"/>
  <c r="B1380" i="4"/>
  <c r="D1380" i="4"/>
  <c r="J1380" i="4"/>
  <c r="B1381" i="4"/>
  <c r="D1381" i="4"/>
  <c r="J1381" i="4"/>
  <c r="B1382" i="4"/>
  <c r="D1382" i="4"/>
  <c r="J1382" i="4"/>
  <c r="B1383" i="4"/>
  <c r="D1383" i="4"/>
  <c r="J1383" i="4"/>
  <c r="B1384" i="4"/>
  <c r="D1384" i="4"/>
  <c r="J1384" i="4"/>
  <c r="B1385" i="4"/>
  <c r="D1385" i="4"/>
  <c r="J1385" i="4"/>
  <c r="B1386" i="4"/>
  <c r="D1386" i="4"/>
  <c r="J1386" i="4"/>
  <c r="B1387" i="4"/>
  <c r="D1387" i="4"/>
  <c r="J1387" i="4"/>
  <c r="B1388" i="4"/>
  <c r="D1388" i="4"/>
  <c r="J1388" i="4"/>
  <c r="B1389" i="4"/>
  <c r="D1389" i="4"/>
  <c r="J1389" i="4"/>
  <c r="B1390" i="4"/>
  <c r="D1390" i="4"/>
  <c r="J1390" i="4"/>
  <c r="B1391" i="4"/>
  <c r="D1391" i="4"/>
  <c r="J1391" i="4"/>
  <c r="B1392" i="4"/>
  <c r="D1392" i="4"/>
  <c r="J1392" i="4"/>
  <c r="B1393" i="4"/>
  <c r="D1393" i="4"/>
  <c r="J1393" i="4"/>
  <c r="B1394" i="4"/>
  <c r="D1394" i="4"/>
  <c r="J1394" i="4"/>
  <c r="B1395" i="4"/>
  <c r="D1395" i="4"/>
  <c r="J1395" i="4"/>
  <c r="B1396" i="4"/>
  <c r="D1396" i="4"/>
  <c r="J1396" i="4"/>
  <c r="B1397" i="4"/>
  <c r="D1397" i="4"/>
  <c r="J1397" i="4"/>
  <c r="B1398" i="4"/>
  <c r="D1398" i="4"/>
  <c r="J1398" i="4"/>
  <c r="B1399" i="4"/>
  <c r="D1399" i="4"/>
  <c r="J1399" i="4"/>
  <c r="B1400" i="4"/>
  <c r="D1400" i="4"/>
  <c r="J1400" i="4"/>
  <c r="B1401" i="4"/>
  <c r="D1401" i="4"/>
  <c r="J1401" i="4"/>
  <c r="B1402" i="4"/>
  <c r="D1402" i="4"/>
  <c r="J1402" i="4"/>
  <c r="B1403" i="4"/>
  <c r="D1403" i="4"/>
  <c r="J1403" i="4"/>
  <c r="B1404" i="4"/>
  <c r="D1404" i="4"/>
  <c r="J1404" i="4"/>
  <c r="B1405" i="4"/>
  <c r="D1405" i="4"/>
  <c r="J1405" i="4"/>
  <c r="B1406" i="4"/>
  <c r="D1406" i="4"/>
  <c r="J1406" i="4"/>
  <c r="B1407" i="4"/>
  <c r="D1407" i="4"/>
  <c r="J1407" i="4"/>
  <c r="B1408" i="4"/>
  <c r="D1408" i="4"/>
  <c r="J1408" i="4"/>
  <c r="B1409" i="4"/>
  <c r="D1409" i="4"/>
  <c r="J1409" i="4"/>
  <c r="B1410" i="4"/>
  <c r="D1410" i="4"/>
  <c r="J1410" i="4"/>
  <c r="B1411" i="4"/>
  <c r="D1411" i="4"/>
  <c r="J1411" i="4"/>
  <c r="B1412" i="4"/>
  <c r="D1412" i="4"/>
  <c r="J1412" i="4"/>
  <c r="B1413" i="4"/>
  <c r="D1413" i="4"/>
  <c r="J1413" i="4"/>
  <c r="B1414" i="4"/>
  <c r="D1414" i="4"/>
  <c r="J1414" i="4"/>
  <c r="B1415" i="4"/>
  <c r="D1415" i="4"/>
  <c r="J1415" i="4"/>
  <c r="B1416" i="4"/>
  <c r="D1416" i="4"/>
  <c r="J1416" i="4"/>
  <c r="B1417" i="4"/>
  <c r="D1417" i="4"/>
  <c r="J1417" i="4"/>
  <c r="B1418" i="4"/>
  <c r="D1418" i="4"/>
  <c r="J1418" i="4"/>
  <c r="B1419" i="4"/>
  <c r="D1419" i="4"/>
  <c r="J1419" i="4"/>
  <c r="B1420" i="4"/>
  <c r="D1420" i="4"/>
  <c r="J1420" i="4"/>
  <c r="B1421" i="4"/>
  <c r="D1421" i="4"/>
  <c r="J1421" i="4"/>
  <c r="B1422" i="4"/>
  <c r="D1422" i="4"/>
  <c r="J1422" i="4"/>
  <c r="B1423" i="4"/>
  <c r="D1423" i="4"/>
  <c r="J1423" i="4"/>
  <c r="B1424" i="4"/>
  <c r="D1424" i="4"/>
  <c r="J1424" i="4"/>
  <c r="B1425" i="4"/>
  <c r="D1425" i="4"/>
  <c r="J1425" i="4"/>
  <c r="B1426" i="4"/>
  <c r="D1426" i="4"/>
  <c r="J1426" i="4"/>
  <c r="B1427" i="4"/>
  <c r="D1427" i="4"/>
  <c r="J1427" i="4"/>
  <c r="B1428" i="4"/>
  <c r="D1428" i="4"/>
  <c r="J1428" i="4"/>
  <c r="B1429" i="4"/>
  <c r="D1429" i="4"/>
  <c r="J1429" i="4"/>
  <c r="B1430" i="4"/>
  <c r="D1430" i="4"/>
  <c r="J1430" i="4"/>
  <c r="B1431" i="4"/>
  <c r="D1431" i="4"/>
  <c r="J1431" i="4"/>
  <c r="B1432" i="4"/>
  <c r="D1432" i="4"/>
  <c r="J1432" i="4"/>
  <c r="B1433" i="4"/>
  <c r="D1433" i="4"/>
  <c r="J1433" i="4"/>
  <c r="B1434" i="4"/>
  <c r="D1434" i="4"/>
  <c r="J1434" i="4"/>
  <c r="B1435" i="4"/>
  <c r="D1435" i="4"/>
  <c r="J1435" i="4"/>
  <c r="B1436" i="4"/>
  <c r="D1436" i="4"/>
  <c r="J1436" i="4"/>
  <c r="B1437" i="4"/>
  <c r="D1437" i="4"/>
  <c r="J1437" i="4"/>
  <c r="B1438" i="4"/>
  <c r="D1438" i="4"/>
  <c r="J1438" i="4"/>
  <c r="B1439" i="4"/>
  <c r="D1439" i="4"/>
  <c r="J1439" i="4"/>
  <c r="B1440" i="4"/>
  <c r="D1440" i="4"/>
  <c r="J1440" i="4"/>
  <c r="B1441" i="4"/>
  <c r="D1441" i="4"/>
  <c r="J1441" i="4"/>
  <c r="B1442" i="4"/>
  <c r="D1442" i="4"/>
  <c r="J1442" i="4"/>
  <c r="B1443" i="4"/>
  <c r="D1443" i="4"/>
  <c r="J1443" i="4"/>
  <c r="B1444" i="4"/>
  <c r="D1444" i="4"/>
  <c r="J1444" i="4"/>
  <c r="B1445" i="4"/>
  <c r="D1445" i="4"/>
  <c r="J1445" i="4"/>
  <c r="B1446" i="4"/>
  <c r="D1446" i="4"/>
  <c r="J1446" i="4"/>
  <c r="B1447" i="4"/>
  <c r="D1447" i="4"/>
  <c r="J1447" i="4"/>
  <c r="B1448" i="4"/>
  <c r="D1448" i="4"/>
  <c r="J1448" i="4"/>
  <c r="B1449" i="4"/>
  <c r="D1449" i="4"/>
  <c r="J1449" i="4"/>
  <c r="B1450" i="4"/>
  <c r="D1450" i="4"/>
  <c r="J1450" i="4"/>
  <c r="B1451" i="4"/>
  <c r="D1451" i="4"/>
  <c r="J1451" i="4"/>
  <c r="B1452" i="4"/>
  <c r="D1452" i="4"/>
  <c r="J1452" i="4"/>
  <c r="B1453" i="4"/>
  <c r="D1453" i="4"/>
  <c r="J1453" i="4"/>
  <c r="B1454" i="4"/>
  <c r="D1454" i="4"/>
  <c r="J1454" i="4"/>
  <c r="B1455" i="4"/>
  <c r="D1455" i="4"/>
  <c r="J1455" i="4"/>
  <c r="B1456" i="4"/>
  <c r="D1456" i="4"/>
  <c r="J1456" i="4"/>
  <c r="B1457" i="4"/>
  <c r="D1457" i="4"/>
  <c r="J1457" i="4"/>
  <c r="B1458" i="4"/>
  <c r="D1458" i="4"/>
  <c r="J1458" i="4"/>
  <c r="B1459" i="4"/>
  <c r="D1459" i="4"/>
  <c r="J1459" i="4"/>
  <c r="B1460" i="4"/>
  <c r="D1460" i="4"/>
  <c r="J1460" i="4"/>
  <c r="B1461" i="4"/>
  <c r="D1461" i="4"/>
  <c r="J1461" i="4"/>
  <c r="B1462" i="4"/>
  <c r="D1462" i="4"/>
  <c r="J1462" i="4"/>
  <c r="B1463" i="4"/>
  <c r="D1463" i="4"/>
  <c r="J1463" i="4"/>
  <c r="B1464" i="4"/>
  <c r="D1464" i="4"/>
  <c r="J1464" i="4"/>
  <c r="B1465" i="4"/>
  <c r="D1465" i="4"/>
  <c r="J1465" i="4"/>
  <c r="B1466" i="4"/>
  <c r="D1466" i="4"/>
  <c r="J1466" i="4"/>
  <c r="B1467" i="4"/>
  <c r="D1467" i="4"/>
  <c r="J1467" i="4"/>
  <c r="B1468" i="4"/>
  <c r="D1468" i="4"/>
  <c r="J1468" i="4"/>
  <c r="B1469" i="4"/>
  <c r="D1469" i="4"/>
  <c r="J1469" i="4"/>
  <c r="B1470" i="4"/>
  <c r="D1470" i="4"/>
  <c r="J1470" i="4"/>
  <c r="B1471" i="4"/>
  <c r="D1471" i="4"/>
  <c r="J1471" i="4"/>
  <c r="B1472" i="4"/>
  <c r="D1472" i="4"/>
  <c r="J1472" i="4"/>
  <c r="B1473" i="4"/>
  <c r="D1473" i="4"/>
  <c r="J1473" i="4"/>
  <c r="B1474" i="4"/>
  <c r="D1474" i="4"/>
  <c r="J1474" i="4"/>
  <c r="B1475" i="4"/>
  <c r="D1475" i="4"/>
  <c r="J1475" i="4"/>
  <c r="B1476" i="4"/>
  <c r="D1476" i="4"/>
  <c r="J1476" i="4"/>
  <c r="B1477" i="4"/>
  <c r="D1477" i="4"/>
  <c r="J1477" i="4"/>
  <c r="B1478" i="4"/>
  <c r="D1478" i="4"/>
  <c r="J1478" i="4"/>
  <c r="B1479" i="4"/>
  <c r="D1479" i="4"/>
  <c r="J1479" i="4"/>
  <c r="B1480" i="4"/>
  <c r="D1480" i="4"/>
  <c r="J1480" i="4"/>
  <c r="B1481" i="4"/>
  <c r="D1481" i="4"/>
  <c r="J1481" i="4"/>
  <c r="B1482" i="4"/>
  <c r="D1482" i="4"/>
  <c r="J1482" i="4"/>
  <c r="B1483" i="4"/>
  <c r="D1483" i="4"/>
  <c r="J1483" i="4"/>
  <c r="B1484" i="4"/>
  <c r="D1484" i="4"/>
  <c r="J1484" i="4"/>
  <c r="B1485" i="4"/>
  <c r="D1485" i="4"/>
  <c r="J1485" i="4"/>
  <c r="B1486" i="4"/>
  <c r="D1486" i="4"/>
  <c r="J1486" i="4"/>
  <c r="B1487" i="4"/>
  <c r="D1487" i="4"/>
  <c r="J1487" i="4"/>
  <c r="B1488" i="4"/>
  <c r="D1488" i="4"/>
  <c r="J1488" i="4"/>
  <c r="B1489" i="4"/>
  <c r="D1489" i="4"/>
  <c r="J1489" i="4"/>
  <c r="B1490" i="4"/>
  <c r="D1490" i="4"/>
  <c r="J1490" i="4"/>
  <c r="B1491" i="4"/>
  <c r="D1491" i="4"/>
  <c r="J1491" i="4"/>
  <c r="B1492" i="4"/>
  <c r="D1492" i="4"/>
  <c r="J1492" i="4"/>
  <c r="B1493" i="4"/>
  <c r="D1493" i="4"/>
  <c r="J1493" i="4"/>
  <c r="B1494" i="4"/>
  <c r="D1494" i="4"/>
  <c r="J1494" i="4"/>
  <c r="B1495" i="4"/>
  <c r="D1495" i="4"/>
  <c r="J1495" i="4"/>
  <c r="B1496" i="4"/>
  <c r="D1496" i="4"/>
  <c r="J1496" i="4"/>
  <c r="B1497" i="4"/>
  <c r="D1497" i="4"/>
  <c r="J1497" i="4"/>
  <c r="B1498" i="4"/>
  <c r="D1498" i="4"/>
  <c r="J1498" i="4"/>
  <c r="B1499" i="4"/>
  <c r="D1499" i="4"/>
  <c r="J1499" i="4"/>
  <c r="B1500" i="4"/>
  <c r="D1500" i="4"/>
  <c r="J1500" i="4"/>
  <c r="B1501" i="4"/>
  <c r="D1501" i="4"/>
  <c r="J1501" i="4"/>
  <c r="B1502" i="4"/>
  <c r="D1502" i="4"/>
  <c r="J1502" i="4"/>
  <c r="B1503" i="4"/>
  <c r="D1503" i="4"/>
  <c r="J1503" i="4"/>
  <c r="B1504" i="4"/>
  <c r="D1504" i="4"/>
  <c r="J1504" i="4"/>
  <c r="B1505" i="4"/>
  <c r="D1505" i="4"/>
  <c r="J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L5" i="8"/>
  <c r="N5" i="8"/>
  <c r="P5" i="8"/>
  <c r="R5" i="8"/>
  <c r="T5" i="8"/>
  <c r="B6" i="8"/>
  <c r="I6" i="8"/>
  <c r="J5" i="8" s="1"/>
  <c r="J6" i="8"/>
  <c r="K6" i="8"/>
  <c r="L6" i="8"/>
  <c r="M6" i="8"/>
  <c r="N6" i="8"/>
  <c r="B7" i="8"/>
  <c r="I7" i="8"/>
  <c r="J7" i="8"/>
  <c r="K7" i="8"/>
  <c r="L7" i="8"/>
  <c r="M7" i="8"/>
  <c r="N7" i="8"/>
  <c r="B8" i="8"/>
  <c r="I8" i="8"/>
  <c r="J8" i="8"/>
  <c r="K8" i="8"/>
  <c r="L8" i="8"/>
  <c r="M8" i="8"/>
  <c r="N8" i="8"/>
  <c r="B9" i="8"/>
  <c r="I9" i="8"/>
  <c r="J9" i="8"/>
  <c r="K9" i="8"/>
  <c r="L9" i="8"/>
  <c r="M9" i="8"/>
  <c r="N9" i="8"/>
  <c r="B10" i="8"/>
  <c r="I10" i="8"/>
  <c r="J10" i="8"/>
  <c r="K10" i="8"/>
  <c r="L10" i="8"/>
  <c r="M10" i="8"/>
  <c r="N10" i="8"/>
  <c r="B11" i="8"/>
  <c r="I11" i="8"/>
  <c r="J11" i="8"/>
  <c r="K11" i="8"/>
  <c r="L11" i="8"/>
  <c r="M11" i="8"/>
  <c r="N11" i="8"/>
  <c r="B12" i="8"/>
  <c r="I12" i="8"/>
  <c r="J12" i="8"/>
  <c r="K12" i="8"/>
  <c r="L12" i="8"/>
  <c r="M12" i="8"/>
  <c r="N12" i="8"/>
  <c r="B13" i="8"/>
  <c r="I13" i="8"/>
  <c r="J13" i="8"/>
  <c r="K13" i="8"/>
  <c r="L13" i="8"/>
  <c r="M13" i="8"/>
  <c r="N13" i="8"/>
  <c r="B14" i="8"/>
  <c r="I14" i="8"/>
  <c r="J14" i="8"/>
  <c r="K14" i="8"/>
  <c r="L14" i="8"/>
  <c r="M14" i="8"/>
  <c r="N14" i="8"/>
  <c r="B15" i="8"/>
  <c r="I15" i="8"/>
  <c r="J15" i="8"/>
  <c r="K15" i="8"/>
  <c r="L15" i="8"/>
  <c r="M15" i="8"/>
  <c r="N15" i="8"/>
  <c r="B16" i="8"/>
  <c r="I16" i="8"/>
  <c r="J16" i="8"/>
  <c r="K16" i="8"/>
  <c r="L16" i="8"/>
  <c r="M16" i="8"/>
  <c r="N16" i="8"/>
  <c r="B17" i="8"/>
  <c r="I17" i="8"/>
  <c r="J17" i="8"/>
  <c r="K17" i="8"/>
  <c r="L17" i="8"/>
  <c r="M17" i="8"/>
  <c r="N17" i="8"/>
  <c r="B18" i="8"/>
  <c r="I18" i="8"/>
  <c r="J18" i="8"/>
  <c r="K18" i="8"/>
  <c r="L18" i="8"/>
  <c r="M18" i="8"/>
  <c r="N18" i="8"/>
  <c r="B19" i="8"/>
  <c r="I19" i="8"/>
  <c r="J19" i="8"/>
  <c r="K19" i="8"/>
  <c r="L19" i="8"/>
  <c r="M19" i="8"/>
  <c r="N19" i="8"/>
  <c r="B20" i="8"/>
  <c r="I20" i="8"/>
  <c r="J20" i="8"/>
  <c r="K20" i="8"/>
  <c r="L20" i="8"/>
  <c r="M20" i="8"/>
  <c r="N20" i="8"/>
  <c r="B21" i="8"/>
  <c r="I21" i="8"/>
  <c r="J21" i="8"/>
  <c r="K21" i="8"/>
  <c r="L21" i="8"/>
  <c r="M21" i="8"/>
  <c r="N21" i="8"/>
  <c r="B22" i="8"/>
  <c r="I22" i="8"/>
  <c r="J22" i="8"/>
  <c r="K22" i="8"/>
  <c r="L22" i="8"/>
  <c r="M22" i="8"/>
  <c r="N22" i="8"/>
  <c r="B23" i="8"/>
  <c r="I23" i="8"/>
  <c r="J23" i="8"/>
  <c r="K23" i="8"/>
  <c r="L23" i="8"/>
  <c r="M23" i="8"/>
  <c r="N23" i="8"/>
  <c r="B24" i="8"/>
  <c r="I24" i="8"/>
  <c r="J24" i="8"/>
  <c r="K24" i="8"/>
  <c r="L24" i="8"/>
  <c r="M24" i="8"/>
  <c r="N24" i="8"/>
  <c r="B25" i="8"/>
  <c r="I25" i="8"/>
  <c r="J25" i="8"/>
  <c r="K25" i="8"/>
  <c r="L25" i="8"/>
  <c r="M25" i="8"/>
  <c r="N25" i="8"/>
  <c r="B26" i="8"/>
  <c r="I26" i="8"/>
  <c r="J26" i="8"/>
  <c r="K26" i="8"/>
  <c r="L26" i="8"/>
  <c r="M26" i="8"/>
  <c r="N26" i="8"/>
  <c r="B27" i="8"/>
  <c r="I27" i="8"/>
  <c r="J27" i="8"/>
  <c r="K27" i="8"/>
  <c r="L27" i="8"/>
  <c r="M27" i="8"/>
  <c r="N27" i="8"/>
  <c r="B28" i="8"/>
  <c r="I28" i="8"/>
  <c r="J28" i="8"/>
  <c r="K28" i="8"/>
  <c r="L28" i="8"/>
  <c r="M28" i="8"/>
  <c r="N28" i="8"/>
  <c r="B29" i="8"/>
  <c r="I29" i="8"/>
  <c r="J29" i="8"/>
  <c r="K29" i="8"/>
  <c r="L29" i="8"/>
  <c r="M29" i="8"/>
  <c r="N29" i="8"/>
  <c r="B30" i="8"/>
  <c r="I30" i="8"/>
  <c r="J30" i="8"/>
  <c r="K30" i="8"/>
  <c r="L30" i="8"/>
  <c r="M30" i="8"/>
  <c r="N30" i="8"/>
  <c r="B31" i="8"/>
  <c r="I31" i="8"/>
  <c r="J31" i="8"/>
  <c r="K31" i="8"/>
  <c r="L31" i="8"/>
  <c r="M31" i="8"/>
  <c r="N31" i="8"/>
  <c r="B32" i="8"/>
  <c r="I32" i="8"/>
  <c r="J32" i="8"/>
  <c r="K32" i="8"/>
  <c r="L32" i="8"/>
  <c r="M32" i="8"/>
  <c r="N32" i="8"/>
  <c r="B33" i="8"/>
  <c r="I33" i="8"/>
  <c r="J33" i="8"/>
  <c r="K33" i="8"/>
  <c r="L33" i="8"/>
  <c r="M33" i="8"/>
  <c r="N33" i="8"/>
  <c r="B34" i="8"/>
  <c r="I34" i="8"/>
  <c r="J34" i="8"/>
  <c r="K34" i="8"/>
  <c r="L34" i="8"/>
  <c r="M34" i="8"/>
  <c r="N34" i="8"/>
  <c r="B35" i="8"/>
  <c r="I35" i="8"/>
  <c r="J35" i="8"/>
  <c r="K35" i="8"/>
  <c r="L35" i="8"/>
  <c r="M35" i="8"/>
  <c r="N35" i="8"/>
  <c r="B36" i="8"/>
  <c r="I36" i="8"/>
  <c r="J36" i="8"/>
  <c r="K36" i="8"/>
  <c r="L36" i="8"/>
  <c r="M36" i="8"/>
  <c r="N36" i="8"/>
  <c r="B37" i="8"/>
  <c r="I37" i="8"/>
  <c r="J37" i="8"/>
  <c r="K37" i="8"/>
  <c r="L37" i="8"/>
  <c r="M37" i="8"/>
  <c r="N37" i="8"/>
  <c r="B38" i="8"/>
  <c r="I38" i="8"/>
  <c r="J38" i="8"/>
  <c r="K38" i="8"/>
  <c r="L38" i="8"/>
  <c r="M38" i="8"/>
  <c r="N38" i="8"/>
  <c r="B39" i="8"/>
  <c r="I39" i="8"/>
  <c r="J39" i="8"/>
  <c r="K39" i="8"/>
  <c r="L39" i="8"/>
  <c r="M39" i="8"/>
  <c r="N39" i="8"/>
  <c r="B40" i="8"/>
  <c r="I40" i="8"/>
  <c r="J40" i="8"/>
  <c r="K40" i="8"/>
  <c r="L40" i="8"/>
  <c r="M40" i="8"/>
  <c r="N40" i="8"/>
  <c r="B41" i="8"/>
  <c r="I41" i="8"/>
  <c r="J41" i="8"/>
  <c r="K41" i="8"/>
  <c r="L41" i="8"/>
  <c r="M41" i="8"/>
  <c r="N41" i="8"/>
  <c r="B42" i="8"/>
  <c r="I42" i="8"/>
  <c r="J42" i="8"/>
  <c r="K42" i="8"/>
  <c r="L42" i="8"/>
  <c r="M42" i="8"/>
  <c r="N42" i="8"/>
  <c r="B43" i="8"/>
  <c r="I43" i="8"/>
  <c r="J43" i="8"/>
  <c r="K43" i="8"/>
  <c r="L43" i="8"/>
  <c r="M43" i="8"/>
  <c r="N43" i="8"/>
  <c r="B44" i="8"/>
  <c r="I44" i="8"/>
  <c r="J44" i="8"/>
  <c r="K44" i="8"/>
  <c r="L44" i="8"/>
  <c r="M44" i="8"/>
  <c r="N44" i="8"/>
  <c r="B45" i="8"/>
  <c r="I45" i="8"/>
  <c r="J45" i="8"/>
  <c r="K45" i="8"/>
  <c r="L45" i="8"/>
  <c r="M45" i="8"/>
  <c r="N45" i="8"/>
  <c r="B46" i="8"/>
  <c r="I46" i="8"/>
  <c r="J46" i="8"/>
  <c r="K46" i="8"/>
  <c r="L46" i="8"/>
  <c r="M46" i="8"/>
  <c r="N46" i="8"/>
  <c r="B47" i="8"/>
  <c r="I47" i="8"/>
  <c r="J47" i="8"/>
  <c r="K47" i="8"/>
  <c r="L47" i="8"/>
  <c r="M47" i="8"/>
  <c r="N47" i="8"/>
  <c r="B48" i="8"/>
  <c r="I48" i="8"/>
  <c r="J48" i="8"/>
  <c r="K48" i="8"/>
  <c r="L48" i="8"/>
  <c r="M48" i="8"/>
  <c r="N48" i="8"/>
  <c r="B49" i="8"/>
  <c r="I49" i="8"/>
  <c r="J49" i="8"/>
  <c r="K49" i="8"/>
  <c r="L49" i="8"/>
  <c r="M49" i="8"/>
  <c r="N49" i="8"/>
  <c r="B50" i="8"/>
  <c r="I50" i="8"/>
  <c r="J50" i="8"/>
  <c r="K50" i="8"/>
  <c r="L50" i="8"/>
  <c r="M50" i="8"/>
  <c r="N50" i="8"/>
  <c r="B51" i="8"/>
  <c r="I51" i="8"/>
  <c r="J51" i="8"/>
  <c r="K51" i="8"/>
  <c r="L51" i="8"/>
  <c r="M51" i="8"/>
  <c r="N51" i="8"/>
  <c r="B52" i="8"/>
  <c r="I52" i="8"/>
  <c r="J52" i="8"/>
  <c r="K52" i="8"/>
  <c r="L52" i="8"/>
  <c r="M52" i="8"/>
  <c r="N52" i="8"/>
  <c r="B53" i="8"/>
  <c r="I53" i="8"/>
  <c r="J53" i="8"/>
  <c r="K53" i="8"/>
  <c r="L53" i="8"/>
  <c r="M53" i="8"/>
  <c r="N53" i="8"/>
  <c r="B54" i="8"/>
  <c r="I54" i="8"/>
  <c r="J54" i="8"/>
  <c r="K54" i="8"/>
  <c r="L54" i="8"/>
  <c r="M54" i="8"/>
  <c r="N54" i="8"/>
  <c r="B55" i="8"/>
  <c r="I55" i="8"/>
  <c r="J55" i="8"/>
  <c r="K55" i="8"/>
  <c r="L55" i="8"/>
  <c r="M55" i="8"/>
  <c r="N55" i="8"/>
  <c r="B56" i="8"/>
  <c r="I56" i="8"/>
  <c r="J56" i="8"/>
  <c r="K56" i="8"/>
  <c r="L56" i="8"/>
  <c r="M56" i="8"/>
  <c r="N56" i="8"/>
  <c r="B57" i="8"/>
  <c r="I57" i="8"/>
  <c r="J57" i="8"/>
  <c r="K57" i="8"/>
  <c r="L57" i="8"/>
  <c r="M57" i="8"/>
  <c r="N57" i="8"/>
  <c r="B58" i="8"/>
  <c r="I58" i="8"/>
  <c r="J58" i="8"/>
  <c r="K58" i="8"/>
  <c r="L58" i="8"/>
  <c r="M58" i="8"/>
  <c r="N58" i="8"/>
  <c r="B59" i="8"/>
  <c r="I59" i="8"/>
  <c r="J59" i="8"/>
  <c r="K59" i="8"/>
  <c r="L59" i="8"/>
  <c r="M59" i="8"/>
  <c r="N59" i="8"/>
  <c r="B60" i="8"/>
  <c r="I60" i="8"/>
  <c r="J60" i="8"/>
  <c r="K60" i="8"/>
  <c r="L60" i="8"/>
  <c r="M60" i="8"/>
  <c r="N60" i="8"/>
  <c r="B61" i="8"/>
  <c r="I61" i="8"/>
  <c r="J61" i="8"/>
  <c r="K61" i="8"/>
  <c r="L61" i="8"/>
  <c r="M61" i="8"/>
  <c r="N61" i="8"/>
  <c r="B62" i="8"/>
  <c r="I62" i="8"/>
  <c r="J62" i="8"/>
  <c r="K62" i="8"/>
  <c r="L62" i="8"/>
  <c r="M62" i="8"/>
  <c r="N62" i="8"/>
  <c r="B63" i="8"/>
  <c r="I63" i="8"/>
  <c r="J63" i="8"/>
  <c r="K63" i="8"/>
  <c r="L63" i="8"/>
  <c r="M63" i="8"/>
  <c r="N63" i="8"/>
  <c r="B64" i="8"/>
  <c r="I64" i="8"/>
  <c r="J64" i="8"/>
  <c r="K64" i="8"/>
  <c r="L64" i="8"/>
  <c r="M64" i="8"/>
  <c r="N64" i="8"/>
  <c r="B65" i="8"/>
  <c r="I65" i="8"/>
  <c r="J65" i="8"/>
  <c r="K65" i="8"/>
  <c r="L65" i="8"/>
  <c r="M65" i="8"/>
  <c r="N65" i="8"/>
  <c r="B66" i="8"/>
  <c r="I66" i="8"/>
  <c r="J66" i="8"/>
  <c r="K66" i="8"/>
  <c r="L66" i="8"/>
  <c r="M66" i="8"/>
  <c r="N66" i="8"/>
  <c r="B67" i="8"/>
  <c r="I67" i="8"/>
  <c r="J67" i="8"/>
  <c r="K67" i="8"/>
  <c r="L67" i="8"/>
  <c r="M67" i="8"/>
  <c r="N67" i="8"/>
  <c r="B68" i="8"/>
  <c r="I68" i="8"/>
  <c r="J68" i="8"/>
  <c r="K68" i="8"/>
  <c r="L68" i="8"/>
  <c r="M68" i="8"/>
  <c r="N68" i="8"/>
  <c r="B69" i="8"/>
  <c r="I69" i="8"/>
  <c r="J69" i="8"/>
  <c r="K69" i="8"/>
  <c r="L69" i="8"/>
  <c r="M69" i="8"/>
  <c r="N69" i="8"/>
  <c r="B70" i="8"/>
  <c r="I70" i="8"/>
  <c r="J70" i="8"/>
  <c r="K70" i="8"/>
  <c r="L70" i="8"/>
  <c r="M70" i="8"/>
  <c r="N70" i="8"/>
  <c r="B71" i="8"/>
  <c r="I71" i="8"/>
  <c r="J71" i="8"/>
  <c r="K71" i="8"/>
  <c r="L71" i="8"/>
  <c r="M71" i="8"/>
  <c r="N71" i="8"/>
  <c r="B72" i="8"/>
  <c r="I72" i="8"/>
  <c r="J72" i="8"/>
  <c r="K72" i="8"/>
  <c r="L72" i="8"/>
  <c r="M72" i="8"/>
  <c r="N72" i="8"/>
  <c r="B73" i="8"/>
  <c r="I73" i="8"/>
  <c r="J73" i="8"/>
  <c r="K73" i="8"/>
  <c r="L73" i="8"/>
  <c r="M73" i="8"/>
  <c r="N73" i="8"/>
  <c r="B74" i="8"/>
  <c r="I74" i="8"/>
  <c r="J74" i="8"/>
  <c r="K74" i="8"/>
  <c r="L74" i="8"/>
  <c r="M74" i="8"/>
  <c r="N74" i="8"/>
  <c r="B75" i="8"/>
  <c r="I75" i="8"/>
  <c r="J75" i="8"/>
  <c r="K75" i="8"/>
  <c r="L75" i="8"/>
  <c r="M75" i="8"/>
  <c r="N75" i="8"/>
  <c r="B76" i="8"/>
  <c r="I76" i="8"/>
  <c r="J76" i="8"/>
  <c r="K76" i="8"/>
  <c r="L76" i="8"/>
  <c r="M76" i="8"/>
  <c r="N76" i="8"/>
  <c r="B77" i="8"/>
  <c r="I77" i="8"/>
  <c r="J77" i="8"/>
  <c r="K77" i="8"/>
  <c r="L77" i="8"/>
  <c r="M77" i="8"/>
  <c r="N77" i="8"/>
  <c r="B78" i="8"/>
  <c r="I78" i="8"/>
  <c r="J78" i="8"/>
  <c r="K78" i="8"/>
  <c r="L78" i="8"/>
  <c r="M78" i="8"/>
  <c r="N78" i="8"/>
  <c r="B79" i="8"/>
  <c r="I79" i="8"/>
  <c r="J79" i="8"/>
  <c r="K79" i="8"/>
  <c r="L79" i="8"/>
  <c r="M79" i="8"/>
  <c r="N79" i="8"/>
  <c r="B80" i="8"/>
  <c r="I80" i="8"/>
  <c r="J80" i="8"/>
  <c r="K80" i="8"/>
  <c r="L80" i="8"/>
  <c r="M80" i="8"/>
  <c r="N80" i="8"/>
  <c r="B81" i="8"/>
  <c r="I81" i="8"/>
  <c r="J81" i="8"/>
  <c r="K81" i="8"/>
  <c r="L81" i="8"/>
  <c r="M81" i="8"/>
  <c r="N81" i="8"/>
  <c r="B82" i="8"/>
  <c r="I82" i="8"/>
  <c r="J82" i="8"/>
  <c r="K82" i="8"/>
  <c r="L82" i="8"/>
  <c r="M82" i="8"/>
  <c r="N82" i="8"/>
  <c r="B83" i="8"/>
  <c r="I83" i="8"/>
  <c r="J83" i="8"/>
  <c r="K83" i="8"/>
  <c r="L83" i="8"/>
  <c r="M83" i="8"/>
  <c r="N83" i="8"/>
  <c r="B84" i="8"/>
  <c r="I84" i="8"/>
  <c r="J84" i="8"/>
  <c r="K84" i="8"/>
  <c r="L84" i="8"/>
  <c r="M84" i="8"/>
  <c r="N84" i="8"/>
  <c r="B85" i="8"/>
  <c r="I85" i="8"/>
  <c r="J85" i="8"/>
  <c r="K85" i="8"/>
  <c r="L85" i="8"/>
  <c r="M85" i="8"/>
  <c r="N85" i="8"/>
  <c r="B86" i="8"/>
  <c r="I86" i="8"/>
  <c r="J86" i="8"/>
  <c r="K86" i="8"/>
  <c r="L86" i="8"/>
  <c r="M86" i="8"/>
  <c r="N86" i="8"/>
  <c r="B87" i="8"/>
  <c r="I87" i="8"/>
  <c r="J87" i="8"/>
  <c r="K87" i="8"/>
  <c r="L87" i="8"/>
  <c r="M87" i="8"/>
  <c r="N87" i="8"/>
  <c r="B88" i="8"/>
  <c r="I88" i="8"/>
  <c r="J88" i="8"/>
  <c r="K88" i="8"/>
  <c r="L88" i="8"/>
  <c r="M88" i="8"/>
  <c r="N88" i="8"/>
  <c r="B89" i="8"/>
  <c r="I89" i="8"/>
  <c r="J89" i="8"/>
  <c r="K89" i="8"/>
  <c r="L89" i="8"/>
  <c r="M89" i="8"/>
  <c r="N89" i="8"/>
  <c r="B90" i="8"/>
  <c r="I90" i="8"/>
  <c r="J90" i="8"/>
  <c r="K90" i="8"/>
  <c r="L90" i="8"/>
  <c r="M90" i="8"/>
  <c r="N90" i="8"/>
  <c r="B91" i="8"/>
  <c r="I91" i="8"/>
  <c r="J91" i="8"/>
  <c r="K91" i="8"/>
  <c r="L91" i="8"/>
  <c r="M91" i="8"/>
  <c r="N91" i="8"/>
  <c r="B92" i="8"/>
  <c r="I92" i="8"/>
  <c r="J92" i="8"/>
  <c r="K92" i="8"/>
  <c r="L92" i="8"/>
  <c r="M92" i="8"/>
  <c r="N92" i="8"/>
  <c r="B93" i="8"/>
  <c r="I93" i="8"/>
  <c r="J93" i="8"/>
  <c r="K93" i="8"/>
  <c r="L93" i="8"/>
  <c r="M93" i="8"/>
  <c r="N93" i="8"/>
  <c r="B94" i="8"/>
  <c r="I94" i="8"/>
  <c r="J94" i="8"/>
  <c r="K94" i="8"/>
  <c r="L94" i="8"/>
  <c r="M94" i="8"/>
  <c r="N94" i="8"/>
  <c r="B95" i="8"/>
  <c r="I95" i="8"/>
  <c r="J95" i="8"/>
  <c r="K95" i="8"/>
  <c r="L95" i="8"/>
  <c r="M95" i="8"/>
  <c r="N95" i="8"/>
  <c r="B96" i="8"/>
  <c r="I96" i="8"/>
  <c r="J96" i="8"/>
  <c r="K96" i="8"/>
  <c r="L96" i="8"/>
  <c r="M96" i="8"/>
  <c r="N96" i="8"/>
  <c r="B97" i="8"/>
  <c r="I97" i="8"/>
  <c r="J97" i="8"/>
  <c r="K97" i="8"/>
  <c r="L97" i="8"/>
  <c r="M97" i="8"/>
  <c r="N97" i="8"/>
  <c r="B98" i="8"/>
  <c r="I98" i="8"/>
  <c r="J98" i="8"/>
  <c r="K98" i="8"/>
  <c r="L98" i="8"/>
  <c r="M98" i="8"/>
  <c r="N98" i="8"/>
  <c r="B99" i="8"/>
  <c r="I99" i="8"/>
  <c r="J99" i="8"/>
  <c r="K99" i="8"/>
  <c r="L99" i="8"/>
  <c r="M99" i="8"/>
  <c r="N99" i="8"/>
  <c r="B100" i="8"/>
  <c r="I100" i="8"/>
  <c r="J100" i="8"/>
  <c r="K100" i="8"/>
  <c r="L100" i="8"/>
  <c r="M100" i="8"/>
  <c r="N100" i="8"/>
  <c r="B101" i="8"/>
  <c r="I101" i="8"/>
  <c r="J101" i="8"/>
  <c r="K101" i="8"/>
  <c r="L101" i="8"/>
  <c r="M101" i="8"/>
  <c r="N101" i="8"/>
  <c r="B102" i="8"/>
  <c r="I102" i="8"/>
  <c r="J102" i="8"/>
  <c r="K102" i="8"/>
  <c r="L102" i="8"/>
  <c r="M102" i="8"/>
  <c r="N102" i="8"/>
  <c r="B103" i="8"/>
  <c r="I103" i="8"/>
  <c r="J103" i="8"/>
  <c r="K103" i="8"/>
  <c r="L103" i="8"/>
  <c r="M103" i="8"/>
  <c r="N103" i="8"/>
  <c r="B104" i="8"/>
  <c r="I104" i="8"/>
  <c r="J104" i="8"/>
  <c r="K104" i="8"/>
  <c r="L104" i="8"/>
  <c r="M104" i="8"/>
  <c r="N104" i="8"/>
  <c r="B105" i="8"/>
  <c r="I105" i="8"/>
  <c r="J105" i="8"/>
  <c r="K105" i="8"/>
  <c r="L105" i="8"/>
  <c r="M105" i="8"/>
  <c r="N105" i="8"/>
  <c r="B106" i="8"/>
  <c r="I106" i="8"/>
  <c r="J106" i="8"/>
  <c r="K106" i="8"/>
  <c r="L106" i="8"/>
  <c r="M106" i="8"/>
  <c r="N106" i="8"/>
  <c r="B107" i="8"/>
  <c r="I107" i="8"/>
  <c r="J107" i="8"/>
  <c r="K107" i="8"/>
  <c r="L107" i="8"/>
  <c r="M107" i="8"/>
  <c r="N107" i="8"/>
  <c r="B108" i="8"/>
  <c r="I108" i="8"/>
  <c r="J108" i="8"/>
  <c r="K108" i="8"/>
  <c r="L108" i="8"/>
  <c r="M108" i="8"/>
  <c r="N108" i="8"/>
  <c r="B109" i="8"/>
  <c r="I109" i="8"/>
  <c r="J109" i="8"/>
  <c r="K109" i="8"/>
  <c r="L109" i="8"/>
  <c r="M109" i="8"/>
  <c r="N109" i="8"/>
  <c r="B110" i="8"/>
  <c r="I110" i="8"/>
  <c r="J110" i="8"/>
  <c r="K110" i="8"/>
  <c r="L110" i="8"/>
  <c r="M110" i="8"/>
  <c r="N110" i="8"/>
  <c r="B111" i="8"/>
  <c r="I111" i="8"/>
  <c r="J111" i="8"/>
  <c r="K111" i="8"/>
  <c r="L111" i="8"/>
  <c r="M111" i="8"/>
  <c r="N111" i="8"/>
  <c r="B112" i="8"/>
  <c r="I112" i="8"/>
  <c r="J112" i="8"/>
  <c r="K112" i="8"/>
  <c r="L112" i="8"/>
  <c r="M112" i="8"/>
  <c r="N112" i="8"/>
  <c r="B113" i="8"/>
  <c r="I113" i="8"/>
  <c r="J113" i="8"/>
  <c r="K113" i="8"/>
  <c r="L113" i="8"/>
  <c r="M113" i="8"/>
  <c r="N113" i="8"/>
  <c r="B114" i="8"/>
  <c r="I114" i="8"/>
  <c r="J114" i="8"/>
  <c r="K114" i="8"/>
  <c r="L114" i="8"/>
  <c r="M114" i="8"/>
  <c r="N114" i="8"/>
  <c r="B115" i="8"/>
  <c r="I115" i="8"/>
  <c r="J115" i="8"/>
  <c r="K115" i="8"/>
  <c r="L115" i="8"/>
  <c r="M115" i="8"/>
  <c r="N115" i="8"/>
  <c r="B116" i="8"/>
  <c r="I116" i="8"/>
  <c r="J116" i="8"/>
  <c r="K116" i="8"/>
  <c r="L116" i="8"/>
  <c r="M116" i="8"/>
  <c r="N116" i="8"/>
  <c r="B117" i="8"/>
  <c r="I117" i="8"/>
  <c r="J117" i="8"/>
  <c r="K117" i="8"/>
  <c r="L117" i="8"/>
  <c r="M117" i="8"/>
  <c r="N117" i="8"/>
  <c r="B118" i="8"/>
  <c r="I118" i="8"/>
  <c r="J118" i="8"/>
  <c r="K118" i="8"/>
  <c r="L118" i="8"/>
  <c r="M118" i="8"/>
  <c r="N118" i="8"/>
  <c r="B119" i="8"/>
  <c r="I119" i="8"/>
  <c r="J119" i="8"/>
  <c r="K119" i="8"/>
  <c r="L119" i="8"/>
  <c r="M119" i="8"/>
  <c r="N119" i="8"/>
  <c r="B120" i="8"/>
  <c r="K120" i="8"/>
  <c r="L120" i="8"/>
  <c r="M120" i="8"/>
  <c r="N120" i="8"/>
  <c r="B121" i="8"/>
  <c r="K121" i="8"/>
  <c r="L121" i="8"/>
  <c r="M121" i="8"/>
  <c r="N121" i="8"/>
  <c r="B122" i="8"/>
  <c r="K122" i="8"/>
  <c r="L122" i="8"/>
  <c r="M122" i="8"/>
  <c r="N122" i="8"/>
  <c r="B123" i="8"/>
  <c r="K123" i="8"/>
  <c r="L123" i="8"/>
  <c r="M123" i="8"/>
  <c r="N123" i="8"/>
  <c r="B124" i="8"/>
  <c r="K124" i="8"/>
  <c r="L124" i="8"/>
  <c r="M124" i="8"/>
  <c r="N124" i="8"/>
  <c r="B125" i="8"/>
  <c r="K125" i="8"/>
  <c r="L125" i="8"/>
  <c r="M125" i="8"/>
  <c r="N125" i="8"/>
  <c r="B126" i="8"/>
  <c r="K126" i="8"/>
  <c r="L126" i="8"/>
  <c r="M126" i="8"/>
  <c r="N126" i="8"/>
  <c r="B127" i="8"/>
  <c r="K127" i="8"/>
  <c r="L127" i="8"/>
  <c r="M127" i="8"/>
  <c r="N127" i="8"/>
  <c r="B128" i="8"/>
  <c r="K128" i="8"/>
  <c r="L128" i="8"/>
  <c r="M128" i="8"/>
  <c r="N128" i="8"/>
  <c r="B129" i="8"/>
  <c r="K129" i="8"/>
  <c r="L129" i="8"/>
  <c r="M129" i="8"/>
  <c r="N129" i="8"/>
  <c r="B130" i="8"/>
  <c r="K130" i="8"/>
  <c r="L130" i="8"/>
  <c r="M130" i="8"/>
  <c r="N130" i="8"/>
  <c r="B131" i="8"/>
  <c r="K131" i="8"/>
  <c r="L131" i="8"/>
  <c r="M131" i="8"/>
  <c r="N131" i="8"/>
  <c r="B132" i="8"/>
  <c r="M132" i="8"/>
  <c r="N132" i="8"/>
  <c r="B133" i="8"/>
  <c r="M133" i="8"/>
  <c r="N133" i="8"/>
  <c r="B134" i="8"/>
  <c r="M134" i="8"/>
  <c r="N134" i="8"/>
  <c r="B135" i="8"/>
  <c r="M135" i="8"/>
  <c r="N135" i="8"/>
  <c r="B136" i="8"/>
  <c r="M136" i="8"/>
  <c r="N136" i="8"/>
  <c r="B137" i="8"/>
  <c r="M137" i="8"/>
  <c r="N137" i="8"/>
  <c r="B138" i="8"/>
  <c r="M138" i="8"/>
  <c r="N138" i="8"/>
  <c r="B139" i="8"/>
  <c r="M139" i="8"/>
  <c r="N139" i="8"/>
  <c r="B140" i="8"/>
  <c r="M140" i="8"/>
  <c r="N140" i="8"/>
  <c r="B141" i="8"/>
  <c r="M141" i="8"/>
  <c r="N141" i="8"/>
  <c r="B142" i="8"/>
  <c r="M142" i="8"/>
  <c r="N142" i="8"/>
  <c r="B143" i="8"/>
  <c r="M143" i="8"/>
  <c r="N143" i="8"/>
  <c r="B144" i="8"/>
  <c r="M144" i="8"/>
  <c r="N144" i="8"/>
  <c r="B145" i="8"/>
  <c r="M145" i="8"/>
  <c r="N145" i="8"/>
  <c r="B146" i="8"/>
  <c r="M146" i="8"/>
  <c r="N146" i="8"/>
  <c r="B147" i="8"/>
  <c r="M147" i="8"/>
  <c r="N147" i="8"/>
  <c r="B148" i="8"/>
  <c r="M148" i="8"/>
  <c r="N148" i="8"/>
  <c r="B149" i="8"/>
  <c r="M149" i="8"/>
  <c r="N149" i="8"/>
  <c r="B150" i="8"/>
  <c r="M150" i="8"/>
  <c r="N150" i="8"/>
  <c r="B151" i="8"/>
  <c r="M151" i="8"/>
  <c r="N151" i="8"/>
  <c r="B152" i="8"/>
  <c r="M152" i="8"/>
  <c r="N152" i="8"/>
  <c r="B153" i="8"/>
  <c r="M153" i="8"/>
  <c r="N153" i="8"/>
  <c r="B154" i="8"/>
  <c r="M154" i="8"/>
  <c r="N154" i="8"/>
  <c r="B155" i="8"/>
  <c r="M155" i="8"/>
  <c r="N155" i="8"/>
  <c r="B156" i="8"/>
  <c r="M156" i="8"/>
  <c r="N156" i="8"/>
  <c r="B157" i="8"/>
  <c r="M157" i="8"/>
  <c r="N157" i="8"/>
  <c r="B158" i="8"/>
  <c r="M158" i="8"/>
  <c r="N158" i="8"/>
  <c r="B159" i="8"/>
  <c r="M159" i="8"/>
  <c r="N159" i="8"/>
  <c r="B160" i="8"/>
  <c r="M160" i="8"/>
  <c r="N160" i="8"/>
  <c r="B161" i="8"/>
  <c r="M161" i="8"/>
  <c r="N161" i="8"/>
  <c r="B162" i="8"/>
  <c r="M162" i="8"/>
  <c r="N162" i="8"/>
  <c r="B163" i="8"/>
  <c r="M163" i="8"/>
  <c r="N163" i="8"/>
  <c r="B164" i="8"/>
  <c r="M164" i="8"/>
  <c r="N164" i="8"/>
  <c r="B165" i="8"/>
  <c r="M165" i="8"/>
  <c r="N165" i="8"/>
  <c r="B166" i="8"/>
  <c r="M166" i="8"/>
  <c r="N166" i="8"/>
  <c r="B167" i="8"/>
  <c r="M167" i="8"/>
  <c r="N167" i="8"/>
  <c r="B168" i="8"/>
  <c r="M168" i="8"/>
  <c r="N168" i="8"/>
  <c r="B169" i="8"/>
  <c r="M169" i="8"/>
  <c r="N169" i="8"/>
  <c r="B170" i="8"/>
  <c r="M170" i="8"/>
  <c r="N170" i="8"/>
  <c r="B171" i="8"/>
  <c r="M171" i="8"/>
  <c r="N171" i="8"/>
  <c r="B172" i="8"/>
  <c r="M172" i="8"/>
  <c r="N172" i="8"/>
  <c r="B173" i="8"/>
  <c r="M173" i="8"/>
  <c r="N173" i="8"/>
  <c r="B174" i="8"/>
  <c r="M174" i="8"/>
  <c r="N174" i="8"/>
  <c r="B175" i="8"/>
  <c r="M175" i="8"/>
  <c r="N175" i="8"/>
  <c r="B176" i="8"/>
  <c r="M176" i="8"/>
  <c r="N176" i="8"/>
  <c r="B177" i="8"/>
  <c r="M177" i="8"/>
  <c r="N177" i="8"/>
  <c r="B178" i="8"/>
  <c r="M178" i="8"/>
  <c r="N178" i="8"/>
  <c r="B179" i="8"/>
  <c r="M179" i="8"/>
  <c r="N179" i="8"/>
  <c r="B180" i="8"/>
  <c r="M180" i="8"/>
  <c r="N180" i="8"/>
  <c r="B181" i="8"/>
  <c r="M181" i="8"/>
  <c r="N181" i="8"/>
  <c r="B182" i="8"/>
  <c r="M182" i="8"/>
  <c r="N182" i="8"/>
  <c r="B183" i="8"/>
  <c r="M183" i="8"/>
  <c r="N183" i="8"/>
  <c r="B184" i="8"/>
  <c r="M184" i="8"/>
  <c r="N184" i="8"/>
  <c r="B185" i="8"/>
  <c r="M185" i="8"/>
  <c r="N185" i="8"/>
  <c r="B186" i="8"/>
  <c r="M186" i="8"/>
  <c r="N186" i="8"/>
  <c r="B187" i="8"/>
  <c r="M187" i="8"/>
  <c r="N187" i="8"/>
  <c r="B188" i="8"/>
  <c r="M188" i="8"/>
  <c r="N188" i="8"/>
  <c r="B189" i="8"/>
  <c r="M189" i="8"/>
  <c r="N189" i="8"/>
  <c r="B190" i="8"/>
  <c r="M190" i="8"/>
  <c r="N190" i="8"/>
  <c r="B191" i="8"/>
  <c r="M191" i="8"/>
  <c r="N191" i="8"/>
  <c r="B192" i="8"/>
  <c r="M192" i="8"/>
  <c r="N192" i="8"/>
  <c r="B193" i="8"/>
  <c r="M193" i="8"/>
  <c r="N193" i="8"/>
  <c r="B194" i="8"/>
  <c r="M194" i="8"/>
  <c r="N194" i="8"/>
  <c r="B195" i="8"/>
  <c r="M195" i="8"/>
  <c r="N195" i="8"/>
  <c r="B196" i="8"/>
  <c r="M196" i="8"/>
  <c r="N196" i="8"/>
  <c r="B197" i="8"/>
  <c r="M197" i="8"/>
  <c r="N197" i="8"/>
  <c r="B198" i="8"/>
  <c r="M198" i="8"/>
  <c r="N198" i="8"/>
  <c r="B199" i="8"/>
  <c r="M199" i="8"/>
  <c r="N199" i="8"/>
  <c r="B200" i="8"/>
  <c r="M200" i="8"/>
  <c r="N200" i="8"/>
  <c r="B201" i="8"/>
  <c r="M201" i="8"/>
  <c r="N201" i="8"/>
  <c r="B202" i="8"/>
  <c r="M202" i="8"/>
  <c r="N202" i="8"/>
  <c r="B203" i="8"/>
  <c r="M203" i="8"/>
  <c r="N203" i="8"/>
  <c r="B204" i="8"/>
  <c r="M204" i="8"/>
  <c r="N204" i="8"/>
  <c r="B205" i="8"/>
  <c r="M205" i="8"/>
  <c r="N205" i="8"/>
  <c r="B206" i="8"/>
  <c r="M206" i="8"/>
  <c r="N206" i="8"/>
  <c r="B207" i="8"/>
  <c r="M207" i="8"/>
  <c r="N207" i="8"/>
  <c r="B208" i="8"/>
  <c r="M208" i="8"/>
  <c r="N208" i="8"/>
  <c r="B209" i="8"/>
  <c r="M209" i="8"/>
  <c r="N209" i="8"/>
  <c r="B210" i="8"/>
  <c r="M210" i="8"/>
  <c r="N210" i="8"/>
  <c r="B211" i="8"/>
  <c r="M211" i="8"/>
  <c r="N211" i="8"/>
  <c r="B212" i="8"/>
  <c r="M212" i="8"/>
  <c r="N212" i="8"/>
  <c r="B213" i="8"/>
  <c r="M213" i="8"/>
  <c r="N213" i="8"/>
  <c r="B214" i="8"/>
  <c r="M214" i="8"/>
  <c r="N214" i="8"/>
  <c r="B215" i="8"/>
  <c r="M215" i="8"/>
  <c r="N215" i="8"/>
  <c r="B216" i="8"/>
  <c r="M216" i="8"/>
  <c r="N216" i="8"/>
  <c r="B217" i="8"/>
  <c r="M217" i="8"/>
  <c r="N217" i="8"/>
  <c r="B218" i="8"/>
  <c r="M218" i="8"/>
  <c r="N218" i="8"/>
  <c r="B219" i="8"/>
  <c r="M219" i="8"/>
  <c r="N219" i="8"/>
  <c r="B220" i="8"/>
  <c r="M220" i="8"/>
  <c r="N220" i="8"/>
  <c r="B221" i="8"/>
  <c r="M221" i="8"/>
  <c r="N221" i="8"/>
  <c r="B222" i="8"/>
  <c r="M222" i="8"/>
  <c r="N222" i="8"/>
  <c r="B223" i="8"/>
  <c r="M223" i="8"/>
  <c r="N223" i="8"/>
  <c r="B224" i="8"/>
  <c r="M224" i="8"/>
  <c r="N224" i="8"/>
  <c r="B225" i="8"/>
  <c r="M225" i="8"/>
  <c r="N225" i="8"/>
  <c r="B226" i="8"/>
  <c r="M226" i="8"/>
  <c r="N226" i="8"/>
  <c r="B227" i="8"/>
  <c r="M227" i="8"/>
  <c r="N227" i="8"/>
  <c r="B228" i="8"/>
  <c r="M228" i="8"/>
  <c r="N228" i="8"/>
  <c r="B229" i="8"/>
  <c r="M229" i="8"/>
  <c r="N229" i="8"/>
  <c r="B230" i="8"/>
  <c r="M230" i="8"/>
  <c r="N230" i="8"/>
  <c r="B231" i="8"/>
  <c r="M231" i="8"/>
  <c r="N231" i="8"/>
  <c r="B232" i="8"/>
  <c r="M232" i="8"/>
  <c r="N232" i="8"/>
  <c r="B233" i="8"/>
  <c r="M233" i="8"/>
  <c r="N233" i="8"/>
  <c r="B234" i="8"/>
  <c r="M234" i="8"/>
  <c r="N234" i="8"/>
  <c r="B235" i="8"/>
  <c r="M235" i="8"/>
  <c r="N235" i="8"/>
  <c r="B236" i="8"/>
  <c r="M236" i="8"/>
  <c r="N236" i="8"/>
  <c r="B237" i="8"/>
  <c r="M237" i="8"/>
  <c r="N237" i="8"/>
  <c r="B238" i="8"/>
  <c r="M238" i="8"/>
  <c r="N238" i="8"/>
  <c r="B239" i="8"/>
  <c r="M239" i="8"/>
  <c r="N239" i="8"/>
  <c r="B240" i="8"/>
  <c r="M240" i="8"/>
  <c r="N240" i="8"/>
  <c r="B241" i="8"/>
  <c r="M241" i="8"/>
  <c r="N241" i="8"/>
  <c r="B242" i="8"/>
  <c r="M242" i="8"/>
  <c r="N242" i="8"/>
  <c r="B243" i="8"/>
  <c r="M243" i="8"/>
  <c r="N243" i="8"/>
  <c r="B244" i="8"/>
  <c r="M244" i="8"/>
  <c r="N244" i="8"/>
  <c r="B245" i="8"/>
  <c r="M245" i="8"/>
  <c r="N245" i="8"/>
  <c r="B246" i="8"/>
  <c r="M246" i="8"/>
  <c r="N246" i="8"/>
  <c r="B247" i="8"/>
  <c r="M247" i="8"/>
  <c r="N247" i="8"/>
  <c r="B248" i="8"/>
  <c r="M248" i="8"/>
  <c r="N248" i="8"/>
  <c r="B249" i="8"/>
  <c r="M249" i="8"/>
  <c r="N249" i="8"/>
  <c r="B250" i="8"/>
  <c r="M250" i="8"/>
  <c r="N250" i="8"/>
  <c r="B251" i="8"/>
  <c r="M251" i="8"/>
  <c r="N251" i="8"/>
  <c r="B252" i="8"/>
  <c r="M252" i="8"/>
  <c r="N252" i="8"/>
  <c r="B253" i="8"/>
  <c r="M253" i="8"/>
  <c r="N253" i="8"/>
  <c r="B254" i="8"/>
  <c r="M254" i="8"/>
  <c r="N254" i="8"/>
  <c r="B255" i="8"/>
  <c r="M255" i="8"/>
  <c r="N255" i="8"/>
  <c r="B256" i="8"/>
  <c r="M256" i="8"/>
  <c r="N256" i="8"/>
  <c r="B257" i="8"/>
  <c r="M257" i="8"/>
  <c r="N257" i="8"/>
  <c r="B258" i="8"/>
  <c r="M258" i="8"/>
  <c r="N258" i="8"/>
  <c r="B259" i="8"/>
  <c r="M259" i="8"/>
  <c r="N259" i="8"/>
  <c r="B260" i="8"/>
  <c r="M260" i="8"/>
  <c r="N260" i="8"/>
  <c r="B261" i="8"/>
  <c r="M261" i="8"/>
  <c r="N261" i="8"/>
  <c r="B262" i="8"/>
  <c r="M262" i="8"/>
  <c r="N262" i="8"/>
  <c r="B263" i="8"/>
  <c r="M263" i="8"/>
  <c r="N263" i="8"/>
  <c r="B264" i="8"/>
  <c r="M264" i="8"/>
  <c r="N264" i="8"/>
  <c r="B265" i="8"/>
  <c r="M265" i="8"/>
  <c r="N265" i="8"/>
  <c r="B266" i="8"/>
  <c r="M266" i="8"/>
  <c r="N266" i="8"/>
  <c r="B267" i="8"/>
  <c r="M267" i="8"/>
  <c r="N267" i="8"/>
  <c r="B268" i="8"/>
  <c r="M268" i="8"/>
  <c r="N268" i="8"/>
  <c r="B269" i="8"/>
  <c r="M269" i="8"/>
  <c r="N269" i="8"/>
  <c r="B270" i="8"/>
  <c r="M270" i="8"/>
  <c r="N270" i="8"/>
  <c r="B271" i="8"/>
  <c r="M271" i="8"/>
  <c r="N271" i="8"/>
  <c r="B272" i="8"/>
  <c r="M272" i="8"/>
  <c r="N272" i="8"/>
  <c r="B273" i="8"/>
  <c r="M273" i="8"/>
  <c r="N273" i="8"/>
  <c r="B274" i="8"/>
  <c r="M274" i="8"/>
  <c r="N274" i="8"/>
  <c r="B275" i="8"/>
  <c r="M275" i="8"/>
  <c r="N275" i="8"/>
  <c r="B276" i="8"/>
  <c r="M276" i="8"/>
  <c r="N276" i="8"/>
  <c r="B277" i="8"/>
  <c r="M277" i="8"/>
  <c r="N277" i="8"/>
  <c r="B278" i="8"/>
  <c r="M278" i="8"/>
  <c r="N278" i="8"/>
  <c r="B279" i="8"/>
  <c r="M279" i="8"/>
  <c r="N279" i="8"/>
  <c r="B280" i="8"/>
  <c r="M280" i="8"/>
  <c r="N280" i="8"/>
  <c r="B281" i="8"/>
  <c r="M281" i="8"/>
  <c r="N281" i="8"/>
  <c r="B282" i="8"/>
  <c r="M282" i="8"/>
  <c r="N282" i="8"/>
  <c r="B283" i="8"/>
  <c r="M283" i="8"/>
  <c r="N283" i="8"/>
  <c r="B284" i="8"/>
  <c r="M284" i="8"/>
  <c r="N284" i="8"/>
  <c r="B285" i="8"/>
  <c r="M285" i="8"/>
  <c r="N285" i="8"/>
  <c r="B286" i="8"/>
  <c r="M286" i="8"/>
  <c r="N286" i="8"/>
  <c r="B287" i="8"/>
  <c r="M287" i="8"/>
  <c r="N287" i="8"/>
  <c r="B288" i="8"/>
  <c r="M288" i="8"/>
  <c r="N288" i="8"/>
  <c r="B289" i="8"/>
  <c r="M289" i="8"/>
  <c r="N289" i="8"/>
  <c r="B290" i="8"/>
  <c r="M290" i="8"/>
  <c r="N290" i="8"/>
  <c r="B291" i="8"/>
  <c r="M291" i="8"/>
  <c r="N291" i="8"/>
  <c r="B292" i="8"/>
  <c r="M292" i="8"/>
  <c r="N292" i="8"/>
  <c r="B293" i="8"/>
  <c r="M293" i="8"/>
  <c r="N293" i="8"/>
  <c r="B294" i="8"/>
  <c r="M294" i="8"/>
  <c r="N294" i="8"/>
  <c r="B295" i="8"/>
  <c r="M295" i="8"/>
  <c r="N295" i="8"/>
  <c r="B296" i="8"/>
  <c r="M296" i="8"/>
  <c r="N296" i="8"/>
  <c r="B297" i="8"/>
  <c r="M297" i="8"/>
  <c r="N297" i="8"/>
  <c r="B298" i="8"/>
  <c r="M298" i="8"/>
  <c r="N298" i="8"/>
  <c r="B299" i="8"/>
  <c r="M299" i="8"/>
  <c r="N299" i="8"/>
  <c r="B300" i="8"/>
  <c r="M300" i="8"/>
  <c r="N300" i="8"/>
  <c r="B301" i="8"/>
  <c r="M301" i="8"/>
  <c r="N301" i="8"/>
  <c r="B302" i="8"/>
  <c r="M302" i="8"/>
  <c r="N302" i="8"/>
  <c r="B303" i="8"/>
  <c r="M303" i="8"/>
  <c r="N303" i="8"/>
  <c r="B304" i="8"/>
  <c r="M304" i="8"/>
  <c r="N304" i="8"/>
  <c r="B305" i="8"/>
  <c r="M305" i="8"/>
  <c r="N305" i="8"/>
  <c r="B306" i="8"/>
  <c r="M306" i="8"/>
  <c r="N306" i="8"/>
  <c r="B307" i="8"/>
  <c r="M307" i="8"/>
  <c r="N307" i="8"/>
  <c r="B308" i="8"/>
  <c r="M308" i="8"/>
  <c r="N308" i="8"/>
  <c r="B309" i="8"/>
  <c r="M309" i="8"/>
  <c r="N309" i="8"/>
  <c r="B310" i="8"/>
  <c r="M310" i="8"/>
  <c r="N310" i="8"/>
  <c r="B311" i="8"/>
  <c r="M311" i="8"/>
  <c r="N311" i="8"/>
  <c r="B312" i="8"/>
  <c r="M312" i="8"/>
  <c r="N312" i="8"/>
  <c r="B313" i="8"/>
  <c r="M313" i="8"/>
  <c r="N313" i="8"/>
  <c r="B314" i="8"/>
  <c r="M314" i="8"/>
  <c r="N314" i="8"/>
  <c r="B315" i="8"/>
  <c r="M315" i="8"/>
  <c r="N315" i="8"/>
  <c r="B316" i="8"/>
  <c r="M316" i="8"/>
  <c r="N316" i="8"/>
  <c r="B317" i="8"/>
  <c r="M317" i="8"/>
  <c r="N317" i="8"/>
  <c r="B318" i="8"/>
  <c r="M318" i="8"/>
  <c r="N318" i="8"/>
  <c r="B319" i="8"/>
  <c r="M319" i="8"/>
  <c r="N319" i="8"/>
  <c r="B320" i="8"/>
  <c r="M320" i="8"/>
  <c r="N320" i="8"/>
  <c r="B321" i="8"/>
  <c r="M321" i="8"/>
  <c r="N321" i="8"/>
  <c r="B322" i="8"/>
  <c r="M322" i="8"/>
  <c r="N322" i="8"/>
  <c r="B323" i="8"/>
  <c r="M323" i="8"/>
  <c r="N323" i="8"/>
  <c r="B324" i="8"/>
  <c r="M324" i="8"/>
  <c r="N324" i="8"/>
  <c r="B325" i="8"/>
  <c r="M325" i="8"/>
  <c r="N325" i="8"/>
  <c r="B326" i="8"/>
  <c r="M326" i="8"/>
  <c r="N326" i="8"/>
  <c r="B327" i="8"/>
  <c r="M327" i="8"/>
  <c r="N327" i="8"/>
  <c r="B328" i="8"/>
  <c r="M328" i="8"/>
  <c r="N328" i="8"/>
  <c r="B329" i="8"/>
  <c r="M329" i="8"/>
  <c r="N329" i="8"/>
  <c r="B330" i="8"/>
  <c r="M330" i="8"/>
  <c r="N330" i="8"/>
  <c r="B331" i="8"/>
  <c r="M331" i="8"/>
  <c r="N331" i="8"/>
  <c r="B332" i="8"/>
  <c r="M332" i="8"/>
  <c r="N332" i="8"/>
  <c r="B333" i="8"/>
  <c r="M333" i="8"/>
  <c r="N333" i="8"/>
  <c r="B334" i="8"/>
  <c r="M334" i="8"/>
  <c r="N334" i="8"/>
  <c r="B335" i="8"/>
  <c r="M335" i="8"/>
  <c r="N335" i="8"/>
  <c r="B336" i="8"/>
  <c r="M336" i="8"/>
  <c r="N336" i="8"/>
  <c r="B337" i="8"/>
  <c r="M337" i="8"/>
  <c r="N337" i="8"/>
  <c r="B338" i="8"/>
  <c r="M338" i="8"/>
  <c r="N338" i="8"/>
  <c r="B339" i="8"/>
  <c r="M339" i="8"/>
  <c r="N339" i="8"/>
  <c r="B340" i="8"/>
  <c r="M340" i="8"/>
  <c r="N340" i="8"/>
  <c r="B341" i="8"/>
  <c r="M341" i="8"/>
  <c r="N341" i="8"/>
  <c r="B342" i="8"/>
  <c r="M342" i="8"/>
  <c r="N342" i="8"/>
  <c r="B343" i="8"/>
  <c r="M343" i="8"/>
  <c r="N343" i="8"/>
  <c r="B344" i="8"/>
  <c r="M344" i="8"/>
  <c r="N344" i="8"/>
  <c r="B345" i="8"/>
  <c r="M345" i="8"/>
  <c r="N345" i="8"/>
  <c r="B346" i="8"/>
  <c r="M346" i="8"/>
  <c r="N346" i="8"/>
  <c r="B347" i="8"/>
  <c r="M347" i="8"/>
  <c r="N347" i="8"/>
  <c r="B348" i="8"/>
  <c r="M348" i="8"/>
  <c r="N348" i="8"/>
  <c r="B349" i="8"/>
  <c r="M349" i="8"/>
  <c r="N349" i="8"/>
  <c r="B350" i="8"/>
  <c r="M350" i="8"/>
  <c r="N350" i="8"/>
  <c r="B351" i="8"/>
  <c r="M351" i="8"/>
  <c r="N351" i="8"/>
  <c r="B352" i="8"/>
  <c r="M352" i="8"/>
  <c r="N352" i="8"/>
  <c r="B353" i="8"/>
  <c r="M353" i="8"/>
  <c r="N353" i="8"/>
  <c r="B354" i="8"/>
  <c r="M354" i="8"/>
  <c r="N354" i="8"/>
  <c r="B355" i="8"/>
  <c r="M355" i="8"/>
  <c r="N355" i="8"/>
  <c r="B356" i="8"/>
  <c r="M356" i="8"/>
  <c r="N356" i="8"/>
  <c r="B357" i="8"/>
  <c r="M357" i="8"/>
  <c r="N357" i="8"/>
  <c r="B358" i="8"/>
  <c r="M358" i="8"/>
  <c r="N358" i="8"/>
  <c r="B359" i="8"/>
  <c r="M359" i="8"/>
  <c r="N359" i="8"/>
  <c r="B360" i="8"/>
  <c r="M360" i="8"/>
  <c r="N360" i="8"/>
  <c r="B361" i="8"/>
  <c r="M361" i="8"/>
  <c r="N361" i="8"/>
  <c r="B362" i="8"/>
  <c r="M362" i="8"/>
  <c r="N362" i="8"/>
  <c r="B363" i="8"/>
  <c r="M363" i="8"/>
  <c r="N363" i="8"/>
  <c r="B364" i="8"/>
  <c r="M364" i="8"/>
  <c r="N364" i="8"/>
  <c r="B365" i="8"/>
  <c r="M365" i="8"/>
  <c r="N365" i="8"/>
  <c r="B366" i="8"/>
  <c r="M366" i="8"/>
  <c r="N366" i="8"/>
  <c r="B367" i="8"/>
  <c r="M367" i="8"/>
  <c r="N367" i="8"/>
  <c r="B368" i="8"/>
  <c r="M368" i="8"/>
  <c r="N368" i="8"/>
  <c r="B369" i="8"/>
  <c r="M369" i="8"/>
  <c r="N369" i="8"/>
  <c r="B370" i="8"/>
  <c r="M370" i="8"/>
  <c r="N370" i="8"/>
  <c r="B371" i="8"/>
  <c r="M371" i="8"/>
  <c r="N371" i="8"/>
  <c r="B372" i="8"/>
  <c r="M372" i="8"/>
  <c r="N372" i="8"/>
  <c r="B373" i="8"/>
  <c r="M373" i="8"/>
  <c r="N373" i="8"/>
  <c r="B374" i="8"/>
  <c r="M374" i="8"/>
  <c r="N374" i="8"/>
  <c r="B375" i="8"/>
  <c r="M375" i="8"/>
  <c r="N375" i="8"/>
  <c r="B376" i="8"/>
  <c r="M376" i="8"/>
  <c r="N376" i="8"/>
  <c r="B377" i="8"/>
  <c r="M377" i="8"/>
  <c r="N377" i="8"/>
  <c r="B378" i="8"/>
  <c r="M378" i="8"/>
  <c r="N378" i="8"/>
  <c r="B379" i="8"/>
  <c r="M379" i="8"/>
  <c r="N379" i="8"/>
  <c r="B380" i="8"/>
  <c r="M380" i="8"/>
  <c r="N380" i="8"/>
  <c r="B381" i="8"/>
  <c r="M381" i="8"/>
  <c r="N381" i="8"/>
  <c r="B382" i="8"/>
  <c r="M382" i="8"/>
  <c r="N382" i="8"/>
  <c r="B383" i="8"/>
  <c r="M383" i="8"/>
  <c r="N383" i="8"/>
  <c r="B384" i="8"/>
  <c r="M384" i="8"/>
  <c r="N384" i="8"/>
  <c r="B385" i="8"/>
  <c r="M385" i="8"/>
  <c r="N385" i="8"/>
  <c r="B386" i="8"/>
  <c r="M386" i="8"/>
  <c r="N386" i="8"/>
  <c r="B387" i="8"/>
  <c r="M387" i="8"/>
  <c r="N387" i="8"/>
  <c r="B388" i="8"/>
  <c r="M388" i="8"/>
  <c r="N388" i="8"/>
  <c r="B389" i="8"/>
  <c r="M389" i="8"/>
  <c r="N389" i="8"/>
  <c r="B390" i="8"/>
  <c r="M390" i="8"/>
  <c r="N390" i="8"/>
  <c r="B391" i="8"/>
  <c r="M391" i="8"/>
  <c r="N391" i="8"/>
  <c r="B392" i="8"/>
  <c r="M392" i="8"/>
  <c r="N392" i="8"/>
  <c r="B393" i="8"/>
  <c r="M393" i="8"/>
  <c r="N393" i="8"/>
  <c r="B394" i="8"/>
  <c r="M394" i="8"/>
  <c r="N394" i="8"/>
  <c r="B395" i="8"/>
  <c r="M395" i="8"/>
  <c r="N395" i="8"/>
  <c r="B396" i="8"/>
  <c r="M396" i="8"/>
  <c r="N396" i="8"/>
  <c r="B397" i="8"/>
  <c r="M397" i="8"/>
  <c r="N397" i="8"/>
  <c r="B398" i="8"/>
  <c r="M398" i="8"/>
  <c r="N398" i="8"/>
  <c r="B399" i="8"/>
  <c r="M399" i="8"/>
  <c r="N399" i="8"/>
  <c r="B400" i="8"/>
  <c r="M400" i="8"/>
  <c r="N400" i="8"/>
  <c r="B401" i="8"/>
  <c r="M401" i="8"/>
  <c r="N401" i="8"/>
  <c r="B402" i="8"/>
  <c r="M402" i="8"/>
  <c r="N402" i="8"/>
  <c r="B403" i="8"/>
  <c r="M403" i="8"/>
  <c r="N403" i="8"/>
  <c r="B404" i="8"/>
  <c r="M404" i="8"/>
  <c r="N404" i="8"/>
  <c r="B405" i="8"/>
  <c r="M405" i="8"/>
  <c r="N405" i="8"/>
  <c r="B406" i="8"/>
  <c r="M406" i="8"/>
  <c r="N406" i="8"/>
  <c r="B407" i="8"/>
  <c r="M407" i="8"/>
  <c r="N407" i="8"/>
  <c r="B408" i="8"/>
  <c r="M408" i="8"/>
  <c r="N408" i="8"/>
  <c r="B409" i="8"/>
  <c r="M409" i="8"/>
  <c r="N409" i="8"/>
  <c r="B410" i="8"/>
  <c r="M410" i="8"/>
  <c r="N410" i="8"/>
  <c r="B411" i="8"/>
  <c r="M411" i="8"/>
  <c r="N411" i="8"/>
  <c r="B412" i="8"/>
  <c r="M412" i="8"/>
  <c r="N412" i="8"/>
  <c r="B413" i="8"/>
  <c r="M413" i="8"/>
  <c r="N413" i="8"/>
  <c r="B414" i="8"/>
  <c r="M414" i="8"/>
  <c r="N414" i="8"/>
  <c r="B415" i="8"/>
  <c r="M415" i="8"/>
  <c r="N415" i="8"/>
  <c r="B416" i="8"/>
  <c r="M416" i="8"/>
  <c r="N416" i="8"/>
  <c r="B417" i="8"/>
  <c r="M417" i="8"/>
  <c r="N417" i="8"/>
  <c r="B418" i="8"/>
  <c r="M418" i="8"/>
  <c r="N418" i="8"/>
  <c r="B419" i="8"/>
  <c r="M419" i="8"/>
  <c r="N419" i="8"/>
  <c r="B420" i="8"/>
  <c r="M420" i="8"/>
  <c r="N420" i="8"/>
  <c r="B421" i="8"/>
  <c r="M421" i="8"/>
  <c r="N421" i="8"/>
  <c r="B422" i="8"/>
  <c r="M422" i="8"/>
  <c r="N422" i="8"/>
  <c r="B423" i="8"/>
  <c r="M423" i="8"/>
  <c r="N423" i="8"/>
  <c r="B424" i="8"/>
  <c r="M424" i="8"/>
  <c r="N424" i="8"/>
  <c r="B425" i="8"/>
  <c r="M425" i="8"/>
  <c r="N425" i="8"/>
  <c r="B426" i="8"/>
  <c r="M426" i="8"/>
  <c r="N426" i="8"/>
  <c r="B427" i="8"/>
  <c r="M427" i="8"/>
  <c r="N427" i="8"/>
  <c r="B428" i="8"/>
  <c r="M428" i="8"/>
  <c r="N428" i="8"/>
  <c r="B429" i="8"/>
  <c r="M429" i="8"/>
  <c r="N429" i="8"/>
  <c r="B430" i="8"/>
  <c r="M430" i="8"/>
  <c r="N430" i="8"/>
  <c r="B431" i="8"/>
  <c r="M431" i="8"/>
  <c r="N431" i="8"/>
  <c r="B432" i="8"/>
  <c r="M432" i="8"/>
  <c r="N432" i="8"/>
  <c r="B433" i="8"/>
  <c r="M433" i="8"/>
  <c r="N433" i="8"/>
  <c r="B434" i="8"/>
  <c r="M434" i="8"/>
  <c r="N434" i="8"/>
  <c r="B435" i="8"/>
  <c r="M435" i="8"/>
  <c r="N435" i="8"/>
  <c r="B436" i="8"/>
  <c r="M436" i="8"/>
  <c r="N436" i="8"/>
  <c r="B437" i="8"/>
  <c r="M437" i="8"/>
  <c r="N437" i="8"/>
  <c r="B438" i="8"/>
  <c r="M438" i="8"/>
  <c r="N438" i="8"/>
  <c r="B439" i="8"/>
  <c r="M439" i="8"/>
  <c r="N439" i="8"/>
  <c r="B440" i="8"/>
  <c r="M440" i="8"/>
  <c r="N440" i="8"/>
  <c r="B441" i="8"/>
  <c r="M441" i="8"/>
  <c r="N441" i="8"/>
  <c r="B442" i="8"/>
  <c r="M442" i="8"/>
  <c r="N442" i="8"/>
  <c r="B443" i="8"/>
  <c r="M443" i="8"/>
  <c r="N443" i="8"/>
  <c r="B444" i="8"/>
  <c r="M444" i="8"/>
  <c r="N444" i="8"/>
  <c r="B445" i="8"/>
  <c r="M445" i="8"/>
  <c r="N445" i="8"/>
  <c r="B446" i="8"/>
  <c r="M446" i="8"/>
  <c r="N446" i="8"/>
  <c r="B447" i="8"/>
  <c r="M447" i="8"/>
  <c r="N447" i="8"/>
  <c r="B448" i="8"/>
  <c r="M448" i="8"/>
  <c r="N448" i="8"/>
  <c r="B449" i="8"/>
  <c r="M449" i="8"/>
  <c r="N449" i="8"/>
  <c r="B450" i="8"/>
  <c r="M450" i="8"/>
  <c r="N450" i="8"/>
  <c r="B451" i="8"/>
  <c r="M451" i="8"/>
  <c r="N451" i="8"/>
  <c r="B452" i="8"/>
  <c r="M452" i="8"/>
  <c r="N452" i="8"/>
  <c r="B453" i="8"/>
  <c r="M453" i="8"/>
  <c r="N453" i="8"/>
  <c r="B454" i="8"/>
  <c r="M454" i="8"/>
  <c r="N454" i="8"/>
  <c r="B455" i="8"/>
  <c r="M455" i="8"/>
  <c r="N455" i="8"/>
  <c r="B456" i="8"/>
  <c r="M456" i="8"/>
  <c r="N456" i="8"/>
  <c r="B457" i="8"/>
  <c r="M457" i="8"/>
  <c r="N457" i="8"/>
  <c r="B458" i="8"/>
  <c r="M458" i="8"/>
  <c r="N458" i="8"/>
  <c r="B459" i="8"/>
  <c r="M459" i="8"/>
  <c r="N459" i="8"/>
  <c r="B460" i="8"/>
  <c r="M460" i="8"/>
  <c r="N460" i="8"/>
  <c r="B461" i="8"/>
  <c r="M461" i="8"/>
  <c r="N461" i="8"/>
  <c r="B462" i="8"/>
  <c r="M462" i="8"/>
  <c r="N462" i="8"/>
  <c r="B463" i="8"/>
  <c r="M463" i="8"/>
  <c r="N463" i="8"/>
  <c r="B464" i="8"/>
  <c r="M464" i="8"/>
  <c r="N464" i="8"/>
  <c r="B465" i="8"/>
  <c r="M465" i="8"/>
  <c r="N465" i="8"/>
  <c r="B466" i="8"/>
  <c r="M466" i="8"/>
  <c r="N466" i="8"/>
  <c r="B467" i="8"/>
  <c r="M467" i="8"/>
  <c r="N467" i="8"/>
  <c r="B468" i="8"/>
  <c r="M468" i="8"/>
  <c r="N468" i="8"/>
  <c r="B469" i="8"/>
  <c r="M469" i="8"/>
  <c r="N469" i="8"/>
  <c r="B470" i="8"/>
  <c r="M470" i="8"/>
  <c r="N470" i="8"/>
  <c r="B471" i="8"/>
  <c r="M471" i="8"/>
  <c r="N471" i="8"/>
  <c r="B472" i="8"/>
  <c r="M472" i="8"/>
  <c r="N472" i="8"/>
  <c r="B473" i="8"/>
  <c r="M473" i="8"/>
  <c r="N473" i="8"/>
  <c r="B474" i="8"/>
  <c r="M474" i="8"/>
  <c r="N474" i="8"/>
  <c r="B475" i="8"/>
  <c r="M475" i="8"/>
  <c r="N475" i="8"/>
  <c r="B476" i="8"/>
  <c r="M476" i="8"/>
  <c r="N476" i="8"/>
  <c r="B477" i="8"/>
  <c r="M477" i="8"/>
  <c r="N477" i="8"/>
  <c r="B478" i="8"/>
  <c r="M478" i="8"/>
  <c r="N478" i="8"/>
  <c r="B479" i="8"/>
  <c r="M479" i="8"/>
  <c r="N479" i="8"/>
  <c r="B480" i="8"/>
  <c r="M480" i="8"/>
  <c r="N480" i="8"/>
  <c r="B481" i="8"/>
  <c r="M481" i="8"/>
  <c r="N481" i="8"/>
  <c r="B482" i="8"/>
  <c r="M482" i="8"/>
  <c r="N482" i="8"/>
  <c r="B483" i="8"/>
  <c r="M483" i="8"/>
  <c r="N483" i="8"/>
  <c r="B484" i="8"/>
  <c r="M484" i="8"/>
  <c r="N484" i="8"/>
  <c r="B485" i="8"/>
  <c r="M485" i="8"/>
  <c r="N485" i="8"/>
  <c r="B486" i="8"/>
  <c r="M486" i="8"/>
  <c r="N486" i="8"/>
  <c r="B487" i="8"/>
  <c r="M487" i="8"/>
  <c r="N487" i="8"/>
  <c r="B488" i="8"/>
  <c r="M488" i="8"/>
  <c r="N488" i="8"/>
  <c r="B489" i="8"/>
  <c r="M489" i="8"/>
  <c r="N489" i="8"/>
  <c r="B490" i="8"/>
  <c r="M490" i="8"/>
  <c r="N490" i="8"/>
  <c r="B491" i="8"/>
  <c r="M491" i="8"/>
  <c r="N491" i="8"/>
  <c r="B492" i="8"/>
  <c r="M492" i="8"/>
  <c r="N492" i="8"/>
  <c r="B493" i="8"/>
  <c r="M493" i="8"/>
  <c r="N493" i="8"/>
  <c r="B494" i="8"/>
  <c r="M494" i="8"/>
  <c r="N494" i="8"/>
  <c r="B495" i="8"/>
  <c r="M495" i="8"/>
  <c r="N495" i="8"/>
  <c r="B496" i="8"/>
  <c r="M496" i="8"/>
  <c r="N496" i="8"/>
  <c r="B497" i="8"/>
  <c r="M497" i="8"/>
  <c r="N497" i="8"/>
  <c r="B498" i="8"/>
  <c r="M498" i="8"/>
  <c r="N498" i="8"/>
  <c r="B499" i="8"/>
  <c r="M499" i="8"/>
  <c r="N499" i="8"/>
  <c r="B500" i="8"/>
  <c r="M500" i="8"/>
  <c r="N500" i="8"/>
  <c r="B501" i="8"/>
  <c r="M501" i="8"/>
  <c r="N501" i="8"/>
  <c r="B502" i="8"/>
  <c r="M502" i="8"/>
  <c r="N502" i="8"/>
  <c r="B503" i="8"/>
  <c r="M503" i="8"/>
  <c r="N503" i="8"/>
  <c r="B504" i="8"/>
  <c r="M504" i="8"/>
  <c r="N504" i="8"/>
  <c r="B505" i="8"/>
  <c r="M505" i="8"/>
  <c r="N505" i="8"/>
  <c r="B506" i="8"/>
  <c r="M506" i="8"/>
  <c r="N506" i="8"/>
  <c r="B507" i="8"/>
  <c r="M507" i="8"/>
  <c r="N507" i="8"/>
  <c r="B508" i="8"/>
  <c r="M508" i="8"/>
  <c r="N508" i="8"/>
  <c r="B509" i="8"/>
  <c r="M509" i="8"/>
  <c r="N509" i="8"/>
  <c r="B510" i="8"/>
  <c r="M510" i="8"/>
  <c r="N510" i="8"/>
  <c r="B511" i="8"/>
  <c r="M511" i="8"/>
  <c r="N511" i="8"/>
  <c r="B512" i="8"/>
  <c r="M512" i="8"/>
  <c r="N512" i="8"/>
  <c r="B513" i="8"/>
  <c r="M513" i="8"/>
  <c r="N513" i="8"/>
  <c r="B514" i="8"/>
  <c r="M514" i="8"/>
  <c r="N514" i="8"/>
  <c r="B515" i="8"/>
  <c r="M515" i="8"/>
  <c r="N515" i="8"/>
  <c r="B516" i="8"/>
  <c r="M516" i="8"/>
  <c r="N516" i="8"/>
  <c r="B517" i="8"/>
  <c r="M517" i="8"/>
  <c r="N517" i="8"/>
  <c r="B518" i="8"/>
  <c r="M518" i="8"/>
  <c r="N518" i="8"/>
  <c r="B519" i="8"/>
  <c r="M519" i="8"/>
  <c r="N519" i="8"/>
  <c r="B520" i="8"/>
  <c r="M520" i="8"/>
  <c r="N520" i="8"/>
  <c r="B521" i="8"/>
  <c r="M521" i="8"/>
  <c r="N521" i="8"/>
  <c r="B522" i="8"/>
  <c r="M522" i="8"/>
  <c r="N522" i="8"/>
  <c r="B523" i="8"/>
  <c r="M523" i="8"/>
  <c r="N523" i="8"/>
  <c r="B524" i="8"/>
  <c r="M524" i="8"/>
  <c r="N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P5" i="1"/>
  <c r="B6" i="1"/>
  <c r="I6" i="1"/>
  <c r="J5" i="1" s="1"/>
  <c r="J6" i="1"/>
  <c r="K6" i="1"/>
  <c r="L5" i="1" s="1"/>
  <c r="L6" i="1"/>
  <c r="M6" i="1"/>
  <c r="N5" i="1" s="1"/>
  <c r="N6" i="1"/>
  <c r="O6" i="1"/>
  <c r="P6" i="1"/>
  <c r="Q6" i="1"/>
  <c r="R5" i="1" s="1"/>
  <c r="R6" i="1"/>
  <c r="S6" i="1"/>
  <c r="T5" i="1" s="1"/>
  <c r="T6" i="1"/>
  <c r="B7" i="1"/>
  <c r="I7" i="1"/>
  <c r="J7" i="1"/>
  <c r="K7" i="1"/>
  <c r="L7" i="1"/>
  <c r="M7" i="1"/>
  <c r="N7" i="1"/>
  <c r="O7" i="1"/>
  <c r="P7" i="1"/>
  <c r="Q7" i="1"/>
  <c r="R7" i="1"/>
  <c r="S7" i="1"/>
  <c r="T7" i="1"/>
  <c r="B8" i="1"/>
  <c r="I8" i="1"/>
  <c r="J8" i="1"/>
  <c r="K8" i="1"/>
  <c r="L8" i="1"/>
  <c r="M8" i="1"/>
  <c r="N8" i="1"/>
  <c r="O8" i="1"/>
  <c r="P8" i="1"/>
  <c r="Q8" i="1"/>
  <c r="R8" i="1"/>
  <c r="S8" i="1"/>
  <c r="T8" i="1"/>
  <c r="B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I20" i="1"/>
  <c r="J20" i="1"/>
  <c r="K20" i="1"/>
  <c r="L20" i="1"/>
  <c r="M20" i="1"/>
  <c r="N20" i="1"/>
  <c r="O20" i="1"/>
  <c r="P20" i="1"/>
  <c r="Q20" i="1"/>
  <c r="R20" i="1"/>
  <c r="S20" i="1"/>
  <c r="T20" i="1"/>
  <c r="B21" i="1"/>
  <c r="I21" i="1"/>
  <c r="J21" i="1"/>
  <c r="K21" i="1"/>
  <c r="L21" i="1"/>
  <c r="M21" i="1"/>
  <c r="N21" i="1"/>
  <c r="O21" i="1"/>
  <c r="P21" i="1"/>
  <c r="Q21" i="1"/>
  <c r="R21" i="1"/>
  <c r="S21" i="1"/>
  <c r="T21" i="1"/>
  <c r="B22" i="1"/>
  <c r="I22" i="1"/>
  <c r="J22" i="1"/>
  <c r="K22" i="1"/>
  <c r="L22" i="1"/>
  <c r="M22" i="1"/>
  <c r="N22" i="1"/>
  <c r="O22" i="1"/>
  <c r="P22" i="1"/>
  <c r="Q22" i="1"/>
  <c r="R22" i="1"/>
  <c r="S22" i="1"/>
  <c r="T22" i="1"/>
  <c r="B23" i="1"/>
  <c r="I23" i="1"/>
  <c r="J23" i="1"/>
  <c r="K23" i="1"/>
  <c r="L23" i="1"/>
  <c r="M23" i="1"/>
  <c r="N23" i="1"/>
  <c r="O23" i="1"/>
  <c r="P23" i="1"/>
  <c r="Q23" i="1"/>
  <c r="R23" i="1"/>
  <c r="S23" i="1"/>
  <c r="T23" i="1"/>
  <c r="B24" i="1"/>
  <c r="I24" i="1"/>
  <c r="J24" i="1"/>
  <c r="K24" i="1"/>
  <c r="L24" i="1"/>
  <c r="M24" i="1"/>
  <c r="N24" i="1"/>
  <c r="O24" i="1"/>
  <c r="P24" i="1"/>
  <c r="Q24" i="1"/>
  <c r="R24" i="1"/>
  <c r="S24" i="1"/>
  <c r="T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B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I31" i="1"/>
  <c r="J31" i="1"/>
  <c r="K31" i="1"/>
  <c r="L31" i="1"/>
  <c r="M31" i="1"/>
  <c r="N31" i="1"/>
  <c r="O31" i="1"/>
  <c r="P31" i="1"/>
  <c r="Q31" i="1"/>
  <c r="R31" i="1"/>
  <c r="S31" i="1"/>
  <c r="T31" i="1"/>
  <c r="B32" i="1"/>
  <c r="I32" i="1"/>
  <c r="J32" i="1"/>
  <c r="K32" i="1"/>
  <c r="L32" i="1"/>
  <c r="M32" i="1"/>
  <c r="N32" i="1"/>
  <c r="O32" i="1"/>
  <c r="P32" i="1"/>
  <c r="Q32" i="1"/>
  <c r="R32" i="1"/>
  <c r="S32" i="1"/>
  <c r="T32" i="1"/>
  <c r="B33" i="1"/>
  <c r="I33" i="1"/>
  <c r="J33" i="1"/>
  <c r="K33" i="1"/>
  <c r="L33" i="1"/>
  <c r="M33" i="1"/>
  <c r="N33" i="1"/>
  <c r="O33" i="1"/>
  <c r="P33" i="1"/>
  <c r="Q33" i="1"/>
  <c r="R33" i="1"/>
  <c r="S33" i="1"/>
  <c r="T33" i="1"/>
  <c r="B34" i="1"/>
  <c r="I34" i="1"/>
  <c r="J34" i="1"/>
  <c r="K34" i="1"/>
  <c r="L34" i="1"/>
  <c r="M34" i="1"/>
  <c r="N34" i="1"/>
  <c r="O34" i="1"/>
  <c r="P34" i="1"/>
  <c r="Q34" i="1"/>
  <c r="R34" i="1"/>
  <c r="S34" i="1"/>
  <c r="T34" i="1"/>
  <c r="B35" i="1"/>
  <c r="I35" i="1"/>
  <c r="J35" i="1"/>
  <c r="K35" i="1"/>
  <c r="L35" i="1"/>
  <c r="M35" i="1"/>
  <c r="N35" i="1"/>
  <c r="O35" i="1"/>
  <c r="P35" i="1"/>
  <c r="Q35" i="1"/>
  <c r="R35" i="1"/>
  <c r="S35" i="1"/>
  <c r="T35" i="1"/>
  <c r="B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I37" i="1"/>
  <c r="J37" i="1"/>
  <c r="K37" i="1"/>
  <c r="L37" i="1"/>
  <c r="M37" i="1"/>
  <c r="N37" i="1"/>
  <c r="O37" i="1"/>
  <c r="P37" i="1"/>
  <c r="Q37" i="1"/>
  <c r="R37" i="1"/>
  <c r="S37" i="1"/>
  <c r="T37" i="1"/>
  <c r="B38" i="1"/>
  <c r="I38" i="1"/>
  <c r="J38" i="1"/>
  <c r="K38" i="1"/>
  <c r="L38" i="1"/>
  <c r="M38" i="1"/>
  <c r="N38" i="1"/>
  <c r="O38" i="1"/>
  <c r="P38" i="1"/>
  <c r="Q38" i="1"/>
  <c r="R38" i="1"/>
  <c r="S38" i="1"/>
  <c r="T38" i="1"/>
  <c r="B39" i="1"/>
  <c r="I39" i="1"/>
  <c r="J39" i="1"/>
  <c r="K39" i="1"/>
  <c r="L39" i="1"/>
  <c r="M39" i="1"/>
  <c r="N39" i="1"/>
  <c r="O39" i="1"/>
  <c r="P39" i="1"/>
  <c r="Q39" i="1"/>
  <c r="R39" i="1"/>
  <c r="S39" i="1"/>
  <c r="T39" i="1"/>
  <c r="B40" i="1"/>
  <c r="I40" i="1"/>
  <c r="J40" i="1"/>
  <c r="K40" i="1"/>
  <c r="L40" i="1"/>
  <c r="M40" i="1"/>
  <c r="N40" i="1"/>
  <c r="O40" i="1"/>
  <c r="P40" i="1"/>
  <c r="Q40" i="1"/>
  <c r="R40" i="1"/>
  <c r="S40" i="1"/>
  <c r="T40" i="1"/>
  <c r="B41" i="1"/>
  <c r="I41" i="1"/>
  <c r="J41" i="1"/>
  <c r="K41" i="1"/>
  <c r="L41" i="1"/>
  <c r="M41" i="1"/>
  <c r="N41" i="1"/>
  <c r="O41" i="1"/>
  <c r="P41" i="1"/>
  <c r="Q41" i="1"/>
  <c r="R41" i="1"/>
  <c r="S41" i="1"/>
  <c r="T41" i="1"/>
  <c r="B42" i="1"/>
  <c r="I42" i="1"/>
  <c r="J42" i="1"/>
  <c r="K42" i="1"/>
  <c r="L42" i="1"/>
  <c r="M42" i="1"/>
  <c r="N42" i="1"/>
  <c r="O42" i="1"/>
  <c r="P42" i="1"/>
  <c r="Q42" i="1"/>
  <c r="R42" i="1"/>
  <c r="S42" i="1"/>
  <c r="T42" i="1"/>
  <c r="B43" i="1"/>
  <c r="I43" i="1"/>
  <c r="J43" i="1"/>
  <c r="K43" i="1"/>
  <c r="L43" i="1"/>
  <c r="M43" i="1"/>
  <c r="N43" i="1"/>
  <c r="O43" i="1"/>
  <c r="P43" i="1"/>
  <c r="Q43" i="1"/>
  <c r="R43" i="1"/>
  <c r="S43" i="1"/>
  <c r="T43" i="1"/>
  <c r="B44" i="1"/>
  <c r="I44" i="1"/>
  <c r="J44" i="1"/>
  <c r="K44" i="1"/>
  <c r="L44" i="1"/>
  <c r="M44" i="1"/>
  <c r="N44" i="1"/>
  <c r="O44" i="1"/>
  <c r="P44" i="1"/>
  <c r="Q44" i="1"/>
  <c r="R44" i="1"/>
  <c r="S44" i="1"/>
  <c r="T44" i="1"/>
  <c r="B45" i="1"/>
  <c r="I45" i="1"/>
  <c r="J45" i="1"/>
  <c r="K45" i="1"/>
  <c r="L45" i="1"/>
  <c r="M45" i="1"/>
  <c r="N45" i="1"/>
  <c r="O45" i="1"/>
  <c r="P45" i="1"/>
  <c r="Q45" i="1"/>
  <c r="R45" i="1"/>
  <c r="S45" i="1"/>
  <c r="T45" i="1"/>
  <c r="B46" i="1"/>
  <c r="I46" i="1"/>
  <c r="J46" i="1"/>
  <c r="K46" i="1"/>
  <c r="L46" i="1"/>
  <c r="M46" i="1"/>
  <c r="N46" i="1"/>
  <c r="O46" i="1"/>
  <c r="P46" i="1"/>
  <c r="Q46" i="1"/>
  <c r="R46" i="1"/>
  <c r="S46" i="1"/>
  <c r="T46" i="1"/>
  <c r="B47" i="1"/>
  <c r="I47" i="1"/>
  <c r="J47" i="1"/>
  <c r="K47" i="1"/>
  <c r="L47" i="1"/>
  <c r="M47" i="1"/>
  <c r="N47" i="1"/>
  <c r="O47" i="1"/>
  <c r="P47" i="1"/>
  <c r="Q47" i="1"/>
  <c r="R47" i="1"/>
  <c r="S47" i="1"/>
  <c r="T47" i="1"/>
  <c r="B48" i="1"/>
  <c r="I48" i="1"/>
  <c r="J48" i="1"/>
  <c r="K48" i="1"/>
  <c r="L48" i="1"/>
  <c r="M48" i="1"/>
  <c r="N48" i="1"/>
  <c r="O48" i="1"/>
  <c r="P48" i="1"/>
  <c r="Q48" i="1"/>
  <c r="R48" i="1"/>
  <c r="S48" i="1"/>
  <c r="T48" i="1"/>
  <c r="B49" i="1"/>
  <c r="I49" i="1"/>
  <c r="J49" i="1"/>
  <c r="K49" i="1"/>
  <c r="L49" i="1"/>
  <c r="M49" i="1"/>
  <c r="N49" i="1"/>
  <c r="O49" i="1"/>
  <c r="P49" i="1"/>
  <c r="Q49" i="1"/>
  <c r="R49" i="1"/>
  <c r="S49" i="1"/>
  <c r="T49" i="1"/>
  <c r="B50" i="1"/>
  <c r="I50" i="1"/>
  <c r="J50" i="1"/>
  <c r="K50" i="1"/>
  <c r="L50" i="1"/>
  <c r="M50" i="1"/>
  <c r="N50" i="1"/>
  <c r="O50" i="1"/>
  <c r="P50" i="1"/>
  <c r="Q50" i="1"/>
  <c r="R50" i="1"/>
  <c r="S50" i="1"/>
  <c r="T50" i="1"/>
  <c r="B51" i="1"/>
  <c r="I51" i="1"/>
  <c r="J51" i="1"/>
  <c r="K51" i="1"/>
  <c r="L51" i="1"/>
  <c r="M51" i="1"/>
  <c r="N51" i="1"/>
  <c r="O51" i="1"/>
  <c r="P51" i="1"/>
  <c r="Q51" i="1"/>
  <c r="R51" i="1"/>
  <c r="S51" i="1"/>
  <c r="T51" i="1"/>
  <c r="B52" i="1"/>
  <c r="I52" i="1"/>
  <c r="J52" i="1"/>
  <c r="K52" i="1"/>
  <c r="L52" i="1"/>
  <c r="M52" i="1"/>
  <c r="N52" i="1"/>
  <c r="O52" i="1"/>
  <c r="P52" i="1"/>
  <c r="Q52" i="1"/>
  <c r="R52" i="1"/>
  <c r="S52" i="1"/>
  <c r="T52" i="1"/>
  <c r="B53" i="1"/>
  <c r="I53" i="1"/>
  <c r="J53" i="1"/>
  <c r="K53" i="1"/>
  <c r="L53" i="1"/>
  <c r="M53" i="1"/>
  <c r="N53" i="1"/>
  <c r="O53" i="1"/>
  <c r="P53" i="1"/>
  <c r="Q53" i="1"/>
  <c r="R53" i="1"/>
  <c r="S53" i="1"/>
  <c r="T53" i="1"/>
  <c r="B54" i="1"/>
  <c r="I54" i="1"/>
  <c r="J54" i="1"/>
  <c r="K54" i="1"/>
  <c r="L54" i="1"/>
  <c r="M54" i="1"/>
  <c r="N54" i="1"/>
  <c r="O54" i="1"/>
  <c r="P54" i="1"/>
  <c r="Q54" i="1"/>
  <c r="R54" i="1"/>
  <c r="S54" i="1"/>
  <c r="T54" i="1"/>
  <c r="B55" i="1"/>
  <c r="I55" i="1"/>
  <c r="J55" i="1"/>
  <c r="K55" i="1"/>
  <c r="L55" i="1"/>
  <c r="M55" i="1"/>
  <c r="N55" i="1"/>
  <c r="O55" i="1"/>
  <c r="P55" i="1"/>
  <c r="Q55" i="1"/>
  <c r="R55" i="1"/>
  <c r="S55" i="1"/>
  <c r="T55" i="1"/>
  <c r="B56" i="1"/>
  <c r="I56" i="1"/>
  <c r="J56" i="1"/>
  <c r="K56" i="1"/>
  <c r="L56" i="1"/>
  <c r="M56" i="1"/>
  <c r="N56" i="1"/>
  <c r="O56" i="1"/>
  <c r="P56" i="1"/>
  <c r="Q56" i="1"/>
  <c r="R56" i="1"/>
  <c r="S56" i="1"/>
  <c r="T56" i="1"/>
  <c r="B57" i="1"/>
  <c r="I57" i="1"/>
  <c r="J57" i="1"/>
  <c r="K57" i="1"/>
  <c r="L57" i="1"/>
  <c r="M57" i="1"/>
  <c r="N57" i="1"/>
  <c r="O57" i="1"/>
  <c r="P57" i="1"/>
  <c r="Q57" i="1"/>
  <c r="R57" i="1"/>
  <c r="S57" i="1"/>
  <c r="T57" i="1"/>
  <c r="B58" i="1"/>
  <c r="I58" i="1"/>
  <c r="J58" i="1"/>
  <c r="K58" i="1"/>
  <c r="L58" i="1"/>
  <c r="M58" i="1"/>
  <c r="N58" i="1"/>
  <c r="O58" i="1"/>
  <c r="P58" i="1"/>
  <c r="Q58" i="1"/>
  <c r="R58" i="1"/>
  <c r="S58" i="1"/>
  <c r="T58" i="1"/>
  <c r="B59" i="1"/>
  <c r="I59" i="1"/>
  <c r="J59" i="1"/>
  <c r="K59" i="1"/>
  <c r="L59" i="1"/>
  <c r="M59" i="1"/>
  <c r="N59" i="1"/>
  <c r="O59" i="1"/>
  <c r="P59" i="1"/>
  <c r="Q59" i="1"/>
  <c r="R59" i="1"/>
  <c r="S59" i="1"/>
  <c r="T59" i="1"/>
  <c r="B60" i="1"/>
  <c r="I60" i="1"/>
  <c r="J60" i="1"/>
  <c r="K60" i="1"/>
  <c r="L60" i="1"/>
  <c r="M60" i="1"/>
  <c r="N60" i="1"/>
  <c r="O60" i="1"/>
  <c r="P60" i="1"/>
  <c r="Q60" i="1"/>
  <c r="R60" i="1"/>
  <c r="S60" i="1"/>
  <c r="T60" i="1"/>
  <c r="B61" i="1"/>
  <c r="I61" i="1"/>
  <c r="J61" i="1"/>
  <c r="K61" i="1"/>
  <c r="L61" i="1"/>
  <c r="M61" i="1"/>
  <c r="N61" i="1"/>
  <c r="O61" i="1"/>
  <c r="P61" i="1"/>
  <c r="Q61" i="1"/>
  <c r="R61" i="1"/>
  <c r="S61" i="1"/>
  <c r="T61" i="1"/>
  <c r="B62" i="1"/>
  <c r="I62" i="1"/>
  <c r="J62" i="1"/>
  <c r="K62" i="1"/>
  <c r="L62" i="1"/>
  <c r="M62" i="1"/>
  <c r="N62" i="1"/>
  <c r="O62" i="1"/>
  <c r="P62" i="1"/>
  <c r="Q62" i="1"/>
  <c r="R62" i="1"/>
  <c r="S62" i="1"/>
  <c r="T62" i="1"/>
  <c r="B63" i="1"/>
  <c r="I63" i="1"/>
  <c r="J63" i="1"/>
  <c r="K63" i="1"/>
  <c r="L63" i="1"/>
  <c r="M63" i="1"/>
  <c r="N63" i="1"/>
  <c r="O63" i="1"/>
  <c r="P63" i="1"/>
  <c r="Q63" i="1"/>
  <c r="R63" i="1"/>
  <c r="S63" i="1"/>
  <c r="T63" i="1"/>
  <c r="B64" i="1"/>
  <c r="I64" i="1"/>
  <c r="J64" i="1"/>
  <c r="K64" i="1"/>
  <c r="L64" i="1"/>
  <c r="M64" i="1"/>
  <c r="N64" i="1"/>
  <c r="O64" i="1"/>
  <c r="P64" i="1"/>
  <c r="Q64" i="1"/>
  <c r="R64" i="1"/>
  <c r="S64" i="1"/>
  <c r="T64" i="1"/>
  <c r="B65" i="1"/>
  <c r="I65" i="1"/>
  <c r="J65" i="1"/>
  <c r="K65" i="1"/>
  <c r="L65" i="1"/>
  <c r="M65" i="1"/>
  <c r="N65" i="1"/>
  <c r="O65" i="1"/>
  <c r="P65" i="1"/>
  <c r="Q65" i="1"/>
  <c r="R65" i="1"/>
  <c r="S65" i="1"/>
  <c r="T65" i="1"/>
  <c r="B66" i="1"/>
  <c r="I66" i="1"/>
  <c r="J66" i="1"/>
  <c r="K66" i="1"/>
  <c r="L66" i="1"/>
  <c r="M66" i="1"/>
  <c r="N66" i="1"/>
  <c r="O66" i="1"/>
  <c r="P66" i="1"/>
  <c r="Q66" i="1"/>
  <c r="R66" i="1"/>
  <c r="S66" i="1"/>
  <c r="T66" i="1"/>
  <c r="B67" i="1"/>
  <c r="I67" i="1"/>
  <c r="J67" i="1"/>
  <c r="K67" i="1"/>
  <c r="L67" i="1"/>
  <c r="M67" i="1"/>
  <c r="N67" i="1"/>
  <c r="O67" i="1"/>
  <c r="P67" i="1"/>
  <c r="Q67" i="1"/>
  <c r="R67" i="1"/>
  <c r="S67" i="1"/>
  <c r="T67" i="1"/>
  <c r="B68" i="1"/>
  <c r="I68" i="1"/>
  <c r="J68" i="1"/>
  <c r="K68" i="1"/>
  <c r="L68" i="1"/>
  <c r="M68" i="1"/>
  <c r="N68" i="1"/>
  <c r="O68" i="1"/>
  <c r="P68" i="1"/>
  <c r="Q68" i="1"/>
  <c r="R68" i="1"/>
  <c r="S68" i="1"/>
  <c r="T68" i="1"/>
  <c r="B69" i="1"/>
  <c r="I69" i="1"/>
  <c r="J69" i="1"/>
  <c r="K69" i="1"/>
  <c r="L69" i="1"/>
  <c r="M69" i="1"/>
  <c r="N69" i="1"/>
  <c r="O69" i="1"/>
  <c r="P69" i="1"/>
  <c r="Q69" i="1"/>
  <c r="R69" i="1"/>
  <c r="S69" i="1"/>
  <c r="T69" i="1"/>
  <c r="B70" i="1"/>
  <c r="I70" i="1"/>
  <c r="J70" i="1"/>
  <c r="K70" i="1"/>
  <c r="L70" i="1"/>
  <c r="M70" i="1"/>
  <c r="N70" i="1"/>
  <c r="O70" i="1"/>
  <c r="P70" i="1"/>
  <c r="Q70" i="1"/>
  <c r="R70" i="1"/>
  <c r="S70" i="1"/>
  <c r="T70" i="1"/>
  <c r="B71" i="1"/>
  <c r="I71" i="1"/>
  <c r="J71" i="1"/>
  <c r="K71" i="1"/>
  <c r="L71" i="1"/>
  <c r="M71" i="1"/>
  <c r="N71" i="1"/>
  <c r="O71" i="1"/>
  <c r="P71" i="1"/>
  <c r="Q71" i="1"/>
  <c r="R71" i="1"/>
  <c r="S71" i="1"/>
  <c r="T71" i="1"/>
  <c r="B72" i="1"/>
  <c r="I72" i="1"/>
  <c r="J72" i="1"/>
  <c r="K72" i="1"/>
  <c r="L72" i="1"/>
  <c r="M72" i="1"/>
  <c r="N72" i="1"/>
  <c r="O72" i="1"/>
  <c r="P72" i="1"/>
  <c r="Q72" i="1"/>
  <c r="R72" i="1"/>
  <c r="S72" i="1"/>
  <c r="T72" i="1"/>
  <c r="B73" i="1"/>
  <c r="I73" i="1"/>
  <c r="J73" i="1"/>
  <c r="K73" i="1"/>
  <c r="L73" i="1"/>
  <c r="M73" i="1"/>
  <c r="N73" i="1"/>
  <c r="O73" i="1"/>
  <c r="P73" i="1"/>
  <c r="Q73" i="1"/>
  <c r="R73" i="1"/>
  <c r="S73" i="1"/>
  <c r="T73" i="1"/>
  <c r="B74" i="1"/>
  <c r="I74" i="1"/>
  <c r="J74" i="1"/>
  <c r="K74" i="1"/>
  <c r="L74" i="1"/>
  <c r="M74" i="1"/>
  <c r="N74" i="1"/>
  <c r="O74" i="1"/>
  <c r="P74" i="1"/>
  <c r="Q74" i="1"/>
  <c r="R74" i="1"/>
  <c r="S74" i="1"/>
  <c r="T74" i="1"/>
  <c r="B75" i="1"/>
  <c r="I75" i="1"/>
  <c r="J75" i="1"/>
  <c r="K75" i="1"/>
  <c r="L75" i="1"/>
  <c r="M75" i="1"/>
  <c r="N75" i="1"/>
  <c r="O75" i="1"/>
  <c r="P75" i="1"/>
  <c r="Q75" i="1"/>
  <c r="R75" i="1"/>
  <c r="S75" i="1"/>
  <c r="T75" i="1"/>
  <c r="B76" i="1"/>
  <c r="I76" i="1"/>
  <c r="J76" i="1"/>
  <c r="K76" i="1"/>
  <c r="L76" i="1"/>
  <c r="M76" i="1"/>
  <c r="N76" i="1"/>
  <c r="O76" i="1"/>
  <c r="P76" i="1"/>
  <c r="Q76" i="1"/>
  <c r="R76" i="1"/>
  <c r="S76" i="1"/>
  <c r="T76" i="1"/>
  <c r="B77" i="1"/>
  <c r="I77" i="1"/>
  <c r="J77" i="1"/>
  <c r="K77" i="1"/>
  <c r="L77" i="1"/>
  <c r="M77" i="1"/>
  <c r="N77" i="1"/>
  <c r="O77" i="1"/>
  <c r="P77" i="1"/>
  <c r="Q77" i="1"/>
  <c r="R77" i="1"/>
  <c r="S77" i="1"/>
  <c r="T77" i="1"/>
  <c r="B78" i="1"/>
  <c r="I78" i="1"/>
  <c r="J78" i="1"/>
  <c r="K78" i="1"/>
  <c r="L78" i="1"/>
  <c r="M78" i="1"/>
  <c r="N78" i="1"/>
  <c r="O78" i="1"/>
  <c r="P78" i="1"/>
  <c r="Q78" i="1"/>
  <c r="R78" i="1"/>
  <c r="S78" i="1"/>
  <c r="T78" i="1"/>
  <c r="B79" i="1"/>
  <c r="I79" i="1"/>
  <c r="J79" i="1"/>
  <c r="K79" i="1"/>
  <c r="L79" i="1"/>
  <c r="M79" i="1"/>
  <c r="N79" i="1"/>
  <c r="O79" i="1"/>
  <c r="P79" i="1"/>
  <c r="Q79" i="1"/>
  <c r="R79" i="1"/>
  <c r="S79" i="1"/>
  <c r="T79" i="1"/>
  <c r="B80" i="1"/>
  <c r="I80" i="1"/>
  <c r="J80" i="1"/>
  <c r="K80" i="1"/>
  <c r="L80" i="1"/>
  <c r="M80" i="1"/>
  <c r="N80" i="1"/>
  <c r="O80" i="1"/>
  <c r="P80" i="1"/>
  <c r="Q80" i="1"/>
  <c r="R80" i="1"/>
  <c r="S80" i="1"/>
  <c r="T80" i="1"/>
  <c r="B81" i="1"/>
  <c r="I81" i="1"/>
  <c r="J81" i="1"/>
  <c r="K81" i="1"/>
  <c r="L81" i="1"/>
  <c r="M81" i="1"/>
  <c r="N81" i="1"/>
  <c r="O81" i="1"/>
  <c r="P81" i="1"/>
  <c r="Q81" i="1"/>
  <c r="R81" i="1"/>
  <c r="S81" i="1"/>
  <c r="T81" i="1"/>
  <c r="B82" i="1"/>
  <c r="I82" i="1"/>
  <c r="J82" i="1"/>
  <c r="K82" i="1"/>
  <c r="L82" i="1"/>
  <c r="M82" i="1"/>
  <c r="N82" i="1"/>
  <c r="O82" i="1"/>
  <c r="P82" i="1"/>
  <c r="Q82" i="1"/>
  <c r="R82" i="1"/>
  <c r="S82" i="1"/>
  <c r="T82" i="1"/>
  <c r="B83" i="1"/>
  <c r="I83" i="1"/>
  <c r="J83" i="1"/>
  <c r="K83" i="1"/>
  <c r="L83" i="1"/>
  <c r="M83" i="1"/>
  <c r="N83" i="1"/>
  <c r="O83" i="1"/>
  <c r="P83" i="1"/>
  <c r="Q83" i="1"/>
  <c r="R83" i="1"/>
  <c r="S83" i="1"/>
  <c r="T83" i="1"/>
  <c r="B84" i="1"/>
  <c r="I84" i="1"/>
  <c r="J84" i="1"/>
  <c r="K84" i="1"/>
  <c r="L84" i="1"/>
  <c r="M84" i="1"/>
  <c r="N84" i="1"/>
  <c r="O84" i="1"/>
  <c r="P84" i="1"/>
  <c r="Q84" i="1"/>
  <c r="R84" i="1"/>
  <c r="S84" i="1"/>
  <c r="T84" i="1"/>
  <c r="B85" i="1"/>
  <c r="I85" i="1"/>
  <c r="J85" i="1"/>
  <c r="K85" i="1"/>
  <c r="L85" i="1"/>
  <c r="M85" i="1"/>
  <c r="N85" i="1"/>
  <c r="O85" i="1"/>
  <c r="P85" i="1"/>
  <c r="Q85" i="1"/>
  <c r="R85" i="1"/>
  <c r="S85" i="1"/>
  <c r="T85" i="1"/>
  <c r="B86" i="1"/>
  <c r="I86" i="1"/>
  <c r="J86" i="1"/>
  <c r="K86" i="1"/>
  <c r="L86" i="1"/>
  <c r="M86" i="1"/>
  <c r="N86" i="1"/>
  <c r="O86" i="1"/>
  <c r="P86" i="1"/>
  <c r="Q86" i="1"/>
  <c r="R86" i="1"/>
  <c r="S86" i="1"/>
  <c r="T86" i="1"/>
  <c r="B87" i="1"/>
  <c r="I87" i="1"/>
  <c r="J87" i="1"/>
  <c r="K87" i="1"/>
  <c r="L87" i="1"/>
  <c r="M87" i="1"/>
  <c r="N87" i="1"/>
  <c r="O87" i="1"/>
  <c r="P87" i="1"/>
  <c r="Q87" i="1"/>
  <c r="R87" i="1"/>
  <c r="S87" i="1"/>
  <c r="T87" i="1"/>
  <c r="B88" i="1"/>
  <c r="I88" i="1"/>
  <c r="J88" i="1"/>
  <c r="K88" i="1"/>
  <c r="L88" i="1"/>
  <c r="M88" i="1"/>
  <c r="N88" i="1"/>
  <c r="O88" i="1"/>
  <c r="P88" i="1"/>
  <c r="Q88" i="1"/>
  <c r="R88" i="1"/>
  <c r="S88" i="1"/>
  <c r="T88" i="1"/>
  <c r="B89" i="1"/>
  <c r="I89" i="1"/>
  <c r="J89" i="1"/>
  <c r="K89" i="1"/>
  <c r="L89" i="1"/>
  <c r="M89" i="1"/>
  <c r="N89" i="1"/>
  <c r="O89" i="1"/>
  <c r="P89" i="1"/>
  <c r="Q89" i="1"/>
  <c r="R89" i="1"/>
  <c r="S89" i="1"/>
  <c r="T89" i="1"/>
  <c r="B90" i="1"/>
  <c r="I90" i="1"/>
  <c r="J90" i="1"/>
  <c r="K90" i="1"/>
  <c r="L90" i="1"/>
  <c r="M90" i="1"/>
  <c r="N90" i="1"/>
  <c r="O90" i="1"/>
  <c r="P90" i="1"/>
  <c r="Q90" i="1"/>
  <c r="R90" i="1"/>
  <c r="S90" i="1"/>
  <c r="T90" i="1"/>
  <c r="B91" i="1"/>
  <c r="I91" i="1"/>
  <c r="J91" i="1"/>
  <c r="K91" i="1"/>
  <c r="L91" i="1"/>
  <c r="M91" i="1"/>
  <c r="N91" i="1"/>
  <c r="O91" i="1"/>
  <c r="P91" i="1"/>
  <c r="Q91" i="1"/>
  <c r="R91" i="1"/>
  <c r="S91" i="1"/>
  <c r="T91" i="1"/>
  <c r="B92" i="1"/>
  <c r="I92" i="1"/>
  <c r="J92" i="1"/>
  <c r="K92" i="1"/>
  <c r="L92" i="1"/>
  <c r="M92" i="1"/>
  <c r="N92" i="1"/>
  <c r="O92" i="1"/>
  <c r="P92" i="1"/>
  <c r="Q92" i="1"/>
  <c r="R92" i="1"/>
  <c r="S92" i="1"/>
  <c r="T92" i="1"/>
  <c r="B93" i="1"/>
  <c r="I93" i="1"/>
  <c r="J93" i="1"/>
  <c r="K93" i="1"/>
  <c r="L93" i="1"/>
  <c r="M93" i="1"/>
  <c r="N93" i="1"/>
  <c r="O93" i="1"/>
  <c r="P93" i="1"/>
  <c r="Q93" i="1"/>
  <c r="R93" i="1"/>
  <c r="S93" i="1"/>
  <c r="T93" i="1"/>
  <c r="B94" i="1"/>
  <c r="I94" i="1"/>
  <c r="J94" i="1"/>
  <c r="K94" i="1"/>
  <c r="L94" i="1"/>
  <c r="M94" i="1"/>
  <c r="N94" i="1"/>
  <c r="O94" i="1"/>
  <c r="P94" i="1"/>
  <c r="Q94" i="1"/>
  <c r="R94" i="1"/>
  <c r="S94" i="1"/>
  <c r="T94" i="1"/>
  <c r="B95" i="1"/>
  <c r="I95" i="1"/>
  <c r="J95" i="1"/>
  <c r="K95" i="1"/>
  <c r="L95" i="1"/>
  <c r="M95" i="1"/>
  <c r="N95" i="1"/>
  <c r="O95" i="1"/>
  <c r="P95" i="1"/>
  <c r="Q95" i="1"/>
  <c r="R95" i="1"/>
  <c r="S95" i="1"/>
  <c r="T95" i="1"/>
  <c r="B96" i="1"/>
  <c r="I96" i="1"/>
  <c r="J96" i="1"/>
  <c r="K96" i="1"/>
  <c r="L96" i="1"/>
  <c r="M96" i="1"/>
  <c r="N96" i="1"/>
  <c r="O96" i="1"/>
  <c r="P96" i="1"/>
  <c r="Q96" i="1"/>
  <c r="R96" i="1"/>
  <c r="S96" i="1"/>
  <c r="T96" i="1"/>
  <c r="B97" i="1"/>
  <c r="I97" i="1"/>
  <c r="J97" i="1"/>
  <c r="K97" i="1"/>
  <c r="L97" i="1"/>
  <c r="M97" i="1"/>
  <c r="N97" i="1"/>
  <c r="O97" i="1"/>
  <c r="P97" i="1"/>
  <c r="Q97" i="1"/>
  <c r="R97" i="1"/>
  <c r="S97" i="1"/>
  <c r="T97" i="1"/>
  <c r="B98" i="1"/>
  <c r="I98" i="1"/>
  <c r="J98" i="1"/>
  <c r="K98" i="1"/>
  <c r="L98" i="1"/>
  <c r="M98" i="1"/>
  <c r="N98" i="1"/>
  <c r="O98" i="1"/>
  <c r="P98" i="1"/>
  <c r="Q98" i="1"/>
  <c r="R98" i="1"/>
  <c r="S98" i="1"/>
  <c r="T98" i="1"/>
  <c r="B99" i="1"/>
  <c r="I99" i="1"/>
  <c r="J99" i="1"/>
  <c r="K99" i="1"/>
  <c r="L99" i="1"/>
  <c r="M99" i="1"/>
  <c r="N99" i="1"/>
  <c r="O99" i="1"/>
  <c r="P99" i="1"/>
  <c r="Q99" i="1"/>
  <c r="R99" i="1"/>
  <c r="S99" i="1"/>
  <c r="T99" i="1"/>
  <c r="B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B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B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B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B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B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B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B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B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B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B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B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B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B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B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B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B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B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B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B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B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B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B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B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B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B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B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B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B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B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D5" i="3"/>
  <c r="D6" i="3"/>
  <c r="C11" i="9"/>
  <c r="D14" i="3" s="1"/>
  <c r="C19" i="9"/>
  <c r="D22" i="3" s="1"/>
  <c r="C27" i="9"/>
  <c r="D30" i="3" s="1"/>
  <c r="C35" i="9"/>
  <c r="D12" i="2" s="1"/>
  <c r="C43" i="9"/>
  <c r="D20" i="2" s="1"/>
  <c r="C51" i="9"/>
  <c r="D28" i="2" s="1"/>
  <c r="C59" i="9"/>
  <c r="E10" i="3" s="1"/>
  <c r="C67" i="9"/>
  <c r="E18" i="3" s="1"/>
  <c r="C75" i="9"/>
  <c r="E26" i="3" s="1"/>
  <c r="C83" i="9"/>
  <c r="C91" i="9"/>
  <c r="C99" i="9"/>
  <c r="E23" i="2" s="1"/>
  <c r="C107" i="9"/>
  <c r="F5" i="3" s="1"/>
  <c r="C115" i="9"/>
  <c r="F13" i="3" s="1"/>
  <c r="C123" i="9"/>
  <c r="F21" i="3" s="1"/>
  <c r="C131" i="9"/>
  <c r="F29" i="3" s="1"/>
  <c r="C139" i="9"/>
  <c r="F11" i="2" s="1"/>
  <c r="C147" i="9"/>
  <c r="C155" i="9"/>
  <c r="F26" i="2" s="1"/>
  <c r="C163" i="9"/>
  <c r="G8" i="3" s="1"/>
  <c r="C171" i="9"/>
  <c r="G16" i="3" s="1"/>
  <c r="C179" i="9"/>
  <c r="G24" i="3" s="1"/>
  <c r="C187" i="9"/>
  <c r="G6" i="2" s="1"/>
  <c r="C195" i="9"/>
  <c r="G14" i="2" s="1"/>
  <c r="C203" i="9"/>
  <c r="G22" i="2" s="1"/>
  <c r="C211" i="9"/>
  <c r="G30" i="2" s="1"/>
  <c r="C219" i="9"/>
  <c r="H12" i="3" s="1"/>
  <c r="C227" i="9"/>
  <c r="H20" i="3" s="1"/>
  <c r="C235" i="9"/>
  <c r="H28" i="3" s="1"/>
  <c r="C243" i="9"/>
  <c r="H10" i="2" s="1"/>
  <c r="C251" i="9"/>
  <c r="H18" i="2" s="1"/>
  <c r="C259" i="9"/>
  <c r="H26" i="2" s="1"/>
  <c r="C267" i="9"/>
  <c r="I8" i="3" s="1"/>
  <c r="C275" i="9"/>
  <c r="I16" i="3" s="1"/>
  <c r="C283" i="9"/>
  <c r="I24" i="3" s="1"/>
  <c r="C291" i="9"/>
  <c r="C299" i="9"/>
  <c r="C307" i="9"/>
  <c r="I21" i="2" s="1"/>
  <c r="C315" i="9"/>
  <c r="I29" i="2" s="1"/>
  <c r="I6" i="2"/>
  <c r="E8" i="2"/>
  <c r="I14" i="2"/>
  <c r="E16" i="2"/>
  <c r="C317" i="9" l="1"/>
  <c r="C309" i="9"/>
  <c r="I23" i="2" s="1"/>
  <c r="C301" i="9"/>
  <c r="I16" i="2" s="1"/>
  <c r="C293" i="9"/>
  <c r="I8" i="2" s="1"/>
  <c r="C285" i="9"/>
  <c r="I26" i="3" s="1"/>
  <c r="C277" i="9"/>
  <c r="I18" i="3" s="1"/>
  <c r="C269" i="9"/>
  <c r="I10" i="3" s="1"/>
  <c r="C261" i="9"/>
  <c r="H28" i="2" s="1"/>
  <c r="C253" i="9"/>
  <c r="H20" i="2" s="1"/>
  <c r="C245" i="9"/>
  <c r="H12" i="2" s="1"/>
  <c r="C237" i="9"/>
  <c r="H30" i="3" s="1"/>
  <c r="C229" i="9"/>
  <c r="H22" i="3" s="1"/>
  <c r="C221" i="9"/>
  <c r="H14" i="3" s="1"/>
  <c r="C213" i="9"/>
  <c r="H6" i="3" s="1"/>
  <c r="C205" i="9"/>
  <c r="G24" i="2" s="1"/>
  <c r="C197" i="9"/>
  <c r="G16" i="2" s="1"/>
  <c r="C189" i="9"/>
  <c r="G8" i="2" s="1"/>
  <c r="C181" i="9"/>
  <c r="G26" i="3" s="1"/>
  <c r="C173" i="9"/>
  <c r="G18" i="3" s="1"/>
  <c r="C165" i="9"/>
  <c r="G10" i="3" s="1"/>
  <c r="C157" i="9"/>
  <c r="F28" i="2" s="1"/>
  <c r="C149" i="9"/>
  <c r="F20" i="2" s="1"/>
  <c r="C141" i="9"/>
  <c r="F13" i="2" s="1"/>
  <c r="C133" i="9"/>
  <c r="F5" i="2" s="1"/>
  <c r="C125" i="9"/>
  <c r="F23" i="3" s="1"/>
  <c r="C117" i="9"/>
  <c r="F15" i="3" s="1"/>
  <c r="C109" i="9"/>
  <c r="F7" i="3" s="1"/>
  <c r="C101" i="9"/>
  <c r="E25" i="2" s="1"/>
  <c r="C93" i="9"/>
  <c r="E18" i="2" s="1"/>
  <c r="C85" i="9"/>
  <c r="E10" i="2" s="1"/>
  <c r="C77" i="9"/>
  <c r="E28" i="3" s="1"/>
  <c r="C69" i="9"/>
  <c r="E20" i="3" s="1"/>
  <c r="C61" i="9"/>
  <c r="E12" i="3" s="1"/>
  <c r="C53" i="9"/>
  <c r="D30" i="2" s="1"/>
  <c r="C45" i="9"/>
  <c r="D22" i="2" s="1"/>
  <c r="C37" i="9"/>
  <c r="D14" i="2" s="1"/>
  <c r="C29" i="9"/>
  <c r="D6" i="2" s="1"/>
  <c r="C21" i="9"/>
  <c r="D24" i="3" s="1"/>
  <c r="C13" i="9"/>
  <c r="D16" i="3" s="1"/>
  <c r="C316" i="9"/>
  <c r="I30" i="2" s="1"/>
  <c r="C308" i="9"/>
  <c r="I22" i="2" s="1"/>
  <c r="C300" i="9"/>
  <c r="I15" i="2" s="1"/>
  <c r="C292" i="9"/>
  <c r="I7" i="2" s="1"/>
  <c r="C284" i="9"/>
  <c r="I25" i="3" s="1"/>
  <c r="C276" i="9"/>
  <c r="I17" i="3" s="1"/>
  <c r="C268" i="9"/>
  <c r="I9" i="3" s="1"/>
  <c r="C260" i="9"/>
  <c r="H27" i="2" s="1"/>
  <c r="C252" i="9"/>
  <c r="H19" i="2" s="1"/>
  <c r="C244" i="9"/>
  <c r="H11" i="2" s="1"/>
  <c r="C236" i="9"/>
  <c r="H29" i="3" s="1"/>
  <c r="C228" i="9"/>
  <c r="H21" i="3" s="1"/>
  <c r="C220" i="9"/>
  <c r="H13" i="3" s="1"/>
  <c r="C212" i="9"/>
  <c r="H5" i="3" s="1"/>
  <c r="C204" i="9"/>
  <c r="G23" i="2" s="1"/>
  <c r="C196" i="9"/>
  <c r="G15" i="2" s="1"/>
  <c r="C188" i="9"/>
  <c r="G7" i="2" s="1"/>
  <c r="C180" i="9"/>
  <c r="G25" i="3" s="1"/>
  <c r="C172" i="9"/>
  <c r="G17" i="3" s="1"/>
  <c r="C164" i="9"/>
  <c r="G9" i="3" s="1"/>
  <c r="C156" i="9"/>
  <c r="F27" i="2" s="1"/>
  <c r="C148" i="9"/>
  <c r="F19" i="2" s="1"/>
  <c r="C140" i="9"/>
  <c r="F12" i="2" s="1"/>
  <c r="C132" i="9"/>
  <c r="F30" i="3" s="1"/>
  <c r="C124" i="9"/>
  <c r="F22" i="3" s="1"/>
  <c r="C116" i="9"/>
  <c r="F14" i="3" s="1"/>
  <c r="C108" i="9"/>
  <c r="F6" i="3" s="1"/>
  <c r="C100" i="9"/>
  <c r="E24" i="2" s="1"/>
  <c r="C92" i="9"/>
  <c r="E17" i="2" s="1"/>
  <c r="C84" i="9"/>
  <c r="E9" i="2" s="1"/>
  <c r="C76" i="9"/>
  <c r="E27" i="3" s="1"/>
  <c r="C68" i="9"/>
  <c r="E19" i="3" s="1"/>
  <c r="C60" i="9"/>
  <c r="E11" i="3" s="1"/>
  <c r="C52" i="9"/>
  <c r="D29" i="2" s="1"/>
  <c r="C44" i="9"/>
  <c r="D21" i="2" s="1"/>
  <c r="C36" i="9"/>
  <c r="D13" i="2" s="1"/>
  <c r="C28" i="9"/>
  <c r="D5" i="2" s="1"/>
  <c r="C20" i="9"/>
  <c r="D23" i="3" s="1"/>
  <c r="C12" i="9"/>
  <c r="D15" i="3" s="1"/>
  <c r="C4" i="9"/>
  <c r="D7" i="3" s="1"/>
  <c r="C314" i="9"/>
  <c r="I28" i="2" s="1"/>
  <c r="C306" i="9"/>
  <c r="I20" i="2" s="1"/>
  <c r="C298" i="9"/>
  <c r="I13" i="2" s="1"/>
  <c r="C290" i="9"/>
  <c r="I5" i="2" s="1"/>
  <c r="C282" i="9"/>
  <c r="I23" i="3" s="1"/>
  <c r="C274" i="9"/>
  <c r="I15" i="3" s="1"/>
  <c r="C266" i="9"/>
  <c r="I7" i="3" s="1"/>
  <c r="C258" i="9"/>
  <c r="H25" i="2" s="1"/>
  <c r="C250" i="9"/>
  <c r="H17" i="2" s="1"/>
  <c r="C242" i="9"/>
  <c r="H9" i="2" s="1"/>
  <c r="C234" i="9"/>
  <c r="H27" i="3" s="1"/>
  <c r="C226" i="9"/>
  <c r="H19" i="3" s="1"/>
  <c r="C218" i="9"/>
  <c r="H11" i="3" s="1"/>
  <c r="C210" i="9"/>
  <c r="G29" i="2" s="1"/>
  <c r="C202" i="9"/>
  <c r="G21" i="2" s="1"/>
  <c r="C194" i="9"/>
  <c r="G13" i="2" s="1"/>
  <c r="C186" i="9"/>
  <c r="G5" i="2" s="1"/>
  <c r="C178" i="9"/>
  <c r="G23" i="3" s="1"/>
  <c r="C170" i="9"/>
  <c r="G15" i="3" s="1"/>
  <c r="C162" i="9"/>
  <c r="G7" i="3" s="1"/>
  <c r="C154" i="9"/>
  <c r="F25" i="2" s="1"/>
  <c r="C146" i="9"/>
  <c r="F18" i="2" s="1"/>
  <c r="C138" i="9"/>
  <c r="F10" i="2" s="1"/>
  <c r="C130" i="9"/>
  <c r="F28" i="3" s="1"/>
  <c r="C122" i="9"/>
  <c r="F20" i="3" s="1"/>
  <c r="C114" i="9"/>
  <c r="F12" i="3" s="1"/>
  <c r="C106" i="9"/>
  <c r="E30" i="2" s="1"/>
  <c r="C98" i="9"/>
  <c r="E22" i="2" s="1"/>
  <c r="C90" i="9"/>
  <c r="E15" i="2" s="1"/>
  <c r="C82" i="9"/>
  <c r="E7" i="2" s="1"/>
  <c r="C74" i="9"/>
  <c r="E25" i="3" s="1"/>
  <c r="C66" i="9"/>
  <c r="E17" i="3" s="1"/>
  <c r="C58" i="9"/>
  <c r="E9" i="3" s="1"/>
  <c r="C50" i="9"/>
  <c r="D27" i="2" s="1"/>
  <c r="C42" i="9"/>
  <c r="D19" i="2" s="1"/>
  <c r="C34" i="9"/>
  <c r="D11" i="2" s="1"/>
  <c r="C26" i="9"/>
  <c r="D29" i="3" s="1"/>
  <c r="C18" i="9"/>
  <c r="D21" i="3" s="1"/>
  <c r="C10" i="9"/>
  <c r="D13" i="3" s="1"/>
  <c r="C313" i="9"/>
  <c r="I27" i="2" s="1"/>
  <c r="C305" i="9"/>
  <c r="I19" i="2" s="1"/>
  <c r="C297" i="9"/>
  <c r="I12" i="2" s="1"/>
  <c r="C289" i="9"/>
  <c r="I30" i="3" s="1"/>
  <c r="C281" i="9"/>
  <c r="I22" i="3" s="1"/>
  <c r="C273" i="9"/>
  <c r="I14" i="3" s="1"/>
  <c r="C265" i="9"/>
  <c r="I6" i="3" s="1"/>
  <c r="C257" i="9"/>
  <c r="H24" i="2" s="1"/>
  <c r="C249" i="9"/>
  <c r="H16" i="2" s="1"/>
  <c r="C241" i="9"/>
  <c r="H8" i="2" s="1"/>
  <c r="C233" i="9"/>
  <c r="H26" i="3" s="1"/>
  <c r="C225" i="9"/>
  <c r="H18" i="3" s="1"/>
  <c r="C217" i="9"/>
  <c r="H10" i="3" s="1"/>
  <c r="C209" i="9"/>
  <c r="G28" i="2" s="1"/>
  <c r="C201" i="9"/>
  <c r="G20" i="2" s="1"/>
  <c r="C193" i="9"/>
  <c r="G12" i="2" s="1"/>
  <c r="C185" i="9"/>
  <c r="G30" i="3" s="1"/>
  <c r="C177" i="9"/>
  <c r="G22" i="3" s="1"/>
  <c r="C169" i="9"/>
  <c r="G14" i="3" s="1"/>
  <c r="C161" i="9"/>
  <c r="G6" i="3" s="1"/>
  <c r="C153" i="9"/>
  <c r="F24" i="2" s="1"/>
  <c r="C145" i="9"/>
  <c r="F17" i="2" s="1"/>
  <c r="C137" i="9"/>
  <c r="F9" i="2" s="1"/>
  <c r="C129" i="9"/>
  <c r="F27" i="3" s="1"/>
  <c r="C121" i="9"/>
  <c r="F19" i="3" s="1"/>
  <c r="C113" i="9"/>
  <c r="F11" i="3" s="1"/>
  <c r="C105" i="9"/>
  <c r="E29" i="2" s="1"/>
  <c r="C97" i="9"/>
  <c r="E21" i="2" s="1"/>
  <c r="C89" i="9"/>
  <c r="E14" i="2" s="1"/>
  <c r="C81" i="9"/>
  <c r="E6" i="2" s="1"/>
  <c r="C73" i="9"/>
  <c r="E24" i="3" s="1"/>
  <c r="C65" i="9"/>
  <c r="E16" i="3" s="1"/>
  <c r="C57" i="9"/>
  <c r="E8" i="3" s="1"/>
  <c r="C49" i="9"/>
  <c r="D26" i="2" s="1"/>
  <c r="C41" i="9"/>
  <c r="D18" i="2" s="1"/>
  <c r="C33" i="9"/>
  <c r="D10" i="2" s="1"/>
  <c r="C25" i="9"/>
  <c r="D28" i="3" s="1"/>
  <c r="C17" i="9"/>
  <c r="D20" i="3" s="1"/>
  <c r="C9" i="9"/>
  <c r="D12" i="3" s="1"/>
  <c r="C312" i="9"/>
  <c r="I26" i="2" s="1"/>
  <c r="C304" i="9"/>
  <c r="C296" i="9"/>
  <c r="I11" i="2" s="1"/>
  <c r="C288" i="9"/>
  <c r="I29" i="3" s="1"/>
  <c r="C280" i="9"/>
  <c r="I21" i="3" s="1"/>
  <c r="C272" i="9"/>
  <c r="I13" i="3" s="1"/>
  <c r="C264" i="9"/>
  <c r="I5" i="3" s="1"/>
  <c r="C256" i="9"/>
  <c r="H23" i="2" s="1"/>
  <c r="C248" i="9"/>
  <c r="H15" i="2" s="1"/>
  <c r="C240" i="9"/>
  <c r="H7" i="2" s="1"/>
  <c r="C232" i="9"/>
  <c r="H25" i="3" s="1"/>
  <c r="C224" i="9"/>
  <c r="H17" i="3" s="1"/>
  <c r="C216" i="9"/>
  <c r="H9" i="3" s="1"/>
  <c r="C208" i="9"/>
  <c r="G27" i="2" s="1"/>
  <c r="C200" i="9"/>
  <c r="G19" i="2" s="1"/>
  <c r="C192" i="9"/>
  <c r="G11" i="2" s="1"/>
  <c r="C184" i="9"/>
  <c r="G29" i="3" s="1"/>
  <c r="C176" i="9"/>
  <c r="G21" i="3" s="1"/>
  <c r="C168" i="9"/>
  <c r="G13" i="3" s="1"/>
  <c r="C160" i="9"/>
  <c r="G5" i="3" s="1"/>
  <c r="C152" i="9"/>
  <c r="F23" i="2" s="1"/>
  <c r="C144" i="9"/>
  <c r="F16" i="2" s="1"/>
  <c r="C136" i="9"/>
  <c r="F8" i="2" s="1"/>
  <c r="C128" i="9"/>
  <c r="F26" i="3" s="1"/>
  <c r="C120" i="9"/>
  <c r="F18" i="3" s="1"/>
  <c r="C112" i="9"/>
  <c r="F10" i="3" s="1"/>
  <c r="C104" i="9"/>
  <c r="E28" i="2" s="1"/>
  <c r="C96" i="9"/>
  <c r="E20" i="2" s="1"/>
  <c r="C88" i="9"/>
  <c r="E13" i="2" s="1"/>
  <c r="C80" i="9"/>
  <c r="E5" i="2" s="1"/>
  <c r="C72" i="9"/>
  <c r="E23" i="3" s="1"/>
  <c r="C64" i="9"/>
  <c r="E15" i="3" s="1"/>
  <c r="C56" i="9"/>
  <c r="E7" i="3" s="1"/>
  <c r="C48" i="9"/>
  <c r="D25" i="2" s="1"/>
  <c r="C40" i="9"/>
  <c r="D17" i="2" s="1"/>
  <c r="C32" i="9"/>
  <c r="D9" i="2" s="1"/>
  <c r="C24" i="9"/>
  <c r="D27" i="3" s="1"/>
  <c r="C16" i="9"/>
  <c r="D19" i="3" s="1"/>
  <c r="C8" i="9"/>
  <c r="D11" i="3" s="1"/>
  <c r="C319" i="9"/>
  <c r="C311" i="9"/>
  <c r="I25" i="2" s="1"/>
  <c r="C303" i="9"/>
  <c r="I18" i="2" s="1"/>
  <c r="C295" i="9"/>
  <c r="I10" i="2" s="1"/>
  <c r="C287" i="9"/>
  <c r="I28" i="3" s="1"/>
  <c r="C279" i="9"/>
  <c r="I20" i="3" s="1"/>
  <c r="C271" i="9"/>
  <c r="I12" i="3" s="1"/>
  <c r="C263" i="9"/>
  <c r="H30" i="2" s="1"/>
  <c r="C255" i="9"/>
  <c r="H22" i="2" s="1"/>
  <c r="C247" i="9"/>
  <c r="H14" i="2" s="1"/>
  <c r="C239" i="9"/>
  <c r="H6" i="2" s="1"/>
  <c r="C231" i="9"/>
  <c r="H24" i="3" s="1"/>
  <c r="C223" i="9"/>
  <c r="H16" i="3" s="1"/>
  <c r="C215" i="9"/>
  <c r="H8" i="3" s="1"/>
  <c r="C207" i="9"/>
  <c r="G26" i="2" s="1"/>
  <c r="C199" i="9"/>
  <c r="G18" i="2" s="1"/>
  <c r="C191" i="9"/>
  <c r="G10" i="2" s="1"/>
  <c r="C183" i="9"/>
  <c r="G28" i="3" s="1"/>
  <c r="C175" i="9"/>
  <c r="G20" i="3" s="1"/>
  <c r="C167" i="9"/>
  <c r="G12" i="3" s="1"/>
  <c r="C159" i="9"/>
  <c r="F30" i="2" s="1"/>
  <c r="C151" i="9"/>
  <c r="F22" i="2" s="1"/>
  <c r="C143" i="9"/>
  <c r="F15" i="2" s="1"/>
  <c r="C135" i="9"/>
  <c r="F7" i="2" s="1"/>
  <c r="C127" i="9"/>
  <c r="F25" i="3" s="1"/>
  <c r="C119" i="9"/>
  <c r="F17" i="3" s="1"/>
  <c r="C111" i="9"/>
  <c r="F9" i="3" s="1"/>
  <c r="C103" i="9"/>
  <c r="E27" i="2" s="1"/>
  <c r="C95" i="9"/>
  <c r="E19" i="2" s="1"/>
  <c r="C87" i="9"/>
  <c r="E12" i="2" s="1"/>
  <c r="C79" i="9"/>
  <c r="E30" i="3" s="1"/>
  <c r="C71" i="9"/>
  <c r="E22" i="3" s="1"/>
  <c r="C63" i="9"/>
  <c r="E14" i="3" s="1"/>
  <c r="C55" i="9"/>
  <c r="E6" i="3" s="1"/>
  <c r="C47" i="9"/>
  <c r="D24" i="2" s="1"/>
  <c r="C39" i="9"/>
  <c r="D16" i="2" s="1"/>
  <c r="C31" i="9"/>
  <c r="D8" i="2" s="1"/>
  <c r="C23" i="9"/>
  <c r="D26" i="3" s="1"/>
  <c r="C15" i="9"/>
  <c r="D18" i="3" s="1"/>
  <c r="C7" i="9"/>
  <c r="D10" i="3" s="1"/>
  <c r="C318" i="9"/>
  <c r="C310" i="9"/>
  <c r="I24" i="2" s="1"/>
  <c r="C302" i="9"/>
  <c r="I17" i="2" s="1"/>
  <c r="C294" i="9"/>
  <c r="I9" i="2" s="1"/>
  <c r="C286" i="9"/>
  <c r="I27" i="3" s="1"/>
  <c r="C278" i="9"/>
  <c r="I19" i="3" s="1"/>
  <c r="C270" i="9"/>
  <c r="I11" i="3" s="1"/>
  <c r="C262" i="9"/>
  <c r="H29" i="2" s="1"/>
  <c r="C254" i="9"/>
  <c r="H21" i="2" s="1"/>
  <c r="C246" i="9"/>
  <c r="H13" i="2" s="1"/>
  <c r="C238" i="9"/>
  <c r="H5" i="2" s="1"/>
  <c r="C230" i="9"/>
  <c r="H23" i="3" s="1"/>
  <c r="C222" i="9"/>
  <c r="H15" i="3" s="1"/>
  <c r="C214" i="9"/>
  <c r="H7" i="3" s="1"/>
  <c r="C206" i="9"/>
  <c r="G25" i="2" s="1"/>
  <c r="C198" i="9"/>
  <c r="G17" i="2" s="1"/>
  <c r="C190" i="9"/>
  <c r="G9" i="2" s="1"/>
  <c r="C182" i="9"/>
  <c r="G27" i="3" s="1"/>
  <c r="C174" i="9"/>
  <c r="G19" i="3" s="1"/>
  <c r="C166" i="9"/>
  <c r="G11" i="3" s="1"/>
  <c r="C158" i="9"/>
  <c r="F29" i="2" s="1"/>
  <c r="C150" i="9"/>
  <c r="F21" i="2" s="1"/>
  <c r="C142" i="9"/>
  <c r="F14" i="2" s="1"/>
  <c r="C134" i="9"/>
  <c r="F6" i="2" s="1"/>
  <c r="C126" i="9"/>
  <c r="F24" i="3" s="1"/>
  <c r="C118" i="9"/>
  <c r="F16" i="3" s="1"/>
  <c r="C110" i="9"/>
  <c r="F8" i="3" s="1"/>
  <c r="C102" i="9"/>
  <c r="E26" i="2" s="1"/>
  <c r="C94" i="9"/>
  <c r="C86" i="9"/>
  <c r="E11" i="2" s="1"/>
  <c r="C78" i="9"/>
  <c r="E29" i="3" s="1"/>
  <c r="C70" i="9"/>
  <c r="E21" i="3" s="1"/>
  <c r="C62" i="9"/>
  <c r="E13" i="3" s="1"/>
  <c r="C54" i="9"/>
  <c r="E5" i="3" s="1"/>
  <c r="C46" i="9"/>
  <c r="D23" i="2" s="1"/>
  <c r="C38" i="9"/>
  <c r="D15" i="2" s="1"/>
  <c r="C30" i="9"/>
  <c r="D7" i="2" s="1"/>
  <c r="C22" i="9"/>
  <c r="D25" i="3" s="1"/>
  <c r="C14" i="9"/>
  <c r="D17" i="3" s="1"/>
</calcChain>
</file>

<file path=xl/sharedStrings.xml><?xml version="1.0" encoding="utf-8"?>
<sst xmlns="http://schemas.openxmlformats.org/spreadsheetml/2006/main" count="353" uniqueCount="338">
  <si>
    <t>Dates</t>
  </si>
  <si>
    <t>HO - Close</t>
  </si>
  <si>
    <t>NG - Close</t>
  </si>
  <si>
    <t>Heating Oil #2 Futures (USC/GAL)</t>
  </si>
  <si>
    <t>Natural Gas Futures (USD/MMBTU)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</si>
  <si>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</si>
  <si>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</si>
  <si>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</si>
  <si>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</si>
  <si>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</si>
  <si>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</si>
  <si>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</si>
  <si>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</si>
  <si>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</si>
  <si>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</si>
  <si>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</si>
  <si>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</si>
  <si>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Month Filter</t>
  </si>
  <si>
    <t>16-1995</t>
  </si>
  <si>
    <t>Apr-Sep</t>
  </si>
  <si>
    <t>Week-Year</t>
  </si>
  <si>
    <t>17-1995</t>
  </si>
  <si>
    <t>18-1995</t>
  </si>
  <si>
    <t>19-1995</t>
  </si>
  <si>
    <t>20-1995</t>
  </si>
  <si>
    <t>21-1995</t>
  </si>
  <si>
    <t>22-1995</t>
  </si>
  <si>
    <t>23-1995</t>
  </si>
  <si>
    <t>24-1995</t>
  </si>
  <si>
    <t>25-1995</t>
  </si>
  <si>
    <t>26-1995</t>
  </si>
  <si>
    <t>27-1995</t>
  </si>
  <si>
    <t>28-1995</t>
  </si>
  <si>
    <t>29-1995</t>
  </si>
  <si>
    <t>30-1995</t>
  </si>
  <si>
    <t>31-1995</t>
  </si>
  <si>
    <t>32-1995</t>
  </si>
  <si>
    <t>33-1995</t>
  </si>
  <si>
    <t>34-1995</t>
  </si>
  <si>
    <t>35-1995</t>
  </si>
  <si>
    <t>36-1995</t>
  </si>
  <si>
    <t>37-1995</t>
  </si>
  <si>
    <t>38-1995</t>
  </si>
  <si>
    <t>39-1995</t>
  </si>
  <si>
    <t>40-1995</t>
  </si>
  <si>
    <t>41-1995</t>
  </si>
  <si>
    <t>42-1995</t>
  </si>
  <si>
    <t>43-1995</t>
  </si>
  <si>
    <t>44-1995</t>
  </si>
  <si>
    <t>45-1995</t>
  </si>
  <si>
    <t>46-1995</t>
  </si>
  <si>
    <t>47-1995</t>
  </si>
  <si>
    <t>48-1995</t>
  </si>
  <si>
    <t>49-1995</t>
  </si>
  <si>
    <t>50-1995</t>
  </si>
  <si>
    <t>51-1995</t>
  </si>
  <si>
    <t>52-1995</t>
  </si>
  <si>
    <t>1-1996</t>
  </si>
  <si>
    <t>2-1996</t>
  </si>
  <si>
    <t>3-1996</t>
  </si>
  <si>
    <t>4-1996</t>
  </si>
  <si>
    <t>5-1996</t>
  </si>
  <si>
    <t>6-1996</t>
  </si>
  <si>
    <t>7-1996</t>
  </si>
  <si>
    <t>8-1996</t>
  </si>
  <si>
    <t>9-1996</t>
  </si>
  <si>
    <t>10-1996</t>
  </si>
  <si>
    <t>11-1996</t>
  </si>
  <si>
    <t>12-1996</t>
  </si>
  <si>
    <t>13-1996</t>
  </si>
  <si>
    <t>14-1996</t>
  </si>
  <si>
    <t>15-1996</t>
  </si>
  <si>
    <t>16-1996</t>
  </si>
  <si>
    <t>17-1996</t>
  </si>
  <si>
    <t>18-1996</t>
  </si>
  <si>
    <t>19-1996</t>
  </si>
  <si>
    <t>20-1996</t>
  </si>
  <si>
    <t>21-1996</t>
  </si>
  <si>
    <t>22-1996</t>
  </si>
  <si>
    <t>23-1996</t>
  </si>
  <si>
    <t>24-1996</t>
  </si>
  <si>
    <t>25-1996</t>
  </si>
  <si>
    <t>26-1996</t>
  </si>
  <si>
    <t>27-1996</t>
  </si>
  <si>
    <t>28-1996</t>
  </si>
  <si>
    <t>29-1996</t>
  </si>
  <si>
    <t>30-1996</t>
  </si>
  <si>
    <t>31-1996</t>
  </si>
  <si>
    <t>32-1996</t>
  </si>
  <si>
    <t>33-1996</t>
  </si>
  <si>
    <t>34-1996</t>
  </si>
  <si>
    <t>35-1996</t>
  </si>
  <si>
    <t>36-1996</t>
  </si>
  <si>
    <t>37-1996</t>
  </si>
  <si>
    <t>38-1996</t>
  </si>
  <si>
    <t>39-1996</t>
  </si>
  <si>
    <t>40-1996</t>
  </si>
  <si>
    <t>41-1996</t>
  </si>
  <si>
    <t>42-1996</t>
  </si>
  <si>
    <t>43-1996</t>
  </si>
  <si>
    <t>44-1996</t>
  </si>
  <si>
    <t>45-1996</t>
  </si>
  <si>
    <t>46-1996</t>
  </si>
  <si>
    <t>47-1996</t>
  </si>
  <si>
    <t>48-1996</t>
  </si>
  <si>
    <t>49-1996</t>
  </si>
  <si>
    <t>50-1996</t>
  </si>
  <si>
    <t>51-1996</t>
  </si>
  <si>
    <t>52-1996</t>
  </si>
  <si>
    <t>53-1996</t>
  </si>
  <si>
    <t>1-1997</t>
  </si>
  <si>
    <t>2-1997</t>
  </si>
  <si>
    <t>3-1997</t>
  </si>
  <si>
    <t>4-1997</t>
  </si>
  <si>
    <t>5-1997</t>
  </si>
  <si>
    <t>6-1997</t>
  </si>
  <si>
    <t>7-1997</t>
  </si>
  <si>
    <t>8-1997</t>
  </si>
  <si>
    <t>9-1997</t>
  </si>
  <si>
    <t>10-1997</t>
  </si>
  <si>
    <t>11-1997</t>
  </si>
  <si>
    <t>12-1997</t>
  </si>
  <si>
    <t>13-1997</t>
  </si>
  <si>
    <t>14-1997</t>
  </si>
  <si>
    <t>15-1997</t>
  </si>
  <si>
    <t>16-1997</t>
  </si>
  <si>
    <t>17-1997</t>
  </si>
  <si>
    <t>18-1997</t>
  </si>
  <si>
    <t>19-1997</t>
  </si>
  <si>
    <t>20-1997</t>
  </si>
  <si>
    <t>21-1997</t>
  </si>
  <si>
    <t>22-1997</t>
  </si>
  <si>
    <t>23-1997</t>
  </si>
  <si>
    <t>24-1997</t>
  </si>
  <si>
    <t>25-1997</t>
  </si>
  <si>
    <t>26-1997</t>
  </si>
  <si>
    <t>27-1997</t>
  </si>
  <si>
    <t>28-1997</t>
  </si>
  <si>
    <t>29-1997</t>
  </si>
  <si>
    <t>30-1997</t>
  </si>
  <si>
    <t>31-1997</t>
  </si>
  <si>
    <t>32-1997</t>
  </si>
  <si>
    <t>33-1997</t>
  </si>
  <si>
    <t>34-1997</t>
  </si>
  <si>
    <t>35-1997</t>
  </si>
  <si>
    <t>36-1997</t>
  </si>
  <si>
    <t>37-1997</t>
  </si>
  <si>
    <t>38-1997</t>
  </si>
  <si>
    <t>39-1997</t>
  </si>
  <si>
    <t>40-1997</t>
  </si>
  <si>
    <t>41-1997</t>
  </si>
  <si>
    <t>42-1997</t>
  </si>
  <si>
    <t>43-1997</t>
  </si>
  <si>
    <t>44-1997</t>
  </si>
  <si>
    <t>45-1997</t>
  </si>
  <si>
    <t>46-1997</t>
  </si>
  <si>
    <t>47-1997</t>
  </si>
  <si>
    <t>48-1997</t>
  </si>
  <si>
    <t>49-1997</t>
  </si>
  <si>
    <t>50-1997</t>
  </si>
  <si>
    <t>51-1997</t>
  </si>
  <si>
    <t>52-1997</t>
  </si>
  <si>
    <t>53-1997</t>
  </si>
  <si>
    <t>1-1998</t>
  </si>
  <si>
    <t>2-1998</t>
  </si>
  <si>
    <t>3-1998</t>
  </si>
  <si>
    <t>4-1998</t>
  </si>
  <si>
    <t>5-1998</t>
  </si>
  <si>
    <t>6-1998</t>
  </si>
  <si>
    <t>7-1998</t>
  </si>
  <si>
    <t>8-1998</t>
  </si>
  <si>
    <t>9-1998</t>
  </si>
  <si>
    <t>10-1998</t>
  </si>
  <si>
    <t>11-1998</t>
  </si>
  <si>
    <t>12-1998</t>
  </si>
  <si>
    <t>13-1998</t>
  </si>
  <si>
    <t>14-1998</t>
  </si>
  <si>
    <t>15-1998</t>
  </si>
  <si>
    <t>16-1998</t>
  </si>
  <si>
    <t>17-1998</t>
  </si>
  <si>
    <t>18-1998</t>
  </si>
  <si>
    <t>19-1998</t>
  </si>
  <si>
    <t>20-1998</t>
  </si>
  <si>
    <t>21-1998</t>
  </si>
  <si>
    <t>22-1998</t>
  </si>
  <si>
    <t>23-1998</t>
  </si>
  <si>
    <t>24-1998</t>
  </si>
  <si>
    <t>25-1998</t>
  </si>
  <si>
    <t>26-1998</t>
  </si>
  <si>
    <t>27-1998</t>
  </si>
  <si>
    <t>28-1998</t>
  </si>
  <si>
    <t>29-1998</t>
  </si>
  <si>
    <t>30-1998</t>
  </si>
  <si>
    <t>31-1998</t>
  </si>
  <si>
    <t>32-1998</t>
  </si>
  <si>
    <t>33-1998</t>
  </si>
  <si>
    <t>34-1998</t>
  </si>
  <si>
    <t>35-1998</t>
  </si>
  <si>
    <t>36-1998</t>
  </si>
  <si>
    <t>37-1998</t>
  </si>
  <si>
    <t>38-1998</t>
  </si>
  <si>
    <t>39-1998</t>
  </si>
  <si>
    <t>40-1998</t>
  </si>
  <si>
    <t>41-1998</t>
  </si>
  <si>
    <t>42-1998</t>
  </si>
  <si>
    <t>43-1998</t>
  </si>
  <si>
    <t>44-1998</t>
  </si>
  <si>
    <t>45-1998</t>
  </si>
  <si>
    <t>46-1998</t>
  </si>
  <si>
    <t>47-1998</t>
  </si>
  <si>
    <t>48-1998</t>
  </si>
  <si>
    <t>49-1998</t>
  </si>
  <si>
    <t>50-1998</t>
  </si>
  <si>
    <t>51-1998</t>
  </si>
  <si>
    <t>52-1998</t>
  </si>
  <si>
    <t>53-1998</t>
  </si>
  <si>
    <t>2-1999</t>
  </si>
  <si>
    <t>3-1999</t>
  </si>
  <si>
    <t>4-1999</t>
  </si>
  <si>
    <t>5-1999</t>
  </si>
  <si>
    <t>6-1999</t>
  </si>
  <si>
    <t>7-1999</t>
  </si>
  <si>
    <t>8-1999</t>
  </si>
  <si>
    <t>9-1999</t>
  </si>
  <si>
    <t>10-1999</t>
  </si>
  <si>
    <t>11-1999</t>
  </si>
  <si>
    <t>12-1999</t>
  </si>
  <si>
    <t>13-1999</t>
  </si>
  <si>
    <t>14-1999</t>
  </si>
  <si>
    <t>15-1999</t>
  </si>
  <si>
    <t>16-1999</t>
  </si>
  <si>
    <t>17-1999</t>
  </si>
  <si>
    <t>18-1999</t>
  </si>
  <si>
    <t>19-1999</t>
  </si>
  <si>
    <t>20-1999</t>
  </si>
  <si>
    <t>21-1999</t>
  </si>
  <si>
    <t>22-1999</t>
  </si>
  <si>
    <t>23-1999</t>
  </si>
  <si>
    <t>24-1999</t>
  </si>
  <si>
    <t>25-1999</t>
  </si>
  <si>
    <t>26-1999</t>
  </si>
  <si>
    <t>27-1999</t>
  </si>
  <si>
    <t>28-1999</t>
  </si>
  <si>
    <t>29-1999</t>
  </si>
  <si>
    <t>30-1999</t>
  </si>
  <si>
    <t>31-1999</t>
  </si>
  <si>
    <t>32-1999</t>
  </si>
  <si>
    <t>33-1999</t>
  </si>
  <si>
    <t>34-1999</t>
  </si>
  <si>
    <t>35-1999</t>
  </si>
  <si>
    <t>36-1999</t>
  </si>
  <si>
    <t>37-1999</t>
  </si>
  <si>
    <t>38-1999</t>
  </si>
  <si>
    <t>39-1999</t>
  </si>
  <si>
    <t>40-1999</t>
  </si>
  <si>
    <t>41-1999</t>
  </si>
  <si>
    <t>42-1999</t>
  </si>
  <si>
    <t>43-1999</t>
  </si>
  <si>
    <t>44-1999</t>
  </si>
  <si>
    <t>45-1999</t>
  </si>
  <si>
    <t>46-1999</t>
  </si>
  <si>
    <t>47-1999</t>
  </si>
  <si>
    <t>48-1999</t>
  </si>
  <si>
    <t>49-1999</t>
  </si>
  <si>
    <t>50-1999</t>
  </si>
  <si>
    <t>51-1999</t>
  </si>
  <si>
    <t>52-1999</t>
  </si>
  <si>
    <t>53-1999</t>
  </si>
  <si>
    <t>2-2000</t>
  </si>
  <si>
    <t>3-2000</t>
  </si>
  <si>
    <t>4-2000</t>
  </si>
  <si>
    <t>5-2000</t>
  </si>
  <si>
    <t>6-2000</t>
  </si>
  <si>
    <t>7-2000</t>
  </si>
  <si>
    <t>8-2000</t>
  </si>
  <si>
    <t>9-2000</t>
  </si>
  <si>
    <t>10-2000</t>
  </si>
  <si>
    <t>11-2000</t>
  </si>
  <si>
    <t>12-2000</t>
  </si>
  <si>
    <t>13-2000</t>
  </si>
  <si>
    <t>14-2000</t>
  </si>
  <si>
    <t>15-2000</t>
  </si>
  <si>
    <t>16-2000</t>
  </si>
  <si>
    <t>17-2000</t>
  </si>
  <si>
    <t>18-2000</t>
  </si>
  <si>
    <t>19-2000</t>
  </si>
  <si>
    <t>20-2000</t>
  </si>
  <si>
    <t>21-2000</t>
  </si>
  <si>
    <t>22-2000</t>
  </si>
  <si>
    <t>23-2000</t>
  </si>
  <si>
    <t>24-2000</t>
  </si>
  <si>
    <t>25-2000</t>
  </si>
  <si>
    <t>26-2000</t>
  </si>
  <si>
    <t>27-2000</t>
  </si>
  <si>
    <t>28-2000</t>
  </si>
  <si>
    <t>29-2000</t>
  </si>
  <si>
    <t>30-2000</t>
  </si>
  <si>
    <t>31-2000</t>
  </si>
  <si>
    <t>32-2000</t>
  </si>
  <si>
    <t>33-2000</t>
  </si>
  <si>
    <t>34-2000</t>
  </si>
  <si>
    <t>35-2000</t>
  </si>
  <si>
    <t>36-2000</t>
  </si>
  <si>
    <t>37-2000</t>
  </si>
  <si>
    <t>38-2000</t>
  </si>
  <si>
    <t>39-2000</t>
  </si>
  <si>
    <t>40-2000</t>
  </si>
  <si>
    <t>41-2000</t>
  </si>
  <si>
    <t>42-2000</t>
  </si>
  <si>
    <t>43-2000</t>
  </si>
  <si>
    <t>44-2000</t>
  </si>
  <si>
    <t>45-2000</t>
  </si>
  <si>
    <t>46-2000</t>
  </si>
  <si>
    <t>47-2000</t>
  </si>
  <si>
    <t>48-2000</t>
  </si>
  <si>
    <t>49-2000</t>
  </si>
  <si>
    <t>50-2000</t>
  </si>
  <si>
    <t>51-2000</t>
  </si>
  <si>
    <t>52-2000</t>
  </si>
  <si>
    <t>53-2000</t>
  </si>
  <si>
    <t>1-2001</t>
  </si>
  <si>
    <t>2-2001</t>
  </si>
  <si>
    <t>3-2001</t>
  </si>
  <si>
    <t>4-2001</t>
  </si>
  <si>
    <t>5-2001</t>
  </si>
  <si>
    <t>6-2001</t>
  </si>
  <si>
    <t>7-2001</t>
  </si>
  <si>
    <t>8-2001</t>
  </si>
  <si>
    <t>9-2001</t>
  </si>
  <si>
    <t>10-2001</t>
  </si>
  <si>
    <t>11-2001</t>
  </si>
  <si>
    <t>12-2001</t>
  </si>
  <si>
    <t>13-2001</t>
  </si>
  <si>
    <t>14-2001</t>
  </si>
  <si>
    <t>15-2001</t>
  </si>
  <si>
    <t>16-2001</t>
  </si>
  <si>
    <t>Weekly Avg</t>
  </si>
  <si>
    <t>Oct -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</si>
</sst>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"/>
  </numFmts>
  <fonts count="8" x14ac:knownFonts="1">
    <font>
      <sz val="10"/>
      <name val="Arial"/>
    </font>
    <font>
      <sz val="9.75"/>
      <name val="Arial"/>
    </font>
    <font>
      <sz val="9.75"/>
      <name val="Arial"/>
    </font>
    <font>
      <b/>
      <sz val="10"/>
      <name val="Arial"/>
      <family val="2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Spread (Oct thru Mar)</a:t>
            </a:r>
          </a:p>
        </c:rich>
      </c:tx>
      <c:layout>
        <c:manualLayout>
          <c:xMode val="edge"/>
          <c:yMode val="edge"/>
          <c:x val="0.4177869700103412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94519131334023E-2"/>
          <c:y val="0.1711864406779661"/>
          <c:w val="0.93071354705274045"/>
          <c:h val="0.75254237288135595"/>
        </c:manualLayout>
      </c:layout>
      <c:lineChart>
        <c:grouping val="standard"/>
        <c:varyColors val="0"/>
        <c:ser>
          <c:idx val="0"/>
          <c:order val="0"/>
          <c:tx>
            <c:strRef>
              <c:f>'Weekly-Oct-Mar'!$D$4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'Weekly-Oct-Mar'!$D$5:$D$30</c:f>
              <c:numCache>
                <c:formatCode>General</c:formatCode>
                <c:ptCount val="26"/>
                <c:pt idx="0">
                  <c:v>1.6866257510729614</c:v>
                </c:pt>
                <c:pt idx="1">
                  <c:v>1.7341141630901287</c:v>
                </c:pt>
                <c:pt idx="2">
                  <c:v>1.7748103004291846</c:v>
                </c:pt>
                <c:pt idx="3">
                  <c:v>1.7830266094420597</c:v>
                </c:pt>
                <c:pt idx="4">
                  <c:v>1.8389476394849786</c:v>
                </c:pt>
                <c:pt idx="5">
                  <c:v>1.845187124463519</c:v>
                </c:pt>
                <c:pt idx="6">
                  <c:v>1.8036446351931328</c:v>
                </c:pt>
                <c:pt idx="7">
                  <c:v>1.6162761087267523</c:v>
                </c:pt>
                <c:pt idx="8">
                  <c:v>1.7445991416309012</c:v>
                </c:pt>
                <c:pt idx="9">
                  <c:v>1.7685905579399139</c:v>
                </c:pt>
                <c:pt idx="10">
                  <c:v>1.8458789699570815</c:v>
                </c:pt>
                <c:pt idx="11">
                  <c:v>1.4504420600858368</c:v>
                </c:pt>
                <c:pt idx="12">
                  <c:v>1.7422660944206005</c:v>
                </c:pt>
                <c:pt idx="13">
                  <c:v>1.3821319742489266</c:v>
                </c:pt>
                <c:pt idx="14">
                  <c:v>1.5054163090128752</c:v>
                </c:pt>
                <c:pt idx="15">
                  <c:v>1.6849896995708149</c:v>
                </c:pt>
                <c:pt idx="16">
                  <c:v>1.4548042918454935</c:v>
                </c:pt>
                <c:pt idx="17">
                  <c:v>1.2937055793991414</c:v>
                </c:pt>
                <c:pt idx="18">
                  <c:v>1.3544309012875537</c:v>
                </c:pt>
                <c:pt idx="19">
                  <c:v>1.5305639484978542</c:v>
                </c:pt>
                <c:pt idx="20">
                  <c:v>1.7273980686695278</c:v>
                </c:pt>
                <c:pt idx="21">
                  <c:v>2.0831982832618023</c:v>
                </c:pt>
                <c:pt idx="22">
                  <c:v>1.6793879828326179</c:v>
                </c:pt>
                <c:pt idx="23">
                  <c:v>1.7686609442060082</c:v>
                </c:pt>
                <c:pt idx="24">
                  <c:v>1.8229948497854074</c:v>
                </c:pt>
                <c:pt idx="25">
                  <c:v>2.2064626609442062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'Weekly-Oct-Mar'!$E$4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'Weekly-Oct-Mar'!$E$5:$E$30</c:f>
              <c:numCache>
                <c:formatCode>General</c:formatCode>
                <c:ptCount val="26"/>
                <c:pt idx="0">
                  <c:v>2.9758137339055795</c:v>
                </c:pt>
                <c:pt idx="1">
                  <c:v>2.9222017167381971</c:v>
                </c:pt>
                <c:pt idx="2">
                  <c:v>2.8584403433476391</c:v>
                </c:pt>
                <c:pt idx="3">
                  <c:v>2.6312214592274672</c:v>
                </c:pt>
                <c:pt idx="4">
                  <c:v>2.1857957081545063</c:v>
                </c:pt>
                <c:pt idx="5">
                  <c:v>2.1626892703862661</c:v>
                </c:pt>
                <c:pt idx="6">
                  <c:v>2.3583527896995706</c:v>
                </c:pt>
                <c:pt idx="7">
                  <c:v>1.8030480686695278</c:v>
                </c:pt>
                <c:pt idx="8">
                  <c:v>1.6539570815450639</c:v>
                </c:pt>
                <c:pt idx="9">
                  <c:v>1.8747175965665228</c:v>
                </c:pt>
                <c:pt idx="10">
                  <c:v>1.5338686695278967</c:v>
                </c:pt>
                <c:pt idx="11">
                  <c:v>0.98658369098712428</c:v>
                </c:pt>
                <c:pt idx="12">
                  <c:v>1.4634098712446351</c:v>
                </c:pt>
                <c:pt idx="13">
                  <c:v>2.4531459227467804</c:v>
                </c:pt>
                <c:pt idx="14">
                  <c:v>1.8040583690987124</c:v>
                </c:pt>
                <c:pt idx="15">
                  <c:v>1.6601476394849786</c:v>
                </c:pt>
                <c:pt idx="16">
                  <c:v>1.8993716738197424</c:v>
                </c:pt>
                <c:pt idx="17">
                  <c:v>2.3629244635193132</c:v>
                </c:pt>
                <c:pt idx="18">
                  <c:v>2.1824283261802577</c:v>
                </c:pt>
                <c:pt idx="19">
                  <c:v>2.3119673819742488</c:v>
                </c:pt>
                <c:pt idx="20">
                  <c:v>2.274748927038627</c:v>
                </c:pt>
                <c:pt idx="21">
                  <c:v>2.1987072961373384</c:v>
                </c:pt>
                <c:pt idx="22">
                  <c:v>1.9604995708154505</c:v>
                </c:pt>
                <c:pt idx="23">
                  <c:v>1.944328755364807</c:v>
                </c:pt>
                <c:pt idx="24">
                  <c:v>2.1320772532188834</c:v>
                </c:pt>
                <c:pt idx="25">
                  <c:v>2.1638497854077254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'Weekly-Oct-Mar'!$F$4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'Weekly-Oct-Mar'!$F$5:$F$30</c:f>
              <c:numCache>
                <c:formatCode>General</c:formatCode>
                <c:ptCount val="26"/>
                <c:pt idx="0">
                  <c:v>1.1788609442060083</c:v>
                </c:pt>
                <c:pt idx="1">
                  <c:v>1.3628815450643774</c:v>
                </c:pt>
                <c:pt idx="2">
                  <c:v>1.0251974248927034</c:v>
                </c:pt>
                <c:pt idx="3">
                  <c:v>0.71100085836909876</c:v>
                </c:pt>
                <c:pt idx="4">
                  <c:v>0.63401545064377673</c:v>
                </c:pt>
                <c:pt idx="5">
                  <c:v>0.79261974248927036</c:v>
                </c:pt>
                <c:pt idx="6">
                  <c:v>0.8619905579399143</c:v>
                </c:pt>
                <c:pt idx="7">
                  <c:v>1.2318952789699569</c:v>
                </c:pt>
                <c:pt idx="8">
                  <c:v>1.3411974248927041</c:v>
                </c:pt>
                <c:pt idx="9">
                  <c:v>1.2378197424892705</c:v>
                </c:pt>
                <c:pt idx="10">
                  <c:v>1.3715965665236052</c:v>
                </c:pt>
                <c:pt idx="11">
                  <c:v>1.3344575107296137</c:v>
                </c:pt>
                <c:pt idx="12">
                  <c:v>1.3826684549356218</c:v>
                </c:pt>
                <c:pt idx="13">
                  <c:v>1.2788555078683834</c:v>
                </c:pt>
                <c:pt idx="14">
                  <c:v>1.2991158798283258</c:v>
                </c:pt>
                <c:pt idx="15">
                  <c:v>1.2788343347639486</c:v>
                </c:pt>
                <c:pt idx="16">
                  <c:v>1.1743047210300426</c:v>
                </c:pt>
                <c:pt idx="17">
                  <c:v>1.3543888412017167</c:v>
                </c:pt>
                <c:pt idx="18">
                  <c:v>1.0031133047210301</c:v>
                </c:pt>
                <c:pt idx="19">
                  <c:v>1.0107064377682402</c:v>
                </c:pt>
                <c:pt idx="20">
                  <c:v>1.0245633047210299</c:v>
                </c:pt>
                <c:pt idx="21">
                  <c:v>0.83212532188841204</c:v>
                </c:pt>
                <c:pt idx="22">
                  <c:v>0.878510729613734</c:v>
                </c:pt>
                <c:pt idx="23">
                  <c:v>0.77094849785407704</c:v>
                </c:pt>
                <c:pt idx="24">
                  <c:v>0.63850987124463532</c:v>
                </c:pt>
                <c:pt idx="25">
                  <c:v>0.91518969957081497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'Weekly-Oct-Mar'!$G$4</c:f>
              <c:strCache>
                <c:ptCount val="1"/>
                <c:pt idx="0">
                  <c:v>1998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'Weekly-Oct-Mar'!$G$5:$G$30</c:f>
              <c:numCache>
                <c:formatCode>General</c:formatCode>
                <c:ptCount val="26"/>
                <c:pt idx="0">
                  <c:v>0.68957167381974238</c:v>
                </c:pt>
                <c:pt idx="1">
                  <c:v>0.62669098712446336</c:v>
                </c:pt>
                <c:pt idx="2">
                  <c:v>0.69424034334763918</c:v>
                </c:pt>
                <c:pt idx="3">
                  <c:v>0.59330386266094393</c:v>
                </c:pt>
                <c:pt idx="4">
                  <c:v>0.59681974248927028</c:v>
                </c:pt>
                <c:pt idx="5">
                  <c:v>0.3577442060085837</c:v>
                </c:pt>
                <c:pt idx="6">
                  <c:v>0.29444377682403422</c:v>
                </c:pt>
                <c:pt idx="7">
                  <c:v>0.30248583690987124</c:v>
                </c:pt>
                <c:pt idx="8">
                  <c:v>0.27244349070100132</c:v>
                </c:pt>
                <c:pt idx="9">
                  <c:v>0.35546351931330472</c:v>
                </c:pt>
                <c:pt idx="10">
                  <c:v>0.39953390557939927</c:v>
                </c:pt>
                <c:pt idx="11">
                  <c:v>0.39679313304721026</c:v>
                </c:pt>
                <c:pt idx="12">
                  <c:v>0.39921566523605129</c:v>
                </c:pt>
                <c:pt idx="13">
                  <c:v>0.54709871244635178</c:v>
                </c:pt>
                <c:pt idx="14">
                  <c:v>0.62370214592274642</c:v>
                </c:pt>
                <c:pt idx="15">
                  <c:v>0.68880429184549374</c:v>
                </c:pt>
                <c:pt idx="16">
                  <c:v>0.48997210300429178</c:v>
                </c:pt>
                <c:pt idx="17">
                  <c:v>0.56373304721030038</c:v>
                </c:pt>
                <c:pt idx="18">
                  <c:v>0.50715536480686685</c:v>
                </c:pt>
                <c:pt idx="19">
                  <c:v>0.37173991416309016</c:v>
                </c:pt>
                <c:pt idx="20">
                  <c:v>0.40984763948497865</c:v>
                </c:pt>
                <c:pt idx="21">
                  <c:v>0.63822231759656645</c:v>
                </c:pt>
                <c:pt idx="22">
                  <c:v>0.66873905579399118</c:v>
                </c:pt>
                <c:pt idx="23">
                  <c:v>0.83626180257510696</c:v>
                </c:pt>
                <c:pt idx="24">
                  <c:v>1.1116841201716736</c:v>
                </c:pt>
                <c:pt idx="25">
                  <c:v>1.2158120171673823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'Weekly-Oct-Mar'!$H$4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'Weekly-Oct-Mar'!$H$5:$H$30</c:f>
              <c:numCache>
                <c:formatCode>General</c:formatCode>
                <c:ptCount val="26"/>
                <c:pt idx="0">
                  <c:v>1.7592094420600859</c:v>
                </c:pt>
                <c:pt idx="1">
                  <c:v>1.5640223175965664</c:v>
                </c:pt>
                <c:pt idx="2">
                  <c:v>1.2824077253218877</c:v>
                </c:pt>
                <c:pt idx="3">
                  <c:v>1.2614515021459225</c:v>
                </c:pt>
                <c:pt idx="4">
                  <c:v>1.2749278969957083</c:v>
                </c:pt>
                <c:pt idx="5">
                  <c:v>1.4862025751072956</c:v>
                </c:pt>
                <c:pt idx="6">
                  <c:v>1.9765768240343349</c:v>
                </c:pt>
                <c:pt idx="7">
                  <c:v>2.3881193133047214</c:v>
                </c:pt>
                <c:pt idx="8">
                  <c:v>2.8155736766809731</c:v>
                </c:pt>
                <c:pt idx="9">
                  <c:v>2.3569982832618028</c:v>
                </c:pt>
                <c:pt idx="10">
                  <c:v>2.4215330472103003</c:v>
                </c:pt>
                <c:pt idx="11">
                  <c:v>2.2672283261802573</c:v>
                </c:pt>
                <c:pt idx="12">
                  <c:v>2.4596630901287551</c:v>
                </c:pt>
                <c:pt idx="13">
                  <c:v>2.7121695278969962</c:v>
                </c:pt>
                <c:pt idx="14">
                  <c:v>2.6050633047210301</c:v>
                </c:pt>
                <c:pt idx="15">
                  <c:v>2.6878987124463523</c:v>
                </c:pt>
                <c:pt idx="16">
                  <c:v>3.6142188841201719</c:v>
                </c:pt>
                <c:pt idx="17">
                  <c:v>3.9640987124463516</c:v>
                </c:pt>
                <c:pt idx="18">
                  <c:v>3.1303751072961377</c:v>
                </c:pt>
                <c:pt idx="19">
                  <c:v>2.8119424892703857</c:v>
                </c:pt>
                <c:pt idx="20">
                  <c:v>2.8409072961373392</c:v>
                </c:pt>
                <c:pt idx="21">
                  <c:v>3.0737027896995701</c:v>
                </c:pt>
                <c:pt idx="22">
                  <c:v>3.0252446351931326</c:v>
                </c:pt>
                <c:pt idx="23">
                  <c:v>2.8134120171673822</c:v>
                </c:pt>
                <c:pt idx="24">
                  <c:v>2.4234068669527895</c:v>
                </c:pt>
                <c:pt idx="25">
                  <c:v>2.2961596566523603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'Weekly-Oct-Mar'!$I$4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'Weekly-Oct-Mar'!$I$5:$I$30</c:f>
              <c:numCache>
                <c:formatCode>General</c:formatCode>
                <c:ptCount val="26"/>
                <c:pt idx="0">
                  <c:v>1.465793991416309</c:v>
                </c:pt>
                <c:pt idx="1">
                  <c:v>1.6111330472102998</c:v>
                </c:pt>
                <c:pt idx="2">
                  <c:v>1.9096386266094421</c:v>
                </c:pt>
                <c:pt idx="3">
                  <c:v>1.7688042918454934</c:v>
                </c:pt>
                <c:pt idx="4">
                  <c:v>2.361328755364807</c:v>
                </c:pt>
                <c:pt idx="5">
                  <c:v>2.1054077253218884</c:v>
                </c:pt>
                <c:pt idx="6">
                  <c:v>1.7586051502145921</c:v>
                </c:pt>
                <c:pt idx="7">
                  <c:v>1.6391098712446346</c:v>
                </c:pt>
                <c:pt idx="8">
                  <c:v>1.4832246065808306</c:v>
                </c:pt>
                <c:pt idx="9">
                  <c:v>1.0826961373390556</c:v>
                </c:pt>
                <c:pt idx="10">
                  <c:v>-0.93681974248926991</c:v>
                </c:pt>
                <c:pt idx="11">
                  <c:v>-1.4620978540772538</c:v>
                </c:pt>
                <c:pt idx="12">
                  <c:v>-2.8778403433476405</c:v>
                </c:pt>
                <c:pt idx="13">
                  <c:v>-3.0843508583690991</c:v>
                </c:pt>
                <c:pt idx="14">
                  <c:v>-3.158317596566524</c:v>
                </c:pt>
                <c:pt idx="15">
                  <c:v>-1.3142736051502142</c:v>
                </c:pt>
                <c:pt idx="16">
                  <c:v>-1.0957630901287556</c:v>
                </c:pt>
                <c:pt idx="17">
                  <c:v>-0.47806695278969985</c:v>
                </c:pt>
                <c:pt idx="18">
                  <c:v>-8.4993133047210637E-2</c:v>
                </c:pt>
                <c:pt idx="19">
                  <c:v>-0.1131330472103004</c:v>
                </c:pt>
                <c:pt idx="20">
                  <c:v>0.17633369098712492</c:v>
                </c:pt>
                <c:pt idx="21">
                  <c:v>9.6685836909871092E-2</c:v>
                </c:pt>
                <c:pt idx="22">
                  <c:v>2.7826609442060148E-2</c:v>
                </c:pt>
                <c:pt idx="23">
                  <c:v>0.14747639484978556</c:v>
                </c:pt>
                <c:pt idx="24">
                  <c:v>-2.4882403433476696E-2</c:v>
                </c:pt>
                <c:pt idx="25">
                  <c:v>0.1916892703862656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8768"/>
        <c:axId val="141599328"/>
      </c:lineChart>
      <c:catAx>
        <c:axId val="14159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0361944157187177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9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9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5050847457627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98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264736297828334"/>
          <c:y val="9.3220338983050849E-2"/>
          <c:w val="0.40227507755946224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Spread (Apr-Sep)</a:t>
            </a:r>
          </a:p>
        </c:rich>
      </c:tx>
      <c:layout>
        <c:manualLayout>
          <c:xMode val="edge"/>
          <c:yMode val="edge"/>
          <c:x val="0.43433298862461223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84074457083769E-2"/>
          <c:y val="0.1711864406779661"/>
          <c:w val="0.92347466390899691"/>
          <c:h val="0.71864406779661016"/>
        </c:manualLayout>
      </c:layout>
      <c:lineChart>
        <c:grouping val="standard"/>
        <c:varyColors val="0"/>
        <c:ser>
          <c:idx val="0"/>
          <c:order val="0"/>
          <c:tx>
            <c:strRef>
              <c:f>'Weekly-Apr-Sep'!$D$4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'Weekly-Apr-Sep'!$D$5:$D$30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1.936533619456366</c:v>
                </c:pt>
                <c:pt idx="3">
                  <c:v>1.9826506437768239</c:v>
                </c:pt>
                <c:pt idx="4">
                  <c:v>2.0094669527896998</c:v>
                </c:pt>
                <c:pt idx="5">
                  <c:v>1.922454935622318</c:v>
                </c:pt>
                <c:pt idx="6">
                  <c:v>1.9128291845493561</c:v>
                </c:pt>
                <c:pt idx="7">
                  <c:v>1.9046386266094419</c:v>
                </c:pt>
                <c:pt idx="8">
                  <c:v>1.8314560085836911</c:v>
                </c:pt>
                <c:pt idx="9">
                  <c:v>1.8221948497854079</c:v>
                </c:pt>
                <c:pt idx="10">
                  <c:v>1.8260300429184551</c:v>
                </c:pt>
                <c:pt idx="11">
                  <c:v>1.7922291845493561</c:v>
                </c:pt>
                <c:pt idx="12">
                  <c:v>1.8515442060085836</c:v>
                </c:pt>
                <c:pt idx="13">
                  <c:v>1.885489270386266</c:v>
                </c:pt>
                <c:pt idx="14">
                  <c:v>1.8562309012875535</c:v>
                </c:pt>
                <c:pt idx="15">
                  <c:v>1.8651751072961376</c:v>
                </c:pt>
                <c:pt idx="16">
                  <c:v>1.9611433476394851</c:v>
                </c:pt>
                <c:pt idx="17">
                  <c:v>2.0552935622317596</c:v>
                </c:pt>
                <c:pt idx="18">
                  <c:v>2.0686566523605152</c:v>
                </c:pt>
                <c:pt idx="19">
                  <c:v>1.9945416309012878</c:v>
                </c:pt>
                <c:pt idx="20">
                  <c:v>2.0171896995708152</c:v>
                </c:pt>
                <c:pt idx="21">
                  <c:v>1.9052815450643774</c:v>
                </c:pt>
                <c:pt idx="22">
                  <c:v>2.1024152360515016</c:v>
                </c:pt>
                <c:pt idx="23">
                  <c:v>2.0557107296137338</c:v>
                </c:pt>
                <c:pt idx="24">
                  <c:v>1.9824832618025749</c:v>
                </c:pt>
                <c:pt idx="25">
                  <c:v>1.7716317596566522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'Weekly-Apr-Sep'!$E$4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'Weekly-Apr-Sep'!$E$5:$E$30</c:f>
              <c:numCache>
                <c:formatCode>General</c:formatCode>
                <c:ptCount val="26"/>
                <c:pt idx="0">
                  <c:v>1.9398841201716734</c:v>
                </c:pt>
                <c:pt idx="1">
                  <c:v>2.097245493562232</c:v>
                </c:pt>
                <c:pt idx="2">
                  <c:v>1.8637304721030041</c:v>
                </c:pt>
                <c:pt idx="3">
                  <c:v>1.8980412017167381</c:v>
                </c:pt>
                <c:pt idx="4">
                  <c:v>1.9384472103004291</c:v>
                </c:pt>
                <c:pt idx="5">
                  <c:v>1.7603510729613732</c:v>
                </c:pt>
                <c:pt idx="6">
                  <c:v>1.6373527896995708</c:v>
                </c:pt>
                <c:pt idx="7">
                  <c:v>1.6096429184549357</c:v>
                </c:pt>
                <c:pt idx="8">
                  <c:v>1.3911781115879824</c:v>
                </c:pt>
                <c:pt idx="9">
                  <c:v>1.3168188841201716</c:v>
                </c:pt>
                <c:pt idx="10">
                  <c:v>1.2346729613733902</c:v>
                </c:pt>
                <c:pt idx="11">
                  <c:v>1.1403931330472101</c:v>
                </c:pt>
                <c:pt idx="12">
                  <c:v>1.0443656652360516</c:v>
                </c:pt>
                <c:pt idx="13">
                  <c:v>1.1410886981402004</c:v>
                </c:pt>
                <c:pt idx="14">
                  <c:v>1.2642128755364808</c:v>
                </c:pt>
                <c:pt idx="15">
                  <c:v>1.5047622317596563</c:v>
                </c:pt>
                <c:pt idx="16">
                  <c:v>1.7349802575107294</c:v>
                </c:pt>
                <c:pt idx="17">
                  <c:v>1.9089579399141627</c:v>
                </c:pt>
                <c:pt idx="18">
                  <c:v>2.0793673819742482</c:v>
                </c:pt>
                <c:pt idx="19">
                  <c:v>2.2655828326180254</c:v>
                </c:pt>
                <c:pt idx="20">
                  <c:v>2.4378600858369097</c:v>
                </c:pt>
                <c:pt idx="21">
                  <c:v>2.6071364806866955</c:v>
                </c:pt>
                <c:pt idx="22">
                  <c:v>2.8852435622317594</c:v>
                </c:pt>
                <c:pt idx="23">
                  <c:v>3.0386094420600864</c:v>
                </c:pt>
                <c:pt idx="24">
                  <c:v>2.8205948497854072</c:v>
                </c:pt>
                <c:pt idx="25">
                  <c:v>3.0433896995708154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'Weekly-Apr-Sep'!$F$4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'Weekly-Apr-Sep'!$F$5:$F$30</c:f>
              <c:numCache>
                <c:formatCode>General</c:formatCode>
                <c:ptCount val="26"/>
                <c:pt idx="0">
                  <c:v>1.9832497854077253</c:v>
                </c:pt>
                <c:pt idx="1">
                  <c:v>1.9433579399141632</c:v>
                </c:pt>
                <c:pt idx="2">
                  <c:v>1.9087888412017164</c:v>
                </c:pt>
                <c:pt idx="3">
                  <c:v>1.9081218884120166</c:v>
                </c:pt>
                <c:pt idx="4">
                  <c:v>1.866769957081545</c:v>
                </c:pt>
                <c:pt idx="5">
                  <c:v>1.5933965665236047</c:v>
                </c:pt>
                <c:pt idx="6">
                  <c:v>1.8760609442060083</c:v>
                </c:pt>
                <c:pt idx="7">
                  <c:v>1.9407339055793991</c:v>
                </c:pt>
                <c:pt idx="8">
                  <c:v>1.7229463519313308</c:v>
                </c:pt>
                <c:pt idx="9">
                  <c:v>1.7456969957081547</c:v>
                </c:pt>
                <c:pt idx="10">
                  <c:v>1.6071055793991413</c:v>
                </c:pt>
                <c:pt idx="11">
                  <c:v>1.5427115879828328</c:v>
                </c:pt>
                <c:pt idx="12">
                  <c:v>1.567145922746781</c:v>
                </c:pt>
                <c:pt idx="13">
                  <c:v>1.792777896995708</c:v>
                </c:pt>
                <c:pt idx="14">
                  <c:v>1.6928317596566522</c:v>
                </c:pt>
                <c:pt idx="15">
                  <c:v>1.6325304721030047</c:v>
                </c:pt>
                <c:pt idx="16">
                  <c:v>1.6974978540772532</c:v>
                </c:pt>
                <c:pt idx="17">
                  <c:v>1.8016540772532188</c:v>
                </c:pt>
                <c:pt idx="18">
                  <c:v>1.6765888412017165</c:v>
                </c:pt>
                <c:pt idx="19">
                  <c:v>1.5104266094420598</c:v>
                </c:pt>
                <c:pt idx="20">
                  <c:v>1.4891957081545066</c:v>
                </c:pt>
                <c:pt idx="21">
                  <c:v>1.1992995708154504</c:v>
                </c:pt>
                <c:pt idx="22">
                  <c:v>1.0972467811158797</c:v>
                </c:pt>
                <c:pt idx="23">
                  <c:v>1.0506489270386266</c:v>
                </c:pt>
                <c:pt idx="24">
                  <c:v>1.0616763948497852</c:v>
                </c:pt>
                <c:pt idx="25">
                  <c:v>0.88312446351931317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'Weekly-Apr-Sep'!$G$4</c:f>
              <c:strCache>
                <c:ptCount val="1"/>
                <c:pt idx="0">
                  <c:v>1998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'Weekly-Apr-Sep'!$G$5:$G$30</c:f>
              <c:numCache>
                <c:formatCode>General</c:formatCode>
                <c:ptCount val="26"/>
                <c:pt idx="0">
                  <c:v>0.6274901287553647</c:v>
                </c:pt>
                <c:pt idx="1">
                  <c:v>0.45993454935622302</c:v>
                </c:pt>
                <c:pt idx="2">
                  <c:v>0.64302918454935609</c:v>
                </c:pt>
                <c:pt idx="3">
                  <c:v>0.70260429184549367</c:v>
                </c:pt>
                <c:pt idx="4">
                  <c:v>0.90153390557939894</c:v>
                </c:pt>
                <c:pt idx="5">
                  <c:v>0.98780686695278952</c:v>
                </c:pt>
                <c:pt idx="6">
                  <c:v>0.86084377682403423</c:v>
                </c:pt>
                <c:pt idx="7">
                  <c:v>0.77190300429184566</c:v>
                </c:pt>
                <c:pt idx="8">
                  <c:v>0.74810193133047209</c:v>
                </c:pt>
                <c:pt idx="9">
                  <c:v>0.73523433476394817</c:v>
                </c:pt>
                <c:pt idx="10">
                  <c:v>0.8086171673819742</c:v>
                </c:pt>
                <c:pt idx="11">
                  <c:v>0.53393733905579377</c:v>
                </c:pt>
                <c:pt idx="12">
                  <c:v>0.46712188841201713</c:v>
                </c:pt>
                <c:pt idx="13">
                  <c:v>0.36571351931330465</c:v>
                </c:pt>
                <c:pt idx="14">
                  <c:v>0.37281888412017139</c:v>
                </c:pt>
                <c:pt idx="15">
                  <c:v>0.55770386266094396</c:v>
                </c:pt>
                <c:pt idx="16">
                  <c:v>0.6102532188841201</c:v>
                </c:pt>
                <c:pt idx="17">
                  <c:v>0.64679742489270386</c:v>
                </c:pt>
                <c:pt idx="18">
                  <c:v>0.74805407725321871</c:v>
                </c:pt>
                <c:pt idx="19">
                  <c:v>0.65004291845493578</c:v>
                </c:pt>
                <c:pt idx="20">
                  <c:v>0.51935364806866957</c:v>
                </c:pt>
                <c:pt idx="21">
                  <c:v>0.74700429184549344</c:v>
                </c:pt>
                <c:pt idx="22">
                  <c:v>0.97912017167381971</c:v>
                </c:pt>
                <c:pt idx="23">
                  <c:v>0.97421566523605163</c:v>
                </c:pt>
                <c:pt idx="24">
                  <c:v>0.79247124463519281</c:v>
                </c:pt>
                <c:pt idx="25">
                  <c:v>0.85941974248927022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'Weekly-Apr-Sep'!$H$4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'Weekly-Apr-Sep'!$H$5:$H$30</c:f>
              <c:numCache>
                <c:formatCode>General</c:formatCode>
                <c:ptCount val="26"/>
                <c:pt idx="0">
                  <c:v>1.196153433476395</c:v>
                </c:pt>
                <c:pt idx="1">
                  <c:v>1.0185545064377686</c:v>
                </c:pt>
                <c:pt idx="2">
                  <c:v>0.94810901287553639</c:v>
                </c:pt>
                <c:pt idx="3">
                  <c:v>0.94830386266094424</c:v>
                </c:pt>
                <c:pt idx="4">
                  <c:v>0.84641888412017141</c:v>
                </c:pt>
                <c:pt idx="5">
                  <c:v>0.91773648068669511</c:v>
                </c:pt>
                <c:pt idx="6">
                  <c:v>0.85360772532188844</c:v>
                </c:pt>
                <c:pt idx="7">
                  <c:v>0.66409785407725308</c:v>
                </c:pt>
                <c:pt idx="8">
                  <c:v>0.64091158798283243</c:v>
                </c:pt>
                <c:pt idx="9">
                  <c:v>0.49424892703862666</c:v>
                </c:pt>
                <c:pt idx="10">
                  <c:v>0.69396394849785414</c:v>
                </c:pt>
                <c:pt idx="11">
                  <c:v>0.91845922746781139</c:v>
                </c:pt>
                <c:pt idx="12">
                  <c:v>0.97570815450643766</c:v>
                </c:pt>
                <c:pt idx="13">
                  <c:v>1.0822351931330474</c:v>
                </c:pt>
                <c:pt idx="14">
                  <c:v>1.452797210300429</c:v>
                </c:pt>
                <c:pt idx="15">
                  <c:v>1.5421459227467811</c:v>
                </c:pt>
                <c:pt idx="16">
                  <c:v>1.3215407725321886</c:v>
                </c:pt>
                <c:pt idx="17">
                  <c:v>1.1571665236051505</c:v>
                </c:pt>
                <c:pt idx="18">
                  <c:v>1.1986884120171672</c:v>
                </c:pt>
                <c:pt idx="19">
                  <c:v>1.2690463519313302</c:v>
                </c:pt>
                <c:pt idx="20">
                  <c:v>1.2813287553648069</c:v>
                </c:pt>
                <c:pt idx="21">
                  <c:v>1.049012017167382</c:v>
                </c:pt>
                <c:pt idx="22">
                  <c:v>1.4278429184549357</c:v>
                </c:pt>
                <c:pt idx="23">
                  <c:v>1.6219345493562229</c:v>
                </c:pt>
                <c:pt idx="24">
                  <c:v>1.7811236051502146</c:v>
                </c:pt>
                <c:pt idx="25">
                  <c:v>1.8535802575107294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'Weekly-Apr-Sep'!$I$4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'Weekly-Apr-Sep'!$I$5:$I$30</c:f>
              <c:numCache>
                <c:formatCode>General</c:formatCode>
                <c:ptCount val="26"/>
                <c:pt idx="0">
                  <c:v>2.448491845493562</c:v>
                </c:pt>
                <c:pt idx="1">
                  <c:v>1.8328326180257513</c:v>
                </c:pt>
                <c:pt idx="2">
                  <c:v>1.7100549356223176</c:v>
                </c:pt>
                <c:pt idx="3">
                  <c:v>2.1823004291845489</c:v>
                </c:pt>
                <c:pt idx="4">
                  <c:v>2.2931055793991417</c:v>
                </c:pt>
                <c:pt idx="5">
                  <c:v>1.7669673819742489</c:v>
                </c:pt>
                <c:pt idx="6">
                  <c:v>2.0370609442060079</c:v>
                </c:pt>
                <c:pt idx="7">
                  <c:v>2.0133184549356224</c:v>
                </c:pt>
                <c:pt idx="8">
                  <c:v>1.5035090128755371</c:v>
                </c:pt>
                <c:pt idx="9">
                  <c:v>1.2434924892703862</c:v>
                </c:pt>
                <c:pt idx="10">
                  <c:v>1.1974987124463523</c:v>
                </c:pt>
                <c:pt idx="11">
                  <c:v>1.2598927038626608</c:v>
                </c:pt>
                <c:pt idx="12">
                  <c:v>1.3195373390557938</c:v>
                </c:pt>
                <c:pt idx="13">
                  <c:v>1.4407948497854082</c:v>
                </c:pt>
                <c:pt idx="14">
                  <c:v>1.548547925608011</c:v>
                </c:pt>
                <c:pt idx="15">
                  <c:v>1.5854008583690988</c:v>
                </c:pt>
                <c:pt idx="16">
                  <c:v>1.7797012875536478</c:v>
                </c:pt>
                <c:pt idx="17">
                  <c:v>1.7205261802575105</c:v>
                </c:pt>
                <c:pt idx="18">
                  <c:v>1.5824197424892703</c:v>
                </c:pt>
                <c:pt idx="19">
                  <c:v>1.5417141630901285</c:v>
                </c:pt>
                <c:pt idx="20">
                  <c:v>1.9745793991416309</c:v>
                </c:pt>
                <c:pt idx="21">
                  <c:v>2.1776137339055786</c:v>
                </c:pt>
                <c:pt idx="22">
                  <c:v>2.3764042918454935</c:v>
                </c:pt>
                <c:pt idx="23">
                  <c:v>2.2351899141630893</c:v>
                </c:pt>
                <c:pt idx="24">
                  <c:v>2.3278600858369103</c:v>
                </c:pt>
                <c:pt idx="25">
                  <c:v>1.9779347639484981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2608"/>
        <c:axId val="141593168"/>
      </c:lineChart>
      <c:catAx>
        <c:axId val="1415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0672182006204758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9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9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88135593220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92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678386763185108"/>
          <c:y val="9.3220338983050849E-2"/>
          <c:w val="0.40227507755946224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74560496380561E-2"/>
          <c:y val="3.7288135593220341E-2"/>
          <c:w val="0.93485005170630819"/>
          <c:h val="0.815254237288135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DailyData!$C$3:$C$1505</c:f>
              <c:numCache>
                <c:formatCode>m/d/yyyy</c:formatCode>
                <c:ptCount val="1503"/>
                <c:pt idx="0">
                  <c:v>34808</c:v>
                </c:pt>
                <c:pt idx="1">
                  <c:v>34809</c:v>
                </c:pt>
                <c:pt idx="2">
                  <c:v>34810</c:v>
                </c:pt>
                <c:pt idx="3">
                  <c:v>34813</c:v>
                </c:pt>
                <c:pt idx="4">
                  <c:v>34814</c:v>
                </c:pt>
                <c:pt idx="5">
                  <c:v>34815</c:v>
                </c:pt>
                <c:pt idx="6">
                  <c:v>34816</c:v>
                </c:pt>
                <c:pt idx="7">
                  <c:v>34817</c:v>
                </c:pt>
                <c:pt idx="8">
                  <c:v>34820</c:v>
                </c:pt>
                <c:pt idx="9">
                  <c:v>34821</c:v>
                </c:pt>
                <c:pt idx="10">
                  <c:v>34822</c:v>
                </c:pt>
                <c:pt idx="11">
                  <c:v>34823</c:v>
                </c:pt>
                <c:pt idx="12">
                  <c:v>34824</c:v>
                </c:pt>
                <c:pt idx="13">
                  <c:v>34827</c:v>
                </c:pt>
                <c:pt idx="14">
                  <c:v>34828</c:v>
                </c:pt>
                <c:pt idx="15">
                  <c:v>34829</c:v>
                </c:pt>
                <c:pt idx="16">
                  <c:v>34830</c:v>
                </c:pt>
                <c:pt idx="17">
                  <c:v>34831</c:v>
                </c:pt>
                <c:pt idx="18">
                  <c:v>34834</c:v>
                </c:pt>
                <c:pt idx="19">
                  <c:v>34835</c:v>
                </c:pt>
                <c:pt idx="20">
                  <c:v>34836</c:v>
                </c:pt>
                <c:pt idx="21">
                  <c:v>34837</c:v>
                </c:pt>
                <c:pt idx="22">
                  <c:v>34838</c:v>
                </c:pt>
                <c:pt idx="23">
                  <c:v>34841</c:v>
                </c:pt>
                <c:pt idx="24">
                  <c:v>34842</c:v>
                </c:pt>
                <c:pt idx="25">
                  <c:v>34843</c:v>
                </c:pt>
                <c:pt idx="26">
                  <c:v>34844</c:v>
                </c:pt>
                <c:pt idx="27">
                  <c:v>34845</c:v>
                </c:pt>
                <c:pt idx="28">
                  <c:v>34849</c:v>
                </c:pt>
                <c:pt idx="29">
                  <c:v>34850</c:v>
                </c:pt>
                <c:pt idx="30">
                  <c:v>34851</c:v>
                </c:pt>
                <c:pt idx="31">
                  <c:v>34852</c:v>
                </c:pt>
                <c:pt idx="32">
                  <c:v>34855</c:v>
                </c:pt>
                <c:pt idx="33">
                  <c:v>34856</c:v>
                </c:pt>
                <c:pt idx="34">
                  <c:v>34857</c:v>
                </c:pt>
                <c:pt idx="35">
                  <c:v>34858</c:v>
                </c:pt>
                <c:pt idx="36">
                  <c:v>34859</c:v>
                </c:pt>
                <c:pt idx="37">
                  <c:v>34862</c:v>
                </c:pt>
                <c:pt idx="38">
                  <c:v>34863</c:v>
                </c:pt>
                <c:pt idx="39">
                  <c:v>34864</c:v>
                </c:pt>
                <c:pt idx="40">
                  <c:v>34865</c:v>
                </c:pt>
                <c:pt idx="41">
                  <c:v>34866</c:v>
                </c:pt>
                <c:pt idx="42">
                  <c:v>34869</c:v>
                </c:pt>
                <c:pt idx="43">
                  <c:v>34870</c:v>
                </c:pt>
                <c:pt idx="44">
                  <c:v>34871</c:v>
                </c:pt>
                <c:pt idx="45">
                  <c:v>34872</c:v>
                </c:pt>
                <c:pt idx="46">
                  <c:v>34873</c:v>
                </c:pt>
                <c:pt idx="47">
                  <c:v>34876</c:v>
                </c:pt>
                <c:pt idx="48">
                  <c:v>34877</c:v>
                </c:pt>
                <c:pt idx="49">
                  <c:v>34878</c:v>
                </c:pt>
                <c:pt idx="50">
                  <c:v>34879</c:v>
                </c:pt>
                <c:pt idx="51">
                  <c:v>34880</c:v>
                </c:pt>
                <c:pt idx="52">
                  <c:v>34885</c:v>
                </c:pt>
                <c:pt idx="53">
                  <c:v>34886</c:v>
                </c:pt>
                <c:pt idx="54">
                  <c:v>34887</c:v>
                </c:pt>
                <c:pt idx="55">
                  <c:v>34890</c:v>
                </c:pt>
                <c:pt idx="56">
                  <c:v>34891</c:v>
                </c:pt>
                <c:pt idx="57">
                  <c:v>34892</c:v>
                </c:pt>
                <c:pt idx="58">
                  <c:v>34893</c:v>
                </c:pt>
                <c:pt idx="59">
                  <c:v>34894</c:v>
                </c:pt>
                <c:pt idx="60">
                  <c:v>34897</c:v>
                </c:pt>
                <c:pt idx="61">
                  <c:v>34898</c:v>
                </c:pt>
                <c:pt idx="62">
                  <c:v>34899</c:v>
                </c:pt>
                <c:pt idx="63">
                  <c:v>34900</c:v>
                </c:pt>
                <c:pt idx="64">
                  <c:v>34901</c:v>
                </c:pt>
                <c:pt idx="65">
                  <c:v>34904</c:v>
                </c:pt>
                <c:pt idx="66">
                  <c:v>34905</c:v>
                </c:pt>
                <c:pt idx="67">
                  <c:v>34906</c:v>
                </c:pt>
                <c:pt idx="68">
                  <c:v>34907</c:v>
                </c:pt>
                <c:pt idx="69">
                  <c:v>34908</c:v>
                </c:pt>
                <c:pt idx="70">
                  <c:v>34911</c:v>
                </c:pt>
                <c:pt idx="71">
                  <c:v>34912</c:v>
                </c:pt>
                <c:pt idx="72">
                  <c:v>34913</c:v>
                </c:pt>
                <c:pt idx="73">
                  <c:v>34914</c:v>
                </c:pt>
                <c:pt idx="74">
                  <c:v>34915</c:v>
                </c:pt>
                <c:pt idx="75">
                  <c:v>34918</c:v>
                </c:pt>
                <c:pt idx="76">
                  <c:v>34919</c:v>
                </c:pt>
                <c:pt idx="77">
                  <c:v>34920</c:v>
                </c:pt>
                <c:pt idx="78">
                  <c:v>34921</c:v>
                </c:pt>
                <c:pt idx="79">
                  <c:v>34922</c:v>
                </c:pt>
                <c:pt idx="80">
                  <c:v>34925</c:v>
                </c:pt>
                <c:pt idx="81">
                  <c:v>34926</c:v>
                </c:pt>
                <c:pt idx="82">
                  <c:v>34927</c:v>
                </c:pt>
                <c:pt idx="83">
                  <c:v>34928</c:v>
                </c:pt>
                <c:pt idx="84">
                  <c:v>34929</c:v>
                </c:pt>
                <c:pt idx="85">
                  <c:v>34932</c:v>
                </c:pt>
                <c:pt idx="86">
                  <c:v>34933</c:v>
                </c:pt>
                <c:pt idx="87">
                  <c:v>34934</c:v>
                </c:pt>
                <c:pt idx="88">
                  <c:v>34935</c:v>
                </c:pt>
                <c:pt idx="89">
                  <c:v>34936</c:v>
                </c:pt>
                <c:pt idx="90">
                  <c:v>34939</c:v>
                </c:pt>
                <c:pt idx="91">
                  <c:v>34940</c:v>
                </c:pt>
                <c:pt idx="92">
                  <c:v>34941</c:v>
                </c:pt>
                <c:pt idx="93">
                  <c:v>34942</c:v>
                </c:pt>
                <c:pt idx="94">
                  <c:v>34943</c:v>
                </c:pt>
                <c:pt idx="95">
                  <c:v>34947</c:v>
                </c:pt>
                <c:pt idx="96">
                  <c:v>34948</c:v>
                </c:pt>
                <c:pt idx="97">
                  <c:v>34949</c:v>
                </c:pt>
                <c:pt idx="98">
                  <c:v>34950</c:v>
                </c:pt>
                <c:pt idx="99">
                  <c:v>34953</c:v>
                </c:pt>
                <c:pt idx="100">
                  <c:v>34954</c:v>
                </c:pt>
                <c:pt idx="101">
                  <c:v>34955</c:v>
                </c:pt>
                <c:pt idx="102">
                  <c:v>34956</c:v>
                </c:pt>
                <c:pt idx="103">
                  <c:v>34957</c:v>
                </c:pt>
                <c:pt idx="104">
                  <c:v>34960</c:v>
                </c:pt>
                <c:pt idx="105">
                  <c:v>34961</c:v>
                </c:pt>
                <c:pt idx="106">
                  <c:v>34962</c:v>
                </c:pt>
                <c:pt idx="107">
                  <c:v>34963</c:v>
                </c:pt>
                <c:pt idx="108">
                  <c:v>34964</c:v>
                </c:pt>
                <c:pt idx="109">
                  <c:v>34967</c:v>
                </c:pt>
                <c:pt idx="110">
                  <c:v>34968</c:v>
                </c:pt>
                <c:pt idx="111">
                  <c:v>34969</c:v>
                </c:pt>
                <c:pt idx="112">
                  <c:v>34970</c:v>
                </c:pt>
                <c:pt idx="113">
                  <c:v>34971</c:v>
                </c:pt>
                <c:pt idx="114">
                  <c:v>34974</c:v>
                </c:pt>
                <c:pt idx="115">
                  <c:v>34975</c:v>
                </c:pt>
                <c:pt idx="116">
                  <c:v>34976</c:v>
                </c:pt>
                <c:pt idx="117">
                  <c:v>34977</c:v>
                </c:pt>
                <c:pt idx="118">
                  <c:v>34978</c:v>
                </c:pt>
                <c:pt idx="119">
                  <c:v>34981</c:v>
                </c:pt>
                <c:pt idx="120">
                  <c:v>34982</c:v>
                </c:pt>
                <c:pt idx="121">
                  <c:v>34983</c:v>
                </c:pt>
                <c:pt idx="122">
                  <c:v>34984</c:v>
                </c:pt>
                <c:pt idx="123">
                  <c:v>34985</c:v>
                </c:pt>
                <c:pt idx="124">
                  <c:v>34988</c:v>
                </c:pt>
                <c:pt idx="125">
                  <c:v>34989</c:v>
                </c:pt>
                <c:pt idx="126">
                  <c:v>34990</c:v>
                </c:pt>
                <c:pt idx="127">
                  <c:v>34991</c:v>
                </c:pt>
                <c:pt idx="128">
                  <c:v>34992</c:v>
                </c:pt>
                <c:pt idx="129">
                  <c:v>34995</c:v>
                </c:pt>
                <c:pt idx="130">
                  <c:v>34996</c:v>
                </c:pt>
                <c:pt idx="131">
                  <c:v>34997</c:v>
                </c:pt>
                <c:pt idx="132">
                  <c:v>34998</c:v>
                </c:pt>
                <c:pt idx="133">
                  <c:v>34999</c:v>
                </c:pt>
                <c:pt idx="134">
                  <c:v>35002</c:v>
                </c:pt>
                <c:pt idx="135">
                  <c:v>35003</c:v>
                </c:pt>
                <c:pt idx="136">
                  <c:v>35004</c:v>
                </c:pt>
                <c:pt idx="137">
                  <c:v>35005</c:v>
                </c:pt>
                <c:pt idx="138">
                  <c:v>35006</c:v>
                </c:pt>
                <c:pt idx="139">
                  <c:v>35009</c:v>
                </c:pt>
                <c:pt idx="140">
                  <c:v>35010</c:v>
                </c:pt>
                <c:pt idx="141">
                  <c:v>35011</c:v>
                </c:pt>
                <c:pt idx="142">
                  <c:v>35012</c:v>
                </c:pt>
                <c:pt idx="143">
                  <c:v>35013</c:v>
                </c:pt>
                <c:pt idx="144">
                  <c:v>35016</c:v>
                </c:pt>
                <c:pt idx="145">
                  <c:v>35017</c:v>
                </c:pt>
                <c:pt idx="146">
                  <c:v>35018</c:v>
                </c:pt>
                <c:pt idx="147">
                  <c:v>35019</c:v>
                </c:pt>
                <c:pt idx="148">
                  <c:v>35020</c:v>
                </c:pt>
                <c:pt idx="149">
                  <c:v>35023</c:v>
                </c:pt>
                <c:pt idx="150">
                  <c:v>35024</c:v>
                </c:pt>
                <c:pt idx="151">
                  <c:v>35025</c:v>
                </c:pt>
                <c:pt idx="152">
                  <c:v>35030</c:v>
                </c:pt>
                <c:pt idx="153">
                  <c:v>35031</c:v>
                </c:pt>
                <c:pt idx="154">
                  <c:v>35032</c:v>
                </c:pt>
                <c:pt idx="155">
                  <c:v>35033</c:v>
                </c:pt>
                <c:pt idx="156">
                  <c:v>35034</c:v>
                </c:pt>
                <c:pt idx="157">
                  <c:v>35037</c:v>
                </c:pt>
                <c:pt idx="158">
                  <c:v>35038</c:v>
                </c:pt>
                <c:pt idx="159">
                  <c:v>35039</c:v>
                </c:pt>
                <c:pt idx="160">
                  <c:v>35040</c:v>
                </c:pt>
                <c:pt idx="161">
                  <c:v>35041</c:v>
                </c:pt>
                <c:pt idx="162">
                  <c:v>35044</c:v>
                </c:pt>
                <c:pt idx="163">
                  <c:v>35045</c:v>
                </c:pt>
                <c:pt idx="164">
                  <c:v>35046</c:v>
                </c:pt>
                <c:pt idx="165">
                  <c:v>35047</c:v>
                </c:pt>
                <c:pt idx="166">
                  <c:v>35048</c:v>
                </c:pt>
                <c:pt idx="167">
                  <c:v>35051</c:v>
                </c:pt>
                <c:pt idx="168">
                  <c:v>35052</c:v>
                </c:pt>
                <c:pt idx="169">
                  <c:v>35053</c:v>
                </c:pt>
                <c:pt idx="170">
                  <c:v>35054</c:v>
                </c:pt>
                <c:pt idx="171">
                  <c:v>35055</c:v>
                </c:pt>
                <c:pt idx="172">
                  <c:v>35059</c:v>
                </c:pt>
                <c:pt idx="173">
                  <c:v>35060</c:v>
                </c:pt>
                <c:pt idx="174">
                  <c:v>35061</c:v>
                </c:pt>
                <c:pt idx="175">
                  <c:v>35062</c:v>
                </c:pt>
                <c:pt idx="176">
                  <c:v>35066</c:v>
                </c:pt>
                <c:pt idx="177">
                  <c:v>35067</c:v>
                </c:pt>
                <c:pt idx="178">
                  <c:v>35068</c:v>
                </c:pt>
                <c:pt idx="179">
                  <c:v>35069</c:v>
                </c:pt>
                <c:pt idx="180">
                  <c:v>35073</c:v>
                </c:pt>
                <c:pt idx="181">
                  <c:v>35074</c:v>
                </c:pt>
                <c:pt idx="182">
                  <c:v>35075</c:v>
                </c:pt>
                <c:pt idx="183">
                  <c:v>35076</c:v>
                </c:pt>
                <c:pt idx="184">
                  <c:v>35079</c:v>
                </c:pt>
                <c:pt idx="185">
                  <c:v>35080</c:v>
                </c:pt>
                <c:pt idx="186">
                  <c:v>35081</c:v>
                </c:pt>
                <c:pt idx="187">
                  <c:v>35082</c:v>
                </c:pt>
                <c:pt idx="188">
                  <c:v>35083</c:v>
                </c:pt>
                <c:pt idx="189">
                  <c:v>35086</c:v>
                </c:pt>
                <c:pt idx="190">
                  <c:v>35087</c:v>
                </c:pt>
                <c:pt idx="191">
                  <c:v>35088</c:v>
                </c:pt>
                <c:pt idx="192">
                  <c:v>35089</c:v>
                </c:pt>
                <c:pt idx="193">
                  <c:v>35090</c:v>
                </c:pt>
                <c:pt idx="194">
                  <c:v>35093</c:v>
                </c:pt>
                <c:pt idx="195">
                  <c:v>35094</c:v>
                </c:pt>
                <c:pt idx="196">
                  <c:v>35095</c:v>
                </c:pt>
                <c:pt idx="197">
                  <c:v>35096</c:v>
                </c:pt>
                <c:pt idx="198">
                  <c:v>35097</c:v>
                </c:pt>
                <c:pt idx="199">
                  <c:v>35100</c:v>
                </c:pt>
                <c:pt idx="200">
                  <c:v>35101</c:v>
                </c:pt>
                <c:pt idx="201">
                  <c:v>35102</c:v>
                </c:pt>
                <c:pt idx="202">
                  <c:v>35103</c:v>
                </c:pt>
                <c:pt idx="203">
                  <c:v>35104</c:v>
                </c:pt>
                <c:pt idx="204">
                  <c:v>35107</c:v>
                </c:pt>
                <c:pt idx="205">
                  <c:v>35108</c:v>
                </c:pt>
                <c:pt idx="206">
                  <c:v>35109</c:v>
                </c:pt>
                <c:pt idx="207">
                  <c:v>35110</c:v>
                </c:pt>
                <c:pt idx="208">
                  <c:v>35111</c:v>
                </c:pt>
                <c:pt idx="209">
                  <c:v>35115</c:v>
                </c:pt>
                <c:pt idx="210">
                  <c:v>35116</c:v>
                </c:pt>
                <c:pt idx="211">
                  <c:v>35117</c:v>
                </c:pt>
                <c:pt idx="212">
                  <c:v>35118</c:v>
                </c:pt>
                <c:pt idx="213">
                  <c:v>35121</c:v>
                </c:pt>
                <c:pt idx="214">
                  <c:v>35122</c:v>
                </c:pt>
                <c:pt idx="215">
                  <c:v>35123</c:v>
                </c:pt>
                <c:pt idx="216">
                  <c:v>35124</c:v>
                </c:pt>
                <c:pt idx="217">
                  <c:v>35125</c:v>
                </c:pt>
                <c:pt idx="218">
                  <c:v>35128</c:v>
                </c:pt>
                <c:pt idx="219">
                  <c:v>35129</c:v>
                </c:pt>
                <c:pt idx="220">
                  <c:v>35130</c:v>
                </c:pt>
                <c:pt idx="221">
                  <c:v>35131</c:v>
                </c:pt>
                <c:pt idx="222">
                  <c:v>35132</c:v>
                </c:pt>
                <c:pt idx="223">
                  <c:v>35135</c:v>
                </c:pt>
                <c:pt idx="224">
                  <c:v>35136</c:v>
                </c:pt>
                <c:pt idx="225">
                  <c:v>35137</c:v>
                </c:pt>
                <c:pt idx="226">
                  <c:v>35138</c:v>
                </c:pt>
                <c:pt idx="227">
                  <c:v>35139</c:v>
                </c:pt>
                <c:pt idx="228">
                  <c:v>35142</c:v>
                </c:pt>
                <c:pt idx="229">
                  <c:v>35143</c:v>
                </c:pt>
                <c:pt idx="230">
                  <c:v>35144</c:v>
                </c:pt>
                <c:pt idx="231">
                  <c:v>35145</c:v>
                </c:pt>
                <c:pt idx="232">
                  <c:v>35146</c:v>
                </c:pt>
                <c:pt idx="233">
                  <c:v>35149</c:v>
                </c:pt>
                <c:pt idx="234">
                  <c:v>35150</c:v>
                </c:pt>
                <c:pt idx="235">
                  <c:v>35151</c:v>
                </c:pt>
                <c:pt idx="236">
                  <c:v>35152</c:v>
                </c:pt>
                <c:pt idx="237">
                  <c:v>35153</c:v>
                </c:pt>
                <c:pt idx="238">
                  <c:v>35156</c:v>
                </c:pt>
                <c:pt idx="239">
                  <c:v>35157</c:v>
                </c:pt>
                <c:pt idx="240">
                  <c:v>35158</c:v>
                </c:pt>
                <c:pt idx="241">
                  <c:v>35159</c:v>
                </c:pt>
                <c:pt idx="242">
                  <c:v>35163</c:v>
                </c:pt>
                <c:pt idx="243">
                  <c:v>35164</c:v>
                </c:pt>
                <c:pt idx="244">
                  <c:v>35165</c:v>
                </c:pt>
                <c:pt idx="245">
                  <c:v>35166</c:v>
                </c:pt>
                <c:pt idx="246">
                  <c:v>35167</c:v>
                </c:pt>
                <c:pt idx="247">
                  <c:v>35170</c:v>
                </c:pt>
                <c:pt idx="248">
                  <c:v>35171</c:v>
                </c:pt>
                <c:pt idx="249">
                  <c:v>35172</c:v>
                </c:pt>
                <c:pt idx="250">
                  <c:v>35173</c:v>
                </c:pt>
                <c:pt idx="251">
                  <c:v>35174</c:v>
                </c:pt>
                <c:pt idx="252">
                  <c:v>35177</c:v>
                </c:pt>
                <c:pt idx="253">
                  <c:v>35178</c:v>
                </c:pt>
                <c:pt idx="254">
                  <c:v>35179</c:v>
                </c:pt>
                <c:pt idx="255">
                  <c:v>35180</c:v>
                </c:pt>
                <c:pt idx="256">
                  <c:v>35181</c:v>
                </c:pt>
                <c:pt idx="257">
                  <c:v>35184</c:v>
                </c:pt>
                <c:pt idx="258">
                  <c:v>35185</c:v>
                </c:pt>
                <c:pt idx="259">
                  <c:v>35186</c:v>
                </c:pt>
                <c:pt idx="260">
                  <c:v>35187</c:v>
                </c:pt>
                <c:pt idx="261">
                  <c:v>35188</c:v>
                </c:pt>
                <c:pt idx="262">
                  <c:v>35191</c:v>
                </c:pt>
                <c:pt idx="263">
                  <c:v>35192</c:v>
                </c:pt>
                <c:pt idx="264">
                  <c:v>35193</c:v>
                </c:pt>
                <c:pt idx="265">
                  <c:v>35194</c:v>
                </c:pt>
                <c:pt idx="266">
                  <c:v>35195</c:v>
                </c:pt>
                <c:pt idx="267">
                  <c:v>35198</c:v>
                </c:pt>
                <c:pt idx="268">
                  <c:v>35199</c:v>
                </c:pt>
                <c:pt idx="269">
                  <c:v>35200</c:v>
                </c:pt>
                <c:pt idx="270">
                  <c:v>35201</c:v>
                </c:pt>
                <c:pt idx="271">
                  <c:v>35202</c:v>
                </c:pt>
                <c:pt idx="272">
                  <c:v>35205</c:v>
                </c:pt>
                <c:pt idx="273">
                  <c:v>35206</c:v>
                </c:pt>
                <c:pt idx="274">
                  <c:v>35207</c:v>
                </c:pt>
                <c:pt idx="275">
                  <c:v>35208</c:v>
                </c:pt>
                <c:pt idx="276">
                  <c:v>35209</c:v>
                </c:pt>
                <c:pt idx="277">
                  <c:v>35213</c:v>
                </c:pt>
                <c:pt idx="278">
                  <c:v>35214</c:v>
                </c:pt>
                <c:pt idx="279">
                  <c:v>35215</c:v>
                </c:pt>
                <c:pt idx="280">
                  <c:v>35216</c:v>
                </c:pt>
                <c:pt idx="281">
                  <c:v>35219</c:v>
                </c:pt>
                <c:pt idx="282">
                  <c:v>35220</c:v>
                </c:pt>
                <c:pt idx="283">
                  <c:v>35221</c:v>
                </c:pt>
                <c:pt idx="284">
                  <c:v>35222</c:v>
                </c:pt>
                <c:pt idx="285">
                  <c:v>35223</c:v>
                </c:pt>
                <c:pt idx="286">
                  <c:v>35226</c:v>
                </c:pt>
                <c:pt idx="287">
                  <c:v>35227</c:v>
                </c:pt>
                <c:pt idx="288">
                  <c:v>35228</c:v>
                </c:pt>
                <c:pt idx="289">
                  <c:v>35229</c:v>
                </c:pt>
                <c:pt idx="290">
                  <c:v>35230</c:v>
                </c:pt>
                <c:pt idx="291">
                  <c:v>35233</c:v>
                </c:pt>
                <c:pt idx="292">
                  <c:v>35234</c:v>
                </c:pt>
                <c:pt idx="293">
                  <c:v>35235</c:v>
                </c:pt>
                <c:pt idx="294">
                  <c:v>35236</c:v>
                </c:pt>
                <c:pt idx="295">
                  <c:v>35237</c:v>
                </c:pt>
                <c:pt idx="296">
                  <c:v>35240</c:v>
                </c:pt>
                <c:pt idx="297">
                  <c:v>35241</c:v>
                </c:pt>
                <c:pt idx="298">
                  <c:v>35242</c:v>
                </c:pt>
                <c:pt idx="299">
                  <c:v>35243</c:v>
                </c:pt>
                <c:pt idx="300">
                  <c:v>35244</c:v>
                </c:pt>
                <c:pt idx="301">
                  <c:v>35247</c:v>
                </c:pt>
                <c:pt idx="302">
                  <c:v>35248</c:v>
                </c:pt>
                <c:pt idx="303">
                  <c:v>35249</c:v>
                </c:pt>
                <c:pt idx="304">
                  <c:v>35254</c:v>
                </c:pt>
                <c:pt idx="305">
                  <c:v>35255</c:v>
                </c:pt>
                <c:pt idx="306">
                  <c:v>35256</c:v>
                </c:pt>
                <c:pt idx="307">
                  <c:v>35257</c:v>
                </c:pt>
                <c:pt idx="308">
                  <c:v>35258</c:v>
                </c:pt>
                <c:pt idx="309">
                  <c:v>35261</c:v>
                </c:pt>
                <c:pt idx="310">
                  <c:v>35262</c:v>
                </c:pt>
                <c:pt idx="311">
                  <c:v>35263</c:v>
                </c:pt>
                <c:pt idx="312">
                  <c:v>35264</c:v>
                </c:pt>
                <c:pt idx="313">
                  <c:v>35265</c:v>
                </c:pt>
                <c:pt idx="314">
                  <c:v>35268</c:v>
                </c:pt>
                <c:pt idx="315">
                  <c:v>35269</c:v>
                </c:pt>
                <c:pt idx="316">
                  <c:v>35270</c:v>
                </c:pt>
                <c:pt idx="317">
                  <c:v>35271</c:v>
                </c:pt>
                <c:pt idx="318">
                  <c:v>35272</c:v>
                </c:pt>
                <c:pt idx="319">
                  <c:v>35275</c:v>
                </c:pt>
                <c:pt idx="320">
                  <c:v>35276</c:v>
                </c:pt>
                <c:pt idx="321">
                  <c:v>35277</c:v>
                </c:pt>
                <c:pt idx="322">
                  <c:v>35278</c:v>
                </c:pt>
                <c:pt idx="323">
                  <c:v>35279</c:v>
                </c:pt>
                <c:pt idx="324">
                  <c:v>35282</c:v>
                </c:pt>
                <c:pt idx="325">
                  <c:v>35283</c:v>
                </c:pt>
                <c:pt idx="326">
                  <c:v>35284</c:v>
                </c:pt>
                <c:pt idx="327">
                  <c:v>35285</c:v>
                </c:pt>
                <c:pt idx="328">
                  <c:v>35286</c:v>
                </c:pt>
                <c:pt idx="329">
                  <c:v>35289</c:v>
                </c:pt>
                <c:pt idx="330">
                  <c:v>35290</c:v>
                </c:pt>
                <c:pt idx="331">
                  <c:v>35291</c:v>
                </c:pt>
                <c:pt idx="332">
                  <c:v>35292</c:v>
                </c:pt>
                <c:pt idx="333">
                  <c:v>35293</c:v>
                </c:pt>
                <c:pt idx="334">
                  <c:v>35296</c:v>
                </c:pt>
                <c:pt idx="335">
                  <c:v>35297</c:v>
                </c:pt>
                <c:pt idx="336">
                  <c:v>35298</c:v>
                </c:pt>
                <c:pt idx="337">
                  <c:v>35299</c:v>
                </c:pt>
                <c:pt idx="338">
                  <c:v>35300</c:v>
                </c:pt>
                <c:pt idx="339">
                  <c:v>35303</c:v>
                </c:pt>
                <c:pt idx="340">
                  <c:v>35304</c:v>
                </c:pt>
                <c:pt idx="341">
                  <c:v>35305</c:v>
                </c:pt>
                <c:pt idx="342">
                  <c:v>35306</c:v>
                </c:pt>
                <c:pt idx="343">
                  <c:v>35307</c:v>
                </c:pt>
                <c:pt idx="344">
                  <c:v>35311</c:v>
                </c:pt>
                <c:pt idx="345">
                  <c:v>35312</c:v>
                </c:pt>
                <c:pt idx="346">
                  <c:v>35313</c:v>
                </c:pt>
                <c:pt idx="347">
                  <c:v>35314</c:v>
                </c:pt>
                <c:pt idx="348">
                  <c:v>35317</c:v>
                </c:pt>
                <c:pt idx="349">
                  <c:v>35318</c:v>
                </c:pt>
                <c:pt idx="350">
                  <c:v>35319</c:v>
                </c:pt>
                <c:pt idx="351">
                  <c:v>35320</c:v>
                </c:pt>
                <c:pt idx="352">
                  <c:v>35321</c:v>
                </c:pt>
                <c:pt idx="353">
                  <c:v>35324</c:v>
                </c:pt>
                <c:pt idx="354">
                  <c:v>35325</c:v>
                </c:pt>
                <c:pt idx="355">
                  <c:v>35326</c:v>
                </c:pt>
                <c:pt idx="356">
                  <c:v>35327</c:v>
                </c:pt>
                <c:pt idx="357">
                  <c:v>35328</c:v>
                </c:pt>
                <c:pt idx="358">
                  <c:v>35331</c:v>
                </c:pt>
                <c:pt idx="359">
                  <c:v>35332</c:v>
                </c:pt>
                <c:pt idx="360">
                  <c:v>35333</c:v>
                </c:pt>
                <c:pt idx="361">
                  <c:v>35334</c:v>
                </c:pt>
                <c:pt idx="362">
                  <c:v>35335</c:v>
                </c:pt>
                <c:pt idx="363">
                  <c:v>35338</c:v>
                </c:pt>
                <c:pt idx="364">
                  <c:v>35339</c:v>
                </c:pt>
                <c:pt idx="365">
                  <c:v>35340</c:v>
                </c:pt>
                <c:pt idx="366">
                  <c:v>35341</c:v>
                </c:pt>
                <c:pt idx="367">
                  <c:v>35342</c:v>
                </c:pt>
                <c:pt idx="368">
                  <c:v>35345</c:v>
                </c:pt>
                <c:pt idx="369">
                  <c:v>35346</c:v>
                </c:pt>
                <c:pt idx="370">
                  <c:v>35347</c:v>
                </c:pt>
                <c:pt idx="371">
                  <c:v>35348</c:v>
                </c:pt>
                <c:pt idx="372">
                  <c:v>35349</c:v>
                </c:pt>
                <c:pt idx="373">
                  <c:v>35352</c:v>
                </c:pt>
                <c:pt idx="374">
                  <c:v>35353</c:v>
                </c:pt>
                <c:pt idx="375">
                  <c:v>35354</c:v>
                </c:pt>
                <c:pt idx="376">
                  <c:v>35355</c:v>
                </c:pt>
                <c:pt idx="377">
                  <c:v>35356</c:v>
                </c:pt>
                <c:pt idx="378">
                  <c:v>35359</c:v>
                </c:pt>
                <c:pt idx="379">
                  <c:v>35360</c:v>
                </c:pt>
                <c:pt idx="380">
                  <c:v>35361</c:v>
                </c:pt>
                <c:pt idx="381">
                  <c:v>35362</c:v>
                </c:pt>
                <c:pt idx="382">
                  <c:v>35363</c:v>
                </c:pt>
                <c:pt idx="383">
                  <c:v>35366</c:v>
                </c:pt>
                <c:pt idx="384">
                  <c:v>35367</c:v>
                </c:pt>
                <c:pt idx="385">
                  <c:v>35368</c:v>
                </c:pt>
                <c:pt idx="386">
                  <c:v>35369</c:v>
                </c:pt>
                <c:pt idx="387">
                  <c:v>35370</c:v>
                </c:pt>
                <c:pt idx="388">
                  <c:v>35373</c:v>
                </c:pt>
                <c:pt idx="389">
                  <c:v>35374</c:v>
                </c:pt>
                <c:pt idx="390">
                  <c:v>35375</c:v>
                </c:pt>
                <c:pt idx="391">
                  <c:v>35376</c:v>
                </c:pt>
                <c:pt idx="392">
                  <c:v>35377</c:v>
                </c:pt>
                <c:pt idx="393">
                  <c:v>35380</c:v>
                </c:pt>
                <c:pt idx="394">
                  <c:v>35381</c:v>
                </c:pt>
                <c:pt idx="395">
                  <c:v>35382</c:v>
                </c:pt>
                <c:pt idx="396">
                  <c:v>35383</c:v>
                </c:pt>
                <c:pt idx="397">
                  <c:v>35384</c:v>
                </c:pt>
                <c:pt idx="398">
                  <c:v>35387</c:v>
                </c:pt>
                <c:pt idx="399">
                  <c:v>35388</c:v>
                </c:pt>
                <c:pt idx="400">
                  <c:v>35389</c:v>
                </c:pt>
                <c:pt idx="401">
                  <c:v>35390</c:v>
                </c:pt>
                <c:pt idx="402">
                  <c:v>35391</c:v>
                </c:pt>
                <c:pt idx="403">
                  <c:v>35394</c:v>
                </c:pt>
                <c:pt idx="404">
                  <c:v>35395</c:v>
                </c:pt>
                <c:pt idx="405">
                  <c:v>35396</c:v>
                </c:pt>
                <c:pt idx="406">
                  <c:v>35401</c:v>
                </c:pt>
                <c:pt idx="407">
                  <c:v>35402</c:v>
                </c:pt>
                <c:pt idx="408">
                  <c:v>35403</c:v>
                </c:pt>
                <c:pt idx="409">
                  <c:v>35404</c:v>
                </c:pt>
                <c:pt idx="410">
                  <c:v>35405</c:v>
                </c:pt>
                <c:pt idx="411">
                  <c:v>35408</c:v>
                </c:pt>
                <c:pt idx="412">
                  <c:v>35409</c:v>
                </c:pt>
                <c:pt idx="413">
                  <c:v>35410</c:v>
                </c:pt>
                <c:pt idx="414">
                  <c:v>35411</c:v>
                </c:pt>
                <c:pt idx="415">
                  <c:v>35412</c:v>
                </c:pt>
                <c:pt idx="416">
                  <c:v>35415</c:v>
                </c:pt>
                <c:pt idx="417">
                  <c:v>35416</c:v>
                </c:pt>
                <c:pt idx="418">
                  <c:v>35417</c:v>
                </c:pt>
                <c:pt idx="419">
                  <c:v>35418</c:v>
                </c:pt>
                <c:pt idx="420">
                  <c:v>35419</c:v>
                </c:pt>
                <c:pt idx="421">
                  <c:v>35422</c:v>
                </c:pt>
                <c:pt idx="422">
                  <c:v>35423</c:v>
                </c:pt>
                <c:pt idx="423">
                  <c:v>35425</c:v>
                </c:pt>
                <c:pt idx="424">
                  <c:v>35426</c:v>
                </c:pt>
                <c:pt idx="425">
                  <c:v>35429</c:v>
                </c:pt>
                <c:pt idx="426">
                  <c:v>35430</c:v>
                </c:pt>
                <c:pt idx="427">
                  <c:v>35432</c:v>
                </c:pt>
                <c:pt idx="428">
                  <c:v>35433</c:v>
                </c:pt>
                <c:pt idx="429">
                  <c:v>35436</c:v>
                </c:pt>
                <c:pt idx="430">
                  <c:v>35437</c:v>
                </c:pt>
                <c:pt idx="431">
                  <c:v>35438</c:v>
                </c:pt>
                <c:pt idx="432">
                  <c:v>35439</c:v>
                </c:pt>
                <c:pt idx="433">
                  <c:v>35440</c:v>
                </c:pt>
                <c:pt idx="434">
                  <c:v>35443</c:v>
                </c:pt>
                <c:pt idx="435">
                  <c:v>35444</c:v>
                </c:pt>
                <c:pt idx="436">
                  <c:v>35445</c:v>
                </c:pt>
                <c:pt idx="437">
                  <c:v>35446</c:v>
                </c:pt>
                <c:pt idx="438">
                  <c:v>35447</c:v>
                </c:pt>
                <c:pt idx="439">
                  <c:v>35450</c:v>
                </c:pt>
                <c:pt idx="440">
                  <c:v>35451</c:v>
                </c:pt>
                <c:pt idx="441">
                  <c:v>35452</c:v>
                </c:pt>
                <c:pt idx="442">
                  <c:v>35453</c:v>
                </c:pt>
                <c:pt idx="443">
                  <c:v>35454</c:v>
                </c:pt>
                <c:pt idx="444">
                  <c:v>35457</c:v>
                </c:pt>
                <c:pt idx="445">
                  <c:v>35458</c:v>
                </c:pt>
                <c:pt idx="446">
                  <c:v>35459</c:v>
                </c:pt>
                <c:pt idx="447">
                  <c:v>35460</c:v>
                </c:pt>
                <c:pt idx="448">
                  <c:v>35461</c:v>
                </c:pt>
                <c:pt idx="449">
                  <c:v>35464</c:v>
                </c:pt>
                <c:pt idx="450">
                  <c:v>35465</c:v>
                </c:pt>
                <c:pt idx="451">
                  <c:v>35466</c:v>
                </c:pt>
                <c:pt idx="452">
                  <c:v>35467</c:v>
                </c:pt>
                <c:pt idx="453">
                  <c:v>35468</c:v>
                </c:pt>
                <c:pt idx="454">
                  <c:v>35471</c:v>
                </c:pt>
                <c:pt idx="455">
                  <c:v>35472</c:v>
                </c:pt>
                <c:pt idx="456">
                  <c:v>35473</c:v>
                </c:pt>
                <c:pt idx="457">
                  <c:v>35474</c:v>
                </c:pt>
                <c:pt idx="458">
                  <c:v>35475</c:v>
                </c:pt>
                <c:pt idx="459">
                  <c:v>35479</c:v>
                </c:pt>
                <c:pt idx="460">
                  <c:v>35480</c:v>
                </c:pt>
                <c:pt idx="461">
                  <c:v>35481</c:v>
                </c:pt>
                <c:pt idx="462">
                  <c:v>35482</c:v>
                </c:pt>
                <c:pt idx="463">
                  <c:v>35485</c:v>
                </c:pt>
                <c:pt idx="464">
                  <c:v>35486</c:v>
                </c:pt>
                <c:pt idx="465">
                  <c:v>35487</c:v>
                </c:pt>
                <c:pt idx="466">
                  <c:v>35488</c:v>
                </c:pt>
                <c:pt idx="467">
                  <c:v>35489</c:v>
                </c:pt>
                <c:pt idx="468">
                  <c:v>35492</c:v>
                </c:pt>
                <c:pt idx="469">
                  <c:v>35493</c:v>
                </c:pt>
                <c:pt idx="470">
                  <c:v>35494</c:v>
                </c:pt>
                <c:pt idx="471">
                  <c:v>35495</c:v>
                </c:pt>
                <c:pt idx="472">
                  <c:v>35496</c:v>
                </c:pt>
                <c:pt idx="473">
                  <c:v>35499</c:v>
                </c:pt>
                <c:pt idx="474">
                  <c:v>35500</c:v>
                </c:pt>
                <c:pt idx="475">
                  <c:v>35501</c:v>
                </c:pt>
                <c:pt idx="476">
                  <c:v>35502</c:v>
                </c:pt>
                <c:pt idx="477">
                  <c:v>35503</c:v>
                </c:pt>
                <c:pt idx="478">
                  <c:v>35506</c:v>
                </c:pt>
                <c:pt idx="479">
                  <c:v>35507</c:v>
                </c:pt>
                <c:pt idx="480">
                  <c:v>35508</c:v>
                </c:pt>
                <c:pt idx="481">
                  <c:v>35509</c:v>
                </c:pt>
                <c:pt idx="482">
                  <c:v>35510</c:v>
                </c:pt>
                <c:pt idx="483">
                  <c:v>35513</c:v>
                </c:pt>
                <c:pt idx="484">
                  <c:v>35514</c:v>
                </c:pt>
                <c:pt idx="485">
                  <c:v>35515</c:v>
                </c:pt>
                <c:pt idx="486">
                  <c:v>35516</c:v>
                </c:pt>
                <c:pt idx="487">
                  <c:v>35520</c:v>
                </c:pt>
                <c:pt idx="488">
                  <c:v>35521</c:v>
                </c:pt>
                <c:pt idx="489">
                  <c:v>35522</c:v>
                </c:pt>
                <c:pt idx="490">
                  <c:v>35523</c:v>
                </c:pt>
                <c:pt idx="491">
                  <c:v>35524</c:v>
                </c:pt>
                <c:pt idx="492">
                  <c:v>35527</c:v>
                </c:pt>
                <c:pt idx="493">
                  <c:v>35528</c:v>
                </c:pt>
                <c:pt idx="494">
                  <c:v>35529</c:v>
                </c:pt>
                <c:pt idx="495">
                  <c:v>35530</c:v>
                </c:pt>
                <c:pt idx="496">
                  <c:v>35531</c:v>
                </c:pt>
                <c:pt idx="497">
                  <c:v>35534</c:v>
                </c:pt>
                <c:pt idx="498">
                  <c:v>35535</c:v>
                </c:pt>
                <c:pt idx="499">
                  <c:v>35536</c:v>
                </c:pt>
                <c:pt idx="500">
                  <c:v>35537</c:v>
                </c:pt>
                <c:pt idx="501">
                  <c:v>35538</c:v>
                </c:pt>
                <c:pt idx="502">
                  <c:v>35541</c:v>
                </c:pt>
                <c:pt idx="503">
                  <c:v>35542</c:v>
                </c:pt>
                <c:pt idx="504">
                  <c:v>35543</c:v>
                </c:pt>
                <c:pt idx="505">
                  <c:v>35544</c:v>
                </c:pt>
                <c:pt idx="506">
                  <c:v>35545</c:v>
                </c:pt>
                <c:pt idx="507">
                  <c:v>35548</c:v>
                </c:pt>
                <c:pt idx="508">
                  <c:v>35549</c:v>
                </c:pt>
                <c:pt idx="509">
                  <c:v>35550</c:v>
                </c:pt>
                <c:pt idx="510">
                  <c:v>35551</c:v>
                </c:pt>
                <c:pt idx="511">
                  <c:v>35552</c:v>
                </c:pt>
                <c:pt idx="512">
                  <c:v>35555</c:v>
                </c:pt>
                <c:pt idx="513">
                  <c:v>35556</c:v>
                </c:pt>
                <c:pt idx="514">
                  <c:v>35557</c:v>
                </c:pt>
                <c:pt idx="515">
                  <c:v>35558</c:v>
                </c:pt>
                <c:pt idx="516">
                  <c:v>35559</c:v>
                </c:pt>
                <c:pt idx="517">
                  <c:v>35562</c:v>
                </c:pt>
                <c:pt idx="518">
                  <c:v>35563</c:v>
                </c:pt>
                <c:pt idx="519">
                  <c:v>35564</c:v>
                </c:pt>
                <c:pt idx="520">
                  <c:v>35565</c:v>
                </c:pt>
                <c:pt idx="521">
                  <c:v>35566</c:v>
                </c:pt>
                <c:pt idx="522">
                  <c:v>35569</c:v>
                </c:pt>
                <c:pt idx="523">
                  <c:v>35570</c:v>
                </c:pt>
                <c:pt idx="524">
                  <c:v>35571</c:v>
                </c:pt>
                <c:pt idx="525">
                  <c:v>35572</c:v>
                </c:pt>
                <c:pt idx="526">
                  <c:v>35573</c:v>
                </c:pt>
                <c:pt idx="527">
                  <c:v>35577</c:v>
                </c:pt>
                <c:pt idx="528">
                  <c:v>35578</c:v>
                </c:pt>
                <c:pt idx="529">
                  <c:v>35579</c:v>
                </c:pt>
                <c:pt idx="530">
                  <c:v>35580</c:v>
                </c:pt>
                <c:pt idx="531">
                  <c:v>35583</c:v>
                </c:pt>
                <c:pt idx="532">
                  <c:v>35584</c:v>
                </c:pt>
                <c:pt idx="533">
                  <c:v>35585</c:v>
                </c:pt>
                <c:pt idx="534">
                  <c:v>35586</c:v>
                </c:pt>
                <c:pt idx="535">
                  <c:v>35587</c:v>
                </c:pt>
                <c:pt idx="536">
                  <c:v>35590</c:v>
                </c:pt>
                <c:pt idx="537">
                  <c:v>35591</c:v>
                </c:pt>
                <c:pt idx="538">
                  <c:v>35592</c:v>
                </c:pt>
                <c:pt idx="539">
                  <c:v>35593</c:v>
                </c:pt>
                <c:pt idx="540">
                  <c:v>35594</c:v>
                </c:pt>
                <c:pt idx="541">
                  <c:v>35597</c:v>
                </c:pt>
                <c:pt idx="542">
                  <c:v>35598</c:v>
                </c:pt>
                <c:pt idx="543">
                  <c:v>35599</c:v>
                </c:pt>
                <c:pt idx="544">
                  <c:v>35600</c:v>
                </c:pt>
                <c:pt idx="545">
                  <c:v>35601</c:v>
                </c:pt>
                <c:pt idx="546">
                  <c:v>35604</c:v>
                </c:pt>
                <c:pt idx="547">
                  <c:v>35605</c:v>
                </c:pt>
                <c:pt idx="548">
                  <c:v>35606</c:v>
                </c:pt>
                <c:pt idx="549">
                  <c:v>35607</c:v>
                </c:pt>
                <c:pt idx="550">
                  <c:v>35608</c:v>
                </c:pt>
                <c:pt idx="551">
                  <c:v>35611</c:v>
                </c:pt>
                <c:pt idx="552">
                  <c:v>35612</c:v>
                </c:pt>
                <c:pt idx="553">
                  <c:v>35613</c:v>
                </c:pt>
                <c:pt idx="554">
                  <c:v>35614</c:v>
                </c:pt>
                <c:pt idx="555">
                  <c:v>35618</c:v>
                </c:pt>
                <c:pt idx="556">
                  <c:v>35619</c:v>
                </c:pt>
                <c:pt idx="557">
                  <c:v>35620</c:v>
                </c:pt>
                <c:pt idx="558">
                  <c:v>35621</c:v>
                </c:pt>
                <c:pt idx="559">
                  <c:v>35622</c:v>
                </c:pt>
                <c:pt idx="560">
                  <c:v>35625</c:v>
                </c:pt>
                <c:pt idx="561">
                  <c:v>35626</c:v>
                </c:pt>
                <c:pt idx="562">
                  <c:v>35627</c:v>
                </c:pt>
                <c:pt idx="563">
                  <c:v>35628</c:v>
                </c:pt>
                <c:pt idx="564">
                  <c:v>35629</c:v>
                </c:pt>
                <c:pt idx="565">
                  <c:v>35632</c:v>
                </c:pt>
                <c:pt idx="566">
                  <c:v>35633</c:v>
                </c:pt>
                <c:pt idx="567">
                  <c:v>35634</c:v>
                </c:pt>
                <c:pt idx="568">
                  <c:v>35635</c:v>
                </c:pt>
                <c:pt idx="569">
                  <c:v>35636</c:v>
                </c:pt>
                <c:pt idx="570">
                  <c:v>35639</c:v>
                </c:pt>
                <c:pt idx="571">
                  <c:v>35640</c:v>
                </c:pt>
                <c:pt idx="572">
                  <c:v>35641</c:v>
                </c:pt>
                <c:pt idx="573">
                  <c:v>35642</c:v>
                </c:pt>
                <c:pt idx="574">
                  <c:v>35643</c:v>
                </c:pt>
                <c:pt idx="575">
                  <c:v>35646</c:v>
                </c:pt>
                <c:pt idx="576">
                  <c:v>35647</c:v>
                </c:pt>
                <c:pt idx="577">
                  <c:v>35648</c:v>
                </c:pt>
                <c:pt idx="578">
                  <c:v>35649</c:v>
                </c:pt>
                <c:pt idx="579">
                  <c:v>35650</c:v>
                </c:pt>
                <c:pt idx="580">
                  <c:v>35653</c:v>
                </c:pt>
                <c:pt idx="581">
                  <c:v>35654</c:v>
                </c:pt>
                <c:pt idx="582">
                  <c:v>35655</c:v>
                </c:pt>
                <c:pt idx="583">
                  <c:v>35656</c:v>
                </c:pt>
                <c:pt idx="584">
                  <c:v>35657</c:v>
                </c:pt>
                <c:pt idx="585">
                  <c:v>35660</c:v>
                </c:pt>
                <c:pt idx="586">
                  <c:v>35661</c:v>
                </c:pt>
                <c:pt idx="587">
                  <c:v>35662</c:v>
                </c:pt>
                <c:pt idx="588">
                  <c:v>35663</c:v>
                </c:pt>
                <c:pt idx="589">
                  <c:v>35664</c:v>
                </c:pt>
                <c:pt idx="590">
                  <c:v>35667</c:v>
                </c:pt>
                <c:pt idx="591">
                  <c:v>35668</c:v>
                </c:pt>
                <c:pt idx="592">
                  <c:v>35669</c:v>
                </c:pt>
                <c:pt idx="593">
                  <c:v>35670</c:v>
                </c:pt>
                <c:pt idx="594">
                  <c:v>35671</c:v>
                </c:pt>
                <c:pt idx="595">
                  <c:v>35675</c:v>
                </c:pt>
                <c:pt idx="596">
                  <c:v>35676</c:v>
                </c:pt>
                <c:pt idx="597">
                  <c:v>35677</c:v>
                </c:pt>
                <c:pt idx="598">
                  <c:v>35678</c:v>
                </c:pt>
                <c:pt idx="599">
                  <c:v>35681</c:v>
                </c:pt>
                <c:pt idx="600">
                  <c:v>35682</c:v>
                </c:pt>
                <c:pt idx="601">
                  <c:v>35683</c:v>
                </c:pt>
                <c:pt idx="602">
                  <c:v>35684</c:v>
                </c:pt>
                <c:pt idx="603">
                  <c:v>35685</c:v>
                </c:pt>
                <c:pt idx="604">
                  <c:v>35688</c:v>
                </c:pt>
                <c:pt idx="605">
                  <c:v>35689</c:v>
                </c:pt>
                <c:pt idx="606">
                  <c:v>35690</c:v>
                </c:pt>
                <c:pt idx="607">
                  <c:v>35691</c:v>
                </c:pt>
                <c:pt idx="608">
                  <c:v>35692</c:v>
                </c:pt>
                <c:pt idx="609">
                  <c:v>35695</c:v>
                </c:pt>
                <c:pt idx="610">
                  <c:v>35696</c:v>
                </c:pt>
                <c:pt idx="611">
                  <c:v>35697</c:v>
                </c:pt>
                <c:pt idx="612">
                  <c:v>35698</c:v>
                </c:pt>
                <c:pt idx="613">
                  <c:v>35699</c:v>
                </c:pt>
                <c:pt idx="614">
                  <c:v>35702</c:v>
                </c:pt>
                <c:pt idx="615">
                  <c:v>35703</c:v>
                </c:pt>
                <c:pt idx="616">
                  <c:v>35704</c:v>
                </c:pt>
                <c:pt idx="617">
                  <c:v>35705</c:v>
                </c:pt>
                <c:pt idx="618">
                  <c:v>35706</c:v>
                </c:pt>
                <c:pt idx="619">
                  <c:v>35709</c:v>
                </c:pt>
                <c:pt idx="620">
                  <c:v>35710</c:v>
                </c:pt>
                <c:pt idx="621">
                  <c:v>35711</c:v>
                </c:pt>
                <c:pt idx="622">
                  <c:v>35712</c:v>
                </c:pt>
                <c:pt idx="623">
                  <c:v>35713</c:v>
                </c:pt>
                <c:pt idx="624">
                  <c:v>35716</c:v>
                </c:pt>
                <c:pt idx="625">
                  <c:v>35717</c:v>
                </c:pt>
                <c:pt idx="626">
                  <c:v>35718</c:v>
                </c:pt>
                <c:pt idx="627">
                  <c:v>35719</c:v>
                </c:pt>
                <c:pt idx="628">
                  <c:v>35720</c:v>
                </c:pt>
                <c:pt idx="629">
                  <c:v>35723</c:v>
                </c:pt>
                <c:pt idx="630">
                  <c:v>35724</c:v>
                </c:pt>
                <c:pt idx="631">
                  <c:v>35725</c:v>
                </c:pt>
                <c:pt idx="632">
                  <c:v>35726</c:v>
                </c:pt>
                <c:pt idx="633">
                  <c:v>35727</c:v>
                </c:pt>
                <c:pt idx="634">
                  <c:v>35730</c:v>
                </c:pt>
                <c:pt idx="635">
                  <c:v>35731</c:v>
                </c:pt>
                <c:pt idx="636">
                  <c:v>35732</c:v>
                </c:pt>
                <c:pt idx="637">
                  <c:v>35733</c:v>
                </c:pt>
                <c:pt idx="638">
                  <c:v>35734</c:v>
                </c:pt>
                <c:pt idx="639">
                  <c:v>35737</c:v>
                </c:pt>
                <c:pt idx="640">
                  <c:v>35738</c:v>
                </c:pt>
                <c:pt idx="641">
                  <c:v>35739</c:v>
                </c:pt>
                <c:pt idx="642">
                  <c:v>35740</c:v>
                </c:pt>
                <c:pt idx="643">
                  <c:v>35741</c:v>
                </c:pt>
                <c:pt idx="644">
                  <c:v>35744</c:v>
                </c:pt>
                <c:pt idx="645">
                  <c:v>35745</c:v>
                </c:pt>
                <c:pt idx="646">
                  <c:v>35746</c:v>
                </c:pt>
                <c:pt idx="647">
                  <c:v>35747</c:v>
                </c:pt>
                <c:pt idx="648">
                  <c:v>35748</c:v>
                </c:pt>
                <c:pt idx="649">
                  <c:v>35751</c:v>
                </c:pt>
                <c:pt idx="650">
                  <c:v>35752</c:v>
                </c:pt>
                <c:pt idx="651">
                  <c:v>35753</c:v>
                </c:pt>
                <c:pt idx="652">
                  <c:v>35754</c:v>
                </c:pt>
                <c:pt idx="653">
                  <c:v>35755</c:v>
                </c:pt>
                <c:pt idx="654">
                  <c:v>35758</c:v>
                </c:pt>
                <c:pt idx="655">
                  <c:v>35759</c:v>
                </c:pt>
                <c:pt idx="656">
                  <c:v>35760</c:v>
                </c:pt>
                <c:pt idx="657">
                  <c:v>35765</c:v>
                </c:pt>
                <c:pt idx="658">
                  <c:v>35766</c:v>
                </c:pt>
                <c:pt idx="659">
                  <c:v>35767</c:v>
                </c:pt>
                <c:pt idx="660">
                  <c:v>35768</c:v>
                </c:pt>
                <c:pt idx="661">
                  <c:v>35769</c:v>
                </c:pt>
                <c:pt idx="662">
                  <c:v>35772</c:v>
                </c:pt>
                <c:pt idx="663">
                  <c:v>35773</c:v>
                </c:pt>
                <c:pt idx="664">
                  <c:v>35774</c:v>
                </c:pt>
                <c:pt idx="665">
                  <c:v>35775</c:v>
                </c:pt>
                <c:pt idx="666">
                  <c:v>35776</c:v>
                </c:pt>
                <c:pt idx="667">
                  <c:v>35779</c:v>
                </c:pt>
                <c:pt idx="668">
                  <c:v>35780</c:v>
                </c:pt>
                <c:pt idx="669">
                  <c:v>35781</c:v>
                </c:pt>
                <c:pt idx="670">
                  <c:v>35782</c:v>
                </c:pt>
                <c:pt idx="671">
                  <c:v>35783</c:v>
                </c:pt>
                <c:pt idx="672">
                  <c:v>35786</c:v>
                </c:pt>
                <c:pt idx="673">
                  <c:v>35787</c:v>
                </c:pt>
                <c:pt idx="674">
                  <c:v>35788</c:v>
                </c:pt>
                <c:pt idx="675">
                  <c:v>35790</c:v>
                </c:pt>
                <c:pt idx="676">
                  <c:v>35793</c:v>
                </c:pt>
                <c:pt idx="677">
                  <c:v>35794</c:v>
                </c:pt>
                <c:pt idx="678">
                  <c:v>35795</c:v>
                </c:pt>
                <c:pt idx="679">
                  <c:v>35797</c:v>
                </c:pt>
                <c:pt idx="680">
                  <c:v>35800</c:v>
                </c:pt>
                <c:pt idx="681">
                  <c:v>35801</c:v>
                </c:pt>
                <c:pt idx="682">
                  <c:v>35802</c:v>
                </c:pt>
                <c:pt idx="683">
                  <c:v>35803</c:v>
                </c:pt>
                <c:pt idx="684">
                  <c:v>35804</c:v>
                </c:pt>
                <c:pt idx="685">
                  <c:v>35807</c:v>
                </c:pt>
                <c:pt idx="686">
                  <c:v>35808</c:v>
                </c:pt>
                <c:pt idx="687">
                  <c:v>35809</c:v>
                </c:pt>
                <c:pt idx="688">
                  <c:v>35810</c:v>
                </c:pt>
                <c:pt idx="689">
                  <c:v>35811</c:v>
                </c:pt>
                <c:pt idx="690">
                  <c:v>35815</c:v>
                </c:pt>
                <c:pt idx="691">
                  <c:v>35816</c:v>
                </c:pt>
                <c:pt idx="692">
                  <c:v>35817</c:v>
                </c:pt>
                <c:pt idx="693">
                  <c:v>35818</c:v>
                </c:pt>
                <c:pt idx="694">
                  <c:v>35821</c:v>
                </c:pt>
                <c:pt idx="695">
                  <c:v>35822</c:v>
                </c:pt>
                <c:pt idx="696">
                  <c:v>35823</c:v>
                </c:pt>
                <c:pt idx="697">
                  <c:v>35824</c:v>
                </c:pt>
                <c:pt idx="698">
                  <c:v>35825</c:v>
                </c:pt>
                <c:pt idx="699">
                  <c:v>35828</c:v>
                </c:pt>
                <c:pt idx="700">
                  <c:v>35829</c:v>
                </c:pt>
                <c:pt idx="701">
                  <c:v>35830</c:v>
                </c:pt>
                <c:pt idx="702">
                  <c:v>35831</c:v>
                </c:pt>
                <c:pt idx="703">
                  <c:v>35832</c:v>
                </c:pt>
                <c:pt idx="704">
                  <c:v>35835</c:v>
                </c:pt>
                <c:pt idx="705">
                  <c:v>35836</c:v>
                </c:pt>
                <c:pt idx="706">
                  <c:v>35837</c:v>
                </c:pt>
                <c:pt idx="707">
                  <c:v>35838</c:v>
                </c:pt>
                <c:pt idx="708">
                  <c:v>35839</c:v>
                </c:pt>
                <c:pt idx="709">
                  <c:v>35843</c:v>
                </c:pt>
                <c:pt idx="710">
                  <c:v>35844</c:v>
                </c:pt>
                <c:pt idx="711">
                  <c:v>35845</c:v>
                </c:pt>
                <c:pt idx="712">
                  <c:v>35846</c:v>
                </c:pt>
                <c:pt idx="713">
                  <c:v>35849</c:v>
                </c:pt>
                <c:pt idx="714">
                  <c:v>35850</c:v>
                </c:pt>
                <c:pt idx="715">
                  <c:v>35851</c:v>
                </c:pt>
                <c:pt idx="716">
                  <c:v>35852</c:v>
                </c:pt>
                <c:pt idx="717">
                  <c:v>35853</c:v>
                </c:pt>
                <c:pt idx="718">
                  <c:v>35856</c:v>
                </c:pt>
                <c:pt idx="719">
                  <c:v>35857</c:v>
                </c:pt>
                <c:pt idx="720">
                  <c:v>35858</c:v>
                </c:pt>
                <c:pt idx="721">
                  <c:v>35859</c:v>
                </c:pt>
                <c:pt idx="722">
                  <c:v>35860</c:v>
                </c:pt>
                <c:pt idx="723">
                  <c:v>35863</c:v>
                </c:pt>
                <c:pt idx="724">
                  <c:v>35864</c:v>
                </c:pt>
                <c:pt idx="725">
                  <c:v>35865</c:v>
                </c:pt>
                <c:pt idx="726">
                  <c:v>35866</c:v>
                </c:pt>
                <c:pt idx="727">
                  <c:v>35867</c:v>
                </c:pt>
                <c:pt idx="728">
                  <c:v>35870</c:v>
                </c:pt>
                <c:pt idx="729">
                  <c:v>35871</c:v>
                </c:pt>
                <c:pt idx="730">
                  <c:v>35872</c:v>
                </c:pt>
                <c:pt idx="731">
                  <c:v>35873</c:v>
                </c:pt>
                <c:pt idx="732">
                  <c:v>35874</c:v>
                </c:pt>
                <c:pt idx="733">
                  <c:v>35877</c:v>
                </c:pt>
                <c:pt idx="734">
                  <c:v>35878</c:v>
                </c:pt>
                <c:pt idx="735">
                  <c:v>35879</c:v>
                </c:pt>
                <c:pt idx="736">
                  <c:v>35880</c:v>
                </c:pt>
                <c:pt idx="737">
                  <c:v>35881</c:v>
                </c:pt>
                <c:pt idx="738">
                  <c:v>35884</c:v>
                </c:pt>
                <c:pt idx="739">
                  <c:v>35885</c:v>
                </c:pt>
                <c:pt idx="740">
                  <c:v>35886</c:v>
                </c:pt>
                <c:pt idx="741">
                  <c:v>35887</c:v>
                </c:pt>
                <c:pt idx="742">
                  <c:v>35888</c:v>
                </c:pt>
                <c:pt idx="743">
                  <c:v>35891</c:v>
                </c:pt>
                <c:pt idx="744">
                  <c:v>35892</c:v>
                </c:pt>
                <c:pt idx="745">
                  <c:v>35893</c:v>
                </c:pt>
                <c:pt idx="746">
                  <c:v>35894</c:v>
                </c:pt>
                <c:pt idx="747">
                  <c:v>35898</c:v>
                </c:pt>
                <c:pt idx="748">
                  <c:v>35899</c:v>
                </c:pt>
                <c:pt idx="749">
                  <c:v>35900</c:v>
                </c:pt>
                <c:pt idx="750">
                  <c:v>35901</c:v>
                </c:pt>
                <c:pt idx="751">
                  <c:v>35902</c:v>
                </c:pt>
                <c:pt idx="752">
                  <c:v>35905</c:v>
                </c:pt>
                <c:pt idx="753">
                  <c:v>35906</c:v>
                </c:pt>
                <c:pt idx="754">
                  <c:v>35907</c:v>
                </c:pt>
                <c:pt idx="755">
                  <c:v>35908</c:v>
                </c:pt>
                <c:pt idx="756">
                  <c:v>35909</c:v>
                </c:pt>
                <c:pt idx="757">
                  <c:v>35912</c:v>
                </c:pt>
                <c:pt idx="758">
                  <c:v>35913</c:v>
                </c:pt>
                <c:pt idx="759">
                  <c:v>35914</c:v>
                </c:pt>
                <c:pt idx="760">
                  <c:v>35915</c:v>
                </c:pt>
                <c:pt idx="761">
                  <c:v>35916</c:v>
                </c:pt>
                <c:pt idx="762">
                  <c:v>35919</c:v>
                </c:pt>
                <c:pt idx="763">
                  <c:v>35920</c:v>
                </c:pt>
                <c:pt idx="764">
                  <c:v>35921</c:v>
                </c:pt>
                <c:pt idx="765">
                  <c:v>35922</c:v>
                </c:pt>
                <c:pt idx="766">
                  <c:v>35923</c:v>
                </c:pt>
                <c:pt idx="767">
                  <c:v>35926</c:v>
                </c:pt>
                <c:pt idx="768">
                  <c:v>35927</c:v>
                </c:pt>
                <c:pt idx="769">
                  <c:v>35928</c:v>
                </c:pt>
                <c:pt idx="770">
                  <c:v>35929</c:v>
                </c:pt>
                <c:pt idx="771">
                  <c:v>35930</c:v>
                </c:pt>
                <c:pt idx="772">
                  <c:v>35933</c:v>
                </c:pt>
                <c:pt idx="773">
                  <c:v>35934</c:v>
                </c:pt>
                <c:pt idx="774">
                  <c:v>35935</c:v>
                </c:pt>
                <c:pt idx="775">
                  <c:v>35936</c:v>
                </c:pt>
                <c:pt idx="776">
                  <c:v>35937</c:v>
                </c:pt>
                <c:pt idx="777">
                  <c:v>35941</c:v>
                </c:pt>
                <c:pt idx="778">
                  <c:v>35942</c:v>
                </c:pt>
                <c:pt idx="779">
                  <c:v>35943</c:v>
                </c:pt>
                <c:pt idx="780">
                  <c:v>35944</c:v>
                </c:pt>
                <c:pt idx="781">
                  <c:v>35947</c:v>
                </c:pt>
                <c:pt idx="782">
                  <c:v>35948</c:v>
                </c:pt>
                <c:pt idx="783">
                  <c:v>35949</c:v>
                </c:pt>
                <c:pt idx="784">
                  <c:v>35950</c:v>
                </c:pt>
                <c:pt idx="785">
                  <c:v>35951</c:v>
                </c:pt>
                <c:pt idx="786">
                  <c:v>35954</c:v>
                </c:pt>
                <c:pt idx="787">
                  <c:v>35955</c:v>
                </c:pt>
                <c:pt idx="788">
                  <c:v>35956</c:v>
                </c:pt>
                <c:pt idx="789">
                  <c:v>35957</c:v>
                </c:pt>
                <c:pt idx="790">
                  <c:v>35958</c:v>
                </c:pt>
                <c:pt idx="791">
                  <c:v>35961</c:v>
                </c:pt>
                <c:pt idx="792">
                  <c:v>35962</c:v>
                </c:pt>
                <c:pt idx="793">
                  <c:v>35963</c:v>
                </c:pt>
                <c:pt idx="794">
                  <c:v>35964</c:v>
                </c:pt>
                <c:pt idx="795">
                  <c:v>35965</c:v>
                </c:pt>
                <c:pt idx="796">
                  <c:v>35968</c:v>
                </c:pt>
                <c:pt idx="797">
                  <c:v>35969</c:v>
                </c:pt>
                <c:pt idx="798">
                  <c:v>35970</c:v>
                </c:pt>
                <c:pt idx="799">
                  <c:v>35971</c:v>
                </c:pt>
                <c:pt idx="800">
                  <c:v>35972</c:v>
                </c:pt>
                <c:pt idx="801">
                  <c:v>35975</c:v>
                </c:pt>
                <c:pt idx="802">
                  <c:v>35976</c:v>
                </c:pt>
                <c:pt idx="803">
                  <c:v>35977</c:v>
                </c:pt>
                <c:pt idx="804">
                  <c:v>35978</c:v>
                </c:pt>
                <c:pt idx="805">
                  <c:v>35982</c:v>
                </c:pt>
                <c:pt idx="806">
                  <c:v>35983</c:v>
                </c:pt>
                <c:pt idx="807">
                  <c:v>35984</c:v>
                </c:pt>
                <c:pt idx="808">
                  <c:v>35985</c:v>
                </c:pt>
                <c:pt idx="809">
                  <c:v>35986</c:v>
                </c:pt>
                <c:pt idx="810">
                  <c:v>35989</c:v>
                </c:pt>
                <c:pt idx="811">
                  <c:v>35990</c:v>
                </c:pt>
                <c:pt idx="812">
                  <c:v>35991</c:v>
                </c:pt>
                <c:pt idx="813">
                  <c:v>35992</c:v>
                </c:pt>
                <c:pt idx="814">
                  <c:v>35993</c:v>
                </c:pt>
                <c:pt idx="815">
                  <c:v>35996</c:v>
                </c:pt>
                <c:pt idx="816">
                  <c:v>35997</c:v>
                </c:pt>
                <c:pt idx="817">
                  <c:v>35998</c:v>
                </c:pt>
                <c:pt idx="818">
                  <c:v>35999</c:v>
                </c:pt>
                <c:pt idx="819">
                  <c:v>36000</c:v>
                </c:pt>
                <c:pt idx="820">
                  <c:v>36003</c:v>
                </c:pt>
                <c:pt idx="821">
                  <c:v>36004</c:v>
                </c:pt>
                <c:pt idx="822">
                  <c:v>36005</c:v>
                </c:pt>
                <c:pt idx="823">
                  <c:v>36006</c:v>
                </c:pt>
                <c:pt idx="824">
                  <c:v>36007</c:v>
                </c:pt>
                <c:pt idx="825">
                  <c:v>36010</c:v>
                </c:pt>
                <c:pt idx="826">
                  <c:v>36011</c:v>
                </c:pt>
                <c:pt idx="827">
                  <c:v>36012</c:v>
                </c:pt>
                <c:pt idx="828">
                  <c:v>36013</c:v>
                </c:pt>
                <c:pt idx="829">
                  <c:v>36014</c:v>
                </c:pt>
                <c:pt idx="830">
                  <c:v>36017</c:v>
                </c:pt>
                <c:pt idx="831">
                  <c:v>36018</c:v>
                </c:pt>
                <c:pt idx="832">
                  <c:v>36019</c:v>
                </c:pt>
                <c:pt idx="833">
                  <c:v>36020</c:v>
                </c:pt>
                <c:pt idx="834">
                  <c:v>36021</c:v>
                </c:pt>
                <c:pt idx="835">
                  <c:v>36024</c:v>
                </c:pt>
                <c:pt idx="836">
                  <c:v>36025</c:v>
                </c:pt>
                <c:pt idx="837">
                  <c:v>36026</c:v>
                </c:pt>
                <c:pt idx="838">
                  <c:v>36027</c:v>
                </c:pt>
                <c:pt idx="839">
                  <c:v>36028</c:v>
                </c:pt>
                <c:pt idx="840">
                  <c:v>36031</c:v>
                </c:pt>
                <c:pt idx="841">
                  <c:v>36032</c:v>
                </c:pt>
                <c:pt idx="842">
                  <c:v>36033</c:v>
                </c:pt>
                <c:pt idx="843">
                  <c:v>36034</c:v>
                </c:pt>
                <c:pt idx="844">
                  <c:v>36035</c:v>
                </c:pt>
                <c:pt idx="845">
                  <c:v>36038</c:v>
                </c:pt>
                <c:pt idx="846">
                  <c:v>36039</c:v>
                </c:pt>
                <c:pt idx="847">
                  <c:v>36040</c:v>
                </c:pt>
                <c:pt idx="848">
                  <c:v>36041</c:v>
                </c:pt>
                <c:pt idx="849">
                  <c:v>36042</c:v>
                </c:pt>
                <c:pt idx="850">
                  <c:v>36046</c:v>
                </c:pt>
                <c:pt idx="851">
                  <c:v>36047</c:v>
                </c:pt>
                <c:pt idx="852">
                  <c:v>36048</c:v>
                </c:pt>
                <c:pt idx="853">
                  <c:v>36049</c:v>
                </c:pt>
                <c:pt idx="854">
                  <c:v>36052</c:v>
                </c:pt>
                <c:pt idx="855">
                  <c:v>36053</c:v>
                </c:pt>
                <c:pt idx="856">
                  <c:v>36054</c:v>
                </c:pt>
                <c:pt idx="857">
                  <c:v>36055</c:v>
                </c:pt>
                <c:pt idx="858">
                  <c:v>36056</c:v>
                </c:pt>
                <c:pt idx="859">
                  <c:v>36059</c:v>
                </c:pt>
                <c:pt idx="860">
                  <c:v>36060</c:v>
                </c:pt>
                <c:pt idx="861">
                  <c:v>36061</c:v>
                </c:pt>
                <c:pt idx="862">
                  <c:v>36062</c:v>
                </c:pt>
                <c:pt idx="863">
                  <c:v>36063</c:v>
                </c:pt>
                <c:pt idx="864">
                  <c:v>36066</c:v>
                </c:pt>
                <c:pt idx="865">
                  <c:v>36067</c:v>
                </c:pt>
                <c:pt idx="866">
                  <c:v>36068</c:v>
                </c:pt>
                <c:pt idx="867">
                  <c:v>36069</c:v>
                </c:pt>
                <c:pt idx="868">
                  <c:v>36070</c:v>
                </c:pt>
                <c:pt idx="869">
                  <c:v>36073</c:v>
                </c:pt>
                <c:pt idx="870">
                  <c:v>36074</c:v>
                </c:pt>
                <c:pt idx="871">
                  <c:v>36075</c:v>
                </c:pt>
                <c:pt idx="872">
                  <c:v>36076</c:v>
                </c:pt>
                <c:pt idx="873">
                  <c:v>36077</c:v>
                </c:pt>
                <c:pt idx="874">
                  <c:v>36080</c:v>
                </c:pt>
                <c:pt idx="875">
                  <c:v>36081</c:v>
                </c:pt>
                <c:pt idx="876">
                  <c:v>36082</c:v>
                </c:pt>
                <c:pt idx="877">
                  <c:v>36083</c:v>
                </c:pt>
                <c:pt idx="878">
                  <c:v>36084</c:v>
                </c:pt>
                <c:pt idx="879">
                  <c:v>36087</c:v>
                </c:pt>
                <c:pt idx="880">
                  <c:v>36088</c:v>
                </c:pt>
                <c:pt idx="881">
                  <c:v>36089</c:v>
                </c:pt>
                <c:pt idx="882">
                  <c:v>36090</c:v>
                </c:pt>
                <c:pt idx="883">
                  <c:v>36091</c:v>
                </c:pt>
                <c:pt idx="884">
                  <c:v>36094</c:v>
                </c:pt>
                <c:pt idx="885">
                  <c:v>36095</c:v>
                </c:pt>
                <c:pt idx="886">
                  <c:v>36096</c:v>
                </c:pt>
                <c:pt idx="887">
                  <c:v>36097</c:v>
                </c:pt>
                <c:pt idx="888">
                  <c:v>36098</c:v>
                </c:pt>
                <c:pt idx="889">
                  <c:v>36101</c:v>
                </c:pt>
                <c:pt idx="890">
                  <c:v>36102</c:v>
                </c:pt>
                <c:pt idx="891">
                  <c:v>36103</c:v>
                </c:pt>
                <c:pt idx="892">
                  <c:v>36104</c:v>
                </c:pt>
                <c:pt idx="893">
                  <c:v>36105</c:v>
                </c:pt>
                <c:pt idx="894">
                  <c:v>36108</c:v>
                </c:pt>
                <c:pt idx="895">
                  <c:v>36109</c:v>
                </c:pt>
                <c:pt idx="896">
                  <c:v>36110</c:v>
                </c:pt>
                <c:pt idx="897">
                  <c:v>36111</c:v>
                </c:pt>
                <c:pt idx="898">
                  <c:v>36112</c:v>
                </c:pt>
                <c:pt idx="899">
                  <c:v>36115</c:v>
                </c:pt>
                <c:pt idx="900">
                  <c:v>36116</c:v>
                </c:pt>
                <c:pt idx="901">
                  <c:v>36117</c:v>
                </c:pt>
                <c:pt idx="902">
                  <c:v>36118</c:v>
                </c:pt>
                <c:pt idx="903">
                  <c:v>36119</c:v>
                </c:pt>
                <c:pt idx="904">
                  <c:v>36122</c:v>
                </c:pt>
                <c:pt idx="905">
                  <c:v>36123</c:v>
                </c:pt>
                <c:pt idx="906">
                  <c:v>36124</c:v>
                </c:pt>
                <c:pt idx="907">
                  <c:v>36129</c:v>
                </c:pt>
                <c:pt idx="908">
                  <c:v>36130</c:v>
                </c:pt>
                <c:pt idx="909">
                  <c:v>36131</c:v>
                </c:pt>
                <c:pt idx="910">
                  <c:v>36132</c:v>
                </c:pt>
                <c:pt idx="911">
                  <c:v>36133</c:v>
                </c:pt>
                <c:pt idx="912">
                  <c:v>36136</c:v>
                </c:pt>
                <c:pt idx="913">
                  <c:v>36137</c:v>
                </c:pt>
                <c:pt idx="914">
                  <c:v>36138</c:v>
                </c:pt>
                <c:pt idx="915">
                  <c:v>36139</c:v>
                </c:pt>
                <c:pt idx="916">
                  <c:v>36140</c:v>
                </c:pt>
                <c:pt idx="917">
                  <c:v>36143</c:v>
                </c:pt>
                <c:pt idx="918">
                  <c:v>36144</c:v>
                </c:pt>
                <c:pt idx="919">
                  <c:v>36145</c:v>
                </c:pt>
                <c:pt idx="920">
                  <c:v>36146</c:v>
                </c:pt>
                <c:pt idx="921">
                  <c:v>36147</c:v>
                </c:pt>
                <c:pt idx="922">
                  <c:v>36150</c:v>
                </c:pt>
                <c:pt idx="923">
                  <c:v>36151</c:v>
                </c:pt>
                <c:pt idx="924">
                  <c:v>36152</c:v>
                </c:pt>
                <c:pt idx="925">
                  <c:v>36153</c:v>
                </c:pt>
                <c:pt idx="926">
                  <c:v>36157</c:v>
                </c:pt>
                <c:pt idx="927">
                  <c:v>36158</c:v>
                </c:pt>
                <c:pt idx="928">
                  <c:v>36159</c:v>
                </c:pt>
                <c:pt idx="929">
                  <c:v>36160</c:v>
                </c:pt>
                <c:pt idx="930">
                  <c:v>36164</c:v>
                </c:pt>
                <c:pt idx="931">
                  <c:v>36165</c:v>
                </c:pt>
                <c:pt idx="932">
                  <c:v>36166</c:v>
                </c:pt>
                <c:pt idx="933">
                  <c:v>36167</c:v>
                </c:pt>
                <c:pt idx="934">
                  <c:v>36168</c:v>
                </c:pt>
                <c:pt idx="935">
                  <c:v>36171</c:v>
                </c:pt>
                <c:pt idx="936">
                  <c:v>36172</c:v>
                </c:pt>
                <c:pt idx="937">
                  <c:v>36173</c:v>
                </c:pt>
                <c:pt idx="938">
                  <c:v>36174</c:v>
                </c:pt>
                <c:pt idx="939">
                  <c:v>36175</c:v>
                </c:pt>
                <c:pt idx="940">
                  <c:v>36179</c:v>
                </c:pt>
                <c:pt idx="941">
                  <c:v>36180</c:v>
                </c:pt>
                <c:pt idx="942">
                  <c:v>36181</c:v>
                </c:pt>
                <c:pt idx="943">
                  <c:v>36182</c:v>
                </c:pt>
                <c:pt idx="944">
                  <c:v>36185</c:v>
                </c:pt>
                <c:pt idx="945">
                  <c:v>36186</c:v>
                </c:pt>
                <c:pt idx="946">
                  <c:v>36187</c:v>
                </c:pt>
                <c:pt idx="947">
                  <c:v>36188</c:v>
                </c:pt>
                <c:pt idx="948">
                  <c:v>36189</c:v>
                </c:pt>
                <c:pt idx="949">
                  <c:v>36192</c:v>
                </c:pt>
                <c:pt idx="950">
                  <c:v>36193</c:v>
                </c:pt>
                <c:pt idx="951">
                  <c:v>36194</c:v>
                </c:pt>
                <c:pt idx="952">
                  <c:v>36195</c:v>
                </c:pt>
                <c:pt idx="953">
                  <c:v>36196</c:v>
                </c:pt>
                <c:pt idx="954">
                  <c:v>36199</c:v>
                </c:pt>
                <c:pt idx="955">
                  <c:v>36200</c:v>
                </c:pt>
                <c:pt idx="956">
                  <c:v>36201</c:v>
                </c:pt>
                <c:pt idx="957">
                  <c:v>36202</c:v>
                </c:pt>
                <c:pt idx="958">
                  <c:v>36203</c:v>
                </c:pt>
                <c:pt idx="959">
                  <c:v>36207</c:v>
                </c:pt>
                <c:pt idx="960">
                  <c:v>36208</c:v>
                </c:pt>
                <c:pt idx="961">
                  <c:v>36209</c:v>
                </c:pt>
                <c:pt idx="962">
                  <c:v>36210</c:v>
                </c:pt>
                <c:pt idx="963">
                  <c:v>36213</c:v>
                </c:pt>
                <c:pt idx="964">
                  <c:v>36214</c:v>
                </c:pt>
                <c:pt idx="965">
                  <c:v>36215</c:v>
                </c:pt>
                <c:pt idx="966">
                  <c:v>36216</c:v>
                </c:pt>
                <c:pt idx="967">
                  <c:v>36217</c:v>
                </c:pt>
                <c:pt idx="968">
                  <c:v>36220</c:v>
                </c:pt>
                <c:pt idx="969">
                  <c:v>36221</c:v>
                </c:pt>
                <c:pt idx="970">
                  <c:v>36222</c:v>
                </c:pt>
                <c:pt idx="971">
                  <c:v>36223</c:v>
                </c:pt>
                <c:pt idx="972">
                  <c:v>36224</c:v>
                </c:pt>
                <c:pt idx="973">
                  <c:v>36227</c:v>
                </c:pt>
                <c:pt idx="974">
                  <c:v>36228</c:v>
                </c:pt>
                <c:pt idx="975">
                  <c:v>36229</c:v>
                </c:pt>
                <c:pt idx="976">
                  <c:v>36230</c:v>
                </c:pt>
                <c:pt idx="977">
                  <c:v>36231</c:v>
                </c:pt>
                <c:pt idx="978">
                  <c:v>36234</c:v>
                </c:pt>
                <c:pt idx="979">
                  <c:v>36235</c:v>
                </c:pt>
                <c:pt idx="980">
                  <c:v>36236</c:v>
                </c:pt>
                <c:pt idx="981">
                  <c:v>36237</c:v>
                </c:pt>
                <c:pt idx="982">
                  <c:v>36238</c:v>
                </c:pt>
                <c:pt idx="983">
                  <c:v>36241</c:v>
                </c:pt>
                <c:pt idx="984">
                  <c:v>36242</c:v>
                </c:pt>
                <c:pt idx="985">
                  <c:v>36243</c:v>
                </c:pt>
                <c:pt idx="986">
                  <c:v>36244</c:v>
                </c:pt>
                <c:pt idx="987">
                  <c:v>36245</c:v>
                </c:pt>
                <c:pt idx="988">
                  <c:v>36248</c:v>
                </c:pt>
                <c:pt idx="989">
                  <c:v>36249</c:v>
                </c:pt>
                <c:pt idx="990">
                  <c:v>36250</c:v>
                </c:pt>
                <c:pt idx="991">
                  <c:v>36251</c:v>
                </c:pt>
                <c:pt idx="992">
                  <c:v>36255</c:v>
                </c:pt>
                <c:pt idx="993">
                  <c:v>36256</c:v>
                </c:pt>
                <c:pt idx="994">
                  <c:v>36257</c:v>
                </c:pt>
                <c:pt idx="995">
                  <c:v>36258</c:v>
                </c:pt>
                <c:pt idx="996">
                  <c:v>36259</c:v>
                </c:pt>
                <c:pt idx="997">
                  <c:v>36262</c:v>
                </c:pt>
                <c:pt idx="998">
                  <c:v>36263</c:v>
                </c:pt>
                <c:pt idx="999">
                  <c:v>36264</c:v>
                </c:pt>
                <c:pt idx="1000">
                  <c:v>36265</c:v>
                </c:pt>
                <c:pt idx="1001">
                  <c:v>36266</c:v>
                </c:pt>
                <c:pt idx="1002">
                  <c:v>36269</c:v>
                </c:pt>
                <c:pt idx="1003">
                  <c:v>36270</c:v>
                </c:pt>
                <c:pt idx="1004">
                  <c:v>36271</c:v>
                </c:pt>
                <c:pt idx="1005">
                  <c:v>36272</c:v>
                </c:pt>
                <c:pt idx="1006">
                  <c:v>36273</c:v>
                </c:pt>
                <c:pt idx="1007">
                  <c:v>36276</c:v>
                </c:pt>
                <c:pt idx="1008">
                  <c:v>36277</c:v>
                </c:pt>
                <c:pt idx="1009">
                  <c:v>36278</c:v>
                </c:pt>
                <c:pt idx="1010">
                  <c:v>36279</c:v>
                </c:pt>
                <c:pt idx="1011">
                  <c:v>36280</c:v>
                </c:pt>
                <c:pt idx="1012">
                  <c:v>36283</c:v>
                </c:pt>
                <c:pt idx="1013">
                  <c:v>36284</c:v>
                </c:pt>
                <c:pt idx="1014">
                  <c:v>36285</c:v>
                </c:pt>
                <c:pt idx="1015">
                  <c:v>36286</c:v>
                </c:pt>
                <c:pt idx="1016">
                  <c:v>36287</c:v>
                </c:pt>
                <c:pt idx="1017">
                  <c:v>36290</c:v>
                </c:pt>
                <c:pt idx="1018">
                  <c:v>36291</c:v>
                </c:pt>
                <c:pt idx="1019">
                  <c:v>36292</c:v>
                </c:pt>
                <c:pt idx="1020">
                  <c:v>36293</c:v>
                </c:pt>
                <c:pt idx="1021">
                  <c:v>36294</c:v>
                </c:pt>
                <c:pt idx="1022">
                  <c:v>36297</c:v>
                </c:pt>
                <c:pt idx="1023">
                  <c:v>36298</c:v>
                </c:pt>
                <c:pt idx="1024">
                  <c:v>36299</c:v>
                </c:pt>
                <c:pt idx="1025">
                  <c:v>36300</c:v>
                </c:pt>
                <c:pt idx="1026">
                  <c:v>36301</c:v>
                </c:pt>
                <c:pt idx="1027">
                  <c:v>36304</c:v>
                </c:pt>
                <c:pt idx="1028">
                  <c:v>36305</c:v>
                </c:pt>
                <c:pt idx="1029">
                  <c:v>36306</c:v>
                </c:pt>
                <c:pt idx="1030">
                  <c:v>36307</c:v>
                </c:pt>
                <c:pt idx="1031">
                  <c:v>36308</c:v>
                </c:pt>
                <c:pt idx="1032">
                  <c:v>36312</c:v>
                </c:pt>
                <c:pt idx="1033">
                  <c:v>36313</c:v>
                </c:pt>
                <c:pt idx="1034">
                  <c:v>36314</c:v>
                </c:pt>
                <c:pt idx="1035">
                  <c:v>36315</c:v>
                </c:pt>
                <c:pt idx="1036">
                  <c:v>36318</c:v>
                </c:pt>
                <c:pt idx="1037">
                  <c:v>36319</c:v>
                </c:pt>
                <c:pt idx="1038">
                  <c:v>36320</c:v>
                </c:pt>
                <c:pt idx="1039">
                  <c:v>36321</c:v>
                </c:pt>
                <c:pt idx="1040">
                  <c:v>36322</c:v>
                </c:pt>
                <c:pt idx="1041">
                  <c:v>36325</c:v>
                </c:pt>
                <c:pt idx="1042">
                  <c:v>36326</c:v>
                </c:pt>
                <c:pt idx="1043">
                  <c:v>36327</c:v>
                </c:pt>
                <c:pt idx="1044">
                  <c:v>36328</c:v>
                </c:pt>
                <c:pt idx="1045">
                  <c:v>36329</c:v>
                </c:pt>
                <c:pt idx="1046">
                  <c:v>36332</c:v>
                </c:pt>
                <c:pt idx="1047">
                  <c:v>36333</c:v>
                </c:pt>
                <c:pt idx="1048">
                  <c:v>36334</c:v>
                </c:pt>
                <c:pt idx="1049">
                  <c:v>36335</c:v>
                </c:pt>
                <c:pt idx="1050">
                  <c:v>36336</c:v>
                </c:pt>
                <c:pt idx="1051">
                  <c:v>36339</c:v>
                </c:pt>
                <c:pt idx="1052">
                  <c:v>36340</c:v>
                </c:pt>
                <c:pt idx="1053">
                  <c:v>36341</c:v>
                </c:pt>
                <c:pt idx="1054">
                  <c:v>36342</c:v>
                </c:pt>
                <c:pt idx="1055">
                  <c:v>36343</c:v>
                </c:pt>
                <c:pt idx="1056">
                  <c:v>36347</c:v>
                </c:pt>
                <c:pt idx="1057">
                  <c:v>36348</c:v>
                </c:pt>
                <c:pt idx="1058">
                  <c:v>36349</c:v>
                </c:pt>
                <c:pt idx="1059">
                  <c:v>36350</c:v>
                </c:pt>
                <c:pt idx="1060">
                  <c:v>36353</c:v>
                </c:pt>
                <c:pt idx="1061">
                  <c:v>36354</c:v>
                </c:pt>
                <c:pt idx="1062">
                  <c:v>36355</c:v>
                </c:pt>
                <c:pt idx="1063">
                  <c:v>36356</c:v>
                </c:pt>
                <c:pt idx="1064">
                  <c:v>36357</c:v>
                </c:pt>
                <c:pt idx="1065">
                  <c:v>36360</c:v>
                </c:pt>
                <c:pt idx="1066">
                  <c:v>36361</c:v>
                </c:pt>
                <c:pt idx="1067">
                  <c:v>36362</c:v>
                </c:pt>
                <c:pt idx="1068">
                  <c:v>36363</c:v>
                </c:pt>
                <c:pt idx="1069">
                  <c:v>36364</c:v>
                </c:pt>
                <c:pt idx="1070">
                  <c:v>36367</c:v>
                </c:pt>
                <c:pt idx="1071">
                  <c:v>36368</c:v>
                </c:pt>
                <c:pt idx="1072">
                  <c:v>36369</c:v>
                </c:pt>
                <c:pt idx="1073">
                  <c:v>36370</c:v>
                </c:pt>
                <c:pt idx="1074">
                  <c:v>36371</c:v>
                </c:pt>
                <c:pt idx="1075">
                  <c:v>36374</c:v>
                </c:pt>
                <c:pt idx="1076">
                  <c:v>36375</c:v>
                </c:pt>
                <c:pt idx="1077">
                  <c:v>36376</c:v>
                </c:pt>
                <c:pt idx="1078">
                  <c:v>36377</c:v>
                </c:pt>
                <c:pt idx="1079">
                  <c:v>36378</c:v>
                </c:pt>
                <c:pt idx="1080">
                  <c:v>36381</c:v>
                </c:pt>
                <c:pt idx="1081">
                  <c:v>36382</c:v>
                </c:pt>
                <c:pt idx="1082">
                  <c:v>36383</c:v>
                </c:pt>
                <c:pt idx="1083">
                  <c:v>36384</c:v>
                </c:pt>
                <c:pt idx="1084">
                  <c:v>36385</c:v>
                </c:pt>
                <c:pt idx="1085">
                  <c:v>36388</c:v>
                </c:pt>
                <c:pt idx="1086">
                  <c:v>36389</c:v>
                </c:pt>
                <c:pt idx="1087">
                  <c:v>36390</c:v>
                </c:pt>
                <c:pt idx="1088">
                  <c:v>36391</c:v>
                </c:pt>
                <c:pt idx="1089">
                  <c:v>36392</c:v>
                </c:pt>
                <c:pt idx="1090">
                  <c:v>36395</c:v>
                </c:pt>
                <c:pt idx="1091">
                  <c:v>36396</c:v>
                </c:pt>
                <c:pt idx="1092">
                  <c:v>36397</c:v>
                </c:pt>
                <c:pt idx="1093">
                  <c:v>36398</c:v>
                </c:pt>
                <c:pt idx="1094">
                  <c:v>36399</c:v>
                </c:pt>
                <c:pt idx="1095">
                  <c:v>36402</c:v>
                </c:pt>
                <c:pt idx="1096">
                  <c:v>36403</c:v>
                </c:pt>
                <c:pt idx="1097">
                  <c:v>36404</c:v>
                </c:pt>
                <c:pt idx="1098">
                  <c:v>36405</c:v>
                </c:pt>
                <c:pt idx="1099">
                  <c:v>36406</c:v>
                </c:pt>
                <c:pt idx="1100">
                  <c:v>36410</c:v>
                </c:pt>
                <c:pt idx="1101">
                  <c:v>36411</c:v>
                </c:pt>
                <c:pt idx="1102">
                  <c:v>36412</c:v>
                </c:pt>
                <c:pt idx="1103">
                  <c:v>36413</c:v>
                </c:pt>
                <c:pt idx="1104">
                  <c:v>36416</c:v>
                </c:pt>
                <c:pt idx="1105">
                  <c:v>36417</c:v>
                </c:pt>
                <c:pt idx="1106">
                  <c:v>36418</c:v>
                </c:pt>
                <c:pt idx="1107">
                  <c:v>36419</c:v>
                </c:pt>
                <c:pt idx="1108">
                  <c:v>36420</c:v>
                </c:pt>
                <c:pt idx="1109">
                  <c:v>36423</c:v>
                </c:pt>
                <c:pt idx="1110">
                  <c:v>36424</c:v>
                </c:pt>
                <c:pt idx="1111">
                  <c:v>36425</c:v>
                </c:pt>
                <c:pt idx="1112">
                  <c:v>36426</c:v>
                </c:pt>
                <c:pt idx="1113">
                  <c:v>36427</c:v>
                </c:pt>
                <c:pt idx="1114">
                  <c:v>36430</c:v>
                </c:pt>
                <c:pt idx="1115">
                  <c:v>36431</c:v>
                </c:pt>
                <c:pt idx="1116">
                  <c:v>36432</c:v>
                </c:pt>
                <c:pt idx="1117">
                  <c:v>36433</c:v>
                </c:pt>
                <c:pt idx="1118">
                  <c:v>36434</c:v>
                </c:pt>
                <c:pt idx="1119">
                  <c:v>36437</c:v>
                </c:pt>
                <c:pt idx="1120">
                  <c:v>36438</c:v>
                </c:pt>
                <c:pt idx="1121">
                  <c:v>36439</c:v>
                </c:pt>
                <c:pt idx="1122">
                  <c:v>36440</c:v>
                </c:pt>
                <c:pt idx="1123">
                  <c:v>36441</c:v>
                </c:pt>
                <c:pt idx="1124">
                  <c:v>36444</c:v>
                </c:pt>
                <c:pt idx="1125">
                  <c:v>36445</c:v>
                </c:pt>
                <c:pt idx="1126">
                  <c:v>36446</c:v>
                </c:pt>
                <c:pt idx="1127">
                  <c:v>36447</c:v>
                </c:pt>
                <c:pt idx="1128">
                  <c:v>36448</c:v>
                </c:pt>
                <c:pt idx="1129">
                  <c:v>36451</c:v>
                </c:pt>
                <c:pt idx="1130">
                  <c:v>36452</c:v>
                </c:pt>
                <c:pt idx="1131">
                  <c:v>36453</c:v>
                </c:pt>
                <c:pt idx="1132">
                  <c:v>36454</c:v>
                </c:pt>
                <c:pt idx="1133">
                  <c:v>36455</c:v>
                </c:pt>
                <c:pt idx="1134">
                  <c:v>36458</c:v>
                </c:pt>
                <c:pt idx="1135">
                  <c:v>36459</c:v>
                </c:pt>
                <c:pt idx="1136">
                  <c:v>36460</c:v>
                </c:pt>
                <c:pt idx="1137">
                  <c:v>36461</c:v>
                </c:pt>
                <c:pt idx="1138">
                  <c:v>36462</c:v>
                </c:pt>
                <c:pt idx="1139">
                  <c:v>36465</c:v>
                </c:pt>
                <c:pt idx="1140">
                  <c:v>36466</c:v>
                </c:pt>
                <c:pt idx="1141">
                  <c:v>36467</c:v>
                </c:pt>
                <c:pt idx="1142">
                  <c:v>36468</c:v>
                </c:pt>
                <c:pt idx="1143">
                  <c:v>36469</c:v>
                </c:pt>
                <c:pt idx="1144">
                  <c:v>36472</c:v>
                </c:pt>
                <c:pt idx="1145">
                  <c:v>36473</c:v>
                </c:pt>
                <c:pt idx="1146">
                  <c:v>36474</c:v>
                </c:pt>
                <c:pt idx="1147">
                  <c:v>36475</c:v>
                </c:pt>
                <c:pt idx="1148">
                  <c:v>36476</c:v>
                </c:pt>
                <c:pt idx="1149">
                  <c:v>36479</c:v>
                </c:pt>
                <c:pt idx="1150">
                  <c:v>36480</c:v>
                </c:pt>
                <c:pt idx="1151">
                  <c:v>36481</c:v>
                </c:pt>
                <c:pt idx="1152">
                  <c:v>36482</c:v>
                </c:pt>
                <c:pt idx="1153">
                  <c:v>36483</c:v>
                </c:pt>
                <c:pt idx="1154">
                  <c:v>36486</c:v>
                </c:pt>
                <c:pt idx="1155">
                  <c:v>36487</c:v>
                </c:pt>
                <c:pt idx="1156">
                  <c:v>36488</c:v>
                </c:pt>
                <c:pt idx="1157">
                  <c:v>36493</c:v>
                </c:pt>
                <c:pt idx="1158">
                  <c:v>36494</c:v>
                </c:pt>
                <c:pt idx="1159">
                  <c:v>36495</c:v>
                </c:pt>
                <c:pt idx="1160">
                  <c:v>36496</c:v>
                </c:pt>
                <c:pt idx="1161">
                  <c:v>36497</c:v>
                </c:pt>
                <c:pt idx="1162">
                  <c:v>36500</c:v>
                </c:pt>
                <c:pt idx="1163">
                  <c:v>36501</c:v>
                </c:pt>
                <c:pt idx="1164">
                  <c:v>36502</c:v>
                </c:pt>
                <c:pt idx="1165">
                  <c:v>36503</c:v>
                </c:pt>
                <c:pt idx="1166">
                  <c:v>36504</c:v>
                </c:pt>
                <c:pt idx="1167">
                  <c:v>36507</c:v>
                </c:pt>
                <c:pt idx="1168">
                  <c:v>36508</c:v>
                </c:pt>
                <c:pt idx="1169">
                  <c:v>36509</c:v>
                </c:pt>
                <c:pt idx="1170">
                  <c:v>36510</c:v>
                </c:pt>
                <c:pt idx="1171">
                  <c:v>36511</c:v>
                </c:pt>
                <c:pt idx="1172">
                  <c:v>36514</c:v>
                </c:pt>
                <c:pt idx="1173">
                  <c:v>36515</c:v>
                </c:pt>
                <c:pt idx="1174">
                  <c:v>36516</c:v>
                </c:pt>
                <c:pt idx="1175">
                  <c:v>36517</c:v>
                </c:pt>
                <c:pt idx="1176">
                  <c:v>36521</c:v>
                </c:pt>
                <c:pt idx="1177">
                  <c:v>36522</c:v>
                </c:pt>
                <c:pt idx="1178">
                  <c:v>36523</c:v>
                </c:pt>
                <c:pt idx="1179">
                  <c:v>36524</c:v>
                </c:pt>
                <c:pt idx="1180">
                  <c:v>36529</c:v>
                </c:pt>
                <c:pt idx="1181">
                  <c:v>36530</c:v>
                </c:pt>
                <c:pt idx="1182">
                  <c:v>36531</c:v>
                </c:pt>
                <c:pt idx="1183">
                  <c:v>36532</c:v>
                </c:pt>
                <c:pt idx="1184">
                  <c:v>36535</c:v>
                </c:pt>
                <c:pt idx="1185">
                  <c:v>36536</c:v>
                </c:pt>
                <c:pt idx="1186">
                  <c:v>36537</c:v>
                </c:pt>
                <c:pt idx="1187">
                  <c:v>36538</c:v>
                </c:pt>
                <c:pt idx="1188">
                  <c:v>36539</c:v>
                </c:pt>
                <c:pt idx="1189">
                  <c:v>36543</c:v>
                </c:pt>
                <c:pt idx="1190">
                  <c:v>36544</c:v>
                </c:pt>
                <c:pt idx="1191">
                  <c:v>36545</c:v>
                </c:pt>
                <c:pt idx="1192">
                  <c:v>36546</c:v>
                </c:pt>
                <c:pt idx="1193">
                  <c:v>36549</c:v>
                </c:pt>
                <c:pt idx="1194">
                  <c:v>36550</c:v>
                </c:pt>
                <c:pt idx="1195">
                  <c:v>36551</c:v>
                </c:pt>
                <c:pt idx="1196">
                  <c:v>36552</c:v>
                </c:pt>
                <c:pt idx="1197">
                  <c:v>36553</c:v>
                </c:pt>
                <c:pt idx="1198">
                  <c:v>36556</c:v>
                </c:pt>
                <c:pt idx="1199">
                  <c:v>36557</c:v>
                </c:pt>
                <c:pt idx="1200">
                  <c:v>36558</c:v>
                </c:pt>
                <c:pt idx="1201">
                  <c:v>36559</c:v>
                </c:pt>
                <c:pt idx="1202">
                  <c:v>36560</c:v>
                </c:pt>
                <c:pt idx="1203">
                  <c:v>36563</c:v>
                </c:pt>
                <c:pt idx="1204">
                  <c:v>36564</c:v>
                </c:pt>
                <c:pt idx="1205">
                  <c:v>36565</c:v>
                </c:pt>
                <c:pt idx="1206">
                  <c:v>36566</c:v>
                </c:pt>
                <c:pt idx="1207">
                  <c:v>36567</c:v>
                </c:pt>
                <c:pt idx="1208">
                  <c:v>36570</c:v>
                </c:pt>
                <c:pt idx="1209">
                  <c:v>36571</c:v>
                </c:pt>
                <c:pt idx="1210">
                  <c:v>36572</c:v>
                </c:pt>
                <c:pt idx="1211">
                  <c:v>36573</c:v>
                </c:pt>
                <c:pt idx="1212">
                  <c:v>36574</c:v>
                </c:pt>
                <c:pt idx="1213">
                  <c:v>36578</c:v>
                </c:pt>
                <c:pt idx="1214">
                  <c:v>36579</c:v>
                </c:pt>
                <c:pt idx="1215">
                  <c:v>36580</c:v>
                </c:pt>
                <c:pt idx="1216">
                  <c:v>36581</c:v>
                </c:pt>
                <c:pt idx="1217">
                  <c:v>36584</c:v>
                </c:pt>
                <c:pt idx="1218">
                  <c:v>36585</c:v>
                </c:pt>
                <c:pt idx="1219">
                  <c:v>36586</c:v>
                </c:pt>
                <c:pt idx="1220">
                  <c:v>36587</c:v>
                </c:pt>
                <c:pt idx="1221">
                  <c:v>36588</c:v>
                </c:pt>
                <c:pt idx="1222">
                  <c:v>36591</c:v>
                </c:pt>
                <c:pt idx="1223">
                  <c:v>36592</c:v>
                </c:pt>
                <c:pt idx="1224">
                  <c:v>36593</c:v>
                </c:pt>
                <c:pt idx="1225">
                  <c:v>36594</c:v>
                </c:pt>
                <c:pt idx="1226">
                  <c:v>36595</c:v>
                </c:pt>
                <c:pt idx="1227">
                  <c:v>36598</c:v>
                </c:pt>
                <c:pt idx="1228">
                  <c:v>36599</c:v>
                </c:pt>
                <c:pt idx="1229">
                  <c:v>36600</c:v>
                </c:pt>
                <c:pt idx="1230">
                  <c:v>36601</c:v>
                </c:pt>
                <c:pt idx="1231">
                  <c:v>36602</c:v>
                </c:pt>
                <c:pt idx="1232">
                  <c:v>36605</c:v>
                </c:pt>
                <c:pt idx="1233">
                  <c:v>36606</c:v>
                </c:pt>
                <c:pt idx="1234">
                  <c:v>36607</c:v>
                </c:pt>
                <c:pt idx="1235">
                  <c:v>36608</c:v>
                </c:pt>
                <c:pt idx="1236">
                  <c:v>36609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36619</c:v>
                </c:pt>
                <c:pt idx="1243">
                  <c:v>36620</c:v>
                </c:pt>
                <c:pt idx="1244">
                  <c:v>36621</c:v>
                </c:pt>
                <c:pt idx="1245">
                  <c:v>36622</c:v>
                </c:pt>
                <c:pt idx="1246">
                  <c:v>36623</c:v>
                </c:pt>
                <c:pt idx="1247">
                  <c:v>36626</c:v>
                </c:pt>
                <c:pt idx="1248">
                  <c:v>36627</c:v>
                </c:pt>
                <c:pt idx="1249">
                  <c:v>36628</c:v>
                </c:pt>
                <c:pt idx="1250">
                  <c:v>36629</c:v>
                </c:pt>
                <c:pt idx="1251">
                  <c:v>36630</c:v>
                </c:pt>
                <c:pt idx="1252">
                  <c:v>36633</c:v>
                </c:pt>
                <c:pt idx="1253">
                  <c:v>36634</c:v>
                </c:pt>
                <c:pt idx="1254">
                  <c:v>36635</c:v>
                </c:pt>
                <c:pt idx="1255">
                  <c:v>36636</c:v>
                </c:pt>
                <c:pt idx="1256">
                  <c:v>36640</c:v>
                </c:pt>
                <c:pt idx="1257">
                  <c:v>36641</c:v>
                </c:pt>
                <c:pt idx="1258">
                  <c:v>36642</c:v>
                </c:pt>
                <c:pt idx="1259">
                  <c:v>36643</c:v>
                </c:pt>
                <c:pt idx="1260">
                  <c:v>36644</c:v>
                </c:pt>
                <c:pt idx="1261">
                  <c:v>36647</c:v>
                </c:pt>
                <c:pt idx="1262">
                  <c:v>36648</c:v>
                </c:pt>
                <c:pt idx="1263">
                  <c:v>36649</c:v>
                </c:pt>
                <c:pt idx="1264">
                  <c:v>36650</c:v>
                </c:pt>
                <c:pt idx="1265">
                  <c:v>36651</c:v>
                </c:pt>
                <c:pt idx="1266">
                  <c:v>36654</c:v>
                </c:pt>
                <c:pt idx="1267">
                  <c:v>36655</c:v>
                </c:pt>
                <c:pt idx="1268">
                  <c:v>36656</c:v>
                </c:pt>
                <c:pt idx="1269">
                  <c:v>36657</c:v>
                </c:pt>
                <c:pt idx="1270">
                  <c:v>36658</c:v>
                </c:pt>
                <c:pt idx="1271">
                  <c:v>36661</c:v>
                </c:pt>
                <c:pt idx="1272">
                  <c:v>36662</c:v>
                </c:pt>
                <c:pt idx="1273">
                  <c:v>36663</c:v>
                </c:pt>
                <c:pt idx="1274">
                  <c:v>36664</c:v>
                </c:pt>
                <c:pt idx="1275">
                  <c:v>36665</c:v>
                </c:pt>
                <c:pt idx="1276">
                  <c:v>36668</c:v>
                </c:pt>
                <c:pt idx="1277">
                  <c:v>36669</c:v>
                </c:pt>
                <c:pt idx="1278">
                  <c:v>36670</c:v>
                </c:pt>
                <c:pt idx="1279">
                  <c:v>36671</c:v>
                </c:pt>
                <c:pt idx="1280">
                  <c:v>36672</c:v>
                </c:pt>
                <c:pt idx="1281">
                  <c:v>36676</c:v>
                </c:pt>
                <c:pt idx="1282">
                  <c:v>36677</c:v>
                </c:pt>
                <c:pt idx="1283">
                  <c:v>36678</c:v>
                </c:pt>
                <c:pt idx="1284">
                  <c:v>36679</c:v>
                </c:pt>
                <c:pt idx="1285">
                  <c:v>36682</c:v>
                </c:pt>
                <c:pt idx="1286">
                  <c:v>36683</c:v>
                </c:pt>
                <c:pt idx="1287">
                  <c:v>36684</c:v>
                </c:pt>
                <c:pt idx="1288">
                  <c:v>36685</c:v>
                </c:pt>
                <c:pt idx="1289">
                  <c:v>36686</c:v>
                </c:pt>
                <c:pt idx="1290">
                  <c:v>36689</c:v>
                </c:pt>
                <c:pt idx="1291">
                  <c:v>36690</c:v>
                </c:pt>
                <c:pt idx="1292">
                  <c:v>36691</c:v>
                </c:pt>
                <c:pt idx="1293">
                  <c:v>36692</c:v>
                </c:pt>
                <c:pt idx="1294">
                  <c:v>36693</c:v>
                </c:pt>
                <c:pt idx="1295">
                  <c:v>36696</c:v>
                </c:pt>
                <c:pt idx="1296">
                  <c:v>36697</c:v>
                </c:pt>
                <c:pt idx="1297">
                  <c:v>36698</c:v>
                </c:pt>
                <c:pt idx="1298">
                  <c:v>36699</c:v>
                </c:pt>
                <c:pt idx="1299">
                  <c:v>36700</c:v>
                </c:pt>
                <c:pt idx="1300">
                  <c:v>36703</c:v>
                </c:pt>
                <c:pt idx="1301">
                  <c:v>36704</c:v>
                </c:pt>
                <c:pt idx="1302">
                  <c:v>36705</c:v>
                </c:pt>
                <c:pt idx="1303">
                  <c:v>36706</c:v>
                </c:pt>
                <c:pt idx="1304">
                  <c:v>36707</c:v>
                </c:pt>
                <c:pt idx="1305">
                  <c:v>36712</c:v>
                </c:pt>
                <c:pt idx="1306">
                  <c:v>36713</c:v>
                </c:pt>
                <c:pt idx="1307">
                  <c:v>36714</c:v>
                </c:pt>
                <c:pt idx="1308">
                  <c:v>36717</c:v>
                </c:pt>
                <c:pt idx="1309">
                  <c:v>36718</c:v>
                </c:pt>
                <c:pt idx="1310">
                  <c:v>36719</c:v>
                </c:pt>
                <c:pt idx="1311">
                  <c:v>36720</c:v>
                </c:pt>
                <c:pt idx="1312">
                  <c:v>36721</c:v>
                </c:pt>
                <c:pt idx="1313">
                  <c:v>36724</c:v>
                </c:pt>
                <c:pt idx="1314">
                  <c:v>36725</c:v>
                </c:pt>
                <c:pt idx="1315">
                  <c:v>36726</c:v>
                </c:pt>
                <c:pt idx="1316">
                  <c:v>36727</c:v>
                </c:pt>
                <c:pt idx="1317">
                  <c:v>36728</c:v>
                </c:pt>
                <c:pt idx="1318">
                  <c:v>36731</c:v>
                </c:pt>
                <c:pt idx="1319">
                  <c:v>36732</c:v>
                </c:pt>
                <c:pt idx="1320">
                  <c:v>36733</c:v>
                </c:pt>
                <c:pt idx="1321">
                  <c:v>36734</c:v>
                </c:pt>
                <c:pt idx="1322">
                  <c:v>36735</c:v>
                </c:pt>
                <c:pt idx="1323">
                  <c:v>36738</c:v>
                </c:pt>
                <c:pt idx="1324">
                  <c:v>36739</c:v>
                </c:pt>
                <c:pt idx="1325">
                  <c:v>36740</c:v>
                </c:pt>
                <c:pt idx="1326">
                  <c:v>36741</c:v>
                </c:pt>
                <c:pt idx="1327">
                  <c:v>36742</c:v>
                </c:pt>
                <c:pt idx="1328">
                  <c:v>36745</c:v>
                </c:pt>
                <c:pt idx="1329">
                  <c:v>36746</c:v>
                </c:pt>
                <c:pt idx="1330">
                  <c:v>36747</c:v>
                </c:pt>
                <c:pt idx="1331">
                  <c:v>36748</c:v>
                </c:pt>
                <c:pt idx="1332">
                  <c:v>36749</c:v>
                </c:pt>
                <c:pt idx="1333">
                  <c:v>36752</c:v>
                </c:pt>
                <c:pt idx="1334">
                  <c:v>36753</c:v>
                </c:pt>
                <c:pt idx="1335">
                  <c:v>36754</c:v>
                </c:pt>
                <c:pt idx="1336">
                  <c:v>36755</c:v>
                </c:pt>
                <c:pt idx="1337">
                  <c:v>36756</c:v>
                </c:pt>
                <c:pt idx="1338">
                  <c:v>36759</c:v>
                </c:pt>
                <c:pt idx="1339">
                  <c:v>36760</c:v>
                </c:pt>
                <c:pt idx="1340">
                  <c:v>36761</c:v>
                </c:pt>
                <c:pt idx="1341">
                  <c:v>36762</c:v>
                </c:pt>
                <c:pt idx="1342">
                  <c:v>36763</c:v>
                </c:pt>
                <c:pt idx="1343">
                  <c:v>36766</c:v>
                </c:pt>
                <c:pt idx="1344">
                  <c:v>36767</c:v>
                </c:pt>
                <c:pt idx="1345">
                  <c:v>36768</c:v>
                </c:pt>
                <c:pt idx="1346">
                  <c:v>36769</c:v>
                </c:pt>
                <c:pt idx="1347">
                  <c:v>36770</c:v>
                </c:pt>
                <c:pt idx="1348">
                  <c:v>36774</c:v>
                </c:pt>
                <c:pt idx="1349">
                  <c:v>36775</c:v>
                </c:pt>
                <c:pt idx="1350">
                  <c:v>36776</c:v>
                </c:pt>
                <c:pt idx="1351">
                  <c:v>36777</c:v>
                </c:pt>
                <c:pt idx="1352">
                  <c:v>36780</c:v>
                </c:pt>
                <c:pt idx="1353">
                  <c:v>36781</c:v>
                </c:pt>
                <c:pt idx="1354">
                  <c:v>36782</c:v>
                </c:pt>
                <c:pt idx="1355">
                  <c:v>36783</c:v>
                </c:pt>
                <c:pt idx="1356">
                  <c:v>36784</c:v>
                </c:pt>
                <c:pt idx="1357">
                  <c:v>36787</c:v>
                </c:pt>
                <c:pt idx="1358">
                  <c:v>36788</c:v>
                </c:pt>
                <c:pt idx="1359">
                  <c:v>36789</c:v>
                </c:pt>
                <c:pt idx="1360">
                  <c:v>36790</c:v>
                </c:pt>
                <c:pt idx="1361">
                  <c:v>36791</c:v>
                </c:pt>
                <c:pt idx="1362">
                  <c:v>36794</c:v>
                </c:pt>
                <c:pt idx="1363">
                  <c:v>36795</c:v>
                </c:pt>
                <c:pt idx="1364">
                  <c:v>36796</c:v>
                </c:pt>
                <c:pt idx="1365">
                  <c:v>36797</c:v>
                </c:pt>
                <c:pt idx="1366">
                  <c:v>36798</c:v>
                </c:pt>
                <c:pt idx="1367">
                  <c:v>36801</c:v>
                </c:pt>
                <c:pt idx="1368">
                  <c:v>36802</c:v>
                </c:pt>
                <c:pt idx="1369">
                  <c:v>36803</c:v>
                </c:pt>
                <c:pt idx="1370">
                  <c:v>36804</c:v>
                </c:pt>
                <c:pt idx="1371">
                  <c:v>36805</c:v>
                </c:pt>
                <c:pt idx="1372">
                  <c:v>36808</c:v>
                </c:pt>
                <c:pt idx="1373">
                  <c:v>36809</c:v>
                </c:pt>
                <c:pt idx="1374">
                  <c:v>36810</c:v>
                </c:pt>
                <c:pt idx="1375">
                  <c:v>36811</c:v>
                </c:pt>
                <c:pt idx="1376">
                  <c:v>36812</c:v>
                </c:pt>
                <c:pt idx="1377">
                  <c:v>36815</c:v>
                </c:pt>
                <c:pt idx="1378">
                  <c:v>36816</c:v>
                </c:pt>
                <c:pt idx="1379">
                  <c:v>36817</c:v>
                </c:pt>
                <c:pt idx="1380">
                  <c:v>36818</c:v>
                </c:pt>
                <c:pt idx="1381">
                  <c:v>36819</c:v>
                </c:pt>
                <c:pt idx="1382">
                  <c:v>36822</c:v>
                </c:pt>
                <c:pt idx="1383">
                  <c:v>36823</c:v>
                </c:pt>
                <c:pt idx="1384">
                  <c:v>36824</c:v>
                </c:pt>
                <c:pt idx="1385">
                  <c:v>36825</c:v>
                </c:pt>
                <c:pt idx="1386">
                  <c:v>36826</c:v>
                </c:pt>
                <c:pt idx="1387">
                  <c:v>36829</c:v>
                </c:pt>
                <c:pt idx="1388">
                  <c:v>36830</c:v>
                </c:pt>
                <c:pt idx="1389">
                  <c:v>36831</c:v>
                </c:pt>
                <c:pt idx="1390">
                  <c:v>36832</c:v>
                </c:pt>
                <c:pt idx="1391">
                  <c:v>36833</c:v>
                </c:pt>
                <c:pt idx="1392">
                  <c:v>36836</c:v>
                </c:pt>
                <c:pt idx="1393">
                  <c:v>36837</c:v>
                </c:pt>
                <c:pt idx="1394">
                  <c:v>36838</c:v>
                </c:pt>
                <c:pt idx="1395">
                  <c:v>36839</c:v>
                </c:pt>
                <c:pt idx="1396">
                  <c:v>36840</c:v>
                </c:pt>
                <c:pt idx="1397">
                  <c:v>36843</c:v>
                </c:pt>
                <c:pt idx="1398">
                  <c:v>36844</c:v>
                </c:pt>
                <c:pt idx="1399">
                  <c:v>36845</c:v>
                </c:pt>
                <c:pt idx="1400">
                  <c:v>36846</c:v>
                </c:pt>
                <c:pt idx="1401">
                  <c:v>36847</c:v>
                </c:pt>
                <c:pt idx="1402">
                  <c:v>36850</c:v>
                </c:pt>
                <c:pt idx="1403">
                  <c:v>36851</c:v>
                </c:pt>
                <c:pt idx="1404">
                  <c:v>36852</c:v>
                </c:pt>
                <c:pt idx="1405">
                  <c:v>36857</c:v>
                </c:pt>
                <c:pt idx="1406">
                  <c:v>36858</c:v>
                </c:pt>
                <c:pt idx="1407">
                  <c:v>36859</c:v>
                </c:pt>
                <c:pt idx="1408">
                  <c:v>36860</c:v>
                </c:pt>
                <c:pt idx="1409">
                  <c:v>36861</c:v>
                </c:pt>
                <c:pt idx="1410">
                  <c:v>36864</c:v>
                </c:pt>
                <c:pt idx="1411">
                  <c:v>36865</c:v>
                </c:pt>
                <c:pt idx="1412">
                  <c:v>36866</c:v>
                </c:pt>
                <c:pt idx="1413">
                  <c:v>36867</c:v>
                </c:pt>
                <c:pt idx="1414">
                  <c:v>36868</c:v>
                </c:pt>
                <c:pt idx="1415">
                  <c:v>36871</c:v>
                </c:pt>
                <c:pt idx="1416">
                  <c:v>36872</c:v>
                </c:pt>
                <c:pt idx="1417">
                  <c:v>36873</c:v>
                </c:pt>
                <c:pt idx="1418">
                  <c:v>36874</c:v>
                </c:pt>
                <c:pt idx="1419">
                  <c:v>36875</c:v>
                </c:pt>
                <c:pt idx="1420">
                  <c:v>36878</c:v>
                </c:pt>
                <c:pt idx="1421">
                  <c:v>36879</c:v>
                </c:pt>
                <c:pt idx="1422">
                  <c:v>36880</c:v>
                </c:pt>
                <c:pt idx="1423">
                  <c:v>36881</c:v>
                </c:pt>
                <c:pt idx="1424">
                  <c:v>36882</c:v>
                </c:pt>
                <c:pt idx="1425">
                  <c:v>36886</c:v>
                </c:pt>
                <c:pt idx="1426">
                  <c:v>36887</c:v>
                </c:pt>
                <c:pt idx="1427">
                  <c:v>36888</c:v>
                </c:pt>
                <c:pt idx="1428">
                  <c:v>36889</c:v>
                </c:pt>
                <c:pt idx="1429">
                  <c:v>36893</c:v>
                </c:pt>
                <c:pt idx="1430">
                  <c:v>36894</c:v>
                </c:pt>
                <c:pt idx="1431">
                  <c:v>36895</c:v>
                </c:pt>
                <c:pt idx="1432">
                  <c:v>36896</c:v>
                </c:pt>
                <c:pt idx="1433">
                  <c:v>36899</c:v>
                </c:pt>
                <c:pt idx="1434">
                  <c:v>36900</c:v>
                </c:pt>
                <c:pt idx="1435">
                  <c:v>36901</c:v>
                </c:pt>
                <c:pt idx="1436">
                  <c:v>36902</c:v>
                </c:pt>
                <c:pt idx="1437">
                  <c:v>36903</c:v>
                </c:pt>
                <c:pt idx="1438">
                  <c:v>36907</c:v>
                </c:pt>
                <c:pt idx="1439">
                  <c:v>36908</c:v>
                </c:pt>
                <c:pt idx="1440">
                  <c:v>36909</c:v>
                </c:pt>
                <c:pt idx="1441">
                  <c:v>36910</c:v>
                </c:pt>
                <c:pt idx="1442">
                  <c:v>36913</c:v>
                </c:pt>
                <c:pt idx="1443">
                  <c:v>36914</c:v>
                </c:pt>
                <c:pt idx="1444">
                  <c:v>36915</c:v>
                </c:pt>
                <c:pt idx="1445">
                  <c:v>36916</c:v>
                </c:pt>
                <c:pt idx="1446">
                  <c:v>36917</c:v>
                </c:pt>
                <c:pt idx="1447">
                  <c:v>36920</c:v>
                </c:pt>
                <c:pt idx="1448">
                  <c:v>36921</c:v>
                </c:pt>
                <c:pt idx="1449">
                  <c:v>36922</c:v>
                </c:pt>
                <c:pt idx="1450">
                  <c:v>36923</c:v>
                </c:pt>
                <c:pt idx="1451">
                  <c:v>36924</c:v>
                </c:pt>
                <c:pt idx="1452">
                  <c:v>36927</c:v>
                </c:pt>
                <c:pt idx="1453">
                  <c:v>36928</c:v>
                </c:pt>
                <c:pt idx="1454">
                  <c:v>36929</c:v>
                </c:pt>
                <c:pt idx="1455">
                  <c:v>36930</c:v>
                </c:pt>
                <c:pt idx="1456">
                  <c:v>36931</c:v>
                </c:pt>
                <c:pt idx="1457">
                  <c:v>36934</c:v>
                </c:pt>
                <c:pt idx="1458">
                  <c:v>36935</c:v>
                </c:pt>
                <c:pt idx="1459">
                  <c:v>36936</c:v>
                </c:pt>
                <c:pt idx="1460">
                  <c:v>36937</c:v>
                </c:pt>
                <c:pt idx="1461">
                  <c:v>36938</c:v>
                </c:pt>
                <c:pt idx="1462">
                  <c:v>36942</c:v>
                </c:pt>
                <c:pt idx="1463">
                  <c:v>36943</c:v>
                </c:pt>
                <c:pt idx="1464">
                  <c:v>36944</c:v>
                </c:pt>
                <c:pt idx="1465">
                  <c:v>36945</c:v>
                </c:pt>
                <c:pt idx="1466">
                  <c:v>36948</c:v>
                </c:pt>
                <c:pt idx="1467">
                  <c:v>36949</c:v>
                </c:pt>
                <c:pt idx="1468">
                  <c:v>36950</c:v>
                </c:pt>
                <c:pt idx="1469">
                  <c:v>36951</c:v>
                </c:pt>
                <c:pt idx="1470">
                  <c:v>36952</c:v>
                </c:pt>
                <c:pt idx="1471">
                  <c:v>36955</c:v>
                </c:pt>
                <c:pt idx="1472">
                  <c:v>36956</c:v>
                </c:pt>
                <c:pt idx="1473">
                  <c:v>36957</c:v>
                </c:pt>
                <c:pt idx="1474">
                  <c:v>36958</c:v>
                </c:pt>
                <c:pt idx="1475">
                  <c:v>36959</c:v>
                </c:pt>
                <c:pt idx="1476">
                  <c:v>36962</c:v>
                </c:pt>
                <c:pt idx="1477">
                  <c:v>36963</c:v>
                </c:pt>
                <c:pt idx="1478">
                  <c:v>36964</c:v>
                </c:pt>
                <c:pt idx="1479">
                  <c:v>36965</c:v>
                </c:pt>
                <c:pt idx="1480">
                  <c:v>36966</c:v>
                </c:pt>
                <c:pt idx="1481">
                  <c:v>36969</c:v>
                </c:pt>
                <c:pt idx="1482">
                  <c:v>36970</c:v>
                </c:pt>
                <c:pt idx="1483">
                  <c:v>36971</c:v>
                </c:pt>
                <c:pt idx="1484">
                  <c:v>36972</c:v>
                </c:pt>
                <c:pt idx="1485">
                  <c:v>36973</c:v>
                </c:pt>
                <c:pt idx="1486">
                  <c:v>36976</c:v>
                </c:pt>
                <c:pt idx="1487">
                  <c:v>36977</c:v>
                </c:pt>
                <c:pt idx="1488">
                  <c:v>36978</c:v>
                </c:pt>
                <c:pt idx="1489">
                  <c:v>36979</c:v>
                </c:pt>
                <c:pt idx="1490">
                  <c:v>36980</c:v>
                </c:pt>
                <c:pt idx="1491">
                  <c:v>36983</c:v>
                </c:pt>
                <c:pt idx="1492">
                  <c:v>36984</c:v>
                </c:pt>
                <c:pt idx="1493">
                  <c:v>36985</c:v>
                </c:pt>
                <c:pt idx="1494">
                  <c:v>36986</c:v>
                </c:pt>
                <c:pt idx="1495">
                  <c:v>36987</c:v>
                </c:pt>
                <c:pt idx="1496">
                  <c:v>36990</c:v>
                </c:pt>
                <c:pt idx="1497">
                  <c:v>36991</c:v>
                </c:pt>
                <c:pt idx="1498">
                  <c:v>36992</c:v>
                </c:pt>
                <c:pt idx="1499">
                  <c:v>36993</c:v>
                </c:pt>
                <c:pt idx="1500">
                  <c:v>36997</c:v>
                </c:pt>
                <c:pt idx="1501">
                  <c:v>36998</c:v>
                </c:pt>
                <c:pt idx="1502">
                  <c:v>36999</c:v>
                </c:pt>
              </c:numCache>
            </c:numRef>
          </c:cat>
          <c:val>
            <c:numRef>
              <c:f>DailyData!$D$3:$D$1505</c:f>
              <c:numCache>
                <c:formatCode>#,##0.00</c:formatCode>
                <c:ptCount val="1503"/>
                <c:pt idx="0">
                  <c:v>1.8989656652360511</c:v>
                </c:pt>
                <c:pt idx="1">
                  <c:v>1.9313390557939911</c:v>
                </c:pt>
                <c:pt idx="2">
                  <c:v>1.9792961373390556</c:v>
                </c:pt>
                <c:pt idx="3">
                  <c:v>1.8935922746781113</c:v>
                </c:pt>
                <c:pt idx="4">
                  <c:v>1.9763905579399141</c:v>
                </c:pt>
                <c:pt idx="5">
                  <c:v>1.9703175965665236</c:v>
                </c:pt>
                <c:pt idx="6">
                  <c:v>2.0439999999999996</c:v>
                </c:pt>
                <c:pt idx="7">
                  <c:v>2.0289527896995709</c:v>
                </c:pt>
                <c:pt idx="8">
                  <c:v>1.9887424892703864</c:v>
                </c:pt>
                <c:pt idx="9">
                  <c:v>2.0069270386266096</c:v>
                </c:pt>
                <c:pt idx="10">
                  <c:v>1.9571759656652357</c:v>
                </c:pt>
                <c:pt idx="11">
                  <c:v>2.0437210300429185</c:v>
                </c:pt>
                <c:pt idx="12">
                  <c:v>2.0507682403433476</c:v>
                </c:pt>
                <c:pt idx="13">
                  <c:v>2.0280686695278964</c:v>
                </c:pt>
                <c:pt idx="14">
                  <c:v>1.8621416309012875</c:v>
                </c:pt>
                <c:pt idx="15">
                  <c:v>1.923545064377683</c:v>
                </c:pt>
                <c:pt idx="16">
                  <c:v>1.8885364806866958</c:v>
                </c:pt>
                <c:pt idx="17">
                  <c:v>1.9099828326180255</c:v>
                </c:pt>
                <c:pt idx="18">
                  <c:v>1.8650557939914161</c:v>
                </c:pt>
                <c:pt idx="19">
                  <c:v>1.9205965665236056</c:v>
                </c:pt>
                <c:pt idx="20">
                  <c:v>1.9389914163090125</c:v>
                </c:pt>
                <c:pt idx="21">
                  <c:v>1.9025278969957082</c:v>
                </c:pt>
                <c:pt idx="22">
                  <c:v>1.9369742489270383</c:v>
                </c:pt>
                <c:pt idx="23">
                  <c:v>1.9691630901287556</c:v>
                </c:pt>
                <c:pt idx="24">
                  <c:v>2.0132660944206009</c:v>
                </c:pt>
                <c:pt idx="25">
                  <c:v>1.8766266094420598</c:v>
                </c:pt>
                <c:pt idx="26">
                  <c:v>1.9202789699570815</c:v>
                </c:pt>
                <c:pt idx="27">
                  <c:v>1.7438583690987122</c:v>
                </c:pt>
                <c:pt idx="28">
                  <c:v>1.7833218884120177</c:v>
                </c:pt>
                <c:pt idx="29">
                  <c:v>1.7963004291845492</c:v>
                </c:pt>
                <c:pt idx="30">
                  <c:v>1.8362618025751074</c:v>
                </c:pt>
                <c:pt idx="31">
                  <c:v>1.9099399141630899</c:v>
                </c:pt>
                <c:pt idx="32">
                  <c:v>1.8453090128755363</c:v>
                </c:pt>
                <c:pt idx="33">
                  <c:v>1.8542575107296138</c:v>
                </c:pt>
                <c:pt idx="34">
                  <c:v>1.8364420600858371</c:v>
                </c:pt>
                <c:pt idx="35">
                  <c:v>1.8108111587982831</c:v>
                </c:pt>
                <c:pt idx="36">
                  <c:v>1.7641545064377684</c:v>
                </c:pt>
                <c:pt idx="37">
                  <c:v>1.7849957081545067</c:v>
                </c:pt>
                <c:pt idx="38">
                  <c:v>1.7911587982832617</c:v>
                </c:pt>
                <c:pt idx="39">
                  <c:v>1.8487467811158798</c:v>
                </c:pt>
                <c:pt idx="40">
                  <c:v>1.8513948497854078</c:v>
                </c:pt>
                <c:pt idx="41">
                  <c:v>1.8538540772532188</c:v>
                </c:pt>
                <c:pt idx="42">
                  <c:v>1.7688412017167376</c:v>
                </c:pt>
                <c:pt idx="43">
                  <c:v>1.7959356223175964</c:v>
                </c:pt>
                <c:pt idx="44">
                  <c:v>1.790673819742489</c:v>
                </c:pt>
                <c:pt idx="45">
                  <c:v>1.7986051502145921</c:v>
                </c:pt>
                <c:pt idx="46">
                  <c:v>1.8070901287553647</c:v>
                </c:pt>
                <c:pt idx="47">
                  <c:v>1.8129785407725323</c:v>
                </c:pt>
                <c:pt idx="48">
                  <c:v>1.836424892703862</c:v>
                </c:pt>
                <c:pt idx="49">
                  <c:v>1.9065922746781112</c:v>
                </c:pt>
                <c:pt idx="50">
                  <c:v>1.8630729613733901</c:v>
                </c:pt>
                <c:pt idx="51">
                  <c:v>1.8386523605150213</c:v>
                </c:pt>
                <c:pt idx="52">
                  <c:v>1.8815107296137334</c:v>
                </c:pt>
                <c:pt idx="53">
                  <c:v>1.9315407725321889</c:v>
                </c:pt>
                <c:pt idx="54">
                  <c:v>1.8434163090128757</c:v>
                </c:pt>
                <c:pt idx="55">
                  <c:v>1.8310515021459226</c:v>
                </c:pt>
                <c:pt idx="56">
                  <c:v>1.8589570815450649</c:v>
                </c:pt>
                <c:pt idx="57">
                  <c:v>1.8694248927038619</c:v>
                </c:pt>
                <c:pt idx="58">
                  <c:v>1.8787682403433474</c:v>
                </c:pt>
                <c:pt idx="59">
                  <c:v>1.8429527896995705</c:v>
                </c:pt>
                <c:pt idx="60">
                  <c:v>1.8580686695278967</c:v>
                </c:pt>
                <c:pt idx="61">
                  <c:v>1.8623991416309011</c:v>
                </c:pt>
                <c:pt idx="62">
                  <c:v>1.8556266094420595</c:v>
                </c:pt>
                <c:pt idx="63">
                  <c:v>1.8609484978540776</c:v>
                </c:pt>
                <c:pt idx="64">
                  <c:v>1.8888326180257515</c:v>
                </c:pt>
                <c:pt idx="65">
                  <c:v>1.972115879828326</c:v>
                </c:pt>
                <c:pt idx="66">
                  <c:v>1.9215107296137335</c:v>
                </c:pt>
                <c:pt idx="67">
                  <c:v>1.9938283261802574</c:v>
                </c:pt>
                <c:pt idx="68">
                  <c:v>1.9803175965665238</c:v>
                </c:pt>
                <c:pt idx="69">
                  <c:v>1.9379442060085836</c:v>
                </c:pt>
                <c:pt idx="70">
                  <c:v>1.8664120171673824</c:v>
                </c:pt>
                <c:pt idx="71">
                  <c:v>2.0589055793991418</c:v>
                </c:pt>
                <c:pt idx="72">
                  <c:v>2.1427725321888405</c:v>
                </c:pt>
                <c:pt idx="73">
                  <c:v>2.1183519313304724</c:v>
                </c:pt>
                <c:pt idx="74">
                  <c:v>2.0900257510729614</c:v>
                </c:pt>
                <c:pt idx="75">
                  <c:v>2.0781201716738202</c:v>
                </c:pt>
                <c:pt idx="76">
                  <c:v>2.1125193133047211</c:v>
                </c:pt>
                <c:pt idx="77">
                  <c:v>2.0264935622317601</c:v>
                </c:pt>
                <c:pt idx="78">
                  <c:v>2.0687038626609442</c:v>
                </c:pt>
                <c:pt idx="79">
                  <c:v>2.05744635193133</c:v>
                </c:pt>
                <c:pt idx="80">
                  <c:v>1.9664635193133047</c:v>
                </c:pt>
                <c:pt idx="81">
                  <c:v>1.9553004291845493</c:v>
                </c:pt>
                <c:pt idx="82">
                  <c:v>2.0219098712446355</c:v>
                </c:pt>
                <c:pt idx="83">
                  <c:v>2.0225150214592276</c:v>
                </c:pt>
                <c:pt idx="84">
                  <c:v>2.0065193133047212</c:v>
                </c:pt>
                <c:pt idx="85">
                  <c:v>2.0080600858369095</c:v>
                </c:pt>
                <c:pt idx="86">
                  <c:v>2.0511287553648074</c:v>
                </c:pt>
                <c:pt idx="87">
                  <c:v>2.0732017167381973</c:v>
                </c:pt>
                <c:pt idx="88">
                  <c:v>2.0445708154506432</c:v>
                </c:pt>
                <c:pt idx="89">
                  <c:v>1.9089871244635188</c:v>
                </c:pt>
                <c:pt idx="90">
                  <c:v>1.9347296137339056</c:v>
                </c:pt>
                <c:pt idx="91">
                  <c:v>1.8775407725321887</c:v>
                </c:pt>
                <c:pt idx="92">
                  <c:v>1.877914163090129</c:v>
                </c:pt>
                <c:pt idx="93">
                  <c:v>1.8679656652360512</c:v>
                </c:pt>
                <c:pt idx="94">
                  <c:v>1.9682575107296134</c:v>
                </c:pt>
                <c:pt idx="95">
                  <c:v>2.1182961373390556</c:v>
                </c:pt>
                <c:pt idx="96">
                  <c:v>2.1132875536480684</c:v>
                </c:pt>
                <c:pt idx="97">
                  <c:v>2.0829785407725319</c:v>
                </c:pt>
                <c:pt idx="98">
                  <c:v>2.0950987124463518</c:v>
                </c:pt>
                <c:pt idx="99">
                  <c:v>2.069120171673819</c:v>
                </c:pt>
                <c:pt idx="100">
                  <c:v>2.0927510729613736</c:v>
                </c:pt>
                <c:pt idx="101">
                  <c:v>1.9752789699570814</c:v>
                </c:pt>
                <c:pt idx="102">
                  <c:v>2.0839356223175969</c:v>
                </c:pt>
                <c:pt idx="103">
                  <c:v>2.0574678111587978</c:v>
                </c:pt>
                <c:pt idx="104">
                  <c:v>2.1201201716738192</c:v>
                </c:pt>
                <c:pt idx="105">
                  <c:v>2.1149313304721025</c:v>
                </c:pt>
                <c:pt idx="106">
                  <c:v>1.9586781115879828</c:v>
                </c:pt>
                <c:pt idx="107">
                  <c:v>1.8952532188841202</c:v>
                </c:pt>
                <c:pt idx="108">
                  <c:v>1.8234334763948501</c:v>
                </c:pt>
                <c:pt idx="109">
                  <c:v>1.7582317596566523</c:v>
                </c:pt>
                <c:pt idx="110">
                  <c:v>1.7145278969957078</c:v>
                </c:pt>
                <c:pt idx="111">
                  <c:v>1.8084892703862661</c:v>
                </c:pt>
                <c:pt idx="112">
                  <c:v>1.8190987124463516</c:v>
                </c:pt>
                <c:pt idx="113">
                  <c:v>1.7578111587982832</c:v>
                </c:pt>
                <c:pt idx="114">
                  <c:v>1.6577939914163091</c:v>
                </c:pt>
                <c:pt idx="115">
                  <c:v>1.7442360515021462</c:v>
                </c:pt>
                <c:pt idx="116">
                  <c:v>1.6932317596566524</c:v>
                </c:pt>
                <c:pt idx="117">
                  <c:v>1.6637811158798286</c:v>
                </c:pt>
                <c:pt idx="118">
                  <c:v>1.674085836909871</c:v>
                </c:pt>
                <c:pt idx="119">
                  <c:v>1.6693004291845492</c:v>
                </c:pt>
                <c:pt idx="120">
                  <c:v>1.7072532188841203</c:v>
                </c:pt>
                <c:pt idx="121">
                  <c:v>1.7576266094420598</c:v>
                </c:pt>
                <c:pt idx="122">
                  <c:v>1.7591115879828327</c:v>
                </c:pt>
                <c:pt idx="123">
                  <c:v>1.7772789699570817</c:v>
                </c:pt>
                <c:pt idx="124">
                  <c:v>1.8132317596566523</c:v>
                </c:pt>
                <c:pt idx="125">
                  <c:v>1.7990686695278968</c:v>
                </c:pt>
                <c:pt idx="126">
                  <c:v>1.7642274678111589</c:v>
                </c:pt>
                <c:pt idx="127">
                  <c:v>1.74875965665236</c:v>
                </c:pt>
                <c:pt idx="128">
                  <c:v>1.7487639484978543</c:v>
                </c:pt>
                <c:pt idx="129">
                  <c:v>1.7657210300429185</c:v>
                </c:pt>
                <c:pt idx="130">
                  <c:v>1.7870042918454929</c:v>
                </c:pt>
                <c:pt idx="131">
                  <c:v>1.7648669527896992</c:v>
                </c:pt>
                <c:pt idx="132">
                  <c:v>1.8068755364806863</c:v>
                </c:pt>
                <c:pt idx="133">
                  <c:v>1.7906652360515021</c:v>
                </c:pt>
                <c:pt idx="134">
                  <c:v>1.7976909871244637</c:v>
                </c:pt>
                <c:pt idx="135">
                  <c:v>1.7679914163090125</c:v>
                </c:pt>
                <c:pt idx="136">
                  <c:v>1.8246480686695279</c:v>
                </c:pt>
                <c:pt idx="137">
                  <c:v>1.9082403433476391</c:v>
                </c:pt>
                <c:pt idx="138">
                  <c:v>1.8961673819742491</c:v>
                </c:pt>
                <c:pt idx="139">
                  <c:v>1.8640686695278965</c:v>
                </c:pt>
                <c:pt idx="140">
                  <c:v>1.8325321888412016</c:v>
                </c:pt>
                <c:pt idx="141">
                  <c:v>1.8416995708154509</c:v>
                </c:pt>
                <c:pt idx="142">
                  <c:v>1.8659570815450641</c:v>
                </c:pt>
                <c:pt idx="143">
                  <c:v>1.8216781115879825</c:v>
                </c:pt>
                <c:pt idx="144">
                  <c:v>1.8063519313304721</c:v>
                </c:pt>
                <c:pt idx="145">
                  <c:v>1.8116309012875538</c:v>
                </c:pt>
                <c:pt idx="146">
                  <c:v>1.8094463519313302</c:v>
                </c:pt>
                <c:pt idx="147">
                  <c:v>1.7962188841201716</c:v>
                </c:pt>
                <c:pt idx="148">
                  <c:v>1.7945751072961369</c:v>
                </c:pt>
                <c:pt idx="149">
                  <c:v>1.6449914163090127</c:v>
                </c:pt>
                <c:pt idx="150">
                  <c:v>1.5285450643776826</c:v>
                </c:pt>
                <c:pt idx="151">
                  <c:v>1.6752918454935624</c:v>
                </c:pt>
                <c:pt idx="152">
                  <c:v>1.7637424892703857</c:v>
                </c:pt>
                <c:pt idx="153">
                  <c:v>1.7938540772532194</c:v>
                </c:pt>
                <c:pt idx="154">
                  <c:v>1.7327768240343344</c:v>
                </c:pt>
                <c:pt idx="155">
                  <c:v>1.7039570815450644</c:v>
                </c:pt>
                <c:pt idx="156">
                  <c:v>1.7286652360515022</c:v>
                </c:pt>
                <c:pt idx="157">
                  <c:v>1.7757253218884115</c:v>
                </c:pt>
                <c:pt idx="158">
                  <c:v>1.6844248927038628</c:v>
                </c:pt>
                <c:pt idx="159">
                  <c:v>1.7406394849785412</c:v>
                </c:pt>
                <c:pt idx="160">
                  <c:v>1.7778540772532181</c:v>
                </c:pt>
                <c:pt idx="161">
                  <c:v>1.8643090128755366</c:v>
                </c:pt>
                <c:pt idx="162">
                  <c:v>1.8988454935622321</c:v>
                </c:pt>
                <c:pt idx="163">
                  <c:v>1.8611716738197432</c:v>
                </c:pt>
                <c:pt idx="164">
                  <c:v>1.8736223175965656</c:v>
                </c:pt>
                <c:pt idx="165">
                  <c:v>1.7785021459227459</c:v>
                </c:pt>
                <c:pt idx="166">
                  <c:v>1.8172532188841197</c:v>
                </c:pt>
                <c:pt idx="167">
                  <c:v>1.7580085836909869</c:v>
                </c:pt>
                <c:pt idx="168">
                  <c:v>1.4026609442060081</c:v>
                </c:pt>
                <c:pt idx="169">
                  <c:v>1.2479699570815446</c:v>
                </c:pt>
                <c:pt idx="170">
                  <c:v>0.87890128755364794</c:v>
                </c:pt>
                <c:pt idx="171">
                  <c:v>1.9646695278969957</c:v>
                </c:pt>
                <c:pt idx="172">
                  <c:v>1.8942317596566527</c:v>
                </c:pt>
                <c:pt idx="173">
                  <c:v>1.6261802575107294</c:v>
                </c:pt>
                <c:pt idx="174">
                  <c:v>1.8402532188841199</c:v>
                </c:pt>
                <c:pt idx="175">
                  <c:v>1.6083991416309007</c:v>
                </c:pt>
                <c:pt idx="176">
                  <c:v>1.4621330472102994</c:v>
                </c:pt>
                <c:pt idx="177">
                  <c:v>1.2998025751072952</c:v>
                </c:pt>
                <c:pt idx="178">
                  <c:v>1.310266094420601</c:v>
                </c:pt>
                <c:pt idx="179">
                  <c:v>1.4563261802575114</c:v>
                </c:pt>
                <c:pt idx="180">
                  <c:v>1.429184549356223</c:v>
                </c:pt>
                <c:pt idx="181">
                  <c:v>1.4876180257510727</c:v>
                </c:pt>
                <c:pt idx="182">
                  <c:v>1.5593047210300428</c:v>
                </c:pt>
                <c:pt idx="183">
                  <c:v>1.5455579399141626</c:v>
                </c:pt>
                <c:pt idx="184">
                  <c:v>1.8260901287553639</c:v>
                </c:pt>
                <c:pt idx="185">
                  <c:v>1.7063605150214589</c:v>
                </c:pt>
                <c:pt idx="186">
                  <c:v>1.4948326180257507</c:v>
                </c:pt>
                <c:pt idx="187">
                  <c:v>1.6562403433476396</c:v>
                </c:pt>
                <c:pt idx="188">
                  <c:v>1.7414248927038627</c:v>
                </c:pt>
                <c:pt idx="189">
                  <c:v>1.744768240343348</c:v>
                </c:pt>
                <c:pt idx="190">
                  <c:v>1.3728540772532196</c:v>
                </c:pt>
                <c:pt idx="191">
                  <c:v>1.308270386266094</c:v>
                </c:pt>
                <c:pt idx="192">
                  <c:v>1.3019227467811154</c:v>
                </c:pt>
                <c:pt idx="193">
                  <c:v>1.5462060085836908</c:v>
                </c:pt>
                <c:pt idx="194">
                  <c:v>1.3496266094420597</c:v>
                </c:pt>
                <c:pt idx="195">
                  <c:v>1.2655450643776827</c:v>
                </c:pt>
                <c:pt idx="196">
                  <c:v>1.2002317596566523</c:v>
                </c:pt>
                <c:pt idx="197">
                  <c:v>1.279918454935622</c:v>
                </c:pt>
                <c:pt idx="198">
                  <c:v>1.3732060085836908</c:v>
                </c:pt>
                <c:pt idx="199">
                  <c:v>1.5525150214592274</c:v>
                </c:pt>
                <c:pt idx="200">
                  <c:v>1.2753991416309014</c:v>
                </c:pt>
                <c:pt idx="201">
                  <c:v>1.2695236051502139</c:v>
                </c:pt>
                <c:pt idx="202">
                  <c:v>1.3595536480686694</c:v>
                </c:pt>
                <c:pt idx="203">
                  <c:v>1.3151630901287557</c:v>
                </c:pt>
                <c:pt idx="204">
                  <c:v>1.4152103004291843</c:v>
                </c:pt>
                <c:pt idx="205">
                  <c:v>1.4291244635193134</c:v>
                </c:pt>
                <c:pt idx="206">
                  <c:v>1.6151158798283269</c:v>
                </c:pt>
                <c:pt idx="207">
                  <c:v>1.533871244635193</c:v>
                </c:pt>
                <c:pt idx="208">
                  <c:v>1.6594978540772534</c:v>
                </c:pt>
                <c:pt idx="209">
                  <c:v>1.744888412017167</c:v>
                </c:pt>
                <c:pt idx="210">
                  <c:v>1.7955407725321892</c:v>
                </c:pt>
                <c:pt idx="211">
                  <c:v>1.7413948497854079</c:v>
                </c:pt>
                <c:pt idx="212">
                  <c:v>1.6277682403433471</c:v>
                </c:pt>
                <c:pt idx="213">
                  <c:v>2.1936738197424894</c:v>
                </c:pt>
                <c:pt idx="214">
                  <c:v>2.3087811158798286</c:v>
                </c:pt>
                <c:pt idx="215">
                  <c:v>1.9971072961373393</c:v>
                </c:pt>
                <c:pt idx="216">
                  <c:v>2.2206866952789697</c:v>
                </c:pt>
                <c:pt idx="217">
                  <c:v>1.6957424892703856</c:v>
                </c:pt>
                <c:pt idx="218">
                  <c:v>1.5201716738197417</c:v>
                </c:pt>
                <c:pt idx="219">
                  <c:v>1.6474592274678113</c:v>
                </c:pt>
                <c:pt idx="220">
                  <c:v>1.7214248927038627</c:v>
                </c:pt>
                <c:pt idx="221">
                  <c:v>1.7496995708154506</c:v>
                </c:pt>
                <c:pt idx="222">
                  <c:v>1.7581845493562231</c:v>
                </c:pt>
                <c:pt idx="223">
                  <c:v>1.7984806866952789</c:v>
                </c:pt>
                <c:pt idx="224">
                  <c:v>1.7854077253218881</c:v>
                </c:pt>
                <c:pt idx="225">
                  <c:v>1.6961030042918455</c:v>
                </c:pt>
                <c:pt idx="226">
                  <c:v>1.7237124463519309</c:v>
                </c:pt>
                <c:pt idx="227">
                  <c:v>1.8396008583690984</c:v>
                </c:pt>
                <c:pt idx="228">
                  <c:v>1.8353690987124462</c:v>
                </c:pt>
                <c:pt idx="229">
                  <c:v>1.9661330472102994</c:v>
                </c:pt>
                <c:pt idx="230">
                  <c:v>1.9771416309012873</c:v>
                </c:pt>
                <c:pt idx="231">
                  <c:v>1.6820772532188837</c:v>
                </c:pt>
                <c:pt idx="232">
                  <c:v>1.6542532188841199</c:v>
                </c:pt>
                <c:pt idx="233">
                  <c:v>1.7779098712446348</c:v>
                </c:pt>
                <c:pt idx="234">
                  <c:v>2.4110429184549349</c:v>
                </c:pt>
                <c:pt idx="235">
                  <c:v>2.4147510729613741</c:v>
                </c:pt>
                <c:pt idx="236">
                  <c:v>2.239424892703862</c:v>
                </c:pt>
                <c:pt idx="237">
                  <c:v>2.1891845493562232</c:v>
                </c:pt>
                <c:pt idx="238">
                  <c:v>1.892532188841201</c:v>
                </c:pt>
                <c:pt idx="239">
                  <c:v>2.0129914163090126</c:v>
                </c:pt>
                <c:pt idx="240">
                  <c:v>1.893836909871244</c:v>
                </c:pt>
                <c:pt idx="241">
                  <c:v>1.9601759656652362</c:v>
                </c:pt>
                <c:pt idx="242">
                  <c:v>1.96787982832618</c:v>
                </c:pt>
                <c:pt idx="243">
                  <c:v>2.0033261802575111</c:v>
                </c:pt>
                <c:pt idx="244">
                  <c:v>2.1671587982832623</c:v>
                </c:pt>
                <c:pt idx="245">
                  <c:v>2.2870343347639479</c:v>
                </c:pt>
                <c:pt idx="246">
                  <c:v>2.0608283261802582</c:v>
                </c:pt>
                <c:pt idx="247">
                  <c:v>2.1720901287553644</c:v>
                </c:pt>
                <c:pt idx="248">
                  <c:v>1.9770128755364809</c:v>
                </c:pt>
                <c:pt idx="249">
                  <c:v>1.8494635193133049</c:v>
                </c:pt>
                <c:pt idx="250">
                  <c:v>1.6635064377682398</c:v>
                </c:pt>
                <c:pt idx="251">
                  <c:v>1.6565793991416302</c:v>
                </c:pt>
                <c:pt idx="252">
                  <c:v>1.6109914163090129</c:v>
                </c:pt>
                <c:pt idx="253">
                  <c:v>1.8515021459227463</c:v>
                </c:pt>
                <c:pt idx="254">
                  <c:v>1.982394849785408</c:v>
                </c:pt>
                <c:pt idx="255">
                  <c:v>1.9787725321888416</c:v>
                </c:pt>
                <c:pt idx="256">
                  <c:v>2.0665450643776824</c:v>
                </c:pt>
                <c:pt idx="257">
                  <c:v>2.2675751072961381</c:v>
                </c:pt>
                <c:pt idx="258">
                  <c:v>2.2334077253218876</c:v>
                </c:pt>
                <c:pt idx="259">
                  <c:v>1.6760987124463518</c:v>
                </c:pt>
                <c:pt idx="260">
                  <c:v>1.6992360515021456</c:v>
                </c:pt>
                <c:pt idx="261">
                  <c:v>1.8159184549356224</c:v>
                </c:pt>
                <c:pt idx="262">
                  <c:v>1.7859399141630896</c:v>
                </c:pt>
                <c:pt idx="263">
                  <c:v>1.7635236051502141</c:v>
                </c:pt>
                <c:pt idx="264">
                  <c:v>1.7702918454935617</c:v>
                </c:pt>
                <c:pt idx="265">
                  <c:v>1.7239399141630898</c:v>
                </c:pt>
                <c:pt idx="266">
                  <c:v>1.7580600858369095</c:v>
                </c:pt>
                <c:pt idx="267">
                  <c:v>1.7654678111587976</c:v>
                </c:pt>
                <c:pt idx="268">
                  <c:v>1.7157381974248924</c:v>
                </c:pt>
                <c:pt idx="269">
                  <c:v>1.652965665236052</c:v>
                </c:pt>
                <c:pt idx="270">
                  <c:v>1.5194592274678111</c:v>
                </c:pt>
                <c:pt idx="271">
                  <c:v>1.5331330472103004</c:v>
                </c:pt>
                <c:pt idx="272">
                  <c:v>1.6589699570815455</c:v>
                </c:pt>
                <c:pt idx="273">
                  <c:v>1.6028884120171671</c:v>
                </c:pt>
                <c:pt idx="274">
                  <c:v>1.6359442060085843</c:v>
                </c:pt>
                <c:pt idx="275">
                  <c:v>1.5846824034334763</c:v>
                </c:pt>
                <c:pt idx="276">
                  <c:v>1.5657296137339047</c:v>
                </c:pt>
                <c:pt idx="277">
                  <c:v>1.488540772532188</c:v>
                </c:pt>
                <c:pt idx="278">
                  <c:v>1.4558884120171669</c:v>
                </c:pt>
                <c:pt idx="279">
                  <c:v>1.3598454935622319</c:v>
                </c:pt>
                <c:pt idx="280">
                  <c:v>1.2604377682403434</c:v>
                </c:pt>
                <c:pt idx="281">
                  <c:v>1.2892789699570812</c:v>
                </c:pt>
                <c:pt idx="282">
                  <c:v>1.35074678111588</c:v>
                </c:pt>
                <c:pt idx="283">
                  <c:v>1.2874377682403435</c:v>
                </c:pt>
                <c:pt idx="284">
                  <c:v>1.3181373390557933</c:v>
                </c:pt>
                <c:pt idx="285">
                  <c:v>1.33849356223176</c:v>
                </c:pt>
                <c:pt idx="286">
                  <c:v>1.3160944206008582</c:v>
                </c:pt>
                <c:pt idx="287">
                  <c:v>1.2351115879828325</c:v>
                </c:pt>
                <c:pt idx="288">
                  <c:v>1.2346008583690988</c:v>
                </c:pt>
                <c:pt idx="289">
                  <c:v>1.1796480686695276</c:v>
                </c:pt>
                <c:pt idx="290">
                  <c:v>1.207909871244635</c:v>
                </c:pt>
                <c:pt idx="291">
                  <c:v>1.3099742489270385</c:v>
                </c:pt>
                <c:pt idx="292">
                  <c:v>1.1754077253218886</c:v>
                </c:pt>
                <c:pt idx="293">
                  <c:v>1.0549055793991413</c:v>
                </c:pt>
                <c:pt idx="294">
                  <c:v>1.0984678111587978</c:v>
                </c:pt>
                <c:pt idx="295">
                  <c:v>1.063210300429184</c:v>
                </c:pt>
                <c:pt idx="296">
                  <c:v>1.0528841201716737</c:v>
                </c:pt>
                <c:pt idx="297">
                  <c:v>1.0225107296137343</c:v>
                </c:pt>
                <c:pt idx="298">
                  <c:v>1.0868712446351938</c:v>
                </c:pt>
                <c:pt idx="299">
                  <c:v>1.0806051502145921</c:v>
                </c:pt>
                <c:pt idx="300">
                  <c:v>0.97895708154506389</c:v>
                </c:pt>
                <c:pt idx="301">
                  <c:v>1.2157596566523603</c:v>
                </c:pt>
                <c:pt idx="302">
                  <c:v>1.1037510729613738</c:v>
                </c:pt>
                <c:pt idx="303">
                  <c:v>1.103755364806867</c:v>
                </c:pt>
                <c:pt idx="304">
                  <c:v>1.1307339055793997</c:v>
                </c:pt>
                <c:pt idx="305">
                  <c:v>1.2454120171673817</c:v>
                </c:pt>
                <c:pt idx="306">
                  <c:v>1.2312060085836913</c:v>
                </c:pt>
                <c:pt idx="307">
                  <c:v>1.3922403433476398</c:v>
                </c:pt>
                <c:pt idx="308">
                  <c:v>1.3214721030042913</c:v>
                </c:pt>
                <c:pt idx="309">
                  <c:v>1.396785407725321</c:v>
                </c:pt>
                <c:pt idx="310">
                  <c:v>1.3628497854077253</c:v>
                </c:pt>
                <c:pt idx="311">
                  <c:v>1.4228412017167384</c:v>
                </c:pt>
                <c:pt idx="312">
                  <c:v>1.6611244635193132</c:v>
                </c:pt>
                <c:pt idx="313">
                  <c:v>1.6802103004291844</c:v>
                </c:pt>
                <c:pt idx="314">
                  <c:v>1.8459527896995711</c:v>
                </c:pt>
                <c:pt idx="315">
                  <c:v>1.6434420600858366</c:v>
                </c:pt>
                <c:pt idx="316">
                  <c:v>1.6751630901287546</c:v>
                </c:pt>
                <c:pt idx="317">
                  <c:v>1.7337939914163085</c:v>
                </c:pt>
                <c:pt idx="318">
                  <c:v>1.776549356223176</c:v>
                </c:pt>
                <c:pt idx="319">
                  <c:v>1.9333648068669524</c:v>
                </c:pt>
                <c:pt idx="320">
                  <c:v>1.8685321888412014</c:v>
                </c:pt>
                <c:pt idx="321">
                  <c:v>1.95263948497854</c:v>
                </c:pt>
                <c:pt idx="322">
                  <c:v>1.8720858369098714</c:v>
                </c:pt>
                <c:pt idx="323">
                  <c:v>1.9181673819742486</c:v>
                </c:pt>
                <c:pt idx="324">
                  <c:v>1.9878841201716737</c:v>
                </c:pt>
                <c:pt idx="325">
                  <c:v>2.0168755364806867</c:v>
                </c:pt>
                <c:pt idx="326">
                  <c:v>2.1068369098712436</c:v>
                </c:pt>
                <c:pt idx="327">
                  <c:v>2.1709356223175962</c:v>
                </c:pt>
                <c:pt idx="328">
                  <c:v>2.1143047210300421</c:v>
                </c:pt>
                <c:pt idx="329">
                  <c:v>2.2204549356223175</c:v>
                </c:pt>
                <c:pt idx="330">
                  <c:v>2.2709012875536478</c:v>
                </c:pt>
                <c:pt idx="331">
                  <c:v>2.2697424892703864</c:v>
                </c:pt>
                <c:pt idx="332">
                  <c:v>2.2631072961373393</c:v>
                </c:pt>
                <c:pt idx="333">
                  <c:v>2.3037081545064377</c:v>
                </c:pt>
                <c:pt idx="334">
                  <c:v>2.3252060085836912</c:v>
                </c:pt>
                <c:pt idx="335">
                  <c:v>2.3935922746781122</c:v>
                </c:pt>
                <c:pt idx="336">
                  <c:v>2.366841201716738</c:v>
                </c:pt>
                <c:pt idx="337">
                  <c:v>2.5839957081545064</c:v>
                </c:pt>
                <c:pt idx="338">
                  <c:v>2.5196652360515017</c:v>
                </c:pt>
                <c:pt idx="339">
                  <c:v>2.5474463519313311</c:v>
                </c:pt>
                <c:pt idx="340">
                  <c:v>2.5256566523605155</c:v>
                </c:pt>
                <c:pt idx="341">
                  <c:v>2.6082703862660939</c:v>
                </c:pt>
                <c:pt idx="342">
                  <c:v>2.6837982832618028</c:v>
                </c:pt>
                <c:pt idx="343">
                  <c:v>2.670510729613734</c:v>
                </c:pt>
                <c:pt idx="344">
                  <c:v>2.8707424892703859</c:v>
                </c:pt>
                <c:pt idx="345">
                  <c:v>2.8657339055793978</c:v>
                </c:pt>
                <c:pt idx="346">
                  <c:v>2.8798583690987121</c:v>
                </c:pt>
                <c:pt idx="347">
                  <c:v>2.9246394849785413</c:v>
                </c:pt>
                <c:pt idx="348">
                  <c:v>2.8571931330472102</c:v>
                </c:pt>
                <c:pt idx="349">
                  <c:v>3.0161072961373399</c:v>
                </c:pt>
                <c:pt idx="350">
                  <c:v>3.1107038626609436</c:v>
                </c:pt>
                <c:pt idx="351">
                  <c:v>3.1743648068669534</c:v>
                </c:pt>
                <c:pt idx="352">
                  <c:v>3.0346781115879828</c:v>
                </c:pt>
                <c:pt idx="353">
                  <c:v>2.7346051502145921</c:v>
                </c:pt>
                <c:pt idx="354">
                  <c:v>2.7952360515021457</c:v>
                </c:pt>
                <c:pt idx="355">
                  <c:v>2.9256309012875539</c:v>
                </c:pt>
                <c:pt idx="356">
                  <c:v>2.7513175965665231</c:v>
                </c:pt>
                <c:pt idx="357">
                  <c:v>2.8961845493562235</c:v>
                </c:pt>
                <c:pt idx="358">
                  <c:v>2.9925107296137341</c:v>
                </c:pt>
                <c:pt idx="359">
                  <c:v>3.1968583690987122</c:v>
                </c:pt>
                <c:pt idx="360">
                  <c:v>3.0788326180257508</c:v>
                </c:pt>
                <c:pt idx="361">
                  <c:v>2.9751030042918454</c:v>
                </c:pt>
                <c:pt idx="362">
                  <c:v>2.9736437768240345</c:v>
                </c:pt>
                <c:pt idx="363">
                  <c:v>2.9420858369098712</c:v>
                </c:pt>
                <c:pt idx="364">
                  <c:v>2.9170085836909867</c:v>
                </c:pt>
                <c:pt idx="365">
                  <c:v>3.0099742489270382</c:v>
                </c:pt>
                <c:pt idx="366">
                  <c:v>3.0393733905579401</c:v>
                </c:pt>
                <c:pt idx="367">
                  <c:v>2.9706266094420606</c:v>
                </c:pt>
                <c:pt idx="368">
                  <c:v>3.1461587982832611</c:v>
                </c:pt>
                <c:pt idx="369">
                  <c:v>3.055527896995708</c:v>
                </c:pt>
                <c:pt idx="370">
                  <c:v>2.863459227467811</c:v>
                </c:pt>
                <c:pt idx="371">
                  <c:v>2.7425450643776821</c:v>
                </c:pt>
                <c:pt idx="372">
                  <c:v>2.8033175965665236</c:v>
                </c:pt>
                <c:pt idx="373">
                  <c:v>3.0406695278969949</c:v>
                </c:pt>
                <c:pt idx="374">
                  <c:v>2.8045665236051494</c:v>
                </c:pt>
                <c:pt idx="375">
                  <c:v>2.7226909871244636</c:v>
                </c:pt>
                <c:pt idx="376">
                  <c:v>2.7843261802575112</c:v>
                </c:pt>
                <c:pt idx="377">
                  <c:v>2.9399484978540769</c:v>
                </c:pt>
                <c:pt idx="378">
                  <c:v>2.8269442060085828</c:v>
                </c:pt>
                <c:pt idx="379">
                  <c:v>2.6709656652360509</c:v>
                </c:pt>
                <c:pt idx="380">
                  <c:v>2.5414291845493553</c:v>
                </c:pt>
                <c:pt idx="381">
                  <c:v>2.5975407725321884</c:v>
                </c:pt>
                <c:pt idx="382">
                  <c:v>2.5192274678111586</c:v>
                </c:pt>
                <c:pt idx="383">
                  <c:v>2.4214806866952783</c:v>
                </c:pt>
                <c:pt idx="384">
                  <c:v>2.2399527896995712</c:v>
                </c:pt>
                <c:pt idx="385">
                  <c:v>2.0721716738197422</c:v>
                </c:pt>
                <c:pt idx="386">
                  <c:v>2.0553133047210301</c:v>
                </c:pt>
                <c:pt idx="387">
                  <c:v>2.1400600858369092</c:v>
                </c:pt>
                <c:pt idx="388">
                  <c:v>2.18219313304721</c:v>
                </c:pt>
                <c:pt idx="389">
                  <c:v>2.0429785407725327</c:v>
                </c:pt>
                <c:pt idx="390">
                  <c:v>2.1072446351931324</c:v>
                </c:pt>
                <c:pt idx="391">
                  <c:v>2.1799699570815454</c:v>
                </c:pt>
                <c:pt idx="392">
                  <c:v>2.3010600858369101</c:v>
                </c:pt>
                <c:pt idx="393">
                  <c:v>2.1952403433476397</c:v>
                </c:pt>
                <c:pt idx="394">
                  <c:v>2.2750300429184547</c:v>
                </c:pt>
                <c:pt idx="395">
                  <c:v>2.4887339055793993</c:v>
                </c:pt>
                <c:pt idx="396">
                  <c:v>2.5053605150214597</c:v>
                </c:pt>
                <c:pt idx="397">
                  <c:v>2.327399141630901</c:v>
                </c:pt>
                <c:pt idx="398">
                  <c:v>2.2026008583690975</c:v>
                </c:pt>
                <c:pt idx="399">
                  <c:v>2.0065493562231769</c:v>
                </c:pt>
                <c:pt idx="400">
                  <c:v>1.5709055793991418</c:v>
                </c:pt>
                <c:pt idx="401">
                  <c:v>1.4238068669527895</c:v>
                </c:pt>
                <c:pt idx="402">
                  <c:v>1.811377682403434</c:v>
                </c:pt>
                <c:pt idx="403">
                  <c:v>1.714</c:v>
                </c:pt>
                <c:pt idx="404">
                  <c:v>1.5556180257510719</c:v>
                </c:pt>
                <c:pt idx="405">
                  <c:v>1.6922532188841197</c:v>
                </c:pt>
                <c:pt idx="406">
                  <c:v>2.058618025751072</c:v>
                </c:pt>
                <c:pt idx="407">
                  <c:v>1.9874849785407722</c:v>
                </c:pt>
                <c:pt idx="408">
                  <c:v>1.7996180257510721</c:v>
                </c:pt>
                <c:pt idx="409">
                  <c:v>1.6316566523605145</c:v>
                </c:pt>
                <c:pt idx="410">
                  <c:v>1.8962103004291837</c:v>
                </c:pt>
                <c:pt idx="411">
                  <c:v>1.978789699570815</c:v>
                </c:pt>
                <c:pt idx="412">
                  <c:v>1.6238111587982837</c:v>
                </c:pt>
                <c:pt idx="413">
                  <c:v>1.3249227467811147</c:v>
                </c:pt>
                <c:pt idx="414">
                  <c:v>1.4223133047210297</c:v>
                </c:pt>
                <c:pt idx="415">
                  <c:v>1.3195064377682399</c:v>
                </c:pt>
                <c:pt idx="416">
                  <c:v>0.92774678111587949</c:v>
                </c:pt>
                <c:pt idx="417">
                  <c:v>1.1324549356223175</c:v>
                </c:pt>
                <c:pt idx="418">
                  <c:v>1.2736008583690985</c:v>
                </c:pt>
                <c:pt idx="419">
                  <c:v>0.91075965665236058</c:v>
                </c:pt>
                <c:pt idx="420">
                  <c:v>0.68835622317596545</c:v>
                </c:pt>
                <c:pt idx="421">
                  <c:v>0.93308154506437724</c:v>
                </c:pt>
                <c:pt idx="422">
                  <c:v>1.1501545064377687</c:v>
                </c:pt>
                <c:pt idx="423">
                  <c:v>1.6675364806866955</c:v>
                </c:pt>
                <c:pt idx="424">
                  <c:v>2.1028669527896993</c:v>
                </c:pt>
                <c:pt idx="425">
                  <c:v>2.411309012875535</c:v>
                </c:pt>
                <c:pt idx="426">
                  <c:v>2.4949828326180259</c:v>
                </c:pt>
                <c:pt idx="427">
                  <c:v>2.3093476394849781</c:v>
                </c:pt>
                <c:pt idx="428">
                  <c:v>2.0342231759656659</c:v>
                </c:pt>
                <c:pt idx="429">
                  <c:v>1.6736652360515025</c:v>
                </c:pt>
                <c:pt idx="430">
                  <c:v>1.8927467811158789</c:v>
                </c:pt>
                <c:pt idx="431">
                  <c:v>1.7815236051502152</c:v>
                </c:pt>
                <c:pt idx="432">
                  <c:v>1.7861244635193128</c:v>
                </c:pt>
                <c:pt idx="433">
                  <c:v>1.8862317596566527</c:v>
                </c:pt>
                <c:pt idx="434">
                  <c:v>1.7715793991416313</c:v>
                </c:pt>
                <c:pt idx="435">
                  <c:v>1.6123905579399143</c:v>
                </c:pt>
                <c:pt idx="436">
                  <c:v>1.5385965665236054</c:v>
                </c:pt>
                <c:pt idx="437">
                  <c:v>1.7004420600858365</c:v>
                </c:pt>
                <c:pt idx="438">
                  <c:v>1.6777296137339053</c:v>
                </c:pt>
                <c:pt idx="439">
                  <c:v>1.7565751072961375</c:v>
                </c:pt>
                <c:pt idx="440">
                  <c:v>1.8449613733905585</c:v>
                </c:pt>
                <c:pt idx="441">
                  <c:v>1.9149699570815453</c:v>
                </c:pt>
                <c:pt idx="442">
                  <c:v>1.9900343347639482</c:v>
                </c:pt>
                <c:pt idx="443">
                  <c:v>1.9903175965665234</c:v>
                </c:pt>
                <c:pt idx="444">
                  <c:v>1.8658111587982833</c:v>
                </c:pt>
                <c:pt idx="445">
                  <c:v>2.2726437768240344</c:v>
                </c:pt>
                <c:pt idx="446">
                  <c:v>2.5255708154506435</c:v>
                </c:pt>
                <c:pt idx="447">
                  <c:v>2.5857253218884115</c:v>
                </c:pt>
                <c:pt idx="448">
                  <c:v>2.564871244635194</c:v>
                </c:pt>
                <c:pt idx="449">
                  <c:v>2.3938841201716738</c:v>
                </c:pt>
                <c:pt idx="450">
                  <c:v>2.1305708154506435</c:v>
                </c:pt>
                <c:pt idx="451">
                  <c:v>2.1355622317596565</c:v>
                </c:pt>
                <c:pt idx="452">
                  <c:v>2.0697296137339056</c:v>
                </c:pt>
                <c:pt idx="453">
                  <c:v>2.1823948497854082</c:v>
                </c:pt>
                <c:pt idx="454">
                  <c:v>2.286081545064377</c:v>
                </c:pt>
                <c:pt idx="455">
                  <c:v>2.2362918454935619</c:v>
                </c:pt>
                <c:pt idx="456">
                  <c:v>2.2974678111587989</c:v>
                </c:pt>
                <c:pt idx="457">
                  <c:v>2.3214120171673822</c:v>
                </c:pt>
                <c:pt idx="458">
                  <c:v>2.4185836909871243</c:v>
                </c:pt>
                <c:pt idx="459">
                  <c:v>2.3203605150214597</c:v>
                </c:pt>
                <c:pt idx="460">
                  <c:v>2.2806180257510729</c:v>
                </c:pt>
                <c:pt idx="461">
                  <c:v>2.262858369098713</c:v>
                </c:pt>
                <c:pt idx="462">
                  <c:v>2.2351587982832619</c:v>
                </c:pt>
                <c:pt idx="463">
                  <c:v>2.2195536480686693</c:v>
                </c:pt>
                <c:pt idx="464">
                  <c:v>2.2318927038626608</c:v>
                </c:pt>
                <c:pt idx="465">
                  <c:v>2.2127982832618023</c:v>
                </c:pt>
                <c:pt idx="466">
                  <c:v>2.2019313304721031</c:v>
                </c:pt>
                <c:pt idx="467">
                  <c:v>2.1273605150214587</c:v>
                </c:pt>
                <c:pt idx="468">
                  <c:v>2.0314377682403437</c:v>
                </c:pt>
                <c:pt idx="469">
                  <c:v>1.9029742489270385</c:v>
                </c:pt>
                <c:pt idx="470">
                  <c:v>1.9492918454935624</c:v>
                </c:pt>
                <c:pt idx="471">
                  <c:v>1.9664635193133047</c:v>
                </c:pt>
                <c:pt idx="472">
                  <c:v>1.9523304721030041</c:v>
                </c:pt>
                <c:pt idx="473">
                  <c:v>1.8902274678111584</c:v>
                </c:pt>
                <c:pt idx="474">
                  <c:v>1.8902017167381975</c:v>
                </c:pt>
                <c:pt idx="475">
                  <c:v>1.9443304721030041</c:v>
                </c:pt>
                <c:pt idx="476">
                  <c:v>1.9674248927038629</c:v>
                </c:pt>
                <c:pt idx="477">
                  <c:v>2.0294592274678114</c:v>
                </c:pt>
                <c:pt idx="478">
                  <c:v>2.0061931330472094</c:v>
                </c:pt>
                <c:pt idx="479">
                  <c:v>2.1537467811158795</c:v>
                </c:pt>
                <c:pt idx="480">
                  <c:v>2.1626781115879821</c:v>
                </c:pt>
                <c:pt idx="481">
                  <c:v>2.1414420600858368</c:v>
                </c:pt>
                <c:pt idx="482">
                  <c:v>2.1963261802575103</c:v>
                </c:pt>
                <c:pt idx="483">
                  <c:v>2.2133004291845495</c:v>
                </c:pt>
                <c:pt idx="484">
                  <c:v>2.2136137339055799</c:v>
                </c:pt>
                <c:pt idx="485">
                  <c:v>2.1136695278969957</c:v>
                </c:pt>
                <c:pt idx="486">
                  <c:v>2.1148154506437766</c:v>
                </c:pt>
                <c:pt idx="487">
                  <c:v>2.1636824034334765</c:v>
                </c:pt>
                <c:pt idx="488">
                  <c:v>2.0079570815450642</c:v>
                </c:pt>
                <c:pt idx="489">
                  <c:v>1.9198497854077252</c:v>
                </c:pt>
                <c:pt idx="490">
                  <c:v>1.9352060085836909</c:v>
                </c:pt>
                <c:pt idx="491">
                  <c:v>1.8895536480686694</c:v>
                </c:pt>
                <c:pt idx="492">
                  <c:v>1.8841115879828327</c:v>
                </c:pt>
                <c:pt idx="493">
                  <c:v>1.8975278969957086</c:v>
                </c:pt>
                <c:pt idx="494">
                  <c:v>1.9283905579399143</c:v>
                </c:pt>
                <c:pt idx="495">
                  <c:v>2.0555708154506438</c:v>
                </c:pt>
                <c:pt idx="496">
                  <c:v>1.9511888412017162</c:v>
                </c:pt>
                <c:pt idx="497">
                  <c:v>1.9888712446351924</c:v>
                </c:pt>
                <c:pt idx="498">
                  <c:v>2.0178497854077246</c:v>
                </c:pt>
                <c:pt idx="499">
                  <c:v>1.8510686695278964</c:v>
                </c:pt>
                <c:pt idx="500">
                  <c:v>1.8245622317596566</c:v>
                </c:pt>
                <c:pt idx="501">
                  <c:v>1.8615922746781113</c:v>
                </c:pt>
                <c:pt idx="502">
                  <c:v>1.9362746781115874</c:v>
                </c:pt>
                <c:pt idx="503">
                  <c:v>1.8394077253218883</c:v>
                </c:pt>
                <c:pt idx="504">
                  <c:v>1.9525321888412015</c:v>
                </c:pt>
                <c:pt idx="505">
                  <c:v>1.9078369098712438</c:v>
                </c:pt>
                <c:pt idx="506">
                  <c:v>1.9045579399141626</c:v>
                </c:pt>
                <c:pt idx="507">
                  <c:v>1.9949828326180259</c:v>
                </c:pt>
                <c:pt idx="508">
                  <c:v>2.1055879828326174</c:v>
                </c:pt>
                <c:pt idx="509">
                  <c:v>2.0030214592274671</c:v>
                </c:pt>
                <c:pt idx="510">
                  <c:v>1.6743562231759657</c:v>
                </c:pt>
                <c:pt idx="511">
                  <c:v>1.555901287553648</c:v>
                </c:pt>
                <c:pt idx="512">
                  <c:v>1.6050643776824027</c:v>
                </c:pt>
                <c:pt idx="513">
                  <c:v>1.5506738197424892</c:v>
                </c:pt>
                <c:pt idx="514">
                  <c:v>1.4742274678111582</c:v>
                </c:pt>
                <c:pt idx="515">
                  <c:v>1.6479613733905585</c:v>
                </c:pt>
                <c:pt idx="516">
                  <c:v>1.6890557939914168</c:v>
                </c:pt>
                <c:pt idx="517">
                  <c:v>1.8606351931330467</c:v>
                </c:pt>
                <c:pt idx="518">
                  <c:v>1.8833776824034327</c:v>
                </c:pt>
                <c:pt idx="519">
                  <c:v>1.7920515021459229</c:v>
                </c:pt>
                <c:pt idx="520">
                  <c:v>1.8773776824034329</c:v>
                </c:pt>
                <c:pt idx="521">
                  <c:v>1.9668626609442064</c:v>
                </c:pt>
                <c:pt idx="522">
                  <c:v>1.9612060085836918</c:v>
                </c:pt>
                <c:pt idx="523">
                  <c:v>1.9650171673819745</c:v>
                </c:pt>
                <c:pt idx="524">
                  <c:v>1.9435278969957079</c:v>
                </c:pt>
                <c:pt idx="525">
                  <c:v>1.9715536480686695</c:v>
                </c:pt>
                <c:pt idx="526">
                  <c:v>1.8623648068669523</c:v>
                </c:pt>
                <c:pt idx="527">
                  <c:v>1.6221330472103008</c:v>
                </c:pt>
                <c:pt idx="528">
                  <c:v>1.6477854077253222</c:v>
                </c:pt>
                <c:pt idx="529">
                  <c:v>1.7877682403433477</c:v>
                </c:pt>
                <c:pt idx="530">
                  <c:v>1.8340987124463526</c:v>
                </c:pt>
                <c:pt idx="531">
                  <c:v>1.9508412017167385</c:v>
                </c:pt>
                <c:pt idx="532">
                  <c:v>1.8352660944206005</c:v>
                </c:pt>
                <c:pt idx="533">
                  <c:v>1.7480987124463518</c:v>
                </c:pt>
                <c:pt idx="534">
                  <c:v>1.6675321888412018</c:v>
                </c:pt>
                <c:pt idx="535">
                  <c:v>1.5267467811158797</c:v>
                </c:pt>
                <c:pt idx="536">
                  <c:v>1.5733047210300426</c:v>
                </c:pt>
                <c:pt idx="537">
                  <c:v>1.6021201716738194</c:v>
                </c:pt>
                <c:pt idx="538">
                  <c:v>1.6437467811158797</c:v>
                </c:pt>
                <c:pt idx="539">
                  <c:v>1.6419570815450641</c:v>
                </c:pt>
                <c:pt idx="540">
                  <c:v>1.5743991416309013</c:v>
                </c:pt>
                <c:pt idx="541">
                  <c:v>1.5980300429184546</c:v>
                </c:pt>
                <c:pt idx="542">
                  <c:v>1.622802575107297</c:v>
                </c:pt>
                <c:pt idx="543">
                  <c:v>1.5379785407725319</c:v>
                </c:pt>
                <c:pt idx="544">
                  <c:v>1.4886995708154509</c:v>
                </c:pt>
                <c:pt idx="545">
                  <c:v>1.4660472103004287</c:v>
                </c:pt>
                <c:pt idx="546">
                  <c:v>1.4975879828326177</c:v>
                </c:pt>
                <c:pt idx="547">
                  <c:v>1.432351931330472</c:v>
                </c:pt>
                <c:pt idx="548">
                  <c:v>1.593738197424893</c:v>
                </c:pt>
                <c:pt idx="549">
                  <c:v>1.6057982832618021</c:v>
                </c:pt>
                <c:pt idx="550">
                  <c:v>1.70625321888412</c:v>
                </c:pt>
                <c:pt idx="551">
                  <c:v>1.7329313304721032</c:v>
                </c:pt>
                <c:pt idx="552">
                  <c:v>1.8441287553648071</c:v>
                </c:pt>
                <c:pt idx="553">
                  <c:v>1.8928969957081545</c:v>
                </c:pt>
                <c:pt idx="554">
                  <c:v>1.7011545064377676</c:v>
                </c:pt>
                <c:pt idx="555">
                  <c:v>1.7375965665236048</c:v>
                </c:pt>
                <c:pt idx="556">
                  <c:v>1.7054592274678111</c:v>
                </c:pt>
                <c:pt idx="557">
                  <c:v>1.6982231759656652</c:v>
                </c:pt>
                <c:pt idx="558">
                  <c:v>1.6422875536480683</c:v>
                </c:pt>
                <c:pt idx="559">
                  <c:v>1.6805922746781112</c:v>
                </c:pt>
                <c:pt idx="560">
                  <c:v>1.5745622317596575</c:v>
                </c:pt>
                <c:pt idx="561">
                  <c:v>1.6558540772532195</c:v>
                </c:pt>
                <c:pt idx="562">
                  <c:v>1.624386266094421</c:v>
                </c:pt>
                <c:pt idx="563">
                  <c:v>1.710630901287554</c:v>
                </c:pt>
                <c:pt idx="564">
                  <c:v>1.5972188841201715</c:v>
                </c:pt>
                <c:pt idx="565">
                  <c:v>1.6895922746781111</c:v>
                </c:pt>
                <c:pt idx="566">
                  <c:v>1.6828283261802572</c:v>
                </c:pt>
                <c:pt idx="567">
                  <c:v>1.6936480686695279</c:v>
                </c:pt>
                <c:pt idx="568">
                  <c:v>1.6745793991416309</c:v>
                </c:pt>
                <c:pt idx="569">
                  <c:v>1.7468412017167387</c:v>
                </c:pt>
                <c:pt idx="570">
                  <c:v>1.7206566523605153</c:v>
                </c:pt>
                <c:pt idx="571">
                  <c:v>1.7549141630901288</c:v>
                </c:pt>
                <c:pt idx="572">
                  <c:v>1.8609055793991414</c:v>
                </c:pt>
                <c:pt idx="573">
                  <c:v>1.8326480686695281</c:v>
                </c:pt>
                <c:pt idx="574">
                  <c:v>1.8391459227467806</c:v>
                </c:pt>
                <c:pt idx="575">
                  <c:v>1.8396995708154509</c:v>
                </c:pt>
                <c:pt idx="576">
                  <c:v>1.8310472103004289</c:v>
                </c:pt>
                <c:pt idx="577">
                  <c:v>1.7574291845493564</c:v>
                </c:pt>
                <c:pt idx="578">
                  <c:v>1.5432961373390555</c:v>
                </c:pt>
                <c:pt idx="579">
                  <c:v>1.4114721030042912</c:v>
                </c:pt>
                <c:pt idx="580">
                  <c:v>1.3335193133047207</c:v>
                </c:pt>
                <c:pt idx="581">
                  <c:v>1.4978755364806871</c:v>
                </c:pt>
                <c:pt idx="582">
                  <c:v>1.5686523605150211</c:v>
                </c:pt>
                <c:pt idx="583">
                  <c:v>1.6003948497854079</c:v>
                </c:pt>
                <c:pt idx="584">
                  <c:v>1.5516909871244633</c:v>
                </c:pt>
                <c:pt idx="585">
                  <c:v>1.5461545064377682</c:v>
                </c:pt>
                <c:pt idx="586">
                  <c:v>1.4888583690987125</c:v>
                </c:pt>
                <c:pt idx="587">
                  <c:v>1.5238755364806873</c:v>
                </c:pt>
                <c:pt idx="588">
                  <c:v>1.4890686695278963</c:v>
                </c:pt>
                <c:pt idx="589">
                  <c:v>1.398021459227468</c:v>
                </c:pt>
                <c:pt idx="590">
                  <c:v>1.2747768240343347</c:v>
                </c:pt>
                <c:pt idx="591">
                  <c:v>1.2418454935622321</c:v>
                </c:pt>
                <c:pt idx="592">
                  <c:v>1.3252060085836908</c:v>
                </c:pt>
                <c:pt idx="593">
                  <c:v>1.1301287553648067</c:v>
                </c:pt>
                <c:pt idx="594">
                  <c:v>1.0245407725321884</c:v>
                </c:pt>
                <c:pt idx="595">
                  <c:v>1.0573004291845494</c:v>
                </c:pt>
                <c:pt idx="596">
                  <c:v>1.0396952789699569</c:v>
                </c:pt>
                <c:pt idx="597">
                  <c:v>1.1112918454935623</c:v>
                </c:pt>
                <c:pt idx="598">
                  <c:v>1.1806995708154506</c:v>
                </c:pt>
                <c:pt idx="599">
                  <c:v>1.1435536480686692</c:v>
                </c:pt>
                <c:pt idx="600">
                  <c:v>1.1102017167381977</c:v>
                </c:pt>
                <c:pt idx="601">
                  <c:v>1.0163519313304721</c:v>
                </c:pt>
                <c:pt idx="602">
                  <c:v>0.98696137339055712</c:v>
                </c:pt>
                <c:pt idx="603">
                  <c:v>0.99617596566523536</c:v>
                </c:pt>
                <c:pt idx="604">
                  <c:v>1.0008497854077252</c:v>
                </c:pt>
                <c:pt idx="605">
                  <c:v>1.1607467811158791</c:v>
                </c:pt>
                <c:pt idx="606">
                  <c:v>1.1636952789699571</c:v>
                </c:pt>
                <c:pt idx="607">
                  <c:v>0.96618454935622333</c:v>
                </c:pt>
                <c:pt idx="608">
                  <c:v>1.0169055793991411</c:v>
                </c:pt>
                <c:pt idx="609">
                  <c:v>0.95319742489270354</c:v>
                </c:pt>
                <c:pt idx="610">
                  <c:v>0.89170815450643737</c:v>
                </c:pt>
                <c:pt idx="611">
                  <c:v>0.9639699570815452</c:v>
                </c:pt>
                <c:pt idx="612">
                  <c:v>0.77654077253218823</c:v>
                </c:pt>
                <c:pt idx="613">
                  <c:v>0.83020600858369153</c:v>
                </c:pt>
                <c:pt idx="614">
                  <c:v>1.1828369098712437</c:v>
                </c:pt>
                <c:pt idx="615">
                  <c:v>1.0949270386266097</c:v>
                </c:pt>
                <c:pt idx="616">
                  <c:v>1.0716738197424891</c:v>
                </c:pt>
                <c:pt idx="617">
                  <c:v>1.1987596566523604</c:v>
                </c:pt>
                <c:pt idx="618">
                  <c:v>1.3461072961373386</c:v>
                </c:pt>
                <c:pt idx="619">
                  <c:v>1.3248283261802571</c:v>
                </c:pt>
                <c:pt idx="620">
                  <c:v>1.4203390557939919</c:v>
                </c:pt>
                <c:pt idx="621">
                  <c:v>1.4227167381974235</c:v>
                </c:pt>
                <c:pt idx="622">
                  <c:v>1.4059484978540766</c:v>
                </c:pt>
                <c:pt idx="623">
                  <c:v>1.240575107296138</c:v>
                </c:pt>
                <c:pt idx="624">
                  <c:v>1.168442060085837</c:v>
                </c:pt>
                <c:pt idx="625">
                  <c:v>1.1045922746781112</c:v>
                </c:pt>
                <c:pt idx="626">
                  <c:v>1.0665450643776819</c:v>
                </c:pt>
                <c:pt idx="627">
                  <c:v>0.93569527896995641</c:v>
                </c:pt>
                <c:pt idx="628">
                  <c:v>0.85071244635193066</c:v>
                </c:pt>
                <c:pt idx="629">
                  <c:v>0.77899570815450625</c:v>
                </c:pt>
                <c:pt idx="630">
                  <c:v>0.75201716738197444</c:v>
                </c:pt>
                <c:pt idx="631">
                  <c:v>0.70049356223175963</c:v>
                </c:pt>
                <c:pt idx="632">
                  <c:v>0.75946351931330502</c:v>
                </c:pt>
                <c:pt idx="633">
                  <c:v>0.56403433476394849</c:v>
                </c:pt>
                <c:pt idx="634">
                  <c:v>0.37822746781115857</c:v>
                </c:pt>
                <c:pt idx="635">
                  <c:v>0.60826180257510787</c:v>
                </c:pt>
                <c:pt idx="636">
                  <c:v>0.85757081545064384</c:v>
                </c:pt>
                <c:pt idx="637">
                  <c:v>0.71262660944205924</c:v>
                </c:pt>
                <c:pt idx="638">
                  <c:v>0.61339055793991415</c:v>
                </c:pt>
                <c:pt idx="639">
                  <c:v>0.86721459227467834</c:v>
                </c:pt>
                <c:pt idx="640">
                  <c:v>0.7669055793991415</c:v>
                </c:pt>
                <c:pt idx="641">
                  <c:v>0.65484978540772509</c:v>
                </c:pt>
                <c:pt idx="642">
                  <c:v>0.74887553648068694</c:v>
                </c:pt>
                <c:pt idx="643">
                  <c:v>0.92525321888411982</c:v>
                </c:pt>
                <c:pt idx="644">
                  <c:v>0.69706008583691048</c:v>
                </c:pt>
                <c:pt idx="645">
                  <c:v>0.67399570815450627</c:v>
                </c:pt>
                <c:pt idx="646">
                  <c:v>0.69920600858369175</c:v>
                </c:pt>
                <c:pt idx="647">
                  <c:v>0.97567811158798223</c:v>
                </c:pt>
                <c:pt idx="648">
                  <c:v>1.2640128755364808</c:v>
                </c:pt>
                <c:pt idx="649">
                  <c:v>1.2011587982832617</c:v>
                </c:pt>
                <c:pt idx="650">
                  <c:v>1.2048540772532181</c:v>
                </c:pt>
                <c:pt idx="651">
                  <c:v>1.2250772532188843</c:v>
                </c:pt>
                <c:pt idx="652">
                  <c:v>1.2901115879828327</c:v>
                </c:pt>
                <c:pt idx="653">
                  <c:v>1.2382746781115874</c:v>
                </c:pt>
                <c:pt idx="654">
                  <c:v>1.4319270386266103</c:v>
                </c:pt>
                <c:pt idx="655">
                  <c:v>1.3409957081545061</c:v>
                </c:pt>
                <c:pt idx="656">
                  <c:v>1.2506695278969957</c:v>
                </c:pt>
                <c:pt idx="657">
                  <c:v>1.0325493562231762</c:v>
                </c:pt>
                <c:pt idx="658">
                  <c:v>1.1214849785407721</c:v>
                </c:pt>
                <c:pt idx="659">
                  <c:v>1.2485107296137343</c:v>
                </c:pt>
                <c:pt idx="660">
                  <c:v>1.3906952789699569</c:v>
                </c:pt>
                <c:pt idx="661">
                  <c:v>1.395858369098713</c:v>
                </c:pt>
                <c:pt idx="662">
                  <c:v>1.4369527896995709</c:v>
                </c:pt>
                <c:pt idx="663">
                  <c:v>1.3041115879828329</c:v>
                </c:pt>
                <c:pt idx="664">
                  <c:v>1.370841201716738</c:v>
                </c:pt>
                <c:pt idx="665">
                  <c:v>1.366699570815451</c:v>
                </c:pt>
                <c:pt idx="666">
                  <c:v>1.3793776824034327</c:v>
                </c:pt>
                <c:pt idx="667">
                  <c:v>1.4070257510729611</c:v>
                </c:pt>
                <c:pt idx="668">
                  <c:v>1.3107939914163089</c:v>
                </c:pt>
                <c:pt idx="669">
                  <c:v>1.2954935622317598</c:v>
                </c:pt>
                <c:pt idx="670">
                  <c:v>1.3835021459227463</c:v>
                </c:pt>
                <c:pt idx="671">
                  <c:v>1.2754721030042924</c:v>
                </c:pt>
                <c:pt idx="672">
                  <c:v>1.3210686695278966</c:v>
                </c:pt>
                <c:pt idx="673">
                  <c:v>1.4417854077253214</c:v>
                </c:pt>
                <c:pt idx="674">
                  <c:v>1.4117854077253216</c:v>
                </c:pt>
                <c:pt idx="675">
                  <c:v>1.3560343347639479</c:v>
                </c:pt>
                <c:pt idx="676">
                  <c:v>1.2305364806866956</c:v>
                </c:pt>
                <c:pt idx="677">
                  <c:v>1.3312145922746779</c:v>
                </c:pt>
                <c:pt idx="678">
                  <c:v>1.2748154506437768</c:v>
                </c:pt>
                <c:pt idx="679">
                  <c:v>1.4096094420600855</c:v>
                </c:pt>
                <c:pt idx="680">
                  <c:v>1.248175965665236</c:v>
                </c:pt>
                <c:pt idx="681">
                  <c:v>1.2616394849785402</c:v>
                </c:pt>
                <c:pt idx="682">
                  <c:v>1.2676351931330467</c:v>
                </c:pt>
                <c:pt idx="683">
                  <c:v>1.3969184549356224</c:v>
                </c:pt>
                <c:pt idx="684">
                  <c:v>1.3212103004291849</c:v>
                </c:pt>
                <c:pt idx="685">
                  <c:v>1.3298798283261806</c:v>
                </c:pt>
                <c:pt idx="686">
                  <c:v>1.3092274678111591</c:v>
                </c:pt>
                <c:pt idx="687">
                  <c:v>1.3209270386266092</c:v>
                </c:pt>
                <c:pt idx="688">
                  <c:v>1.2393218884120172</c:v>
                </c:pt>
                <c:pt idx="689">
                  <c:v>1.1948154506437767</c:v>
                </c:pt>
                <c:pt idx="690">
                  <c:v>1.2298583690987117</c:v>
                </c:pt>
                <c:pt idx="691">
                  <c:v>1.2507639484978541</c:v>
                </c:pt>
                <c:pt idx="692">
                  <c:v>1.1293390557939911</c:v>
                </c:pt>
                <c:pt idx="693">
                  <c:v>1.0872575107296134</c:v>
                </c:pt>
                <c:pt idx="694">
                  <c:v>1.3385407725321889</c:v>
                </c:pt>
                <c:pt idx="695">
                  <c:v>1.3648669527896993</c:v>
                </c:pt>
                <c:pt idx="696">
                  <c:v>1.4426394849785402</c:v>
                </c:pt>
                <c:pt idx="697">
                  <c:v>1.4522360515021462</c:v>
                </c:pt>
                <c:pt idx="698">
                  <c:v>1.1736609442060084</c:v>
                </c:pt>
                <c:pt idx="699">
                  <c:v>1.0872403433476392</c:v>
                </c:pt>
                <c:pt idx="700">
                  <c:v>1.0133433476394846</c:v>
                </c:pt>
                <c:pt idx="701">
                  <c:v>0.98457081545064362</c:v>
                </c:pt>
                <c:pt idx="702">
                  <c:v>0.94887982832618034</c:v>
                </c:pt>
                <c:pt idx="703">
                  <c:v>0.98153218884120186</c:v>
                </c:pt>
                <c:pt idx="704">
                  <c:v>1.0921330472103001</c:v>
                </c:pt>
                <c:pt idx="705">
                  <c:v>1.008360515021459</c:v>
                </c:pt>
                <c:pt idx="706">
                  <c:v>1.010961373390558</c:v>
                </c:pt>
                <c:pt idx="707">
                  <c:v>0.92563090128755388</c:v>
                </c:pt>
                <c:pt idx="708">
                  <c:v>1.01644635193133</c:v>
                </c:pt>
                <c:pt idx="709">
                  <c:v>0.98778540772532164</c:v>
                </c:pt>
                <c:pt idx="710">
                  <c:v>1.0311502145922744</c:v>
                </c:pt>
                <c:pt idx="711">
                  <c:v>1.0528712446351931</c:v>
                </c:pt>
                <c:pt idx="712">
                  <c:v>1.0264463519313303</c:v>
                </c:pt>
                <c:pt idx="713">
                  <c:v>0.88754077253218888</c:v>
                </c:pt>
                <c:pt idx="714">
                  <c:v>0.86063519313304715</c:v>
                </c:pt>
                <c:pt idx="715">
                  <c:v>0.82019742489270353</c:v>
                </c:pt>
                <c:pt idx="716">
                  <c:v>0.82724463519313352</c:v>
                </c:pt>
                <c:pt idx="717">
                  <c:v>0.76500858369098657</c:v>
                </c:pt>
                <c:pt idx="718">
                  <c:v>0.80266094420600931</c:v>
                </c:pt>
                <c:pt idx="719">
                  <c:v>0.84933476394849761</c:v>
                </c:pt>
                <c:pt idx="720">
                  <c:v>0.86738197424892682</c:v>
                </c:pt>
                <c:pt idx="721">
                  <c:v>0.96303433476394851</c:v>
                </c:pt>
                <c:pt idx="722">
                  <c:v>0.91014163090128752</c:v>
                </c:pt>
                <c:pt idx="723">
                  <c:v>0.78217596566523584</c:v>
                </c:pt>
                <c:pt idx="724">
                  <c:v>0.80696566523605107</c:v>
                </c:pt>
                <c:pt idx="725">
                  <c:v>0.73158798283261817</c:v>
                </c:pt>
                <c:pt idx="726">
                  <c:v>0.76886695278969919</c:v>
                </c:pt>
                <c:pt idx="727">
                  <c:v>0.76514592274678117</c:v>
                </c:pt>
                <c:pt idx="728">
                  <c:v>0.62240772532188915</c:v>
                </c:pt>
                <c:pt idx="729">
                  <c:v>0.61952360515021487</c:v>
                </c:pt>
                <c:pt idx="730">
                  <c:v>0.72082832618025749</c:v>
                </c:pt>
                <c:pt idx="731">
                  <c:v>0.63819742489270359</c:v>
                </c:pt>
                <c:pt idx="732">
                  <c:v>0.59159227467811171</c:v>
                </c:pt>
                <c:pt idx="733">
                  <c:v>0.90517167381974195</c:v>
                </c:pt>
                <c:pt idx="734">
                  <c:v>0.84613733905579336</c:v>
                </c:pt>
                <c:pt idx="735">
                  <c:v>0.88828755364806788</c:v>
                </c:pt>
                <c:pt idx="736">
                  <c:v>0.95927038626609384</c:v>
                </c:pt>
                <c:pt idx="737">
                  <c:v>0.97708154506437817</c:v>
                </c:pt>
                <c:pt idx="738">
                  <c:v>0.77651072961373391</c:v>
                </c:pt>
                <c:pt idx="739">
                  <c:v>0.57987124463519324</c:v>
                </c:pt>
                <c:pt idx="740">
                  <c:v>0.61240772532188847</c:v>
                </c:pt>
                <c:pt idx="741">
                  <c:v>0.55429184549356236</c:v>
                </c:pt>
                <c:pt idx="742">
                  <c:v>0.61436909871244572</c:v>
                </c:pt>
                <c:pt idx="743">
                  <c:v>0.55317167381974208</c:v>
                </c:pt>
                <c:pt idx="744">
                  <c:v>0.39349356223175969</c:v>
                </c:pt>
                <c:pt idx="745">
                  <c:v>0.42584978540772545</c:v>
                </c:pt>
                <c:pt idx="746">
                  <c:v>0.46722317596566487</c:v>
                </c:pt>
                <c:pt idx="747">
                  <c:v>0.60772961373390544</c:v>
                </c:pt>
                <c:pt idx="748">
                  <c:v>0.56626180257510761</c:v>
                </c:pt>
                <c:pt idx="749">
                  <c:v>0.62413304721030016</c:v>
                </c:pt>
                <c:pt idx="750">
                  <c:v>0.73679399141630864</c:v>
                </c:pt>
                <c:pt idx="751">
                  <c:v>0.68022746781115861</c:v>
                </c:pt>
                <c:pt idx="752">
                  <c:v>0.67973819742489283</c:v>
                </c:pt>
                <c:pt idx="753">
                  <c:v>0.61441630901287558</c:v>
                </c:pt>
                <c:pt idx="754">
                  <c:v>0.70675536480686674</c:v>
                </c:pt>
                <c:pt idx="755">
                  <c:v>0.76089270386266161</c:v>
                </c:pt>
                <c:pt idx="756">
                  <c:v>0.75121888412017146</c:v>
                </c:pt>
                <c:pt idx="757">
                  <c:v>0.84019742489270355</c:v>
                </c:pt>
                <c:pt idx="758">
                  <c:v>0.89899570815450636</c:v>
                </c:pt>
                <c:pt idx="759">
                  <c:v>0.80819742489270352</c:v>
                </c:pt>
                <c:pt idx="760">
                  <c:v>0.86140343347639448</c:v>
                </c:pt>
                <c:pt idx="761">
                  <c:v>1.0988755364806866</c:v>
                </c:pt>
                <c:pt idx="762">
                  <c:v>1.0179184549356219</c:v>
                </c:pt>
                <c:pt idx="763">
                  <c:v>0.97916309012875491</c:v>
                </c:pt>
                <c:pt idx="764">
                  <c:v>1.0245536480686694</c:v>
                </c:pt>
                <c:pt idx="765">
                  <c:v>0.98324892703862643</c:v>
                </c:pt>
                <c:pt idx="766">
                  <c:v>0.93415021459227487</c:v>
                </c:pt>
                <c:pt idx="767">
                  <c:v>0.87893991416309003</c:v>
                </c:pt>
                <c:pt idx="768">
                  <c:v>0.85596566523605144</c:v>
                </c:pt>
                <c:pt idx="769">
                  <c:v>0.87119313304721002</c:v>
                </c:pt>
                <c:pt idx="770">
                  <c:v>0.87375107296137333</c:v>
                </c:pt>
                <c:pt idx="771">
                  <c:v>0.82436909871244657</c:v>
                </c:pt>
                <c:pt idx="772">
                  <c:v>0.82150214592274695</c:v>
                </c:pt>
                <c:pt idx="773">
                  <c:v>0.803618025751073</c:v>
                </c:pt>
                <c:pt idx="774">
                  <c:v>0.66320600858369128</c:v>
                </c:pt>
                <c:pt idx="775">
                  <c:v>0.80197854077253217</c:v>
                </c:pt>
                <c:pt idx="776">
                  <c:v>0.76921030042918481</c:v>
                </c:pt>
                <c:pt idx="777">
                  <c:v>0.74513733905579382</c:v>
                </c:pt>
                <c:pt idx="778">
                  <c:v>0.85846781115879844</c:v>
                </c:pt>
                <c:pt idx="779">
                  <c:v>0.73957510729613718</c:v>
                </c:pt>
                <c:pt idx="780">
                  <c:v>0.64922746781115892</c:v>
                </c:pt>
                <c:pt idx="781">
                  <c:v>0.66572103004291838</c:v>
                </c:pt>
                <c:pt idx="782">
                  <c:v>0.68774248927038562</c:v>
                </c:pt>
                <c:pt idx="783">
                  <c:v>0.68582832618025735</c:v>
                </c:pt>
                <c:pt idx="784">
                  <c:v>0.82806866952789671</c:v>
                </c:pt>
                <c:pt idx="785">
                  <c:v>0.80881115879828291</c:v>
                </c:pt>
                <c:pt idx="786">
                  <c:v>0.84322746781115887</c:v>
                </c:pt>
                <c:pt idx="787">
                  <c:v>0.84301287553648074</c:v>
                </c:pt>
                <c:pt idx="788">
                  <c:v>0.86975965665236044</c:v>
                </c:pt>
                <c:pt idx="789">
                  <c:v>0.77351931330472046</c:v>
                </c:pt>
                <c:pt idx="790">
                  <c:v>0.71356652360515005</c:v>
                </c:pt>
                <c:pt idx="791">
                  <c:v>0.54618025751072974</c:v>
                </c:pt>
                <c:pt idx="792">
                  <c:v>0.67664806866952731</c:v>
                </c:pt>
                <c:pt idx="793">
                  <c:v>0.51688412017167362</c:v>
                </c:pt>
                <c:pt idx="794">
                  <c:v>0.51732188841201676</c:v>
                </c:pt>
                <c:pt idx="795">
                  <c:v>0.41265236051502141</c:v>
                </c:pt>
                <c:pt idx="796">
                  <c:v>0.40098712446351925</c:v>
                </c:pt>
                <c:pt idx="797">
                  <c:v>0.49167811158798269</c:v>
                </c:pt>
                <c:pt idx="798">
                  <c:v>0.58056652360515049</c:v>
                </c:pt>
                <c:pt idx="799">
                  <c:v>0.43359656652360501</c:v>
                </c:pt>
                <c:pt idx="800">
                  <c:v>0.42878111587982826</c:v>
                </c:pt>
                <c:pt idx="801">
                  <c:v>0.39057081545064376</c:v>
                </c:pt>
                <c:pt idx="802">
                  <c:v>0.28172961373390537</c:v>
                </c:pt>
                <c:pt idx="803">
                  <c:v>0.39013733905579384</c:v>
                </c:pt>
                <c:pt idx="804">
                  <c:v>0.40041630901287562</c:v>
                </c:pt>
                <c:pt idx="805">
                  <c:v>0.37563519313304683</c:v>
                </c:pt>
                <c:pt idx="806">
                  <c:v>0.34607296137339016</c:v>
                </c:pt>
                <c:pt idx="807">
                  <c:v>0.36093562231759613</c:v>
                </c:pt>
                <c:pt idx="808">
                  <c:v>0.38514592274678083</c:v>
                </c:pt>
                <c:pt idx="809">
                  <c:v>0.39630472103004299</c:v>
                </c:pt>
                <c:pt idx="810">
                  <c:v>0.46639914163090124</c:v>
                </c:pt>
                <c:pt idx="811">
                  <c:v>0.53592274678111584</c:v>
                </c:pt>
                <c:pt idx="812">
                  <c:v>0.60409012875536439</c:v>
                </c:pt>
                <c:pt idx="813">
                  <c:v>0.6446866952789696</c:v>
                </c:pt>
                <c:pt idx="814">
                  <c:v>0.53742060085836885</c:v>
                </c:pt>
                <c:pt idx="815">
                  <c:v>0.52233905579399087</c:v>
                </c:pt>
                <c:pt idx="816">
                  <c:v>0.70527467811158839</c:v>
                </c:pt>
                <c:pt idx="817">
                  <c:v>0.68478111587982826</c:v>
                </c:pt>
                <c:pt idx="818">
                  <c:v>0.6066094420600856</c:v>
                </c:pt>
                <c:pt idx="819">
                  <c:v>0.53226180257510691</c:v>
                </c:pt>
                <c:pt idx="820">
                  <c:v>0.64152360515021445</c:v>
                </c:pt>
                <c:pt idx="821">
                  <c:v>0.64298712446351924</c:v>
                </c:pt>
                <c:pt idx="822">
                  <c:v>0.60539914163090125</c:v>
                </c:pt>
                <c:pt idx="823">
                  <c:v>0.63995708154506459</c:v>
                </c:pt>
                <c:pt idx="824">
                  <c:v>0.70412017167381991</c:v>
                </c:pt>
                <c:pt idx="825">
                  <c:v>0.71300858369098719</c:v>
                </c:pt>
                <c:pt idx="826">
                  <c:v>0.71801287553648052</c:v>
                </c:pt>
                <c:pt idx="827">
                  <c:v>0.70612446351931335</c:v>
                </c:pt>
                <c:pt idx="828">
                  <c:v>0.78850214592274614</c:v>
                </c:pt>
                <c:pt idx="829">
                  <c:v>0.81462231759656656</c:v>
                </c:pt>
                <c:pt idx="830">
                  <c:v>0.58822746781115853</c:v>
                </c:pt>
                <c:pt idx="831">
                  <c:v>0.64094420600858393</c:v>
                </c:pt>
                <c:pt idx="832">
                  <c:v>0.64187553648068718</c:v>
                </c:pt>
                <c:pt idx="833">
                  <c:v>0.72246781115879855</c:v>
                </c:pt>
                <c:pt idx="834">
                  <c:v>0.65669957081545038</c:v>
                </c:pt>
                <c:pt idx="835">
                  <c:v>0.47900000000000054</c:v>
                </c:pt>
                <c:pt idx="836">
                  <c:v>0.47571244635193111</c:v>
                </c:pt>
                <c:pt idx="837">
                  <c:v>0.53666523605150185</c:v>
                </c:pt>
                <c:pt idx="838">
                  <c:v>0.58646781115879842</c:v>
                </c:pt>
                <c:pt idx="839">
                  <c:v>0.51892274678111594</c:v>
                </c:pt>
                <c:pt idx="840">
                  <c:v>0.58030042918454883</c:v>
                </c:pt>
                <c:pt idx="841">
                  <c:v>0.71795708154506443</c:v>
                </c:pt>
                <c:pt idx="842">
                  <c:v>0.77890987124463562</c:v>
                </c:pt>
                <c:pt idx="843">
                  <c:v>0.80041201716738208</c:v>
                </c:pt>
                <c:pt idx="844">
                  <c:v>0.85744206008583679</c:v>
                </c:pt>
                <c:pt idx="845">
                  <c:v>0.79251502145922736</c:v>
                </c:pt>
                <c:pt idx="846">
                  <c:v>0.90055793991416255</c:v>
                </c:pt>
                <c:pt idx="847">
                  <c:v>1.020137339055794</c:v>
                </c:pt>
                <c:pt idx="848">
                  <c:v>1.1439999999999999</c:v>
                </c:pt>
                <c:pt idx="849">
                  <c:v>1.0383905579399149</c:v>
                </c:pt>
                <c:pt idx="850">
                  <c:v>0.90989699570815441</c:v>
                </c:pt>
                <c:pt idx="851">
                  <c:v>0.95378111587982839</c:v>
                </c:pt>
                <c:pt idx="852">
                  <c:v>0.98668669527897035</c:v>
                </c:pt>
                <c:pt idx="853">
                  <c:v>1.0464978540772532</c:v>
                </c:pt>
                <c:pt idx="854">
                  <c:v>0.97877682403433419</c:v>
                </c:pt>
                <c:pt idx="855">
                  <c:v>0.77914592274678096</c:v>
                </c:pt>
                <c:pt idx="856">
                  <c:v>0.63086266094420562</c:v>
                </c:pt>
                <c:pt idx="857">
                  <c:v>0.78505579399141601</c:v>
                </c:pt>
                <c:pt idx="858">
                  <c:v>0.78851502145922758</c:v>
                </c:pt>
                <c:pt idx="859">
                  <c:v>0.84060515021459237</c:v>
                </c:pt>
                <c:pt idx="860">
                  <c:v>0.85386266094420593</c:v>
                </c:pt>
                <c:pt idx="861">
                  <c:v>0.89083690987124475</c:v>
                </c:pt>
                <c:pt idx="862">
                  <c:v>0.87744635193133025</c:v>
                </c:pt>
                <c:pt idx="863">
                  <c:v>0.83434763948497803</c:v>
                </c:pt>
                <c:pt idx="864">
                  <c:v>0.97785836909871193</c:v>
                </c:pt>
                <c:pt idx="865">
                  <c:v>0.67123175965665194</c:v>
                </c:pt>
                <c:pt idx="866">
                  <c:v>0.60325751072961387</c:v>
                </c:pt>
                <c:pt idx="867">
                  <c:v>0.5826008583690987</c:v>
                </c:pt>
                <c:pt idx="868">
                  <c:v>0.61290987124463525</c:v>
                </c:pt>
                <c:pt idx="869">
                  <c:v>0.6273948497854076</c:v>
                </c:pt>
                <c:pt idx="870">
                  <c:v>0.70900429184549285</c:v>
                </c:pt>
                <c:pt idx="871">
                  <c:v>0.55889699570815488</c:v>
                </c:pt>
                <c:pt idx="872">
                  <c:v>0.59046351931330454</c:v>
                </c:pt>
                <c:pt idx="873">
                  <c:v>0.64769527896995704</c:v>
                </c:pt>
                <c:pt idx="874">
                  <c:v>0.69417596566523576</c:v>
                </c:pt>
                <c:pt idx="875">
                  <c:v>0.69845493562231775</c:v>
                </c:pt>
                <c:pt idx="876">
                  <c:v>0.71045064377682365</c:v>
                </c:pt>
                <c:pt idx="877">
                  <c:v>0.65645064377682338</c:v>
                </c:pt>
                <c:pt idx="878">
                  <c:v>0.71166952789699556</c:v>
                </c:pt>
                <c:pt idx="879">
                  <c:v>0.57672532188841208</c:v>
                </c:pt>
                <c:pt idx="880">
                  <c:v>0.5198884120171674</c:v>
                </c:pt>
                <c:pt idx="881">
                  <c:v>0.64427467811158756</c:v>
                </c:pt>
                <c:pt idx="882">
                  <c:v>0.6028497854077246</c:v>
                </c:pt>
                <c:pt idx="883">
                  <c:v>0.62278111587982821</c:v>
                </c:pt>
                <c:pt idx="884">
                  <c:v>0.52555364806866933</c:v>
                </c:pt>
                <c:pt idx="885">
                  <c:v>0.68887553648068645</c:v>
                </c:pt>
                <c:pt idx="886">
                  <c:v>0.8277596566523604</c:v>
                </c:pt>
                <c:pt idx="887">
                  <c:v>0.41787124463519332</c:v>
                </c:pt>
                <c:pt idx="888">
                  <c:v>0.52403862660944212</c:v>
                </c:pt>
                <c:pt idx="889">
                  <c:v>0.45097424892703897</c:v>
                </c:pt>
                <c:pt idx="890">
                  <c:v>0.40269527896995694</c:v>
                </c:pt>
                <c:pt idx="891">
                  <c:v>0.445137339055794</c:v>
                </c:pt>
                <c:pt idx="892">
                  <c:v>0.26622746781115891</c:v>
                </c:pt>
                <c:pt idx="893">
                  <c:v>0.22368669527896978</c:v>
                </c:pt>
                <c:pt idx="894">
                  <c:v>0.25825751072961411</c:v>
                </c:pt>
                <c:pt idx="895">
                  <c:v>0.2446094420600855</c:v>
                </c:pt>
                <c:pt idx="896">
                  <c:v>0.30214592274678109</c:v>
                </c:pt>
                <c:pt idx="897">
                  <c:v>0.3963862660944204</c:v>
                </c:pt>
                <c:pt idx="898">
                  <c:v>0.27081974248926999</c:v>
                </c:pt>
                <c:pt idx="899">
                  <c:v>0.30152360515021437</c:v>
                </c:pt>
                <c:pt idx="900">
                  <c:v>0.25181545064377708</c:v>
                </c:pt>
                <c:pt idx="901">
                  <c:v>0.29869527896995685</c:v>
                </c:pt>
                <c:pt idx="902">
                  <c:v>0.29402145922746792</c:v>
                </c:pt>
                <c:pt idx="903">
                  <c:v>0.36637339055794005</c:v>
                </c:pt>
                <c:pt idx="904">
                  <c:v>0.37541201716738204</c:v>
                </c:pt>
                <c:pt idx="905">
                  <c:v>0.2513090128755362</c:v>
                </c:pt>
                <c:pt idx="906">
                  <c:v>0.19060944206008568</c:v>
                </c:pt>
                <c:pt idx="907">
                  <c:v>0.28226609442060058</c:v>
                </c:pt>
                <c:pt idx="908">
                  <c:v>0.3312703862660944</c:v>
                </c:pt>
                <c:pt idx="909">
                  <c:v>0.44148497854077262</c:v>
                </c:pt>
                <c:pt idx="910">
                  <c:v>0.37857939914163108</c:v>
                </c:pt>
                <c:pt idx="911">
                  <c:v>0.34371673819742488</c:v>
                </c:pt>
                <c:pt idx="912">
                  <c:v>0.25965236051502183</c:v>
                </c:pt>
                <c:pt idx="913">
                  <c:v>0.43178969957081592</c:v>
                </c:pt>
                <c:pt idx="914">
                  <c:v>0.47255364806866984</c:v>
                </c:pt>
                <c:pt idx="915">
                  <c:v>0.42042918454935596</c:v>
                </c:pt>
                <c:pt idx="916">
                  <c:v>0.41324463519313293</c:v>
                </c:pt>
                <c:pt idx="917">
                  <c:v>0.40648927038626637</c:v>
                </c:pt>
                <c:pt idx="918">
                  <c:v>0.48436051502145894</c:v>
                </c:pt>
                <c:pt idx="919">
                  <c:v>0.56028326180257459</c:v>
                </c:pt>
                <c:pt idx="920">
                  <c:v>0.27141630901287561</c:v>
                </c:pt>
                <c:pt idx="921">
                  <c:v>0.26141630901287582</c:v>
                </c:pt>
                <c:pt idx="922">
                  <c:v>0.3415493562231755</c:v>
                </c:pt>
                <c:pt idx="923">
                  <c:v>0.3750858369098713</c:v>
                </c:pt>
                <c:pt idx="924">
                  <c:v>0.44023175965665229</c:v>
                </c:pt>
                <c:pt idx="925">
                  <c:v>0.43999570815450606</c:v>
                </c:pt>
                <c:pt idx="926">
                  <c:v>0.55606866952789669</c:v>
                </c:pt>
                <c:pt idx="927">
                  <c:v>0.63819313304721015</c:v>
                </c:pt>
                <c:pt idx="928">
                  <c:v>0.48763090128755349</c:v>
                </c:pt>
                <c:pt idx="929">
                  <c:v>0.50650214592274678</c:v>
                </c:pt>
                <c:pt idx="930">
                  <c:v>0.46269957081545021</c:v>
                </c:pt>
                <c:pt idx="931">
                  <c:v>0.49236480686695261</c:v>
                </c:pt>
                <c:pt idx="932">
                  <c:v>0.64524034334763902</c:v>
                </c:pt>
                <c:pt idx="933">
                  <c:v>0.74456652360514997</c:v>
                </c:pt>
                <c:pt idx="934">
                  <c:v>0.77363948497854063</c:v>
                </c:pt>
                <c:pt idx="935">
                  <c:v>0.91981545064377679</c:v>
                </c:pt>
                <c:pt idx="936">
                  <c:v>0.75307725321888452</c:v>
                </c:pt>
                <c:pt idx="937">
                  <c:v>0.66563948497854053</c:v>
                </c:pt>
                <c:pt idx="938">
                  <c:v>0.55381545064377735</c:v>
                </c:pt>
                <c:pt idx="939">
                  <c:v>0.5516738197424893</c:v>
                </c:pt>
                <c:pt idx="940">
                  <c:v>0.5061587982832616</c:v>
                </c:pt>
                <c:pt idx="941">
                  <c:v>0.43270815450643774</c:v>
                </c:pt>
                <c:pt idx="942">
                  <c:v>0.41890128755364797</c:v>
                </c:pt>
                <c:pt idx="943">
                  <c:v>0.60212017167381982</c:v>
                </c:pt>
                <c:pt idx="944">
                  <c:v>0.60411158798283271</c:v>
                </c:pt>
                <c:pt idx="945">
                  <c:v>0.57887553648068657</c:v>
                </c:pt>
                <c:pt idx="946">
                  <c:v>0.5347896995708159</c:v>
                </c:pt>
                <c:pt idx="947">
                  <c:v>0.48695278969957045</c:v>
                </c:pt>
                <c:pt idx="948">
                  <c:v>0.61393562231759602</c:v>
                </c:pt>
                <c:pt idx="949">
                  <c:v>0.59934763948497838</c:v>
                </c:pt>
                <c:pt idx="950">
                  <c:v>0.51381115879828343</c:v>
                </c:pt>
                <c:pt idx="951">
                  <c:v>0.57041630901287577</c:v>
                </c:pt>
                <c:pt idx="952">
                  <c:v>0.43142918454935608</c:v>
                </c:pt>
                <c:pt idx="953">
                  <c:v>0.42077253218884114</c:v>
                </c:pt>
                <c:pt idx="954">
                  <c:v>0.36527896995708176</c:v>
                </c:pt>
                <c:pt idx="955">
                  <c:v>0.34744206008583678</c:v>
                </c:pt>
                <c:pt idx="956">
                  <c:v>0.40899999999999981</c:v>
                </c:pt>
                <c:pt idx="957">
                  <c:v>0.35421030042918455</c:v>
                </c:pt>
                <c:pt idx="958">
                  <c:v>0.38276824034334789</c:v>
                </c:pt>
                <c:pt idx="959">
                  <c:v>0.33348068669527908</c:v>
                </c:pt>
                <c:pt idx="960">
                  <c:v>0.37555364806866964</c:v>
                </c:pt>
                <c:pt idx="961">
                  <c:v>0.48775107296137366</c:v>
                </c:pt>
                <c:pt idx="962">
                  <c:v>0.44260515021459224</c:v>
                </c:pt>
                <c:pt idx="963">
                  <c:v>0.52181974248927054</c:v>
                </c:pt>
                <c:pt idx="964">
                  <c:v>0.58575965665236085</c:v>
                </c:pt>
                <c:pt idx="965">
                  <c:v>0.66653218884120147</c:v>
                </c:pt>
                <c:pt idx="966">
                  <c:v>0.71679399141630884</c:v>
                </c:pt>
                <c:pt idx="967">
                  <c:v>0.70020600858369053</c:v>
                </c:pt>
                <c:pt idx="968">
                  <c:v>0.6019699570815451</c:v>
                </c:pt>
                <c:pt idx="969">
                  <c:v>0.64590557939914128</c:v>
                </c:pt>
                <c:pt idx="970">
                  <c:v>0.69605579399141582</c:v>
                </c:pt>
                <c:pt idx="971">
                  <c:v>0.74718454935622303</c:v>
                </c:pt>
                <c:pt idx="972">
                  <c:v>0.65257939914163043</c:v>
                </c:pt>
                <c:pt idx="973">
                  <c:v>0.72084549356223171</c:v>
                </c:pt>
                <c:pt idx="974">
                  <c:v>0.66842918454935596</c:v>
                </c:pt>
                <c:pt idx="975">
                  <c:v>0.8465021459227462</c:v>
                </c:pt>
                <c:pt idx="976">
                  <c:v>0.91198283261802549</c:v>
                </c:pt>
                <c:pt idx="977">
                  <c:v>1.0335493562231761</c:v>
                </c:pt>
                <c:pt idx="978">
                  <c:v>1.0286824034334758</c:v>
                </c:pt>
                <c:pt idx="979">
                  <c:v>1.0063304721030044</c:v>
                </c:pt>
                <c:pt idx="980">
                  <c:v>1.1130472103004287</c:v>
                </c:pt>
                <c:pt idx="981">
                  <c:v>1.1754892703862658</c:v>
                </c:pt>
                <c:pt idx="982">
                  <c:v>1.2348712446351928</c:v>
                </c:pt>
                <c:pt idx="983">
                  <c:v>1.2874463519313302</c:v>
                </c:pt>
                <c:pt idx="984">
                  <c:v>1.2498111587982832</c:v>
                </c:pt>
                <c:pt idx="985">
                  <c:v>1.1604506437768243</c:v>
                </c:pt>
                <c:pt idx="986">
                  <c:v>1.1536695278969962</c:v>
                </c:pt>
                <c:pt idx="987">
                  <c:v>1.2276824034334766</c:v>
                </c:pt>
                <c:pt idx="988">
                  <c:v>1.2628497854077254</c:v>
                </c:pt>
                <c:pt idx="989">
                  <c:v>1.2219313304721033</c:v>
                </c:pt>
                <c:pt idx="990">
                  <c:v>1.2085622317596565</c:v>
                </c:pt>
                <c:pt idx="991">
                  <c:v>1.0912703862660948</c:v>
                </c:pt>
                <c:pt idx="992">
                  <c:v>1.143974248927039</c:v>
                </c:pt>
                <c:pt idx="993">
                  <c:v>1.1559270386266092</c:v>
                </c:pt>
                <c:pt idx="994">
                  <c:v>0.95169098712446365</c:v>
                </c:pt>
                <c:pt idx="995">
                  <c:v>0.87568669527897036</c:v>
                </c:pt>
                <c:pt idx="996">
                  <c:v>0.96549356223175975</c:v>
                </c:pt>
                <c:pt idx="997">
                  <c:v>0.90032618025751043</c:v>
                </c:pt>
                <c:pt idx="998">
                  <c:v>0.95000858369098662</c:v>
                </c:pt>
                <c:pt idx="999">
                  <c:v>0.94314163090128744</c:v>
                </c:pt>
                <c:pt idx="1000">
                  <c:v>0.94756652360515048</c:v>
                </c:pt>
                <c:pt idx="1001">
                  <c:v>0.99950214592274689</c:v>
                </c:pt>
                <c:pt idx="1002">
                  <c:v>0.98190128755364858</c:v>
                </c:pt>
                <c:pt idx="1003">
                  <c:v>0.93407725321888391</c:v>
                </c:pt>
                <c:pt idx="1004">
                  <c:v>0.96464377682403457</c:v>
                </c:pt>
                <c:pt idx="1005">
                  <c:v>0.9561845493562231</c:v>
                </c:pt>
                <c:pt idx="1006">
                  <c:v>0.90471244635193138</c:v>
                </c:pt>
                <c:pt idx="1007">
                  <c:v>0.78268240343347673</c:v>
                </c:pt>
                <c:pt idx="1008">
                  <c:v>0.77303433476394856</c:v>
                </c:pt>
                <c:pt idx="1009">
                  <c:v>0.83246351931330453</c:v>
                </c:pt>
                <c:pt idx="1010">
                  <c:v>0.89049356223175913</c:v>
                </c:pt>
                <c:pt idx="1011">
                  <c:v>0.95342060085836877</c:v>
                </c:pt>
                <c:pt idx="1012">
                  <c:v>0.98627038626609398</c:v>
                </c:pt>
                <c:pt idx="1013">
                  <c:v>0.92240772532188853</c:v>
                </c:pt>
                <c:pt idx="1014">
                  <c:v>0.94259656652360491</c:v>
                </c:pt>
                <c:pt idx="1015">
                  <c:v>0.89339484978540762</c:v>
                </c:pt>
                <c:pt idx="1016">
                  <c:v>0.84401287553647997</c:v>
                </c:pt>
                <c:pt idx="1017">
                  <c:v>0.86043776824034301</c:v>
                </c:pt>
                <c:pt idx="1018">
                  <c:v>0.87091845493562259</c:v>
                </c:pt>
                <c:pt idx="1019">
                  <c:v>0.86833047210300407</c:v>
                </c:pt>
                <c:pt idx="1020">
                  <c:v>0.85952789699570786</c:v>
                </c:pt>
                <c:pt idx="1021">
                  <c:v>0.80882403433476435</c:v>
                </c:pt>
                <c:pt idx="1022">
                  <c:v>0.7134463519313301</c:v>
                </c:pt>
                <c:pt idx="1023">
                  <c:v>0.63726180257510734</c:v>
                </c:pt>
                <c:pt idx="1024">
                  <c:v>0.62002575107296121</c:v>
                </c:pt>
                <c:pt idx="1025">
                  <c:v>0.65097854077253237</c:v>
                </c:pt>
                <c:pt idx="1026">
                  <c:v>0.69877682403433417</c:v>
                </c:pt>
                <c:pt idx="1027">
                  <c:v>0.7073991416309009</c:v>
                </c:pt>
                <c:pt idx="1028">
                  <c:v>0.70719313304720988</c:v>
                </c:pt>
                <c:pt idx="1029">
                  <c:v>0.68479828326180225</c:v>
                </c:pt>
                <c:pt idx="1030">
                  <c:v>0.62014592274678115</c:v>
                </c:pt>
                <c:pt idx="1031">
                  <c:v>0.48502145922746775</c:v>
                </c:pt>
                <c:pt idx="1032">
                  <c:v>0.47839055793991481</c:v>
                </c:pt>
                <c:pt idx="1033">
                  <c:v>0.49081974248927018</c:v>
                </c:pt>
                <c:pt idx="1034">
                  <c:v>0.46765236051502113</c:v>
                </c:pt>
                <c:pt idx="1035">
                  <c:v>0.54013304721030053</c:v>
                </c:pt>
                <c:pt idx="1036">
                  <c:v>0.613725321888412</c:v>
                </c:pt>
                <c:pt idx="1037">
                  <c:v>0.63893133047210293</c:v>
                </c:pt>
                <c:pt idx="1038">
                  <c:v>0.63538197424892706</c:v>
                </c:pt>
                <c:pt idx="1039">
                  <c:v>0.72668240343347668</c:v>
                </c:pt>
                <c:pt idx="1040">
                  <c:v>0.85509871244635205</c:v>
                </c:pt>
                <c:pt idx="1041">
                  <c:v>0.88272961373390579</c:v>
                </c:pt>
                <c:pt idx="1042">
                  <c:v>0.95622746781115886</c:v>
                </c:pt>
                <c:pt idx="1043">
                  <c:v>0.86788412017167404</c:v>
                </c:pt>
                <c:pt idx="1044">
                  <c:v>0.98703433476394897</c:v>
                </c:pt>
                <c:pt idx="1045">
                  <c:v>0.89842060085836906</c:v>
                </c:pt>
                <c:pt idx="1046">
                  <c:v>0.92760085836909889</c:v>
                </c:pt>
                <c:pt idx="1047">
                  <c:v>0.90713304721030008</c:v>
                </c:pt>
                <c:pt idx="1048">
                  <c:v>1.0282231759656653</c:v>
                </c:pt>
                <c:pt idx="1049">
                  <c:v>0.99073390557939867</c:v>
                </c:pt>
                <c:pt idx="1050">
                  <c:v>1.0248497854077256</c:v>
                </c:pt>
                <c:pt idx="1051">
                  <c:v>0.98407725321888417</c:v>
                </c:pt>
                <c:pt idx="1052">
                  <c:v>0.90375965665236047</c:v>
                </c:pt>
                <c:pt idx="1053">
                  <c:v>1.0561287553648069</c:v>
                </c:pt>
                <c:pt idx="1054">
                  <c:v>1.2110686695278967</c:v>
                </c:pt>
                <c:pt idx="1055">
                  <c:v>1.2561416309012876</c:v>
                </c:pt>
                <c:pt idx="1056">
                  <c:v>1.3694463519313302</c:v>
                </c:pt>
                <c:pt idx="1057">
                  <c:v>1.4699184549356223</c:v>
                </c:pt>
                <c:pt idx="1058">
                  <c:v>1.4719914163090126</c:v>
                </c:pt>
                <c:pt idx="1059">
                  <c:v>1.4998326180257511</c:v>
                </c:pt>
                <c:pt idx="1060">
                  <c:v>1.5440686695278965</c:v>
                </c:pt>
                <c:pt idx="1061">
                  <c:v>1.5531673819742489</c:v>
                </c:pt>
                <c:pt idx="1062">
                  <c:v>1.5117854077253217</c:v>
                </c:pt>
                <c:pt idx="1063">
                  <c:v>1.5508884120171671</c:v>
                </c:pt>
                <c:pt idx="1064">
                  <c:v>1.5508197424892711</c:v>
                </c:pt>
                <c:pt idx="1065">
                  <c:v>1.4962103004291842</c:v>
                </c:pt>
                <c:pt idx="1066">
                  <c:v>1.381914163090129</c:v>
                </c:pt>
                <c:pt idx="1067">
                  <c:v>1.3168197424892703</c:v>
                </c:pt>
                <c:pt idx="1068">
                  <c:v>1.2296180257510732</c:v>
                </c:pt>
                <c:pt idx="1069">
                  <c:v>1.1831416309012868</c:v>
                </c:pt>
                <c:pt idx="1070">
                  <c:v>1.1431845493562234</c:v>
                </c:pt>
                <c:pt idx="1071">
                  <c:v>1.0823433476394855</c:v>
                </c:pt>
                <c:pt idx="1072">
                  <c:v>1.108699570815451</c:v>
                </c:pt>
                <c:pt idx="1073">
                  <c:v>1.2329914163090128</c:v>
                </c:pt>
                <c:pt idx="1074">
                  <c:v>1.2186137339055794</c:v>
                </c:pt>
                <c:pt idx="1075">
                  <c:v>1.2010343347639476</c:v>
                </c:pt>
                <c:pt idx="1076">
                  <c:v>1.1722660944206007</c:v>
                </c:pt>
                <c:pt idx="1077">
                  <c:v>1.180901287553648</c:v>
                </c:pt>
                <c:pt idx="1078">
                  <c:v>1.2054635193133048</c:v>
                </c:pt>
                <c:pt idx="1079">
                  <c:v>1.2337768240343348</c:v>
                </c:pt>
                <c:pt idx="1080">
                  <c:v>1.2598068669527898</c:v>
                </c:pt>
                <c:pt idx="1081">
                  <c:v>1.2248755364806869</c:v>
                </c:pt>
                <c:pt idx="1082">
                  <c:v>1.3085321888412014</c:v>
                </c:pt>
                <c:pt idx="1083">
                  <c:v>1.2816008583690985</c:v>
                </c:pt>
                <c:pt idx="1084">
                  <c:v>1.2704163090128748</c:v>
                </c:pt>
                <c:pt idx="1085">
                  <c:v>1.2901802575107291</c:v>
                </c:pt>
                <c:pt idx="1086">
                  <c:v>1.3881716738197429</c:v>
                </c:pt>
                <c:pt idx="1087">
                  <c:v>1.2782145922746784</c:v>
                </c:pt>
                <c:pt idx="1088">
                  <c:v>1.2479227467811156</c:v>
                </c:pt>
                <c:pt idx="1089">
                  <c:v>1.2021545064377688</c:v>
                </c:pt>
                <c:pt idx="1090">
                  <c:v>1.0985064377682399</c:v>
                </c:pt>
                <c:pt idx="1091">
                  <c:v>1.0508712446351929</c:v>
                </c:pt>
                <c:pt idx="1092">
                  <c:v>0.9176394849785412</c:v>
                </c:pt>
                <c:pt idx="1093">
                  <c:v>1.0529957081545063</c:v>
                </c:pt>
                <c:pt idx="1094">
                  <c:v>1.1250472103004299</c:v>
                </c:pt>
                <c:pt idx="1095">
                  <c:v>1.1646652360515026</c:v>
                </c:pt>
                <c:pt idx="1096">
                  <c:v>1.3584163090128758</c:v>
                </c:pt>
                <c:pt idx="1097">
                  <c:v>1.4327167381974251</c:v>
                </c:pt>
                <c:pt idx="1098">
                  <c:v>1.6006566523605148</c:v>
                </c:pt>
                <c:pt idx="1099">
                  <c:v>1.5827596566523603</c:v>
                </c:pt>
                <c:pt idx="1100">
                  <c:v>1.5835665236051502</c:v>
                </c:pt>
                <c:pt idx="1101">
                  <c:v>1.6795708154506439</c:v>
                </c:pt>
                <c:pt idx="1102">
                  <c:v>1.553051502145923</c:v>
                </c:pt>
                <c:pt idx="1103">
                  <c:v>1.6715493562231751</c:v>
                </c:pt>
                <c:pt idx="1104">
                  <c:v>1.7038068669527893</c:v>
                </c:pt>
                <c:pt idx="1105">
                  <c:v>1.7666094420600862</c:v>
                </c:pt>
                <c:pt idx="1106">
                  <c:v>1.7746094420600862</c:v>
                </c:pt>
                <c:pt idx="1107">
                  <c:v>1.8580515021459232</c:v>
                </c:pt>
                <c:pt idx="1108">
                  <c:v>1.8025407725321885</c:v>
                </c:pt>
                <c:pt idx="1109">
                  <c:v>1.8252060085836908</c:v>
                </c:pt>
                <c:pt idx="1110">
                  <c:v>1.8833175965665236</c:v>
                </c:pt>
                <c:pt idx="1111">
                  <c:v>1.9153218884120164</c:v>
                </c:pt>
                <c:pt idx="1112">
                  <c:v>1.7842017167381972</c:v>
                </c:pt>
                <c:pt idx="1113">
                  <c:v>1.8598540772532193</c:v>
                </c:pt>
                <c:pt idx="1114">
                  <c:v>1.8470386266094416</c:v>
                </c:pt>
                <c:pt idx="1115">
                  <c:v>1.88731330472103</c:v>
                </c:pt>
                <c:pt idx="1116">
                  <c:v>1.6557596566523607</c:v>
                </c:pt>
                <c:pt idx="1117">
                  <c:v>1.6932188841201712</c:v>
                </c:pt>
                <c:pt idx="1118">
                  <c:v>1.7127167381974244</c:v>
                </c:pt>
                <c:pt idx="1119">
                  <c:v>1.7415579399141636</c:v>
                </c:pt>
                <c:pt idx="1120">
                  <c:v>1.7120600858369097</c:v>
                </c:pt>
                <c:pt idx="1121">
                  <c:v>1.6840815450643785</c:v>
                </c:pt>
                <c:pt idx="1122">
                  <c:v>1.5010386266094415</c:v>
                </c:pt>
                <c:pt idx="1123">
                  <c:v>1.1813733905579396</c:v>
                </c:pt>
                <c:pt idx="1124">
                  <c:v>1.1320128755364807</c:v>
                </c:pt>
                <c:pt idx="1125">
                  <c:v>1.2477639484978531</c:v>
                </c:pt>
                <c:pt idx="1126">
                  <c:v>1.3280600858369094</c:v>
                </c:pt>
                <c:pt idx="1127">
                  <c:v>1.3847467811158789</c:v>
                </c:pt>
                <c:pt idx="1128">
                  <c:v>1.3194549356223173</c:v>
                </c:pt>
                <c:pt idx="1129">
                  <c:v>1.3448927038626612</c:v>
                </c:pt>
                <c:pt idx="1130">
                  <c:v>1.2009313304721023</c:v>
                </c:pt>
                <c:pt idx="1131">
                  <c:v>1.2537253218884117</c:v>
                </c:pt>
                <c:pt idx="1132">
                  <c:v>1.1893562231759658</c:v>
                </c:pt>
                <c:pt idx="1133">
                  <c:v>1.3183519313304712</c:v>
                </c:pt>
                <c:pt idx="1134">
                  <c:v>1.3592103004291847</c:v>
                </c:pt>
                <c:pt idx="1135">
                  <c:v>1.353394849785408</c:v>
                </c:pt>
                <c:pt idx="1136">
                  <c:v>1.2889785407725323</c:v>
                </c:pt>
                <c:pt idx="1137">
                  <c:v>1.1953433476394855</c:v>
                </c:pt>
                <c:pt idx="1138">
                  <c:v>1.1777124463519306</c:v>
                </c:pt>
                <c:pt idx="1139">
                  <c:v>1.3797339055793985</c:v>
                </c:pt>
                <c:pt idx="1140">
                  <c:v>1.4466394849785398</c:v>
                </c:pt>
                <c:pt idx="1141">
                  <c:v>1.4899527896995703</c:v>
                </c:pt>
                <c:pt idx="1142">
                  <c:v>1.6061716738197425</c:v>
                </c:pt>
                <c:pt idx="1143">
                  <c:v>1.5085150214592269</c:v>
                </c:pt>
                <c:pt idx="1144">
                  <c:v>1.7498669527896995</c:v>
                </c:pt>
                <c:pt idx="1145">
                  <c:v>1.8778583690987123</c:v>
                </c:pt>
                <c:pt idx="1146">
                  <c:v>2.0087854077253215</c:v>
                </c:pt>
                <c:pt idx="1147">
                  <c:v>2.1207124463519311</c:v>
                </c:pt>
                <c:pt idx="1148">
                  <c:v>2.1256609442060084</c:v>
                </c:pt>
                <c:pt idx="1149">
                  <c:v>2.2737339055793999</c:v>
                </c:pt>
                <c:pt idx="1150">
                  <c:v>2.3950429184549349</c:v>
                </c:pt>
                <c:pt idx="1151">
                  <c:v>2.4996394849785406</c:v>
                </c:pt>
                <c:pt idx="1152">
                  <c:v>2.2995708154506436</c:v>
                </c:pt>
                <c:pt idx="1153">
                  <c:v>2.4726094420600857</c:v>
                </c:pt>
                <c:pt idx="1154">
                  <c:v>2.8091115879828328</c:v>
                </c:pt>
                <c:pt idx="1155">
                  <c:v>2.7219356223175968</c:v>
                </c:pt>
                <c:pt idx="1156">
                  <c:v>2.9156738197424898</c:v>
                </c:pt>
                <c:pt idx="1157">
                  <c:v>2.4882746781115883</c:v>
                </c:pt>
                <c:pt idx="1158">
                  <c:v>2.3228497854077257</c:v>
                </c:pt>
                <c:pt idx="1159">
                  <c:v>2.2309656652360514</c:v>
                </c:pt>
                <c:pt idx="1160">
                  <c:v>2.3151030042918452</c:v>
                </c:pt>
                <c:pt idx="1161">
                  <c:v>2.427798283261803</c:v>
                </c:pt>
                <c:pt idx="1162">
                  <c:v>2.6234849785407723</c:v>
                </c:pt>
                <c:pt idx="1163">
                  <c:v>2.4661673819742491</c:v>
                </c:pt>
                <c:pt idx="1164">
                  <c:v>2.5082918454935625</c:v>
                </c:pt>
                <c:pt idx="1165">
                  <c:v>2.4016952789699566</c:v>
                </c:pt>
                <c:pt idx="1166">
                  <c:v>2.1080257510729603</c:v>
                </c:pt>
                <c:pt idx="1167">
                  <c:v>2.1502961373390561</c:v>
                </c:pt>
                <c:pt idx="1168">
                  <c:v>2.1709141630901287</c:v>
                </c:pt>
                <c:pt idx="1169">
                  <c:v>2.3665321888412012</c:v>
                </c:pt>
                <c:pt idx="1170">
                  <c:v>2.3210815450643771</c:v>
                </c:pt>
                <c:pt idx="1171">
                  <c:v>2.3273175965665236</c:v>
                </c:pt>
                <c:pt idx="1172">
                  <c:v>2.3778326180257507</c:v>
                </c:pt>
                <c:pt idx="1173">
                  <c:v>2.4632017167381979</c:v>
                </c:pt>
                <c:pt idx="1174">
                  <c:v>2.4568412017167383</c:v>
                </c:pt>
                <c:pt idx="1175">
                  <c:v>2.5407768240343342</c:v>
                </c:pt>
                <c:pt idx="1176">
                  <c:v>2.7581845493562236</c:v>
                </c:pt>
                <c:pt idx="1177">
                  <c:v>2.7601716738197433</c:v>
                </c:pt>
                <c:pt idx="1178">
                  <c:v>2.6820515021459226</c:v>
                </c:pt>
                <c:pt idx="1179">
                  <c:v>2.6482703862660943</c:v>
                </c:pt>
                <c:pt idx="1180">
                  <c:v>2.7111416309012872</c:v>
                </c:pt>
                <c:pt idx="1181">
                  <c:v>2.6304549356223177</c:v>
                </c:pt>
                <c:pt idx="1182">
                  <c:v>2.5829871244635192</c:v>
                </c:pt>
                <c:pt idx="1183">
                  <c:v>2.4956695278969958</c:v>
                </c:pt>
                <c:pt idx="1184">
                  <c:v>2.4505064377682402</c:v>
                </c:pt>
                <c:pt idx="1185">
                  <c:v>2.5528755364806868</c:v>
                </c:pt>
                <c:pt idx="1186">
                  <c:v>2.6928927038626607</c:v>
                </c:pt>
                <c:pt idx="1187">
                  <c:v>2.7432961373390556</c:v>
                </c:pt>
                <c:pt idx="1188">
                  <c:v>2.9999227467811158</c:v>
                </c:pt>
                <c:pt idx="1189">
                  <c:v>3.1718154506437779</c:v>
                </c:pt>
                <c:pt idx="1190">
                  <c:v>3.3534034334763954</c:v>
                </c:pt>
                <c:pt idx="1191">
                  <c:v>3.67502575107296</c:v>
                </c:pt>
                <c:pt idx="1192">
                  <c:v>4.2566309012875543</c:v>
                </c:pt>
                <c:pt idx="1193">
                  <c:v>3.698094420600857</c:v>
                </c:pt>
                <c:pt idx="1194">
                  <c:v>3.9006695278969947</c:v>
                </c:pt>
                <c:pt idx="1195">
                  <c:v>4.119849785407725</c:v>
                </c:pt>
                <c:pt idx="1196">
                  <c:v>3.9636309012875537</c:v>
                </c:pt>
                <c:pt idx="1197">
                  <c:v>4.1382489270386262</c:v>
                </c:pt>
                <c:pt idx="1198">
                  <c:v>4.2022060085836914</c:v>
                </c:pt>
                <c:pt idx="1199">
                  <c:v>2.8666309012875537</c:v>
                </c:pt>
                <c:pt idx="1200">
                  <c:v>2.6869399141630903</c:v>
                </c:pt>
                <c:pt idx="1201">
                  <c:v>2.9578240343347648</c:v>
                </c:pt>
                <c:pt idx="1202">
                  <c:v>2.938274678111588</c:v>
                </c:pt>
                <c:pt idx="1203">
                  <c:v>2.9041287553648067</c:v>
                </c:pt>
                <c:pt idx="1204">
                  <c:v>2.7569828326180259</c:v>
                </c:pt>
                <c:pt idx="1205">
                  <c:v>2.8388841201716737</c:v>
                </c:pt>
                <c:pt idx="1206">
                  <c:v>2.7767896995708141</c:v>
                </c:pt>
                <c:pt idx="1207">
                  <c:v>2.782927038626609</c:v>
                </c:pt>
                <c:pt idx="1208">
                  <c:v>2.9171974248927035</c:v>
                </c:pt>
                <c:pt idx="1209">
                  <c:v>2.8041459227467809</c:v>
                </c:pt>
                <c:pt idx="1210">
                  <c:v>2.930969957081544</c:v>
                </c:pt>
                <c:pt idx="1211">
                  <c:v>2.7450515021459232</c:v>
                </c:pt>
                <c:pt idx="1212">
                  <c:v>2.8071716738197425</c:v>
                </c:pt>
                <c:pt idx="1213">
                  <c:v>2.8862360515021455</c:v>
                </c:pt>
                <c:pt idx="1214">
                  <c:v>2.9592017167381974</c:v>
                </c:pt>
                <c:pt idx="1215">
                  <c:v>3.0764763948497849</c:v>
                </c:pt>
                <c:pt idx="1216">
                  <c:v>3.3728969957081536</c:v>
                </c:pt>
                <c:pt idx="1217">
                  <c:v>3.2026523605150219</c:v>
                </c:pt>
                <c:pt idx="1218">
                  <c:v>3.1846137339055787</c:v>
                </c:pt>
                <c:pt idx="1219">
                  <c:v>2.9294463519313303</c:v>
                </c:pt>
                <c:pt idx="1220">
                  <c:v>2.9463047210300419</c:v>
                </c:pt>
                <c:pt idx="1221">
                  <c:v>2.863206008583691</c:v>
                </c:pt>
                <c:pt idx="1222">
                  <c:v>2.8785836909871239</c:v>
                </c:pt>
                <c:pt idx="1223">
                  <c:v>3.1408454935622321</c:v>
                </c:pt>
                <c:pt idx="1224">
                  <c:v>2.7200772532188839</c:v>
                </c:pt>
                <c:pt idx="1225">
                  <c:v>2.7269957081545058</c:v>
                </c:pt>
                <c:pt idx="1226">
                  <c:v>2.6005579399141636</c:v>
                </c:pt>
                <c:pt idx="1227">
                  <c:v>2.5801716738197427</c:v>
                </c:pt>
                <c:pt idx="1228">
                  <c:v>2.5035493562231768</c:v>
                </c:pt>
                <c:pt idx="1229">
                  <c:v>2.3045064377682398</c:v>
                </c:pt>
                <c:pt idx="1230">
                  <c:v>2.3425793991416306</c:v>
                </c:pt>
                <c:pt idx="1231">
                  <c:v>2.3862274678111586</c:v>
                </c:pt>
                <c:pt idx="1232">
                  <c:v>2.1947725321888405</c:v>
                </c:pt>
                <c:pt idx="1233">
                  <c:v>2.206802575107297</c:v>
                </c:pt>
                <c:pt idx="1234">
                  <c:v>2.2294163090128749</c:v>
                </c:pt>
                <c:pt idx="1235">
                  <c:v>2.2874549356223173</c:v>
                </c:pt>
                <c:pt idx="1236">
                  <c:v>2.5623519313304723</c:v>
                </c:pt>
                <c:pt idx="1237">
                  <c:v>2.4021545064377681</c:v>
                </c:pt>
                <c:pt idx="1238">
                  <c:v>2.384158798283261</c:v>
                </c:pt>
                <c:pt idx="1239">
                  <c:v>2.3281888412017175</c:v>
                </c:pt>
                <c:pt idx="1240">
                  <c:v>2.4251287553648062</c:v>
                </c:pt>
                <c:pt idx="1241">
                  <c:v>2.7028283261802577</c:v>
                </c:pt>
                <c:pt idx="1242">
                  <c:v>1.9606480686695282</c:v>
                </c:pt>
                <c:pt idx="1243">
                  <c:v>1.8185493562231754</c:v>
                </c:pt>
                <c:pt idx="1244">
                  <c:v>1.8816137339055805</c:v>
                </c:pt>
                <c:pt idx="1245">
                  <c:v>1.802798283261803</c:v>
                </c:pt>
                <c:pt idx="1246">
                  <c:v>1.7005536480686692</c:v>
                </c:pt>
                <c:pt idx="1247">
                  <c:v>1.5830257510729604</c:v>
                </c:pt>
                <c:pt idx="1248">
                  <c:v>1.6338669527896998</c:v>
                </c:pt>
                <c:pt idx="1249">
                  <c:v>1.8329742489270382</c:v>
                </c:pt>
                <c:pt idx="1250">
                  <c:v>1.7907682403433482</c:v>
                </c:pt>
                <c:pt idx="1251">
                  <c:v>1.7096394849785415</c:v>
                </c:pt>
                <c:pt idx="1252">
                  <c:v>1.8509957081545063</c:v>
                </c:pt>
                <c:pt idx="1253">
                  <c:v>2.0054506437768236</c:v>
                </c:pt>
                <c:pt idx="1254">
                  <c:v>2.486115879828326</c:v>
                </c:pt>
                <c:pt idx="1255">
                  <c:v>2.3866394849785402</c:v>
                </c:pt>
                <c:pt idx="1256">
                  <c:v>2.2916351931330472</c:v>
                </c:pt>
                <c:pt idx="1257">
                  <c:v>2.3013304721030035</c:v>
                </c:pt>
                <c:pt idx="1258">
                  <c:v>2.3807339055793988</c:v>
                </c:pt>
                <c:pt idx="1259">
                  <c:v>2.3563304721030032</c:v>
                </c:pt>
                <c:pt idx="1260">
                  <c:v>2.1354978540772542</c:v>
                </c:pt>
                <c:pt idx="1261">
                  <c:v>1.6466266094420599</c:v>
                </c:pt>
                <c:pt idx="1262">
                  <c:v>1.7919957081545062</c:v>
                </c:pt>
                <c:pt idx="1263">
                  <c:v>1.7575364806866953</c:v>
                </c:pt>
                <c:pt idx="1264">
                  <c:v>1.8104248927038622</c:v>
                </c:pt>
                <c:pt idx="1265">
                  <c:v>1.8282532188841203</c:v>
                </c:pt>
                <c:pt idx="1266">
                  <c:v>1.8469270386266086</c:v>
                </c:pt>
                <c:pt idx="1267">
                  <c:v>1.9637124463519307</c:v>
                </c:pt>
                <c:pt idx="1268">
                  <c:v>1.9667081545064375</c:v>
                </c:pt>
                <c:pt idx="1269">
                  <c:v>2.2222832618025747</c:v>
                </c:pt>
                <c:pt idx="1270">
                  <c:v>2.1856738197424885</c:v>
                </c:pt>
                <c:pt idx="1271">
                  <c:v>2.1739570815450646</c:v>
                </c:pt>
                <c:pt idx="1272">
                  <c:v>2.0923948497854084</c:v>
                </c:pt>
                <c:pt idx="1273">
                  <c:v>1.8888884120171667</c:v>
                </c:pt>
                <c:pt idx="1274">
                  <c:v>2.0488669527896999</c:v>
                </c:pt>
                <c:pt idx="1275">
                  <c:v>1.8624849785407713</c:v>
                </c:pt>
                <c:pt idx="1276">
                  <c:v>1.7414806866952794</c:v>
                </c:pt>
                <c:pt idx="1277">
                  <c:v>1.6196824034334769</c:v>
                </c:pt>
                <c:pt idx="1278">
                  <c:v>1.5878068669527901</c:v>
                </c:pt>
                <c:pt idx="1279">
                  <c:v>1.466626609442061</c:v>
                </c:pt>
                <c:pt idx="1280">
                  <c:v>1.1019484978540781</c:v>
                </c:pt>
                <c:pt idx="1281">
                  <c:v>1.1604377682403433</c:v>
                </c:pt>
                <c:pt idx="1282">
                  <c:v>0.97818025751072923</c:v>
                </c:pt>
                <c:pt idx="1283">
                  <c:v>1.4266437768240348</c:v>
                </c:pt>
                <c:pt idx="1284">
                  <c:v>1.4087081545064377</c:v>
                </c:pt>
                <c:pt idx="1285">
                  <c:v>0.98593133047210291</c:v>
                </c:pt>
                <c:pt idx="1286">
                  <c:v>1.1382403433476398</c:v>
                </c:pt>
                <c:pt idx="1287">
                  <c:v>1.4562360515021457</c:v>
                </c:pt>
                <c:pt idx="1288">
                  <c:v>1.2148798283261808</c:v>
                </c:pt>
                <c:pt idx="1289">
                  <c:v>1.1922060085836916</c:v>
                </c:pt>
                <c:pt idx="1290">
                  <c:v>1.4026609442060094</c:v>
                </c:pt>
                <c:pt idx="1291">
                  <c:v>1.5028068669527901</c:v>
                </c:pt>
                <c:pt idx="1292">
                  <c:v>1.4084120171673824</c:v>
                </c:pt>
                <c:pt idx="1293">
                  <c:v>1.1206566523605144</c:v>
                </c:pt>
                <c:pt idx="1294">
                  <c:v>0.86492703862660836</c:v>
                </c:pt>
                <c:pt idx="1295">
                  <c:v>1.2408969957081553</c:v>
                </c:pt>
                <c:pt idx="1296">
                  <c:v>1.382201716738197</c:v>
                </c:pt>
                <c:pt idx="1297">
                  <c:v>1.2878540772532183</c:v>
                </c:pt>
                <c:pt idx="1298">
                  <c:v>1.3203476394849787</c:v>
                </c:pt>
                <c:pt idx="1299">
                  <c:v>1.3663862660944197</c:v>
                </c:pt>
                <c:pt idx="1300">
                  <c:v>1.2140085836909877</c:v>
                </c:pt>
                <c:pt idx="1301">
                  <c:v>1.2177939914163094</c:v>
                </c:pt>
                <c:pt idx="1302">
                  <c:v>1.5138841201716744</c:v>
                </c:pt>
                <c:pt idx="1303">
                  <c:v>1.6675407725321891</c:v>
                </c:pt>
                <c:pt idx="1304">
                  <c:v>1.5907467811158797</c:v>
                </c:pt>
                <c:pt idx="1305">
                  <c:v>1.6332832618025748</c:v>
                </c:pt>
                <c:pt idx="1306">
                  <c:v>1.585433476394849</c:v>
                </c:pt>
                <c:pt idx="1307">
                  <c:v>1.4269270386266095</c:v>
                </c:pt>
                <c:pt idx="1308">
                  <c:v>1.3909871244635195</c:v>
                </c:pt>
                <c:pt idx="1309">
                  <c:v>1.4369742489270392</c:v>
                </c:pt>
                <c:pt idx="1310">
                  <c:v>1.6975836909871242</c:v>
                </c:pt>
                <c:pt idx="1311">
                  <c:v>1.7183261802575105</c:v>
                </c:pt>
                <c:pt idx="1312">
                  <c:v>1.6831330472103003</c:v>
                </c:pt>
                <c:pt idx="1313">
                  <c:v>1.7128841201716742</c:v>
                </c:pt>
                <c:pt idx="1314">
                  <c:v>1.7638969957081549</c:v>
                </c:pt>
                <c:pt idx="1315">
                  <c:v>1.8914506437768233</c:v>
                </c:pt>
                <c:pt idx="1316">
                  <c:v>1.855605150214592</c:v>
                </c:pt>
                <c:pt idx="1317">
                  <c:v>1.6746695278969956</c:v>
                </c:pt>
                <c:pt idx="1318">
                  <c:v>1.7179613733905574</c:v>
                </c:pt>
                <c:pt idx="1319">
                  <c:v>1.7881030042918455</c:v>
                </c:pt>
                <c:pt idx="1320">
                  <c:v>1.7060128755364801</c:v>
                </c:pt>
                <c:pt idx="1321">
                  <c:v>1.7002060085836912</c:v>
                </c:pt>
                <c:pt idx="1322">
                  <c:v>1.6903476394849775</c:v>
                </c:pt>
                <c:pt idx="1323">
                  <c:v>1.8449871244635192</c:v>
                </c:pt>
                <c:pt idx="1324">
                  <c:v>1.5533948497854082</c:v>
                </c:pt>
                <c:pt idx="1325">
                  <c:v>1.4287811158798291</c:v>
                </c:pt>
                <c:pt idx="1326">
                  <c:v>1.4793047210300418</c:v>
                </c:pt>
                <c:pt idx="1327">
                  <c:v>1.6056309012875527</c:v>
                </c:pt>
                <c:pt idx="1328">
                  <c:v>1.2911759656652357</c:v>
                </c:pt>
                <c:pt idx="1329">
                  <c:v>1.3469828326180249</c:v>
                </c:pt>
                <c:pt idx="1330">
                  <c:v>1.6044849785407731</c:v>
                </c:pt>
                <c:pt idx="1331">
                  <c:v>1.7530472103004291</c:v>
                </c:pt>
                <c:pt idx="1332">
                  <c:v>1.7128798283261801</c:v>
                </c:pt>
                <c:pt idx="1333">
                  <c:v>1.9794763948497858</c:v>
                </c:pt>
                <c:pt idx="1334">
                  <c:v>2.0036309012875542</c:v>
                </c:pt>
                <c:pt idx="1335">
                  <c:v>1.851309012875535</c:v>
                </c:pt>
                <c:pt idx="1336">
                  <c:v>1.9916995708154515</c:v>
                </c:pt>
                <c:pt idx="1337">
                  <c:v>2.0467811158798286</c:v>
                </c:pt>
                <c:pt idx="1338">
                  <c:v>1.9095493562231747</c:v>
                </c:pt>
                <c:pt idx="1339">
                  <c:v>1.9945064377682398</c:v>
                </c:pt>
                <c:pt idx="1340">
                  <c:v>2.2887682403433471</c:v>
                </c:pt>
                <c:pt idx="1341">
                  <c:v>2.3335793991416311</c:v>
                </c:pt>
                <c:pt idx="1342">
                  <c:v>2.3616652360515014</c:v>
                </c:pt>
                <c:pt idx="1343">
                  <c:v>2.5166480686695278</c:v>
                </c:pt>
                <c:pt idx="1344">
                  <c:v>2.4906351931330466</c:v>
                </c:pt>
                <c:pt idx="1345">
                  <c:v>2.3552231759656657</c:v>
                </c:pt>
                <c:pt idx="1346">
                  <c:v>2.3143776824034328</c:v>
                </c:pt>
                <c:pt idx="1347">
                  <c:v>2.2051373390557938</c:v>
                </c:pt>
                <c:pt idx="1348">
                  <c:v>2.1139313304721021</c:v>
                </c:pt>
                <c:pt idx="1349">
                  <c:v>2.1147854077253214</c:v>
                </c:pt>
                <c:pt idx="1350">
                  <c:v>2.4185150214592266</c:v>
                </c:pt>
                <c:pt idx="1351">
                  <c:v>2.2935278969957071</c:v>
                </c:pt>
                <c:pt idx="1352">
                  <c:v>2.5583733905579393</c:v>
                </c:pt>
                <c:pt idx="1353">
                  <c:v>2.5397424892703873</c:v>
                </c:pt>
                <c:pt idx="1354">
                  <c:v>2.2324506437768239</c:v>
                </c:pt>
                <c:pt idx="1355">
                  <c:v>2.067214592274679</c:v>
                </c:pt>
                <c:pt idx="1356">
                  <c:v>2.2415193133047211</c:v>
                </c:pt>
                <c:pt idx="1357">
                  <c:v>2.2145278969957083</c:v>
                </c:pt>
                <c:pt idx="1358">
                  <c:v>1.9850171673819732</c:v>
                </c:pt>
                <c:pt idx="1359">
                  <c:v>2.0213648068669539</c:v>
                </c:pt>
                <c:pt idx="1360">
                  <c:v>1.9153690987124463</c:v>
                </c:pt>
                <c:pt idx="1361">
                  <c:v>1.7533948497854084</c:v>
                </c:pt>
                <c:pt idx="1362">
                  <c:v>1.5067296137339055</c:v>
                </c:pt>
                <c:pt idx="1363">
                  <c:v>1.3808583690987124</c:v>
                </c:pt>
                <c:pt idx="1364">
                  <c:v>1.5233648068669519</c:v>
                </c:pt>
                <c:pt idx="1365">
                  <c:v>1.4416995708154516</c:v>
                </c:pt>
                <c:pt idx="1366">
                  <c:v>1.4763175965665232</c:v>
                </c:pt>
                <c:pt idx="1367">
                  <c:v>1.573493562231759</c:v>
                </c:pt>
                <c:pt idx="1368">
                  <c:v>1.5991244635193134</c:v>
                </c:pt>
                <c:pt idx="1369">
                  <c:v>1.6564034334763944</c:v>
                </c:pt>
                <c:pt idx="1370">
                  <c:v>1.5333905579399136</c:v>
                </c:pt>
                <c:pt idx="1371">
                  <c:v>1.6932532188841192</c:v>
                </c:pt>
                <c:pt idx="1372">
                  <c:v>1.7351158798283262</c:v>
                </c:pt>
                <c:pt idx="1373">
                  <c:v>2.0553905579399139</c:v>
                </c:pt>
                <c:pt idx="1374">
                  <c:v>1.8306437768240338</c:v>
                </c:pt>
                <c:pt idx="1375">
                  <c:v>2.1376566523605165</c:v>
                </c:pt>
                <c:pt idx="1376">
                  <c:v>1.7893862660944206</c:v>
                </c:pt>
                <c:pt idx="1377">
                  <c:v>1.6465751072961377</c:v>
                </c:pt>
                <c:pt idx="1378">
                  <c:v>1.4843304721030028</c:v>
                </c:pt>
                <c:pt idx="1379">
                  <c:v>1.7364291845493556</c:v>
                </c:pt>
                <c:pt idx="1380">
                  <c:v>1.911763948497855</c:v>
                </c:pt>
                <c:pt idx="1381">
                  <c:v>2.0649227467811153</c:v>
                </c:pt>
                <c:pt idx="1382">
                  <c:v>2.1310901287553659</c:v>
                </c:pt>
                <c:pt idx="1383">
                  <c:v>2.3499227467811155</c:v>
                </c:pt>
                <c:pt idx="1384">
                  <c:v>2.3869055793991416</c:v>
                </c:pt>
                <c:pt idx="1385">
                  <c:v>2.4554506437768238</c:v>
                </c:pt>
                <c:pt idx="1386">
                  <c:v>2.483274678111588</c:v>
                </c:pt>
                <c:pt idx="1387">
                  <c:v>2.4606824034334753</c:v>
                </c:pt>
                <c:pt idx="1388">
                  <c:v>2.2948927038626605</c:v>
                </c:pt>
                <c:pt idx="1389">
                  <c:v>2.0981716738197429</c:v>
                </c:pt>
                <c:pt idx="1390">
                  <c:v>1.9585579399141642</c:v>
                </c:pt>
                <c:pt idx="1391">
                  <c:v>1.7147339055793989</c:v>
                </c:pt>
                <c:pt idx="1392">
                  <c:v>1.7621244635193127</c:v>
                </c:pt>
                <c:pt idx="1393">
                  <c:v>1.7637381974248925</c:v>
                </c:pt>
                <c:pt idx="1394">
                  <c:v>1.578841201716739</c:v>
                </c:pt>
                <c:pt idx="1395">
                  <c:v>1.8799442060085827</c:v>
                </c:pt>
                <c:pt idx="1396">
                  <c:v>1.8083776824034334</c:v>
                </c:pt>
                <c:pt idx="1397">
                  <c:v>1.629828326180256</c:v>
                </c:pt>
                <c:pt idx="1398">
                  <c:v>1.5843776824034332</c:v>
                </c:pt>
                <c:pt idx="1399">
                  <c:v>1.5012145922746782</c:v>
                </c:pt>
                <c:pt idx="1400">
                  <c:v>1.8016566523605144</c:v>
                </c:pt>
                <c:pt idx="1401">
                  <c:v>1.6784721030042915</c:v>
                </c:pt>
                <c:pt idx="1402">
                  <c:v>1.6549313304721043</c:v>
                </c:pt>
                <c:pt idx="1403">
                  <c:v>1.4807896995708161</c:v>
                </c:pt>
                <c:pt idx="1404">
                  <c:v>1.3139527896995711</c:v>
                </c:pt>
                <c:pt idx="1405">
                  <c:v>1.4566180257510712</c:v>
                </c:pt>
                <c:pt idx="1406">
                  <c:v>1.3651845493562238</c:v>
                </c:pt>
                <c:pt idx="1407">
                  <c:v>1.2585879828326174</c:v>
                </c:pt>
                <c:pt idx="1408">
                  <c:v>1.006330472103004</c:v>
                </c:pt>
                <c:pt idx="1409">
                  <c:v>0.32675965665236095</c:v>
                </c:pt>
                <c:pt idx="1410">
                  <c:v>-0.16213304721030042</c:v>
                </c:pt>
                <c:pt idx="1411">
                  <c:v>-0.34242060085837078</c:v>
                </c:pt>
                <c:pt idx="1412">
                  <c:v>-1.1896180257510718</c:v>
                </c:pt>
                <c:pt idx="1413">
                  <c:v>-1.2138927038626592</c:v>
                </c:pt>
                <c:pt idx="1414">
                  <c:v>-1.7760343347639473</c:v>
                </c:pt>
                <c:pt idx="1415">
                  <c:v>-2.3274377682403449</c:v>
                </c:pt>
                <c:pt idx="1416">
                  <c:v>-1.2144592274678105</c:v>
                </c:pt>
                <c:pt idx="1417">
                  <c:v>-0.97778969957081596</c:v>
                </c:pt>
                <c:pt idx="1418">
                  <c:v>-1.0037639484978538</c:v>
                </c:pt>
                <c:pt idx="1419">
                  <c:v>-1.7870386266094433</c:v>
                </c:pt>
                <c:pt idx="1420">
                  <c:v>-1.8783819742489278</c:v>
                </c:pt>
                <c:pt idx="1421">
                  <c:v>-2.4973648068669547</c:v>
                </c:pt>
                <c:pt idx="1422">
                  <c:v>-3.1496566523605161</c:v>
                </c:pt>
                <c:pt idx="1423">
                  <c:v>-3.6154420600858366</c:v>
                </c:pt>
                <c:pt idx="1424">
                  <c:v>-3.2483562231759668</c:v>
                </c:pt>
                <c:pt idx="1425">
                  <c:v>-3.063369098712446</c:v>
                </c:pt>
                <c:pt idx="1426">
                  <c:v>-3.2232274678111601</c:v>
                </c:pt>
                <c:pt idx="1427">
                  <c:v>-2.8126652360515019</c:v>
                </c:pt>
                <c:pt idx="1428">
                  <c:v>-3.2381416309012883</c:v>
                </c:pt>
                <c:pt idx="1429">
                  <c:v>-2.1213218884120186</c:v>
                </c:pt>
                <c:pt idx="1430">
                  <c:v>-1.9895836909871241</c:v>
                </c:pt>
                <c:pt idx="1431">
                  <c:v>-2.7564892703862656</c:v>
                </c:pt>
                <c:pt idx="1432">
                  <c:v>-3.0507682403433476</c:v>
                </c:pt>
                <c:pt idx="1433">
                  <c:v>-3.7347339055793993</c:v>
                </c:pt>
                <c:pt idx="1434">
                  <c:v>-4.0060557939914174</c:v>
                </c:pt>
                <c:pt idx="1435">
                  <c:v>-2.9999656652360525</c:v>
                </c:pt>
                <c:pt idx="1436">
                  <c:v>-2.6506266094420594</c:v>
                </c:pt>
                <c:pt idx="1437">
                  <c:v>-2.40020600858369</c:v>
                </c:pt>
                <c:pt idx="1438">
                  <c:v>-2.0384163090128755</c:v>
                </c:pt>
                <c:pt idx="1439">
                  <c:v>-1.0311630901287554</c:v>
                </c:pt>
                <c:pt idx="1440">
                  <c:v>-1.0685321888412016</c:v>
                </c:pt>
                <c:pt idx="1441">
                  <c:v>-1.1189828326180242</c:v>
                </c:pt>
                <c:pt idx="1442">
                  <c:v>-1.1191459227467817</c:v>
                </c:pt>
                <c:pt idx="1443">
                  <c:v>-0.72927896995708252</c:v>
                </c:pt>
                <c:pt idx="1444">
                  <c:v>-1.1866909871244635</c:v>
                </c:pt>
                <c:pt idx="1445">
                  <c:v>-1.284729613733905</c:v>
                </c:pt>
                <c:pt idx="1446">
                  <c:v>-1.1589699570815455</c:v>
                </c:pt>
                <c:pt idx="1447">
                  <c:v>-0.4382360515021464</c:v>
                </c:pt>
                <c:pt idx="1448">
                  <c:v>-0.32659656652360525</c:v>
                </c:pt>
                <c:pt idx="1449">
                  <c:v>-3.7540772532189237E-2</c:v>
                </c:pt>
                <c:pt idx="1450">
                  <c:v>-0.76750214592274713</c:v>
                </c:pt>
                <c:pt idx="1451">
                  <c:v>-0.8204592274678113</c:v>
                </c:pt>
                <c:pt idx="1452">
                  <c:v>0.14227467811158778</c:v>
                </c:pt>
                <c:pt idx="1453">
                  <c:v>7.0575107296137141E-2</c:v>
                </c:pt>
                <c:pt idx="1454">
                  <c:v>-0.26919742489270426</c:v>
                </c:pt>
                <c:pt idx="1455">
                  <c:v>-8.8369098712446359E-2</c:v>
                </c:pt>
                <c:pt idx="1456">
                  <c:v>-0.28024892703862747</c:v>
                </c:pt>
                <c:pt idx="1457">
                  <c:v>-4.6991416309012379E-2</c:v>
                </c:pt>
                <c:pt idx="1458">
                  <c:v>-0.3365622317596566</c:v>
                </c:pt>
                <c:pt idx="1459">
                  <c:v>4.1862660944206098E-2</c:v>
                </c:pt>
                <c:pt idx="1460">
                  <c:v>-0.13652360515021478</c:v>
                </c:pt>
                <c:pt idx="1461">
                  <c:v>-8.7450643776824322E-2</c:v>
                </c:pt>
                <c:pt idx="1462">
                  <c:v>0.12035193133047262</c:v>
                </c:pt>
                <c:pt idx="1463">
                  <c:v>0.19755364806866993</c:v>
                </c:pt>
                <c:pt idx="1464">
                  <c:v>0.1662231759656656</c:v>
                </c:pt>
                <c:pt idx="1465">
                  <c:v>0.22120600858369155</c:v>
                </c:pt>
                <c:pt idx="1466">
                  <c:v>0.38809442060085786</c:v>
                </c:pt>
                <c:pt idx="1467">
                  <c:v>0.10709442060085816</c:v>
                </c:pt>
                <c:pt idx="1468">
                  <c:v>5.203433476394892E-2</c:v>
                </c:pt>
                <c:pt idx="1469">
                  <c:v>-2.2703862660944374E-2</c:v>
                </c:pt>
                <c:pt idx="1470">
                  <c:v>-4.1090128755365107E-2</c:v>
                </c:pt>
                <c:pt idx="1471">
                  <c:v>5.3905579399140535E-3</c:v>
                </c:pt>
                <c:pt idx="1472">
                  <c:v>-4.7154506437768084E-2</c:v>
                </c:pt>
                <c:pt idx="1473">
                  <c:v>-4.283261802574323E-3</c:v>
                </c:pt>
                <c:pt idx="1474">
                  <c:v>1.5021459227426703E-4</c:v>
                </c:pt>
                <c:pt idx="1475">
                  <c:v>0.18503004291845482</c:v>
                </c:pt>
                <c:pt idx="1476">
                  <c:v>0.11605579399141597</c:v>
                </c:pt>
                <c:pt idx="1477">
                  <c:v>0.25030901287553675</c:v>
                </c:pt>
                <c:pt idx="1478">
                  <c:v>0.16433047210300433</c:v>
                </c:pt>
                <c:pt idx="1479">
                  <c:v>0.16707725321888489</c:v>
                </c:pt>
                <c:pt idx="1480">
                  <c:v>3.9609442060085875E-2</c:v>
                </c:pt>
                <c:pt idx="1481">
                  <c:v>-0.17297424892703894</c:v>
                </c:pt>
                <c:pt idx="1482">
                  <c:v>-0.34866523605150235</c:v>
                </c:pt>
                <c:pt idx="1483">
                  <c:v>0.1222961373390552</c:v>
                </c:pt>
                <c:pt idx="1484">
                  <c:v>2.4841201716737871E-2</c:v>
                </c:pt>
                <c:pt idx="1485">
                  <c:v>0.25009012875536474</c:v>
                </c:pt>
                <c:pt idx="1486">
                  <c:v>0.1650386266094408</c:v>
                </c:pt>
                <c:pt idx="1487">
                  <c:v>-1.2918454935624268E-3</c:v>
                </c:pt>
                <c:pt idx="1488">
                  <c:v>2.8772532188839683E-2</c:v>
                </c:pt>
                <c:pt idx="1489">
                  <c:v>0.33489270386266146</c:v>
                </c:pt>
                <c:pt idx="1490">
                  <c:v>0.43103433476394848</c:v>
                </c:pt>
                <c:pt idx="1491">
                  <c:v>-0.24109442060085762</c:v>
                </c:pt>
                <c:pt idx="1492">
                  <c:v>-9.9515021459227526E-2</c:v>
                </c:pt>
                <c:pt idx="1493">
                  <c:v>5.7004291845491828E-2</c:v>
                </c:pt>
                <c:pt idx="1494">
                  <c:v>-0.11161373390557827</c:v>
                </c:pt>
                <c:pt idx="1495">
                  <c:v>-0.13673819742489268</c:v>
                </c:pt>
                <c:pt idx="1496">
                  <c:v>-0.17166094420600864</c:v>
                </c:pt>
                <c:pt idx="1497">
                  <c:v>0.14723175965665192</c:v>
                </c:pt>
                <c:pt idx="1498">
                  <c:v>0.35367811158798368</c:v>
                </c:pt>
                <c:pt idx="1499">
                  <c:v>0.24663948497854005</c:v>
                </c:pt>
                <c:pt idx="1500">
                  <c:v>0.38707296137339142</c:v>
                </c:pt>
                <c:pt idx="1501">
                  <c:v>0.52889270386266052</c:v>
                </c:pt>
                <c:pt idx="1502">
                  <c:v>0.48973390557939833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5888"/>
        <c:axId val="141586448"/>
      </c:lineChart>
      <c:dateAx>
        <c:axId val="141585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644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58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5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605997931747674"/>
          <c:y val="0.13220338983050847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17"/>
  <sheetViews>
    <sheetView tabSelected="1" workbookViewId="0">
      <selection activeCell="J3" sqref="J3"/>
    </sheetView>
  </sheetViews>
  <sheetFormatPr defaultRowHeight="12.75" x14ac:dyDescent="0.2"/>
  <cols>
    <col min="3" max="3" width="11.85546875" bestFit="1" customWidth="1"/>
    <col min="4" max="4" width="9.140625" style="2"/>
    <col min="5" max="5" width="14.85546875" customWidth="1"/>
    <col min="6" max="6" width="11.85546875" customWidth="1"/>
    <col min="10" max="10" width="11.85546875" bestFit="1" customWidth="1"/>
  </cols>
  <sheetData>
    <row r="1" spans="2:13" x14ac:dyDescent="0.2">
      <c r="C1" t="s">
        <v>0</v>
      </c>
      <c r="E1" t="s">
        <v>1</v>
      </c>
      <c r="F1" t="s">
        <v>2</v>
      </c>
    </row>
    <row r="2" spans="2:13" x14ac:dyDescent="0.2">
      <c r="B2" t="s">
        <v>20</v>
      </c>
      <c r="E2" t="s">
        <v>3</v>
      </c>
      <c r="F2" t="s">
        <v>4</v>
      </c>
      <c r="J2" s="5" t="s">
        <v>17</v>
      </c>
      <c r="M2" s="5"/>
    </row>
    <row r="3" spans="2:13" x14ac:dyDescent="0.2">
      <c r="B3" s="4" t="str">
        <f t="shared" ref="B3:B66" si="0">WEEKNUM(C3)&amp;"-"&amp;YEAR(C3)</f>
        <v>16-1995</v>
      </c>
      <c r="C3" s="1">
        <v>34808</v>
      </c>
      <c r="D3" s="2">
        <f>E3/100*42/5.825-F3</f>
        <v>1.8989656652360511</v>
      </c>
      <c r="E3">
        <v>50.15</v>
      </c>
      <c r="F3">
        <v>1.7170000000000001</v>
      </c>
      <c r="J3" t="str">
        <f>IF(OR(MONTH(C3)&lt;=3,MONTH(C3)&gt;=10),"Oct-Mar","Apr-Sep")</f>
        <v>Apr-Sep</v>
      </c>
    </row>
    <row r="4" spans="2:13" x14ac:dyDescent="0.2">
      <c r="B4" s="4" t="str">
        <f t="shared" si="0"/>
        <v>16-1995</v>
      </c>
      <c r="C4" s="1">
        <v>34809</v>
      </c>
      <c r="D4" s="2">
        <f t="shared" ref="D4:D67" si="1">E4/100*42/5.825-F4</f>
        <v>1.9313390557939911</v>
      </c>
      <c r="E4">
        <v>50.28</v>
      </c>
      <c r="F4">
        <v>1.694</v>
      </c>
      <c r="J4" t="str">
        <f t="shared" ref="J4:J67" si="2">IF(OR(MONTH(C4)&lt;=3,MONTH(C4)&gt;=10),"Oct-Mar","Apr-Sep")</f>
        <v>Apr-Sep</v>
      </c>
    </row>
    <row r="5" spans="2:13" x14ac:dyDescent="0.2">
      <c r="B5" s="4" t="str">
        <f t="shared" si="0"/>
        <v>16-1995</v>
      </c>
      <c r="C5" s="1">
        <v>34810</v>
      </c>
      <c r="D5" s="2">
        <f t="shared" si="1"/>
        <v>1.9792961373390556</v>
      </c>
      <c r="E5">
        <v>50.64</v>
      </c>
      <c r="F5">
        <v>1.6719999999999999</v>
      </c>
      <c r="J5" t="str">
        <f t="shared" si="2"/>
        <v>Apr-Sep</v>
      </c>
    </row>
    <row r="6" spans="2:13" x14ac:dyDescent="0.2">
      <c r="B6" s="4" t="str">
        <f t="shared" si="0"/>
        <v>17-1995</v>
      </c>
      <c r="C6" s="1">
        <v>34813</v>
      </c>
      <c r="D6" s="2">
        <f t="shared" si="1"/>
        <v>1.8935922746781113</v>
      </c>
      <c r="E6">
        <v>50.02</v>
      </c>
      <c r="F6">
        <v>1.7130000000000001</v>
      </c>
      <c r="J6" t="str">
        <f t="shared" si="2"/>
        <v>Apr-Sep</v>
      </c>
    </row>
    <row r="7" spans="2:13" x14ac:dyDescent="0.2">
      <c r="B7" s="4" t="str">
        <f t="shared" si="0"/>
        <v>17-1995</v>
      </c>
      <c r="C7" s="1">
        <v>34814</v>
      </c>
      <c r="D7" s="2">
        <f t="shared" si="1"/>
        <v>1.9763905579399141</v>
      </c>
      <c r="E7">
        <v>50.78</v>
      </c>
      <c r="F7">
        <v>1.6850000000000001</v>
      </c>
      <c r="J7" t="str">
        <f t="shared" si="2"/>
        <v>Apr-Sep</v>
      </c>
    </row>
    <row r="8" spans="2:13" x14ac:dyDescent="0.2">
      <c r="B8" s="4" t="str">
        <f t="shared" si="0"/>
        <v>17-1995</v>
      </c>
      <c r="C8" s="1">
        <v>34815</v>
      </c>
      <c r="D8" s="2">
        <f t="shared" si="1"/>
        <v>1.9703175965665236</v>
      </c>
      <c r="E8">
        <v>50.46</v>
      </c>
      <c r="F8">
        <v>1.6679999999999999</v>
      </c>
      <c r="J8" t="str">
        <f t="shared" si="2"/>
        <v>Apr-Sep</v>
      </c>
    </row>
    <row r="9" spans="2:13" x14ac:dyDescent="0.2">
      <c r="B9" s="4" t="str">
        <f t="shared" si="0"/>
        <v>17-1995</v>
      </c>
      <c r="C9" s="1">
        <v>34816</v>
      </c>
      <c r="D9" s="2">
        <f t="shared" si="1"/>
        <v>2.0439999999999996</v>
      </c>
      <c r="E9">
        <v>51.26</v>
      </c>
      <c r="F9">
        <v>1.6519999999999999</v>
      </c>
      <c r="J9" t="str">
        <f t="shared" si="2"/>
        <v>Apr-Sep</v>
      </c>
    </row>
    <row r="10" spans="2:13" x14ac:dyDescent="0.2">
      <c r="B10" s="4" t="str">
        <f t="shared" si="0"/>
        <v>17-1995</v>
      </c>
      <c r="C10" s="1">
        <v>34817</v>
      </c>
      <c r="D10" s="2">
        <f t="shared" si="1"/>
        <v>2.0289527896995709</v>
      </c>
      <c r="E10">
        <v>51.19</v>
      </c>
      <c r="F10">
        <v>1.6619999999999999</v>
      </c>
      <c r="J10" t="str">
        <f t="shared" si="2"/>
        <v>Apr-Sep</v>
      </c>
    </row>
    <row r="11" spans="2:13" x14ac:dyDescent="0.2">
      <c r="B11" s="4" t="str">
        <f t="shared" si="0"/>
        <v>18-1995</v>
      </c>
      <c r="C11" s="1">
        <v>34820</v>
      </c>
      <c r="D11" s="2">
        <f t="shared" si="1"/>
        <v>1.9887424892703864</v>
      </c>
      <c r="E11">
        <v>51.09</v>
      </c>
      <c r="F11">
        <v>1.6950000000000001</v>
      </c>
      <c r="J11" t="str">
        <f t="shared" si="2"/>
        <v>Apr-Sep</v>
      </c>
    </row>
    <row r="12" spans="2:13" x14ac:dyDescent="0.2">
      <c r="B12" s="4" t="str">
        <f t="shared" si="0"/>
        <v>18-1995</v>
      </c>
      <c r="C12" s="1">
        <v>34821</v>
      </c>
      <c r="D12" s="2">
        <f t="shared" si="1"/>
        <v>2.0069270386266096</v>
      </c>
      <c r="E12">
        <v>50.94</v>
      </c>
      <c r="F12">
        <v>1.6659999999999999</v>
      </c>
      <c r="J12" t="str">
        <f t="shared" si="2"/>
        <v>Apr-Sep</v>
      </c>
    </row>
    <row r="13" spans="2:13" x14ac:dyDescent="0.2">
      <c r="B13" s="4" t="str">
        <f t="shared" si="0"/>
        <v>18-1995</v>
      </c>
      <c r="C13" s="1">
        <v>34822</v>
      </c>
      <c r="D13" s="2">
        <f t="shared" si="1"/>
        <v>1.9571759656652357</v>
      </c>
      <c r="E13">
        <v>50.25</v>
      </c>
      <c r="F13">
        <v>1.6659999999999999</v>
      </c>
      <c r="J13" t="str">
        <f t="shared" si="2"/>
        <v>Apr-Sep</v>
      </c>
    </row>
    <row r="14" spans="2:13" x14ac:dyDescent="0.2">
      <c r="B14" s="4" t="str">
        <f t="shared" si="0"/>
        <v>18-1995</v>
      </c>
      <c r="C14" s="1">
        <v>34823</v>
      </c>
      <c r="D14" s="2">
        <f t="shared" si="1"/>
        <v>2.0437210300429185</v>
      </c>
      <c r="E14">
        <v>51.27</v>
      </c>
      <c r="F14">
        <v>1.653</v>
      </c>
      <c r="J14" t="str">
        <f t="shared" si="2"/>
        <v>Apr-Sep</v>
      </c>
    </row>
    <row r="15" spans="2:13" x14ac:dyDescent="0.2">
      <c r="B15" s="4" t="str">
        <f t="shared" si="0"/>
        <v>18-1995</v>
      </c>
      <c r="C15" s="1">
        <v>34824</v>
      </c>
      <c r="D15" s="2">
        <f t="shared" si="1"/>
        <v>2.0507682403433476</v>
      </c>
      <c r="E15">
        <v>51.34</v>
      </c>
      <c r="F15">
        <v>1.651</v>
      </c>
      <c r="J15" t="str">
        <f t="shared" si="2"/>
        <v>Apr-Sep</v>
      </c>
    </row>
    <row r="16" spans="2:13" x14ac:dyDescent="0.2">
      <c r="B16" s="4" t="str">
        <f t="shared" si="0"/>
        <v>19-1995</v>
      </c>
      <c r="C16" s="1">
        <v>34827</v>
      </c>
      <c r="D16" s="2">
        <f t="shared" si="1"/>
        <v>2.0280686695278964</v>
      </c>
      <c r="E16">
        <v>51.15</v>
      </c>
      <c r="F16">
        <v>1.66</v>
      </c>
      <c r="J16" t="str">
        <f t="shared" si="2"/>
        <v>Apr-Sep</v>
      </c>
    </row>
    <row r="17" spans="2:10" x14ac:dyDescent="0.2">
      <c r="B17" s="4" t="str">
        <f t="shared" si="0"/>
        <v>19-1995</v>
      </c>
      <c r="C17" s="1">
        <v>34828</v>
      </c>
      <c r="D17" s="2">
        <f t="shared" si="1"/>
        <v>1.8621416309012875</v>
      </c>
      <c r="E17">
        <v>49.14</v>
      </c>
      <c r="F17">
        <v>1.681</v>
      </c>
      <c r="J17" t="str">
        <f t="shared" si="2"/>
        <v>Apr-Sep</v>
      </c>
    </row>
    <row r="18" spans="2:10" x14ac:dyDescent="0.2">
      <c r="B18" s="4" t="str">
        <f t="shared" si="0"/>
        <v>19-1995</v>
      </c>
      <c r="C18" s="1">
        <v>34829</v>
      </c>
      <c r="D18" s="2">
        <f t="shared" si="1"/>
        <v>1.923545064377683</v>
      </c>
      <c r="E18">
        <v>49.95</v>
      </c>
      <c r="F18">
        <v>1.6779999999999999</v>
      </c>
      <c r="J18" t="str">
        <f t="shared" si="2"/>
        <v>Apr-Sep</v>
      </c>
    </row>
    <row r="19" spans="2:10" x14ac:dyDescent="0.2">
      <c r="B19" s="4" t="str">
        <f t="shared" si="0"/>
        <v>19-1995</v>
      </c>
      <c r="C19" s="1">
        <v>34830</v>
      </c>
      <c r="D19" s="2">
        <f t="shared" si="1"/>
        <v>1.8885364806866958</v>
      </c>
      <c r="E19">
        <v>49.09</v>
      </c>
      <c r="F19">
        <v>1.651</v>
      </c>
      <c r="J19" t="str">
        <f t="shared" si="2"/>
        <v>Apr-Sep</v>
      </c>
    </row>
    <row r="20" spans="2:10" x14ac:dyDescent="0.2">
      <c r="B20" s="4" t="str">
        <f t="shared" si="0"/>
        <v>19-1995</v>
      </c>
      <c r="C20" s="1">
        <v>34831</v>
      </c>
      <c r="D20" s="2">
        <f t="shared" si="1"/>
        <v>1.9099828326180255</v>
      </c>
      <c r="E20">
        <v>49.54</v>
      </c>
      <c r="F20">
        <v>1.6619999999999999</v>
      </c>
      <c r="J20" t="str">
        <f t="shared" si="2"/>
        <v>Apr-Sep</v>
      </c>
    </row>
    <row r="21" spans="2:10" x14ac:dyDescent="0.2">
      <c r="B21" s="4" t="str">
        <f t="shared" si="0"/>
        <v>20-1995</v>
      </c>
      <c r="C21" s="1">
        <v>34834</v>
      </c>
      <c r="D21" s="2">
        <f t="shared" si="1"/>
        <v>1.8650557939914161</v>
      </c>
      <c r="E21">
        <v>49.86</v>
      </c>
      <c r="F21">
        <v>1.73</v>
      </c>
      <c r="J21" t="str">
        <f t="shared" si="2"/>
        <v>Apr-Sep</v>
      </c>
    </row>
    <row r="22" spans="2:10" x14ac:dyDescent="0.2">
      <c r="B22" s="4" t="str">
        <f t="shared" si="0"/>
        <v>20-1995</v>
      </c>
      <c r="C22" s="1">
        <v>34835</v>
      </c>
      <c r="D22" s="2">
        <f t="shared" si="1"/>
        <v>1.9205965665236056</v>
      </c>
      <c r="E22">
        <v>50.45</v>
      </c>
      <c r="F22">
        <v>1.7170000000000001</v>
      </c>
      <c r="J22" t="str">
        <f t="shared" si="2"/>
        <v>Apr-Sep</v>
      </c>
    </row>
    <row r="23" spans="2:10" x14ac:dyDescent="0.2">
      <c r="B23" s="4" t="str">
        <f t="shared" si="0"/>
        <v>20-1995</v>
      </c>
      <c r="C23" s="1">
        <v>34836</v>
      </c>
      <c r="D23" s="2">
        <f t="shared" si="1"/>
        <v>1.9389914163090125</v>
      </c>
      <c r="E23">
        <v>50.4</v>
      </c>
      <c r="F23">
        <v>1.6950000000000001</v>
      </c>
      <c r="J23" t="str">
        <f t="shared" si="2"/>
        <v>Apr-Sep</v>
      </c>
    </row>
    <row r="24" spans="2:10" x14ac:dyDescent="0.2">
      <c r="B24" s="4" t="str">
        <f t="shared" si="0"/>
        <v>20-1995</v>
      </c>
      <c r="C24" s="1">
        <v>34837</v>
      </c>
      <c r="D24" s="2">
        <f t="shared" si="1"/>
        <v>1.9025278969957082</v>
      </c>
      <c r="E24">
        <v>50.56</v>
      </c>
      <c r="F24">
        <v>1.7430000000000001</v>
      </c>
      <c r="J24" t="str">
        <f t="shared" si="2"/>
        <v>Apr-Sep</v>
      </c>
    </row>
    <row r="25" spans="2:10" x14ac:dyDescent="0.2">
      <c r="B25" s="4" t="str">
        <f t="shared" si="0"/>
        <v>20-1995</v>
      </c>
      <c r="C25" s="1">
        <v>34838</v>
      </c>
      <c r="D25" s="2">
        <f t="shared" si="1"/>
        <v>1.9369742489270383</v>
      </c>
      <c r="E25">
        <v>51.01</v>
      </c>
      <c r="F25">
        <v>1.7410000000000001</v>
      </c>
      <c r="J25" t="str">
        <f t="shared" si="2"/>
        <v>Apr-Sep</v>
      </c>
    </row>
    <row r="26" spans="2:10" x14ac:dyDescent="0.2">
      <c r="B26" s="4" t="str">
        <f t="shared" si="0"/>
        <v>21-1995</v>
      </c>
      <c r="C26" s="1">
        <v>34841</v>
      </c>
      <c r="D26" s="2">
        <f t="shared" si="1"/>
        <v>1.9691630901287556</v>
      </c>
      <c r="E26">
        <v>51.29</v>
      </c>
      <c r="F26">
        <v>1.7290000000000001</v>
      </c>
      <c r="J26" t="str">
        <f t="shared" si="2"/>
        <v>Apr-Sep</v>
      </c>
    </row>
    <row r="27" spans="2:10" x14ac:dyDescent="0.2">
      <c r="B27" s="4" t="str">
        <f t="shared" si="0"/>
        <v>21-1995</v>
      </c>
      <c r="C27" s="1">
        <v>34842</v>
      </c>
      <c r="D27" s="2">
        <f t="shared" si="1"/>
        <v>2.0132660944206009</v>
      </c>
      <c r="E27">
        <v>52.29</v>
      </c>
      <c r="F27">
        <v>1.7569999999999999</v>
      </c>
      <c r="J27" t="str">
        <f t="shared" si="2"/>
        <v>Apr-Sep</v>
      </c>
    </row>
    <row r="28" spans="2:10" x14ac:dyDescent="0.2">
      <c r="B28" s="4" t="str">
        <f t="shared" si="0"/>
        <v>21-1995</v>
      </c>
      <c r="C28" s="1">
        <v>34843</v>
      </c>
      <c r="D28" s="2">
        <f t="shared" si="1"/>
        <v>1.8766266094420598</v>
      </c>
      <c r="E28">
        <v>51.13</v>
      </c>
      <c r="F28">
        <v>1.81</v>
      </c>
      <c r="J28" t="str">
        <f t="shared" si="2"/>
        <v>Apr-Sep</v>
      </c>
    </row>
    <row r="29" spans="2:10" x14ac:dyDescent="0.2">
      <c r="B29" s="4" t="str">
        <f t="shared" si="0"/>
        <v>21-1995</v>
      </c>
      <c r="C29" s="1">
        <v>34844</v>
      </c>
      <c r="D29" s="2">
        <f t="shared" si="1"/>
        <v>1.9202789699570815</v>
      </c>
      <c r="E29">
        <v>51.25</v>
      </c>
      <c r="F29">
        <v>1.7749999999999999</v>
      </c>
      <c r="J29" t="str">
        <f t="shared" si="2"/>
        <v>Apr-Sep</v>
      </c>
    </row>
    <row r="30" spans="2:10" x14ac:dyDescent="0.2">
      <c r="B30" s="4" t="str">
        <f t="shared" si="0"/>
        <v>21-1995</v>
      </c>
      <c r="C30" s="1">
        <v>34845</v>
      </c>
      <c r="D30" s="2">
        <f t="shared" si="1"/>
        <v>1.7438583690987122</v>
      </c>
      <c r="E30">
        <v>48.72</v>
      </c>
      <c r="F30">
        <v>1.7689999999999999</v>
      </c>
      <c r="J30" t="str">
        <f t="shared" si="2"/>
        <v>Apr-Sep</v>
      </c>
    </row>
    <row r="31" spans="2:10" x14ac:dyDescent="0.2">
      <c r="B31" s="4" t="str">
        <f t="shared" si="0"/>
        <v>22-1995</v>
      </c>
      <c r="C31" s="1">
        <v>34849</v>
      </c>
      <c r="D31" s="2">
        <f t="shared" si="1"/>
        <v>1.7833218884120177</v>
      </c>
      <c r="E31">
        <v>48.56</v>
      </c>
      <c r="F31">
        <v>1.718</v>
      </c>
      <c r="J31" t="str">
        <f t="shared" si="2"/>
        <v>Apr-Sep</v>
      </c>
    </row>
    <row r="32" spans="2:10" x14ac:dyDescent="0.2">
      <c r="B32" s="4" t="str">
        <f t="shared" si="0"/>
        <v>22-1995</v>
      </c>
      <c r="C32" s="1">
        <v>34850</v>
      </c>
      <c r="D32" s="2">
        <f t="shared" si="1"/>
        <v>1.7963004291845492</v>
      </c>
      <c r="E32">
        <v>48.74</v>
      </c>
      <c r="F32">
        <v>1.718</v>
      </c>
      <c r="J32" t="str">
        <f t="shared" si="2"/>
        <v>Apr-Sep</v>
      </c>
    </row>
    <row r="33" spans="2:10" x14ac:dyDescent="0.2">
      <c r="B33" s="4" t="str">
        <f t="shared" si="0"/>
        <v>22-1995</v>
      </c>
      <c r="C33" s="1">
        <v>34851</v>
      </c>
      <c r="D33" s="2">
        <f t="shared" si="1"/>
        <v>1.8362618025751074</v>
      </c>
      <c r="E33">
        <v>49.53</v>
      </c>
      <c r="F33">
        <v>1.7350000000000001</v>
      </c>
      <c r="J33" t="str">
        <f t="shared" si="2"/>
        <v>Apr-Sep</v>
      </c>
    </row>
    <row r="34" spans="2:10" x14ac:dyDescent="0.2">
      <c r="B34" s="4" t="str">
        <f t="shared" si="0"/>
        <v>22-1995</v>
      </c>
      <c r="C34" s="1">
        <v>34852</v>
      </c>
      <c r="D34" s="2">
        <f t="shared" si="1"/>
        <v>1.9099399141630899</v>
      </c>
      <c r="E34">
        <v>49.9</v>
      </c>
      <c r="F34">
        <v>1.6879999999999999</v>
      </c>
      <c r="J34" t="str">
        <f t="shared" si="2"/>
        <v>Apr-Sep</v>
      </c>
    </row>
    <row r="35" spans="2:10" x14ac:dyDescent="0.2">
      <c r="B35" s="4" t="str">
        <f t="shared" si="0"/>
        <v>23-1995</v>
      </c>
      <c r="C35" s="1">
        <v>34855</v>
      </c>
      <c r="D35" s="2">
        <f t="shared" si="1"/>
        <v>1.8453090128755363</v>
      </c>
      <c r="E35">
        <v>49.6</v>
      </c>
      <c r="F35">
        <v>1.7310000000000001</v>
      </c>
      <c r="J35" t="str">
        <f t="shared" si="2"/>
        <v>Apr-Sep</v>
      </c>
    </row>
    <row r="36" spans="2:10" x14ac:dyDescent="0.2">
      <c r="B36" s="4" t="str">
        <f t="shared" si="0"/>
        <v>23-1995</v>
      </c>
      <c r="C36" s="1">
        <v>34856</v>
      </c>
      <c r="D36" s="2">
        <f t="shared" si="1"/>
        <v>1.8542575107296138</v>
      </c>
      <c r="E36">
        <v>49.1</v>
      </c>
      <c r="F36">
        <v>1.6859999999999999</v>
      </c>
      <c r="J36" t="str">
        <f t="shared" si="2"/>
        <v>Apr-Sep</v>
      </c>
    </row>
    <row r="37" spans="2:10" x14ac:dyDescent="0.2">
      <c r="B37" s="4" t="str">
        <f t="shared" si="0"/>
        <v>23-1995</v>
      </c>
      <c r="C37" s="1">
        <v>34857</v>
      </c>
      <c r="D37" s="2">
        <f t="shared" si="1"/>
        <v>1.8364420600858371</v>
      </c>
      <c r="E37">
        <v>48.95</v>
      </c>
      <c r="F37">
        <v>1.6930000000000001</v>
      </c>
      <c r="J37" t="str">
        <f t="shared" si="2"/>
        <v>Apr-Sep</v>
      </c>
    </row>
    <row r="38" spans="2:10" x14ac:dyDescent="0.2">
      <c r="B38" s="4" t="str">
        <f t="shared" si="0"/>
        <v>23-1995</v>
      </c>
      <c r="C38" s="1">
        <v>34858</v>
      </c>
      <c r="D38" s="2">
        <f t="shared" si="1"/>
        <v>1.8108111587982831</v>
      </c>
      <c r="E38">
        <v>48.65</v>
      </c>
      <c r="F38">
        <v>1.6970000000000001</v>
      </c>
      <c r="J38" t="str">
        <f t="shared" si="2"/>
        <v>Apr-Sep</v>
      </c>
    </row>
    <row r="39" spans="2:10" x14ac:dyDescent="0.2">
      <c r="B39" s="4" t="str">
        <f t="shared" si="0"/>
        <v>23-1995</v>
      </c>
      <c r="C39" s="1">
        <v>34859</v>
      </c>
      <c r="D39" s="2">
        <f t="shared" si="1"/>
        <v>1.7641545064377684</v>
      </c>
      <c r="E39">
        <v>48.1</v>
      </c>
      <c r="F39">
        <v>1.704</v>
      </c>
      <c r="J39" t="str">
        <f t="shared" si="2"/>
        <v>Apr-Sep</v>
      </c>
    </row>
    <row r="40" spans="2:10" x14ac:dyDescent="0.2">
      <c r="B40" s="4" t="str">
        <f t="shared" si="0"/>
        <v>24-1995</v>
      </c>
      <c r="C40" s="1">
        <v>34862</v>
      </c>
      <c r="D40" s="2">
        <f t="shared" si="1"/>
        <v>1.7849957081545067</v>
      </c>
      <c r="E40">
        <v>48.5</v>
      </c>
      <c r="F40">
        <v>1.712</v>
      </c>
      <c r="J40" t="str">
        <f t="shared" si="2"/>
        <v>Apr-Sep</v>
      </c>
    </row>
    <row r="41" spans="2:10" x14ac:dyDescent="0.2">
      <c r="B41" s="4" t="str">
        <f t="shared" si="0"/>
        <v>24-1995</v>
      </c>
      <c r="C41" s="1">
        <v>34863</v>
      </c>
      <c r="D41" s="2">
        <f t="shared" si="1"/>
        <v>1.7911587982832617</v>
      </c>
      <c r="E41">
        <v>48.53</v>
      </c>
      <c r="F41">
        <v>1.708</v>
      </c>
      <c r="J41" t="str">
        <f t="shared" si="2"/>
        <v>Apr-Sep</v>
      </c>
    </row>
    <row r="42" spans="2:10" x14ac:dyDescent="0.2">
      <c r="B42" s="4" t="str">
        <f t="shared" si="0"/>
        <v>24-1995</v>
      </c>
      <c r="C42" s="1">
        <v>34864</v>
      </c>
      <c r="D42" s="2">
        <f t="shared" si="1"/>
        <v>1.8487467811158798</v>
      </c>
      <c r="E42">
        <v>49.19</v>
      </c>
      <c r="F42">
        <v>1.698</v>
      </c>
      <c r="J42" t="str">
        <f t="shared" si="2"/>
        <v>Apr-Sep</v>
      </c>
    </row>
    <row r="43" spans="2:10" x14ac:dyDescent="0.2">
      <c r="B43" s="4" t="str">
        <f t="shared" si="0"/>
        <v>24-1995</v>
      </c>
      <c r="C43" s="1">
        <v>34865</v>
      </c>
      <c r="D43" s="2">
        <f t="shared" si="1"/>
        <v>1.8513948497854078</v>
      </c>
      <c r="E43">
        <v>48.88</v>
      </c>
      <c r="F43">
        <v>1.673</v>
      </c>
      <c r="J43" t="str">
        <f t="shared" si="2"/>
        <v>Apr-Sep</v>
      </c>
    </row>
    <row r="44" spans="2:10" x14ac:dyDescent="0.2">
      <c r="B44" s="4" t="str">
        <f t="shared" si="0"/>
        <v>24-1995</v>
      </c>
      <c r="C44" s="1">
        <v>34866</v>
      </c>
      <c r="D44" s="2">
        <f t="shared" si="1"/>
        <v>1.8538540772532188</v>
      </c>
      <c r="E44">
        <v>48.29</v>
      </c>
      <c r="F44">
        <v>1.6279999999999999</v>
      </c>
      <c r="J44" t="str">
        <f t="shared" si="2"/>
        <v>Apr-Sep</v>
      </c>
    </row>
    <row r="45" spans="2:10" x14ac:dyDescent="0.2">
      <c r="B45" s="4" t="str">
        <f t="shared" si="0"/>
        <v>25-1995</v>
      </c>
      <c r="C45" s="1">
        <v>34869</v>
      </c>
      <c r="D45" s="2">
        <f t="shared" si="1"/>
        <v>1.7688412017167376</v>
      </c>
      <c r="E45">
        <v>47</v>
      </c>
      <c r="F45">
        <v>1.62</v>
      </c>
      <c r="J45" t="str">
        <f t="shared" si="2"/>
        <v>Apr-Sep</v>
      </c>
    </row>
    <row r="46" spans="2:10" x14ac:dyDescent="0.2">
      <c r="B46" s="4" t="str">
        <f t="shared" si="0"/>
        <v>25-1995</v>
      </c>
      <c r="C46" s="1">
        <v>34870</v>
      </c>
      <c r="D46" s="2">
        <f t="shared" si="1"/>
        <v>1.7959356223175964</v>
      </c>
      <c r="E46">
        <v>47.14</v>
      </c>
      <c r="F46">
        <v>1.603</v>
      </c>
      <c r="J46" t="str">
        <f t="shared" si="2"/>
        <v>Apr-Sep</v>
      </c>
    </row>
    <row r="47" spans="2:10" x14ac:dyDescent="0.2">
      <c r="B47" s="4" t="str">
        <f t="shared" si="0"/>
        <v>25-1995</v>
      </c>
      <c r="C47" s="1">
        <v>34871</v>
      </c>
      <c r="D47" s="2">
        <f t="shared" si="1"/>
        <v>1.790673819742489</v>
      </c>
      <c r="E47">
        <v>46.54</v>
      </c>
      <c r="F47">
        <v>1.5649999999999999</v>
      </c>
      <c r="J47" t="str">
        <f t="shared" si="2"/>
        <v>Apr-Sep</v>
      </c>
    </row>
    <row r="48" spans="2:10" x14ac:dyDescent="0.2">
      <c r="B48" s="4" t="str">
        <f t="shared" si="0"/>
        <v>25-1995</v>
      </c>
      <c r="C48" s="1">
        <v>34872</v>
      </c>
      <c r="D48" s="2">
        <f t="shared" si="1"/>
        <v>1.7986051502145921</v>
      </c>
      <c r="E48">
        <v>46.65</v>
      </c>
      <c r="F48">
        <v>1.5649999999999999</v>
      </c>
      <c r="J48" t="str">
        <f t="shared" si="2"/>
        <v>Apr-Sep</v>
      </c>
    </row>
    <row r="49" spans="2:10" x14ac:dyDescent="0.2">
      <c r="B49" s="4" t="str">
        <f t="shared" si="0"/>
        <v>25-1995</v>
      </c>
      <c r="C49" s="1">
        <v>34873</v>
      </c>
      <c r="D49" s="2">
        <f t="shared" si="1"/>
        <v>1.8070901287553647</v>
      </c>
      <c r="E49">
        <v>46.31</v>
      </c>
      <c r="F49">
        <v>1.532</v>
      </c>
      <c r="J49" t="str">
        <f t="shared" si="2"/>
        <v>Apr-Sep</v>
      </c>
    </row>
    <row r="50" spans="2:10" x14ac:dyDescent="0.2">
      <c r="B50" s="4" t="str">
        <f t="shared" si="0"/>
        <v>26-1995</v>
      </c>
      <c r="C50" s="1">
        <v>34876</v>
      </c>
      <c r="D50" s="2">
        <f t="shared" si="1"/>
        <v>1.8129785407725323</v>
      </c>
      <c r="E50">
        <v>46.78</v>
      </c>
      <c r="F50">
        <v>1.56</v>
      </c>
      <c r="J50" t="str">
        <f t="shared" si="2"/>
        <v>Apr-Sep</v>
      </c>
    </row>
    <row r="51" spans="2:10" x14ac:dyDescent="0.2">
      <c r="B51" s="4" t="str">
        <f t="shared" si="0"/>
        <v>26-1995</v>
      </c>
      <c r="C51" s="1">
        <v>34877</v>
      </c>
      <c r="D51" s="2">
        <f t="shared" si="1"/>
        <v>1.836424892703862</v>
      </c>
      <c r="E51">
        <v>47.23</v>
      </c>
      <c r="F51">
        <v>1.569</v>
      </c>
      <c r="J51" t="str">
        <f t="shared" si="2"/>
        <v>Apr-Sep</v>
      </c>
    </row>
    <row r="52" spans="2:10" x14ac:dyDescent="0.2">
      <c r="B52" s="4" t="str">
        <f t="shared" si="0"/>
        <v>26-1995</v>
      </c>
      <c r="C52" s="1">
        <v>34878</v>
      </c>
      <c r="D52" s="2">
        <f t="shared" si="1"/>
        <v>1.9065922746781112</v>
      </c>
      <c r="E52">
        <v>47.69</v>
      </c>
      <c r="F52">
        <v>1.532</v>
      </c>
      <c r="J52" t="str">
        <f t="shared" si="2"/>
        <v>Apr-Sep</v>
      </c>
    </row>
    <row r="53" spans="2:10" x14ac:dyDescent="0.2">
      <c r="B53" s="4" t="str">
        <f t="shared" si="0"/>
        <v>26-1995</v>
      </c>
      <c r="C53" s="1">
        <v>34879</v>
      </c>
      <c r="D53" s="2">
        <f t="shared" si="1"/>
        <v>1.8630729613733901</v>
      </c>
      <c r="E53">
        <v>46.92</v>
      </c>
      <c r="F53">
        <v>1.52</v>
      </c>
      <c r="J53" t="str">
        <f t="shared" si="2"/>
        <v>Apr-Sep</v>
      </c>
    </row>
    <row r="54" spans="2:10" x14ac:dyDescent="0.2">
      <c r="B54" s="4" t="str">
        <f t="shared" si="0"/>
        <v>26-1995</v>
      </c>
      <c r="C54" s="1">
        <v>34880</v>
      </c>
      <c r="D54" s="2">
        <f t="shared" si="1"/>
        <v>1.8386523605150213</v>
      </c>
      <c r="E54">
        <v>46.72</v>
      </c>
      <c r="F54">
        <v>1.53</v>
      </c>
      <c r="J54" t="str">
        <f t="shared" si="2"/>
        <v>Apr-Sep</v>
      </c>
    </row>
    <row r="55" spans="2:10" x14ac:dyDescent="0.2">
      <c r="B55" s="4" t="str">
        <f t="shared" si="0"/>
        <v>27-1995</v>
      </c>
      <c r="C55" s="1">
        <v>34885</v>
      </c>
      <c r="D55" s="2">
        <f t="shared" si="1"/>
        <v>1.8815107296137334</v>
      </c>
      <c r="E55">
        <v>46.51</v>
      </c>
      <c r="F55">
        <v>1.472</v>
      </c>
      <c r="J55" t="str">
        <f t="shared" si="2"/>
        <v>Apr-Sep</v>
      </c>
    </row>
    <row r="56" spans="2:10" x14ac:dyDescent="0.2">
      <c r="B56" s="4" t="str">
        <f t="shared" si="0"/>
        <v>27-1995</v>
      </c>
      <c r="C56" s="1">
        <v>34886</v>
      </c>
      <c r="D56" s="2">
        <f t="shared" si="1"/>
        <v>1.9315407725321889</v>
      </c>
      <c r="E56">
        <v>47.19</v>
      </c>
      <c r="F56">
        <v>1.4710000000000001</v>
      </c>
      <c r="J56" t="str">
        <f t="shared" si="2"/>
        <v>Apr-Sep</v>
      </c>
    </row>
    <row r="57" spans="2:10" x14ac:dyDescent="0.2">
      <c r="B57" s="4" t="str">
        <f t="shared" si="0"/>
        <v>27-1995</v>
      </c>
      <c r="C57" s="1">
        <v>34887</v>
      </c>
      <c r="D57" s="2">
        <f t="shared" si="1"/>
        <v>1.8434163090128757</v>
      </c>
      <c r="E57">
        <v>46.37</v>
      </c>
      <c r="F57">
        <v>1.5</v>
      </c>
      <c r="J57" t="str">
        <f t="shared" si="2"/>
        <v>Apr-Sep</v>
      </c>
    </row>
    <row r="58" spans="2:10" x14ac:dyDescent="0.2">
      <c r="B58" s="4" t="str">
        <f t="shared" si="0"/>
        <v>28-1995</v>
      </c>
      <c r="C58" s="1">
        <v>34890</v>
      </c>
      <c r="D58" s="2">
        <f t="shared" si="1"/>
        <v>1.8310515021459226</v>
      </c>
      <c r="E58">
        <v>47.1</v>
      </c>
      <c r="F58">
        <v>1.5649999999999999</v>
      </c>
      <c r="J58" t="str">
        <f t="shared" si="2"/>
        <v>Apr-Sep</v>
      </c>
    </row>
    <row r="59" spans="2:10" x14ac:dyDescent="0.2">
      <c r="B59" s="4" t="str">
        <f t="shared" si="0"/>
        <v>28-1995</v>
      </c>
      <c r="C59" s="1">
        <v>34891</v>
      </c>
      <c r="D59" s="2">
        <f t="shared" si="1"/>
        <v>1.8589570815450649</v>
      </c>
      <c r="E59">
        <v>46.96</v>
      </c>
      <c r="F59">
        <v>1.5269999999999999</v>
      </c>
      <c r="J59" t="str">
        <f t="shared" si="2"/>
        <v>Apr-Sep</v>
      </c>
    </row>
    <row r="60" spans="2:10" x14ac:dyDescent="0.2">
      <c r="B60" s="4" t="str">
        <f t="shared" si="0"/>
        <v>28-1995</v>
      </c>
      <c r="C60" s="1">
        <v>34892</v>
      </c>
      <c r="D60" s="2">
        <f t="shared" si="1"/>
        <v>1.8694248927038619</v>
      </c>
      <c r="E60">
        <v>47.23</v>
      </c>
      <c r="F60">
        <v>1.536</v>
      </c>
      <c r="J60" t="str">
        <f t="shared" si="2"/>
        <v>Apr-Sep</v>
      </c>
    </row>
    <row r="61" spans="2:10" x14ac:dyDescent="0.2">
      <c r="B61" s="4" t="str">
        <f t="shared" si="0"/>
        <v>28-1995</v>
      </c>
      <c r="C61" s="1">
        <v>34893</v>
      </c>
      <c r="D61" s="2">
        <f t="shared" si="1"/>
        <v>1.8787682403433474</v>
      </c>
      <c r="E61">
        <v>46.68</v>
      </c>
      <c r="F61">
        <v>1.4870000000000001</v>
      </c>
      <c r="J61" t="str">
        <f t="shared" si="2"/>
        <v>Apr-Sep</v>
      </c>
    </row>
    <row r="62" spans="2:10" x14ac:dyDescent="0.2">
      <c r="B62" s="4" t="str">
        <f t="shared" si="0"/>
        <v>28-1995</v>
      </c>
      <c r="C62" s="1">
        <v>34894</v>
      </c>
      <c r="D62" s="2">
        <f t="shared" si="1"/>
        <v>1.8429527896995705</v>
      </c>
      <c r="E62">
        <v>46.53</v>
      </c>
      <c r="F62">
        <v>1.512</v>
      </c>
      <c r="J62" t="str">
        <f t="shared" si="2"/>
        <v>Apr-Sep</v>
      </c>
    </row>
    <row r="63" spans="2:10" x14ac:dyDescent="0.2">
      <c r="B63" s="4" t="str">
        <f t="shared" si="0"/>
        <v>29-1995</v>
      </c>
      <c r="C63" s="1">
        <v>34897</v>
      </c>
      <c r="D63" s="2">
        <f t="shared" si="1"/>
        <v>1.8580686695278967</v>
      </c>
      <c r="E63">
        <v>46.49</v>
      </c>
      <c r="F63">
        <v>1.494</v>
      </c>
      <c r="J63" t="str">
        <f t="shared" si="2"/>
        <v>Apr-Sep</v>
      </c>
    </row>
    <row r="64" spans="2:10" x14ac:dyDescent="0.2">
      <c r="B64" s="4" t="str">
        <f t="shared" si="0"/>
        <v>29-1995</v>
      </c>
      <c r="C64" s="1">
        <v>34898</v>
      </c>
      <c r="D64" s="2">
        <f t="shared" si="1"/>
        <v>1.8623991416309011</v>
      </c>
      <c r="E64">
        <v>46.98</v>
      </c>
      <c r="F64">
        <v>1.5249999999999999</v>
      </c>
      <c r="J64" t="str">
        <f t="shared" si="2"/>
        <v>Apr-Sep</v>
      </c>
    </row>
    <row r="65" spans="2:10" x14ac:dyDescent="0.2">
      <c r="B65" s="4" t="str">
        <f t="shared" si="0"/>
        <v>29-1995</v>
      </c>
      <c r="C65" s="1">
        <v>34899</v>
      </c>
      <c r="D65" s="2">
        <f t="shared" si="1"/>
        <v>1.8556266094420595</v>
      </c>
      <c r="E65">
        <v>46.47</v>
      </c>
      <c r="F65">
        <v>1.4950000000000001</v>
      </c>
      <c r="J65" t="str">
        <f t="shared" si="2"/>
        <v>Apr-Sep</v>
      </c>
    </row>
    <row r="66" spans="2:10" x14ac:dyDescent="0.2">
      <c r="B66" s="4" t="str">
        <f t="shared" si="0"/>
        <v>29-1995</v>
      </c>
      <c r="C66" s="1">
        <v>34900</v>
      </c>
      <c r="D66" s="2">
        <f t="shared" si="1"/>
        <v>1.8609484978540776</v>
      </c>
      <c r="E66">
        <v>46.1</v>
      </c>
      <c r="F66">
        <v>1.4630000000000001</v>
      </c>
      <c r="J66" t="str">
        <f t="shared" si="2"/>
        <v>Apr-Sep</v>
      </c>
    </row>
    <row r="67" spans="2:10" x14ac:dyDescent="0.2">
      <c r="B67" s="4" t="str">
        <f t="shared" ref="B67:B130" si="3">WEEKNUM(C67)&amp;"-"&amp;YEAR(C67)</f>
        <v>29-1995</v>
      </c>
      <c r="C67" s="1">
        <v>34901</v>
      </c>
      <c r="D67" s="2">
        <f t="shared" si="1"/>
        <v>1.8888326180257515</v>
      </c>
      <c r="E67">
        <v>46.14</v>
      </c>
      <c r="F67">
        <v>1.4379999999999999</v>
      </c>
      <c r="J67" t="str">
        <f t="shared" si="2"/>
        <v>Apr-Sep</v>
      </c>
    </row>
    <row r="68" spans="2:10" x14ac:dyDescent="0.2">
      <c r="B68" s="4" t="str">
        <f t="shared" si="3"/>
        <v>30-1995</v>
      </c>
      <c r="C68" s="1">
        <v>34904</v>
      </c>
      <c r="D68" s="2">
        <f t="shared" ref="D68:D131" si="4">E68/100*42/5.825-F68</f>
        <v>1.972115879828326</v>
      </c>
      <c r="E68">
        <v>46.56</v>
      </c>
      <c r="F68">
        <v>1.385</v>
      </c>
      <c r="J68" t="str">
        <f t="shared" ref="J68:J131" si="5">IF(OR(MONTH(C68)&lt;=3,MONTH(C68)&gt;=10),"Oct-Mar","Apr-Sep")</f>
        <v>Apr-Sep</v>
      </c>
    </row>
    <row r="69" spans="2:10" x14ac:dyDescent="0.2">
      <c r="B69" s="4" t="str">
        <f t="shared" si="3"/>
        <v>30-1995</v>
      </c>
      <c r="C69" s="1">
        <v>34905</v>
      </c>
      <c r="D69" s="2">
        <f t="shared" si="4"/>
        <v>1.9215107296137335</v>
      </c>
      <c r="E69">
        <v>46.51</v>
      </c>
      <c r="F69">
        <v>1.4319999999999999</v>
      </c>
      <c r="J69" t="str">
        <f t="shared" si="5"/>
        <v>Apr-Sep</v>
      </c>
    </row>
    <row r="70" spans="2:10" x14ac:dyDescent="0.2">
      <c r="B70" s="4" t="str">
        <f t="shared" si="3"/>
        <v>30-1995</v>
      </c>
      <c r="C70" s="1">
        <v>34906</v>
      </c>
      <c r="D70" s="2">
        <f t="shared" si="4"/>
        <v>1.9938283261802574</v>
      </c>
      <c r="E70">
        <v>48.04</v>
      </c>
      <c r="F70">
        <v>1.47</v>
      </c>
      <c r="J70" t="str">
        <f t="shared" si="5"/>
        <v>Apr-Sep</v>
      </c>
    </row>
    <row r="71" spans="2:10" x14ac:dyDescent="0.2">
      <c r="B71" s="4" t="str">
        <f t="shared" si="3"/>
        <v>30-1995</v>
      </c>
      <c r="C71" s="1">
        <v>34907</v>
      </c>
      <c r="D71" s="2">
        <f t="shared" si="4"/>
        <v>1.9803175965665238</v>
      </c>
      <c r="E71">
        <v>48.13</v>
      </c>
      <c r="F71">
        <v>1.49</v>
      </c>
      <c r="J71" t="str">
        <f t="shared" si="5"/>
        <v>Apr-Sep</v>
      </c>
    </row>
    <row r="72" spans="2:10" x14ac:dyDescent="0.2">
      <c r="B72" s="4" t="str">
        <f t="shared" si="3"/>
        <v>30-1995</v>
      </c>
      <c r="C72" s="1">
        <v>34908</v>
      </c>
      <c r="D72" s="2">
        <f t="shared" si="4"/>
        <v>1.9379442060085836</v>
      </c>
      <c r="E72">
        <v>48</v>
      </c>
      <c r="F72">
        <v>1.5229999999999999</v>
      </c>
      <c r="J72" t="str">
        <f t="shared" si="5"/>
        <v>Apr-Sep</v>
      </c>
    </row>
    <row r="73" spans="2:10" x14ac:dyDescent="0.2">
      <c r="B73" s="4" t="str">
        <f t="shared" si="3"/>
        <v>31-1995</v>
      </c>
      <c r="C73" s="1">
        <v>34911</v>
      </c>
      <c r="D73" s="2">
        <f t="shared" si="4"/>
        <v>1.8664120171673824</v>
      </c>
      <c r="E73">
        <v>48.27</v>
      </c>
      <c r="F73">
        <v>1.6140000000000001</v>
      </c>
      <c r="J73" t="str">
        <f t="shared" si="5"/>
        <v>Apr-Sep</v>
      </c>
    </row>
    <row r="74" spans="2:10" x14ac:dyDescent="0.2">
      <c r="B74" s="4" t="str">
        <f t="shared" si="3"/>
        <v>31-1995</v>
      </c>
      <c r="C74" s="1">
        <v>34912</v>
      </c>
      <c r="D74" s="2">
        <f t="shared" si="4"/>
        <v>2.0589055793991418</v>
      </c>
      <c r="E74">
        <v>48.79</v>
      </c>
      <c r="F74">
        <v>1.4590000000000001</v>
      </c>
      <c r="J74" t="str">
        <f t="shared" si="5"/>
        <v>Apr-Sep</v>
      </c>
    </row>
    <row r="75" spans="2:10" x14ac:dyDescent="0.2">
      <c r="B75" s="4" t="str">
        <f t="shared" si="3"/>
        <v>31-1995</v>
      </c>
      <c r="C75" s="1">
        <v>34913</v>
      </c>
      <c r="D75" s="2">
        <f t="shared" si="4"/>
        <v>2.1427725321888405</v>
      </c>
      <c r="E75">
        <v>49.44</v>
      </c>
      <c r="F75">
        <v>1.4219999999999999</v>
      </c>
      <c r="J75" t="str">
        <f t="shared" si="5"/>
        <v>Apr-Sep</v>
      </c>
    </row>
    <row r="76" spans="2:10" x14ac:dyDescent="0.2">
      <c r="B76" s="4" t="str">
        <f t="shared" si="3"/>
        <v>31-1995</v>
      </c>
      <c r="C76" s="1">
        <v>34914</v>
      </c>
      <c r="D76" s="2">
        <f t="shared" si="4"/>
        <v>2.1183519313304724</v>
      </c>
      <c r="E76">
        <v>49.24</v>
      </c>
      <c r="F76">
        <v>1.4319999999999999</v>
      </c>
      <c r="J76" t="str">
        <f t="shared" si="5"/>
        <v>Apr-Sep</v>
      </c>
    </row>
    <row r="77" spans="2:10" x14ac:dyDescent="0.2">
      <c r="B77" s="4" t="str">
        <f t="shared" si="3"/>
        <v>31-1995</v>
      </c>
      <c r="C77" s="1">
        <v>34915</v>
      </c>
      <c r="D77" s="2">
        <f t="shared" si="4"/>
        <v>2.0900257510729614</v>
      </c>
      <c r="E77">
        <v>49.18</v>
      </c>
      <c r="F77">
        <v>1.456</v>
      </c>
      <c r="J77" t="str">
        <f t="shared" si="5"/>
        <v>Apr-Sep</v>
      </c>
    </row>
    <row r="78" spans="2:10" x14ac:dyDescent="0.2">
      <c r="B78" s="4" t="str">
        <f t="shared" si="3"/>
        <v>32-1995</v>
      </c>
      <c r="C78" s="1">
        <v>34918</v>
      </c>
      <c r="D78" s="2">
        <f t="shared" si="4"/>
        <v>2.0781201716738202</v>
      </c>
      <c r="E78">
        <v>49.32</v>
      </c>
      <c r="F78">
        <v>1.478</v>
      </c>
      <c r="J78" t="str">
        <f t="shared" si="5"/>
        <v>Apr-Sep</v>
      </c>
    </row>
    <row r="79" spans="2:10" x14ac:dyDescent="0.2">
      <c r="B79" s="4" t="str">
        <f t="shared" si="3"/>
        <v>32-1995</v>
      </c>
      <c r="C79" s="1">
        <v>34919</v>
      </c>
      <c r="D79" s="2">
        <f t="shared" si="4"/>
        <v>2.1125193133047211</v>
      </c>
      <c r="E79">
        <v>49.7</v>
      </c>
      <c r="F79">
        <v>1.4710000000000001</v>
      </c>
      <c r="J79" t="str">
        <f t="shared" si="5"/>
        <v>Apr-Sep</v>
      </c>
    </row>
    <row r="80" spans="2:10" x14ac:dyDescent="0.2">
      <c r="B80" s="4" t="str">
        <f t="shared" si="3"/>
        <v>32-1995</v>
      </c>
      <c r="C80" s="1">
        <v>34920</v>
      </c>
      <c r="D80" s="2">
        <f t="shared" si="4"/>
        <v>2.0264935622317601</v>
      </c>
      <c r="E80">
        <v>49.45</v>
      </c>
      <c r="F80">
        <v>1.5389999999999999</v>
      </c>
      <c r="J80" t="str">
        <f t="shared" si="5"/>
        <v>Apr-Sep</v>
      </c>
    </row>
    <row r="81" spans="2:10" x14ac:dyDescent="0.2">
      <c r="B81" s="4" t="str">
        <f t="shared" si="3"/>
        <v>32-1995</v>
      </c>
      <c r="C81" s="1">
        <v>34921</v>
      </c>
      <c r="D81" s="2">
        <f t="shared" si="4"/>
        <v>2.0687038626609442</v>
      </c>
      <c r="E81">
        <v>49.55</v>
      </c>
      <c r="F81">
        <v>1.504</v>
      </c>
      <c r="J81" t="str">
        <f t="shared" si="5"/>
        <v>Apr-Sep</v>
      </c>
    </row>
    <row r="82" spans="2:10" x14ac:dyDescent="0.2">
      <c r="B82" s="4" t="str">
        <f t="shared" si="3"/>
        <v>32-1995</v>
      </c>
      <c r="C82" s="1">
        <v>34922</v>
      </c>
      <c r="D82" s="2">
        <f t="shared" si="4"/>
        <v>2.05744635193133</v>
      </c>
      <c r="E82">
        <v>49.38</v>
      </c>
      <c r="F82">
        <v>1.5029999999999999</v>
      </c>
      <c r="J82" t="str">
        <f t="shared" si="5"/>
        <v>Apr-Sep</v>
      </c>
    </row>
    <row r="83" spans="2:10" x14ac:dyDescent="0.2">
      <c r="B83" s="4" t="str">
        <f t="shared" si="3"/>
        <v>33-1995</v>
      </c>
      <c r="C83" s="1">
        <v>34925</v>
      </c>
      <c r="D83" s="2">
        <f t="shared" si="4"/>
        <v>1.9664635193133047</v>
      </c>
      <c r="E83">
        <v>48.77</v>
      </c>
      <c r="F83">
        <v>1.55</v>
      </c>
      <c r="J83" t="str">
        <f t="shared" si="5"/>
        <v>Apr-Sep</v>
      </c>
    </row>
    <row r="84" spans="2:10" x14ac:dyDescent="0.2">
      <c r="B84" s="4" t="str">
        <f t="shared" si="3"/>
        <v>33-1995</v>
      </c>
      <c r="C84" s="1">
        <v>34926</v>
      </c>
      <c r="D84" s="2">
        <f t="shared" si="4"/>
        <v>1.9553004291845493</v>
      </c>
      <c r="E84">
        <v>48.74</v>
      </c>
      <c r="F84">
        <v>1.5589999999999999</v>
      </c>
      <c r="J84" t="str">
        <f t="shared" si="5"/>
        <v>Apr-Sep</v>
      </c>
    </row>
    <row r="85" spans="2:10" x14ac:dyDescent="0.2">
      <c r="B85" s="4" t="str">
        <f t="shared" si="3"/>
        <v>33-1995</v>
      </c>
      <c r="C85" s="1">
        <v>34927</v>
      </c>
      <c r="D85" s="2">
        <f t="shared" si="4"/>
        <v>2.0219098712446355</v>
      </c>
      <c r="E85">
        <v>49.22</v>
      </c>
      <c r="F85">
        <v>1.5269999999999999</v>
      </c>
      <c r="J85" t="str">
        <f t="shared" si="5"/>
        <v>Apr-Sep</v>
      </c>
    </row>
    <row r="86" spans="2:10" x14ac:dyDescent="0.2">
      <c r="B86" s="4" t="str">
        <f t="shared" si="3"/>
        <v>33-1995</v>
      </c>
      <c r="C86" s="1">
        <v>34928</v>
      </c>
      <c r="D86" s="2">
        <f t="shared" si="4"/>
        <v>2.0225150214592276</v>
      </c>
      <c r="E86">
        <v>49.27</v>
      </c>
      <c r="F86">
        <v>1.53</v>
      </c>
      <c r="J86" t="str">
        <f t="shared" si="5"/>
        <v>Apr-Sep</v>
      </c>
    </row>
    <row r="87" spans="2:10" x14ac:dyDescent="0.2">
      <c r="B87" s="4" t="str">
        <f t="shared" si="3"/>
        <v>33-1995</v>
      </c>
      <c r="C87" s="1">
        <v>34929</v>
      </c>
      <c r="D87" s="2">
        <f t="shared" si="4"/>
        <v>2.0065193133047212</v>
      </c>
      <c r="E87">
        <v>49.7</v>
      </c>
      <c r="F87">
        <v>1.577</v>
      </c>
      <c r="J87" t="str">
        <f t="shared" si="5"/>
        <v>Apr-Sep</v>
      </c>
    </row>
    <row r="88" spans="2:10" x14ac:dyDescent="0.2">
      <c r="B88" s="4" t="str">
        <f t="shared" si="3"/>
        <v>34-1995</v>
      </c>
      <c r="C88" s="1">
        <v>34932</v>
      </c>
      <c r="D88" s="2">
        <f t="shared" si="4"/>
        <v>2.0080600858369095</v>
      </c>
      <c r="E88">
        <v>50.29</v>
      </c>
      <c r="F88">
        <v>1.6180000000000001</v>
      </c>
      <c r="J88" t="str">
        <f t="shared" si="5"/>
        <v>Apr-Sep</v>
      </c>
    </row>
    <row r="89" spans="2:10" x14ac:dyDescent="0.2">
      <c r="B89" s="4" t="str">
        <f t="shared" si="3"/>
        <v>34-1995</v>
      </c>
      <c r="C89" s="1">
        <v>34933</v>
      </c>
      <c r="D89" s="2">
        <f t="shared" si="4"/>
        <v>2.0511287553648074</v>
      </c>
      <c r="E89">
        <v>50.18</v>
      </c>
      <c r="F89">
        <v>1.5669999999999999</v>
      </c>
      <c r="J89" t="str">
        <f t="shared" si="5"/>
        <v>Apr-Sep</v>
      </c>
    </row>
    <row r="90" spans="2:10" x14ac:dyDescent="0.2">
      <c r="B90" s="4" t="str">
        <f t="shared" si="3"/>
        <v>34-1995</v>
      </c>
      <c r="C90" s="1">
        <v>34934</v>
      </c>
      <c r="D90" s="2">
        <f t="shared" si="4"/>
        <v>2.0732017167381973</v>
      </c>
      <c r="E90">
        <v>50.5</v>
      </c>
      <c r="F90">
        <v>1.5680000000000001</v>
      </c>
      <c r="J90" t="str">
        <f t="shared" si="5"/>
        <v>Apr-Sep</v>
      </c>
    </row>
    <row r="91" spans="2:10" x14ac:dyDescent="0.2">
      <c r="B91" s="4" t="str">
        <f t="shared" si="3"/>
        <v>34-1995</v>
      </c>
      <c r="C91" s="1">
        <v>34935</v>
      </c>
      <c r="D91" s="2">
        <f t="shared" si="4"/>
        <v>2.0445708154506432</v>
      </c>
      <c r="E91">
        <v>50.2</v>
      </c>
      <c r="F91">
        <v>1.575</v>
      </c>
      <c r="J91" t="str">
        <f t="shared" si="5"/>
        <v>Apr-Sep</v>
      </c>
    </row>
    <row r="92" spans="2:10" x14ac:dyDescent="0.2">
      <c r="B92" s="4" t="str">
        <f t="shared" si="3"/>
        <v>34-1995</v>
      </c>
      <c r="C92" s="1">
        <v>34936</v>
      </c>
      <c r="D92" s="2">
        <f t="shared" si="4"/>
        <v>1.9089871244635188</v>
      </c>
      <c r="E92">
        <v>49.97</v>
      </c>
      <c r="F92">
        <v>1.694</v>
      </c>
      <c r="J92" t="str">
        <f t="shared" si="5"/>
        <v>Apr-Sep</v>
      </c>
    </row>
    <row r="93" spans="2:10" x14ac:dyDescent="0.2">
      <c r="B93" s="4" t="str">
        <f t="shared" si="3"/>
        <v>35-1995</v>
      </c>
      <c r="C93" s="1">
        <v>34939</v>
      </c>
      <c r="D93" s="2">
        <f t="shared" si="4"/>
        <v>1.9347296137339056</v>
      </c>
      <c r="E93">
        <v>49.8</v>
      </c>
      <c r="F93">
        <v>1.6559999999999999</v>
      </c>
      <c r="J93" t="str">
        <f t="shared" si="5"/>
        <v>Apr-Sep</v>
      </c>
    </row>
    <row r="94" spans="2:10" x14ac:dyDescent="0.2">
      <c r="B94" s="4" t="str">
        <f t="shared" si="3"/>
        <v>35-1995</v>
      </c>
      <c r="C94" s="1">
        <v>34940</v>
      </c>
      <c r="D94" s="2">
        <f t="shared" si="4"/>
        <v>1.8775407725321887</v>
      </c>
      <c r="E94">
        <v>49.52</v>
      </c>
      <c r="F94">
        <v>1.6930000000000001</v>
      </c>
      <c r="J94" t="str">
        <f t="shared" si="5"/>
        <v>Apr-Sep</v>
      </c>
    </row>
    <row r="95" spans="2:10" x14ac:dyDescent="0.2">
      <c r="B95" s="4" t="str">
        <f t="shared" si="3"/>
        <v>35-1995</v>
      </c>
      <c r="C95" s="1">
        <v>34941</v>
      </c>
      <c r="D95" s="2">
        <f t="shared" si="4"/>
        <v>1.877914163090129</v>
      </c>
      <c r="E95">
        <v>49.65</v>
      </c>
      <c r="F95">
        <v>1.702</v>
      </c>
      <c r="J95" t="str">
        <f t="shared" si="5"/>
        <v>Apr-Sep</v>
      </c>
    </row>
    <row r="96" spans="2:10" x14ac:dyDescent="0.2">
      <c r="B96" s="4" t="str">
        <f t="shared" si="3"/>
        <v>35-1995</v>
      </c>
      <c r="C96" s="1">
        <v>34942</v>
      </c>
      <c r="D96" s="2">
        <f t="shared" si="4"/>
        <v>1.8679656652360512</v>
      </c>
      <c r="E96">
        <v>50.15</v>
      </c>
      <c r="F96">
        <v>1.748</v>
      </c>
      <c r="J96" t="str">
        <f t="shared" si="5"/>
        <v>Apr-Sep</v>
      </c>
    </row>
    <row r="97" spans="2:10" x14ac:dyDescent="0.2">
      <c r="B97" s="4" t="str">
        <f t="shared" si="3"/>
        <v>35-1995</v>
      </c>
      <c r="C97" s="1">
        <v>34943</v>
      </c>
      <c r="D97" s="2">
        <f t="shared" si="4"/>
        <v>1.9682575107296134</v>
      </c>
      <c r="E97">
        <v>51.43</v>
      </c>
      <c r="F97">
        <v>1.74</v>
      </c>
      <c r="J97" t="str">
        <f t="shared" si="5"/>
        <v>Apr-Sep</v>
      </c>
    </row>
    <row r="98" spans="2:10" x14ac:dyDescent="0.2">
      <c r="B98" s="4" t="str">
        <f t="shared" si="3"/>
        <v>36-1995</v>
      </c>
      <c r="C98" s="1">
        <v>34947</v>
      </c>
      <c r="D98" s="2">
        <f t="shared" si="4"/>
        <v>2.1182961373390556</v>
      </c>
      <c r="E98">
        <v>52.97</v>
      </c>
      <c r="F98">
        <v>1.7010000000000001</v>
      </c>
      <c r="J98" t="str">
        <f t="shared" si="5"/>
        <v>Apr-Sep</v>
      </c>
    </row>
    <row r="99" spans="2:10" x14ac:dyDescent="0.2">
      <c r="B99" s="4" t="str">
        <f t="shared" si="3"/>
        <v>36-1995</v>
      </c>
      <c r="C99" s="1">
        <v>34948</v>
      </c>
      <c r="D99" s="2">
        <f t="shared" si="4"/>
        <v>2.1132875536480684</v>
      </c>
      <c r="E99">
        <v>52.11</v>
      </c>
      <c r="F99">
        <v>1.6439999999999999</v>
      </c>
      <c r="J99" t="str">
        <f t="shared" si="5"/>
        <v>Apr-Sep</v>
      </c>
    </row>
    <row r="100" spans="2:10" x14ac:dyDescent="0.2">
      <c r="B100" s="4" t="str">
        <f t="shared" si="3"/>
        <v>36-1995</v>
      </c>
      <c r="C100" s="1">
        <v>34949</v>
      </c>
      <c r="D100" s="2">
        <f t="shared" si="4"/>
        <v>2.0829785407725319</v>
      </c>
      <c r="E100">
        <v>51.44</v>
      </c>
      <c r="F100">
        <v>1.6259999999999999</v>
      </c>
      <c r="J100" t="str">
        <f t="shared" si="5"/>
        <v>Apr-Sep</v>
      </c>
    </row>
    <row r="101" spans="2:10" x14ac:dyDescent="0.2">
      <c r="B101" s="4" t="str">
        <f t="shared" si="3"/>
        <v>36-1995</v>
      </c>
      <c r="C101" s="1">
        <v>34950</v>
      </c>
      <c r="D101" s="2">
        <f t="shared" si="4"/>
        <v>2.0950987124463518</v>
      </c>
      <c r="E101">
        <v>51.83</v>
      </c>
      <c r="F101">
        <v>1.6419999999999999</v>
      </c>
      <c r="J101" t="str">
        <f t="shared" si="5"/>
        <v>Apr-Sep</v>
      </c>
    </row>
    <row r="102" spans="2:10" x14ac:dyDescent="0.2">
      <c r="B102" s="4" t="str">
        <f t="shared" si="3"/>
        <v>37-1995</v>
      </c>
      <c r="C102" s="1">
        <v>34953</v>
      </c>
      <c r="D102" s="2">
        <f t="shared" si="4"/>
        <v>2.069120171673819</v>
      </c>
      <c r="E102">
        <v>51.65</v>
      </c>
      <c r="F102">
        <v>1.655</v>
      </c>
      <c r="J102" t="str">
        <f t="shared" si="5"/>
        <v>Apr-Sep</v>
      </c>
    </row>
    <row r="103" spans="2:10" x14ac:dyDescent="0.2">
      <c r="B103" s="4" t="str">
        <f t="shared" si="3"/>
        <v>37-1995</v>
      </c>
      <c r="C103" s="1">
        <v>34954</v>
      </c>
      <c r="D103" s="2">
        <f t="shared" si="4"/>
        <v>2.0927510729613736</v>
      </c>
      <c r="E103">
        <v>51.95</v>
      </c>
      <c r="F103">
        <v>1.653</v>
      </c>
      <c r="J103" t="str">
        <f t="shared" si="5"/>
        <v>Apr-Sep</v>
      </c>
    </row>
    <row r="104" spans="2:10" x14ac:dyDescent="0.2">
      <c r="B104" s="4" t="str">
        <f t="shared" si="3"/>
        <v>37-1995</v>
      </c>
      <c r="C104" s="1">
        <v>34955</v>
      </c>
      <c r="D104" s="2">
        <f t="shared" si="4"/>
        <v>1.9752789699570814</v>
      </c>
      <c r="E104">
        <v>51.25</v>
      </c>
      <c r="F104">
        <v>1.72</v>
      </c>
      <c r="J104" t="str">
        <f t="shared" si="5"/>
        <v>Apr-Sep</v>
      </c>
    </row>
    <row r="105" spans="2:10" x14ac:dyDescent="0.2">
      <c r="B105" s="4" t="str">
        <f t="shared" si="3"/>
        <v>37-1995</v>
      </c>
      <c r="C105" s="1">
        <v>34956</v>
      </c>
      <c r="D105" s="2">
        <f t="shared" si="4"/>
        <v>2.0839356223175969</v>
      </c>
      <c r="E105">
        <v>51.8</v>
      </c>
      <c r="F105">
        <v>1.651</v>
      </c>
      <c r="J105" t="str">
        <f t="shared" si="5"/>
        <v>Apr-Sep</v>
      </c>
    </row>
    <row r="106" spans="2:10" x14ac:dyDescent="0.2">
      <c r="B106" s="4" t="str">
        <f t="shared" si="3"/>
        <v>37-1995</v>
      </c>
      <c r="C106" s="1">
        <v>34957</v>
      </c>
      <c r="D106" s="2">
        <f t="shared" si="4"/>
        <v>2.0574678111587978</v>
      </c>
      <c r="E106">
        <v>51.53</v>
      </c>
      <c r="F106">
        <v>1.6579999999999999</v>
      </c>
      <c r="J106" t="str">
        <f t="shared" si="5"/>
        <v>Apr-Sep</v>
      </c>
    </row>
    <row r="107" spans="2:10" x14ac:dyDescent="0.2">
      <c r="B107" s="4" t="str">
        <f t="shared" si="3"/>
        <v>38-1995</v>
      </c>
      <c r="C107" s="1">
        <v>34960</v>
      </c>
      <c r="D107" s="2">
        <f t="shared" si="4"/>
        <v>2.1201201716738192</v>
      </c>
      <c r="E107">
        <v>51.65</v>
      </c>
      <c r="F107">
        <v>1.6040000000000001</v>
      </c>
      <c r="J107" t="str">
        <f t="shared" si="5"/>
        <v>Apr-Sep</v>
      </c>
    </row>
    <row r="108" spans="2:10" x14ac:dyDescent="0.2">
      <c r="B108" s="4" t="str">
        <f t="shared" si="3"/>
        <v>38-1995</v>
      </c>
      <c r="C108" s="1">
        <v>34961</v>
      </c>
      <c r="D108" s="2">
        <f t="shared" si="4"/>
        <v>2.1149313304721025</v>
      </c>
      <c r="E108">
        <v>51.37</v>
      </c>
      <c r="F108">
        <v>1.589</v>
      </c>
      <c r="J108" t="str">
        <f t="shared" si="5"/>
        <v>Apr-Sep</v>
      </c>
    </row>
    <row r="109" spans="2:10" x14ac:dyDescent="0.2">
      <c r="B109" s="4" t="str">
        <f t="shared" si="3"/>
        <v>38-1995</v>
      </c>
      <c r="C109" s="1">
        <v>34962</v>
      </c>
      <c r="D109" s="2">
        <f t="shared" si="4"/>
        <v>1.9586781115879828</v>
      </c>
      <c r="E109">
        <v>49.3</v>
      </c>
      <c r="F109">
        <v>1.5960000000000001</v>
      </c>
      <c r="J109" t="str">
        <f t="shared" si="5"/>
        <v>Apr-Sep</v>
      </c>
    </row>
    <row r="110" spans="2:10" x14ac:dyDescent="0.2">
      <c r="B110" s="4" t="str">
        <f t="shared" si="3"/>
        <v>38-1995</v>
      </c>
      <c r="C110" s="1">
        <v>34963</v>
      </c>
      <c r="D110" s="2">
        <f t="shared" si="4"/>
        <v>1.8952532188841202</v>
      </c>
      <c r="E110">
        <v>48.67</v>
      </c>
      <c r="F110">
        <v>1.6140000000000001</v>
      </c>
      <c r="J110" t="str">
        <f t="shared" si="5"/>
        <v>Apr-Sep</v>
      </c>
    </row>
    <row r="111" spans="2:10" x14ac:dyDescent="0.2">
      <c r="B111" s="4" t="str">
        <f t="shared" si="3"/>
        <v>38-1995</v>
      </c>
      <c r="C111" s="1">
        <v>34964</v>
      </c>
      <c r="D111" s="2">
        <f t="shared" si="4"/>
        <v>1.8234334763948501</v>
      </c>
      <c r="E111">
        <v>48.09</v>
      </c>
      <c r="F111">
        <v>1.6439999999999999</v>
      </c>
      <c r="J111" t="str">
        <f t="shared" si="5"/>
        <v>Apr-Sep</v>
      </c>
    </row>
    <row r="112" spans="2:10" x14ac:dyDescent="0.2">
      <c r="B112" s="4" t="str">
        <f t="shared" si="3"/>
        <v>39-1995</v>
      </c>
      <c r="C112" s="1">
        <v>34967</v>
      </c>
      <c r="D112" s="2">
        <f t="shared" si="4"/>
        <v>1.7582317596566523</v>
      </c>
      <c r="E112">
        <v>48.85</v>
      </c>
      <c r="F112">
        <v>1.764</v>
      </c>
      <c r="J112" t="str">
        <f t="shared" si="5"/>
        <v>Apr-Sep</v>
      </c>
    </row>
    <row r="113" spans="2:10" x14ac:dyDescent="0.2">
      <c r="B113" s="4" t="str">
        <f t="shared" si="3"/>
        <v>39-1995</v>
      </c>
      <c r="C113" s="1">
        <v>34968</v>
      </c>
      <c r="D113" s="2">
        <f t="shared" si="4"/>
        <v>1.7145278969957078</v>
      </c>
      <c r="E113">
        <v>48.23</v>
      </c>
      <c r="F113">
        <v>1.7629999999999999</v>
      </c>
      <c r="J113" t="str">
        <f t="shared" si="5"/>
        <v>Apr-Sep</v>
      </c>
    </row>
    <row r="114" spans="2:10" x14ac:dyDescent="0.2">
      <c r="B114" s="4" t="str">
        <f t="shared" si="3"/>
        <v>39-1995</v>
      </c>
      <c r="C114" s="1">
        <v>34969</v>
      </c>
      <c r="D114" s="2">
        <f t="shared" si="4"/>
        <v>1.8084892703862661</v>
      </c>
      <c r="E114">
        <v>49.02</v>
      </c>
      <c r="F114">
        <v>1.726</v>
      </c>
      <c r="J114" t="str">
        <f t="shared" si="5"/>
        <v>Apr-Sep</v>
      </c>
    </row>
    <row r="115" spans="2:10" x14ac:dyDescent="0.2">
      <c r="B115" s="4" t="str">
        <f t="shared" si="3"/>
        <v>39-1995</v>
      </c>
      <c r="C115" s="1">
        <v>34970</v>
      </c>
      <c r="D115" s="2">
        <f t="shared" si="4"/>
        <v>1.8190987124463516</v>
      </c>
      <c r="E115">
        <v>49.5</v>
      </c>
      <c r="F115">
        <v>1.75</v>
      </c>
      <c r="J115" t="str">
        <f t="shared" si="5"/>
        <v>Apr-Sep</v>
      </c>
    </row>
    <row r="116" spans="2:10" x14ac:dyDescent="0.2">
      <c r="B116" s="4" t="str">
        <f t="shared" si="3"/>
        <v>39-1995</v>
      </c>
      <c r="C116" s="1">
        <v>34971</v>
      </c>
      <c r="D116" s="2">
        <f t="shared" si="4"/>
        <v>1.7578111587982832</v>
      </c>
      <c r="E116">
        <v>48.65</v>
      </c>
      <c r="F116">
        <v>1.75</v>
      </c>
      <c r="J116" t="str">
        <f t="shared" si="5"/>
        <v>Apr-Sep</v>
      </c>
    </row>
    <row r="117" spans="2:10" x14ac:dyDescent="0.2">
      <c r="B117" s="4" t="str">
        <f t="shared" si="3"/>
        <v>40-1995</v>
      </c>
      <c r="C117" s="1">
        <v>34974</v>
      </c>
      <c r="D117" s="2">
        <f t="shared" si="4"/>
        <v>1.6577939914163091</v>
      </c>
      <c r="E117">
        <v>49.26</v>
      </c>
      <c r="F117">
        <v>1.8939999999999999</v>
      </c>
      <c r="J117" t="str">
        <f t="shared" si="5"/>
        <v>Oct-Mar</v>
      </c>
    </row>
    <row r="118" spans="2:10" x14ac:dyDescent="0.2">
      <c r="B118" s="4" t="str">
        <f t="shared" si="3"/>
        <v>40-1995</v>
      </c>
      <c r="C118" s="1">
        <v>34975</v>
      </c>
      <c r="D118" s="2">
        <f t="shared" si="4"/>
        <v>1.7442360515021462</v>
      </c>
      <c r="E118">
        <v>49.28</v>
      </c>
      <c r="F118">
        <v>1.8089999999999999</v>
      </c>
      <c r="J118" t="str">
        <f t="shared" si="5"/>
        <v>Oct-Mar</v>
      </c>
    </row>
    <row r="119" spans="2:10" x14ac:dyDescent="0.2">
      <c r="B119" s="4" t="str">
        <f t="shared" si="3"/>
        <v>40-1995</v>
      </c>
      <c r="C119" s="1">
        <v>34976</v>
      </c>
      <c r="D119" s="2">
        <f t="shared" si="4"/>
        <v>1.6932317596566524</v>
      </c>
      <c r="E119">
        <v>48.85</v>
      </c>
      <c r="F119">
        <v>1.829</v>
      </c>
      <c r="J119" t="str">
        <f t="shared" si="5"/>
        <v>Oct-Mar</v>
      </c>
    </row>
    <row r="120" spans="2:10" x14ac:dyDescent="0.2">
      <c r="B120" s="4" t="str">
        <f t="shared" si="3"/>
        <v>40-1995</v>
      </c>
      <c r="C120" s="1">
        <v>34977</v>
      </c>
      <c r="D120" s="2">
        <f t="shared" si="4"/>
        <v>1.6637811158798286</v>
      </c>
      <c r="E120">
        <v>47.97</v>
      </c>
      <c r="F120">
        <v>1.7949999999999999</v>
      </c>
      <c r="J120" t="str">
        <f t="shared" si="5"/>
        <v>Oct-Mar</v>
      </c>
    </row>
    <row r="121" spans="2:10" x14ac:dyDescent="0.2">
      <c r="B121" s="4" t="str">
        <f t="shared" si="3"/>
        <v>40-1995</v>
      </c>
      <c r="C121" s="1">
        <v>34978</v>
      </c>
      <c r="D121" s="2">
        <f t="shared" si="4"/>
        <v>1.674085836909871</v>
      </c>
      <c r="E121">
        <v>48.21</v>
      </c>
      <c r="F121">
        <v>1.802</v>
      </c>
      <c r="J121" t="str">
        <f t="shared" si="5"/>
        <v>Oct-Mar</v>
      </c>
    </row>
    <row r="122" spans="2:10" x14ac:dyDescent="0.2">
      <c r="B122" s="4" t="str">
        <f t="shared" si="3"/>
        <v>41-1995</v>
      </c>
      <c r="C122" s="1">
        <v>34981</v>
      </c>
      <c r="D122" s="2">
        <f t="shared" si="4"/>
        <v>1.6693004291845492</v>
      </c>
      <c r="E122">
        <v>48.74</v>
      </c>
      <c r="F122">
        <v>1.845</v>
      </c>
      <c r="J122" t="str">
        <f t="shared" si="5"/>
        <v>Oct-Mar</v>
      </c>
    </row>
    <row r="123" spans="2:10" x14ac:dyDescent="0.2">
      <c r="B123" s="4" t="str">
        <f t="shared" si="3"/>
        <v>41-1995</v>
      </c>
      <c r="C123" s="1">
        <v>34982</v>
      </c>
      <c r="D123" s="2">
        <f t="shared" si="4"/>
        <v>1.7072532188841203</v>
      </c>
      <c r="E123">
        <v>48.67</v>
      </c>
      <c r="F123">
        <v>1.802</v>
      </c>
      <c r="J123" t="str">
        <f t="shared" si="5"/>
        <v>Oct-Mar</v>
      </c>
    </row>
    <row r="124" spans="2:10" x14ac:dyDescent="0.2">
      <c r="B124" s="4" t="str">
        <f t="shared" si="3"/>
        <v>41-1995</v>
      </c>
      <c r="C124" s="1">
        <v>34983</v>
      </c>
      <c r="D124" s="2">
        <f t="shared" si="4"/>
        <v>1.7576266094420598</v>
      </c>
      <c r="E124">
        <v>48.8</v>
      </c>
      <c r="F124">
        <v>1.7609999999999999</v>
      </c>
      <c r="J124" t="str">
        <f t="shared" si="5"/>
        <v>Oct-Mar</v>
      </c>
    </row>
    <row r="125" spans="2:10" x14ac:dyDescent="0.2">
      <c r="B125" s="4" t="str">
        <f t="shared" si="3"/>
        <v>41-1995</v>
      </c>
      <c r="C125" s="1">
        <v>34984</v>
      </c>
      <c r="D125" s="2">
        <f t="shared" si="4"/>
        <v>1.7591115879828327</v>
      </c>
      <c r="E125">
        <v>48.46</v>
      </c>
      <c r="F125">
        <v>1.7350000000000001</v>
      </c>
      <c r="J125" t="str">
        <f t="shared" si="5"/>
        <v>Oct-Mar</v>
      </c>
    </row>
    <row r="126" spans="2:10" x14ac:dyDescent="0.2">
      <c r="B126" s="4" t="str">
        <f t="shared" si="3"/>
        <v>41-1995</v>
      </c>
      <c r="C126" s="1">
        <v>34985</v>
      </c>
      <c r="D126" s="2">
        <f t="shared" si="4"/>
        <v>1.7772789699570817</v>
      </c>
      <c r="E126">
        <v>48.92</v>
      </c>
      <c r="F126">
        <v>1.75</v>
      </c>
      <c r="J126" t="str">
        <f t="shared" si="5"/>
        <v>Oct-Mar</v>
      </c>
    </row>
    <row r="127" spans="2:10" x14ac:dyDescent="0.2">
      <c r="B127" s="4" t="str">
        <f t="shared" si="3"/>
        <v>42-1995</v>
      </c>
      <c r="C127" s="1">
        <v>34988</v>
      </c>
      <c r="D127" s="2">
        <f t="shared" si="4"/>
        <v>1.8132317596566523</v>
      </c>
      <c r="E127">
        <v>48.85</v>
      </c>
      <c r="F127">
        <v>1.7090000000000001</v>
      </c>
      <c r="J127" t="str">
        <f t="shared" si="5"/>
        <v>Oct-Mar</v>
      </c>
    </row>
    <row r="128" spans="2:10" x14ac:dyDescent="0.2">
      <c r="B128" s="4" t="str">
        <f t="shared" si="3"/>
        <v>42-1995</v>
      </c>
      <c r="C128" s="1">
        <v>34989</v>
      </c>
      <c r="D128" s="2">
        <f t="shared" si="4"/>
        <v>1.7990686695278968</v>
      </c>
      <c r="E128">
        <v>48.82</v>
      </c>
      <c r="F128">
        <v>1.7210000000000001</v>
      </c>
      <c r="J128" t="str">
        <f t="shared" si="5"/>
        <v>Oct-Mar</v>
      </c>
    </row>
    <row r="129" spans="2:10" x14ac:dyDescent="0.2">
      <c r="B129" s="4" t="str">
        <f t="shared" si="3"/>
        <v>42-1995</v>
      </c>
      <c r="C129" s="1">
        <v>34990</v>
      </c>
      <c r="D129" s="2">
        <f t="shared" si="4"/>
        <v>1.7642274678111589</v>
      </c>
      <c r="E129">
        <v>48.42</v>
      </c>
      <c r="F129">
        <v>1.7270000000000001</v>
      </c>
      <c r="J129" t="str">
        <f t="shared" si="5"/>
        <v>Oct-Mar</v>
      </c>
    </row>
    <row r="130" spans="2:10" x14ac:dyDescent="0.2">
      <c r="B130" s="4" t="str">
        <f t="shared" si="3"/>
        <v>42-1995</v>
      </c>
      <c r="C130" s="1">
        <v>34991</v>
      </c>
      <c r="D130" s="2">
        <f t="shared" si="4"/>
        <v>1.74875965665236</v>
      </c>
      <c r="E130">
        <v>48.15</v>
      </c>
      <c r="F130">
        <v>1.7230000000000001</v>
      </c>
      <c r="J130" t="str">
        <f t="shared" si="5"/>
        <v>Oct-Mar</v>
      </c>
    </row>
    <row r="131" spans="2:10" x14ac:dyDescent="0.2">
      <c r="B131" s="4" t="str">
        <f t="shared" ref="B131:B194" si="6">WEEKNUM(C131)&amp;"-"&amp;YEAR(C131)</f>
        <v>42-1995</v>
      </c>
      <c r="C131" s="1">
        <v>34992</v>
      </c>
      <c r="D131" s="2">
        <f t="shared" si="4"/>
        <v>1.7487639484978543</v>
      </c>
      <c r="E131">
        <v>48.58</v>
      </c>
      <c r="F131">
        <v>1.754</v>
      </c>
      <c r="J131" t="str">
        <f t="shared" si="5"/>
        <v>Oct-Mar</v>
      </c>
    </row>
    <row r="132" spans="2:10" x14ac:dyDescent="0.2">
      <c r="B132" s="4" t="str">
        <f t="shared" si="6"/>
        <v>43-1995</v>
      </c>
      <c r="C132" s="1">
        <v>34995</v>
      </c>
      <c r="D132" s="2">
        <f t="shared" ref="D132:D195" si="7">E132/100*42/5.825-F132</f>
        <v>1.7657210300429185</v>
      </c>
      <c r="E132">
        <v>48.94</v>
      </c>
      <c r="F132">
        <v>1.7629999999999999</v>
      </c>
      <c r="J132" t="str">
        <f t="shared" ref="J132:J195" si="8">IF(OR(MONTH(C132)&lt;=3,MONTH(C132)&gt;=10),"Oct-Mar","Apr-Sep")</f>
        <v>Oct-Mar</v>
      </c>
    </row>
    <row r="133" spans="2:10" x14ac:dyDescent="0.2">
      <c r="B133" s="4" t="str">
        <f t="shared" si="6"/>
        <v>43-1995</v>
      </c>
      <c r="C133" s="1">
        <v>34996</v>
      </c>
      <c r="D133" s="2">
        <f t="shared" si="7"/>
        <v>1.7870042918454929</v>
      </c>
      <c r="E133">
        <v>49.36</v>
      </c>
      <c r="F133">
        <v>1.772</v>
      </c>
      <c r="J133" t="str">
        <f t="shared" si="8"/>
        <v>Oct-Mar</v>
      </c>
    </row>
    <row r="134" spans="2:10" x14ac:dyDescent="0.2">
      <c r="B134" s="4" t="str">
        <f t="shared" si="6"/>
        <v>43-1995</v>
      </c>
      <c r="C134" s="1">
        <v>34997</v>
      </c>
      <c r="D134" s="2">
        <f t="shared" si="7"/>
        <v>1.7648669527896992</v>
      </c>
      <c r="E134">
        <v>49.58</v>
      </c>
      <c r="F134">
        <v>1.81</v>
      </c>
      <c r="J134" t="str">
        <f t="shared" si="8"/>
        <v>Oct-Mar</v>
      </c>
    </row>
    <row r="135" spans="2:10" x14ac:dyDescent="0.2">
      <c r="B135" s="4" t="str">
        <f t="shared" si="6"/>
        <v>43-1995</v>
      </c>
      <c r="C135" s="1">
        <v>34998</v>
      </c>
      <c r="D135" s="2">
        <f t="shared" si="7"/>
        <v>1.8068755364806863</v>
      </c>
      <c r="E135">
        <v>50.44</v>
      </c>
      <c r="F135">
        <v>1.83</v>
      </c>
      <c r="J135" t="str">
        <f t="shared" si="8"/>
        <v>Oct-Mar</v>
      </c>
    </row>
    <row r="136" spans="2:10" x14ac:dyDescent="0.2">
      <c r="B136" s="4" t="str">
        <f t="shared" si="6"/>
        <v>43-1995</v>
      </c>
      <c r="C136" s="1">
        <v>34999</v>
      </c>
      <c r="D136" s="2">
        <f t="shared" si="7"/>
        <v>1.7906652360515021</v>
      </c>
      <c r="E136">
        <v>50.34</v>
      </c>
      <c r="F136">
        <v>1.839</v>
      </c>
      <c r="J136" t="str">
        <f t="shared" si="8"/>
        <v>Oct-Mar</v>
      </c>
    </row>
    <row r="137" spans="2:10" x14ac:dyDescent="0.2">
      <c r="B137" s="4" t="str">
        <f t="shared" si="6"/>
        <v>44-1995</v>
      </c>
      <c r="C137" s="1">
        <v>35002</v>
      </c>
      <c r="D137" s="2">
        <f t="shared" si="7"/>
        <v>1.7976909871244637</v>
      </c>
      <c r="E137">
        <v>50.59</v>
      </c>
      <c r="F137">
        <v>1.85</v>
      </c>
      <c r="J137" t="str">
        <f t="shared" si="8"/>
        <v>Oct-Mar</v>
      </c>
    </row>
    <row r="138" spans="2:10" x14ac:dyDescent="0.2">
      <c r="B138" s="4" t="str">
        <f t="shared" si="6"/>
        <v>44-1995</v>
      </c>
      <c r="C138" s="1">
        <v>35003</v>
      </c>
      <c r="D138" s="2">
        <f t="shared" si="7"/>
        <v>1.7679914163090125</v>
      </c>
      <c r="E138">
        <v>50.4</v>
      </c>
      <c r="F138">
        <v>1.8660000000000001</v>
      </c>
      <c r="J138" t="str">
        <f t="shared" si="8"/>
        <v>Oct-Mar</v>
      </c>
    </row>
    <row r="139" spans="2:10" x14ac:dyDescent="0.2">
      <c r="B139" s="4" t="str">
        <f t="shared" si="6"/>
        <v>44-1995</v>
      </c>
      <c r="C139" s="1">
        <v>35004</v>
      </c>
      <c r="D139" s="2">
        <f t="shared" si="7"/>
        <v>1.8246480686695279</v>
      </c>
      <c r="E139">
        <v>50.95</v>
      </c>
      <c r="F139">
        <v>1.849</v>
      </c>
      <c r="J139" t="str">
        <f t="shared" si="8"/>
        <v>Oct-Mar</v>
      </c>
    </row>
    <row r="140" spans="2:10" x14ac:dyDescent="0.2">
      <c r="B140" s="4" t="str">
        <f t="shared" si="6"/>
        <v>44-1995</v>
      </c>
      <c r="C140" s="1">
        <v>35005</v>
      </c>
      <c r="D140" s="2">
        <f t="shared" si="7"/>
        <v>1.9082403433476391</v>
      </c>
      <c r="E140">
        <v>52.04</v>
      </c>
      <c r="F140">
        <v>1.8440000000000001</v>
      </c>
      <c r="J140" t="str">
        <f t="shared" si="8"/>
        <v>Oct-Mar</v>
      </c>
    </row>
    <row r="141" spans="2:10" x14ac:dyDescent="0.2">
      <c r="B141" s="4" t="str">
        <f t="shared" si="6"/>
        <v>44-1995</v>
      </c>
      <c r="C141" s="1">
        <v>35006</v>
      </c>
      <c r="D141" s="2">
        <f t="shared" si="7"/>
        <v>1.8961673819742491</v>
      </c>
      <c r="E141">
        <v>51.72</v>
      </c>
      <c r="F141">
        <v>1.833</v>
      </c>
      <c r="J141" t="str">
        <f t="shared" si="8"/>
        <v>Oct-Mar</v>
      </c>
    </row>
    <row r="142" spans="2:10" x14ac:dyDescent="0.2">
      <c r="B142" s="4" t="str">
        <f t="shared" si="6"/>
        <v>45-1995</v>
      </c>
      <c r="C142" s="1">
        <v>35009</v>
      </c>
      <c r="D142" s="2">
        <f t="shared" si="7"/>
        <v>1.8640686695278965</v>
      </c>
      <c r="E142">
        <v>51.15</v>
      </c>
      <c r="F142">
        <v>1.8240000000000001</v>
      </c>
      <c r="J142" t="str">
        <f t="shared" si="8"/>
        <v>Oct-Mar</v>
      </c>
    </row>
    <row r="143" spans="2:10" x14ac:dyDescent="0.2">
      <c r="B143" s="4" t="str">
        <f t="shared" si="6"/>
        <v>45-1995</v>
      </c>
      <c r="C143" s="1">
        <v>35010</v>
      </c>
      <c r="D143" s="2">
        <f t="shared" si="7"/>
        <v>1.8325321888412016</v>
      </c>
      <c r="E143">
        <v>50.99</v>
      </c>
      <c r="F143">
        <v>1.8440000000000001</v>
      </c>
      <c r="J143" t="str">
        <f t="shared" si="8"/>
        <v>Oct-Mar</v>
      </c>
    </row>
    <row r="144" spans="2:10" x14ac:dyDescent="0.2">
      <c r="B144" s="4" t="str">
        <f t="shared" si="6"/>
        <v>45-1995</v>
      </c>
      <c r="C144" s="1">
        <v>35011</v>
      </c>
      <c r="D144" s="2">
        <f t="shared" si="7"/>
        <v>1.8416995708154509</v>
      </c>
      <c r="E144">
        <v>51.45</v>
      </c>
      <c r="F144">
        <v>1.8680000000000001</v>
      </c>
      <c r="J144" t="str">
        <f t="shared" si="8"/>
        <v>Oct-Mar</v>
      </c>
    </row>
    <row r="145" spans="2:10" x14ac:dyDescent="0.2">
      <c r="B145" s="4" t="str">
        <f t="shared" si="6"/>
        <v>45-1995</v>
      </c>
      <c r="C145" s="1">
        <v>35012</v>
      </c>
      <c r="D145" s="2">
        <f t="shared" si="7"/>
        <v>1.8659570815450641</v>
      </c>
      <c r="E145">
        <v>51.62</v>
      </c>
      <c r="F145">
        <v>1.8560000000000001</v>
      </c>
      <c r="J145" t="str">
        <f t="shared" si="8"/>
        <v>Oct-Mar</v>
      </c>
    </row>
    <row r="146" spans="2:10" x14ac:dyDescent="0.2">
      <c r="B146" s="4" t="str">
        <f t="shared" si="6"/>
        <v>45-1995</v>
      </c>
      <c r="C146" s="1">
        <v>35013</v>
      </c>
      <c r="D146" s="2">
        <f t="shared" si="7"/>
        <v>1.8216781115879825</v>
      </c>
      <c r="E146">
        <v>51.63</v>
      </c>
      <c r="F146">
        <v>1.901</v>
      </c>
      <c r="J146" t="str">
        <f t="shared" si="8"/>
        <v>Oct-Mar</v>
      </c>
    </row>
    <row r="147" spans="2:10" x14ac:dyDescent="0.2">
      <c r="B147" s="4" t="str">
        <f t="shared" si="6"/>
        <v>46-1995</v>
      </c>
      <c r="C147" s="1">
        <v>35016</v>
      </c>
      <c r="D147" s="2">
        <f t="shared" si="7"/>
        <v>1.8063519313304721</v>
      </c>
      <c r="E147">
        <v>51.57</v>
      </c>
      <c r="F147">
        <v>1.9119999999999999</v>
      </c>
      <c r="J147" t="str">
        <f t="shared" si="8"/>
        <v>Oct-Mar</v>
      </c>
    </row>
    <row r="148" spans="2:10" x14ac:dyDescent="0.2">
      <c r="B148" s="4" t="str">
        <f t="shared" si="6"/>
        <v>46-1995</v>
      </c>
      <c r="C148" s="1">
        <v>35017</v>
      </c>
      <c r="D148" s="2">
        <f t="shared" si="7"/>
        <v>1.8116309012875538</v>
      </c>
      <c r="E148">
        <v>51.56</v>
      </c>
      <c r="F148">
        <v>1.9059999999999999</v>
      </c>
      <c r="J148" t="str">
        <f t="shared" si="8"/>
        <v>Oct-Mar</v>
      </c>
    </row>
    <row r="149" spans="2:10" x14ac:dyDescent="0.2">
      <c r="B149" s="4" t="str">
        <f t="shared" si="6"/>
        <v>46-1995</v>
      </c>
      <c r="C149" s="1">
        <v>35018</v>
      </c>
      <c r="D149" s="2">
        <f t="shared" si="7"/>
        <v>1.8094463519313302</v>
      </c>
      <c r="E149">
        <v>51.71</v>
      </c>
      <c r="F149">
        <v>1.919</v>
      </c>
      <c r="J149" t="str">
        <f t="shared" si="8"/>
        <v>Oct-Mar</v>
      </c>
    </row>
    <row r="150" spans="2:10" x14ac:dyDescent="0.2">
      <c r="B150" s="4" t="str">
        <f t="shared" si="6"/>
        <v>46-1995</v>
      </c>
      <c r="C150" s="1">
        <v>35019</v>
      </c>
      <c r="D150" s="2">
        <f t="shared" si="7"/>
        <v>1.7962188841201716</v>
      </c>
      <c r="E150">
        <v>52.22</v>
      </c>
      <c r="F150">
        <v>1.9690000000000001</v>
      </c>
      <c r="J150" t="str">
        <f t="shared" si="8"/>
        <v>Oct-Mar</v>
      </c>
    </row>
    <row r="151" spans="2:10" x14ac:dyDescent="0.2">
      <c r="B151" s="4" t="str">
        <f t="shared" si="6"/>
        <v>46-1995</v>
      </c>
      <c r="C151" s="1">
        <v>35020</v>
      </c>
      <c r="D151" s="2">
        <f t="shared" si="7"/>
        <v>1.7945751072961369</v>
      </c>
      <c r="E151">
        <v>52.96</v>
      </c>
      <c r="F151">
        <v>2.024</v>
      </c>
      <c r="J151" t="str">
        <f t="shared" si="8"/>
        <v>Oct-Mar</v>
      </c>
    </row>
    <row r="152" spans="2:10" x14ac:dyDescent="0.2">
      <c r="B152" s="4" t="str">
        <f t="shared" si="6"/>
        <v>47-1995</v>
      </c>
      <c r="C152" s="1">
        <v>35023</v>
      </c>
      <c r="D152" s="2">
        <f t="shared" si="7"/>
        <v>1.6449914163090127</v>
      </c>
      <c r="E152">
        <v>52.73</v>
      </c>
      <c r="F152">
        <v>2.157</v>
      </c>
      <c r="J152" t="str">
        <f t="shared" si="8"/>
        <v>Oct-Mar</v>
      </c>
    </row>
    <row r="153" spans="2:10" x14ac:dyDescent="0.2">
      <c r="B153" s="4" t="str">
        <f t="shared" si="6"/>
        <v>47-1995</v>
      </c>
      <c r="C153" s="1">
        <v>35024</v>
      </c>
      <c r="D153" s="2">
        <f t="shared" si="7"/>
        <v>1.5285450643776826</v>
      </c>
      <c r="E153">
        <v>52.28</v>
      </c>
      <c r="F153">
        <v>2.2410000000000001</v>
      </c>
      <c r="J153" t="str">
        <f t="shared" si="8"/>
        <v>Oct-Mar</v>
      </c>
    </row>
    <row r="154" spans="2:10" x14ac:dyDescent="0.2">
      <c r="B154" s="4" t="str">
        <f t="shared" si="6"/>
        <v>47-1995</v>
      </c>
      <c r="C154" s="1">
        <v>35025</v>
      </c>
      <c r="D154" s="2">
        <f t="shared" si="7"/>
        <v>1.6752918454935624</v>
      </c>
      <c r="E154">
        <v>52.54</v>
      </c>
      <c r="F154">
        <v>2.113</v>
      </c>
      <c r="J154" t="str">
        <f t="shared" si="8"/>
        <v>Oct-Mar</v>
      </c>
    </row>
    <row r="155" spans="2:10" x14ac:dyDescent="0.2">
      <c r="B155" s="4" t="str">
        <f t="shared" si="6"/>
        <v>48-1995</v>
      </c>
      <c r="C155" s="1">
        <v>35030</v>
      </c>
      <c r="D155" s="2">
        <f t="shared" si="7"/>
        <v>1.7637424892703857</v>
      </c>
      <c r="E155">
        <v>53.42</v>
      </c>
      <c r="F155">
        <v>2.0880000000000001</v>
      </c>
      <c r="J155" t="str">
        <f t="shared" si="8"/>
        <v>Oct-Mar</v>
      </c>
    </row>
    <row r="156" spans="2:10" x14ac:dyDescent="0.2">
      <c r="B156" s="4" t="str">
        <f t="shared" si="6"/>
        <v>48-1995</v>
      </c>
      <c r="C156" s="1">
        <v>35031</v>
      </c>
      <c r="D156" s="2">
        <f t="shared" si="7"/>
        <v>1.7938540772532194</v>
      </c>
      <c r="E156">
        <v>52.95</v>
      </c>
      <c r="F156">
        <v>2.024</v>
      </c>
      <c r="J156" t="str">
        <f t="shared" si="8"/>
        <v>Oct-Mar</v>
      </c>
    </row>
    <row r="157" spans="2:10" x14ac:dyDescent="0.2">
      <c r="B157" s="4" t="str">
        <f t="shared" si="6"/>
        <v>48-1995</v>
      </c>
      <c r="C157" s="1">
        <v>35032</v>
      </c>
      <c r="D157" s="2">
        <f t="shared" si="7"/>
        <v>1.7327768240343344</v>
      </c>
      <c r="E157">
        <v>52.2</v>
      </c>
      <c r="F157">
        <v>2.0310000000000001</v>
      </c>
      <c r="J157" t="str">
        <f t="shared" si="8"/>
        <v>Oct-Mar</v>
      </c>
    </row>
    <row r="158" spans="2:10" x14ac:dyDescent="0.2">
      <c r="B158" s="4" t="str">
        <f t="shared" si="6"/>
        <v>48-1995</v>
      </c>
      <c r="C158" s="1">
        <v>35033</v>
      </c>
      <c r="D158" s="2">
        <f t="shared" si="7"/>
        <v>1.7039570815450644</v>
      </c>
      <c r="E158">
        <v>51.62</v>
      </c>
      <c r="F158">
        <v>2.0179999999999998</v>
      </c>
      <c r="J158" t="str">
        <f t="shared" si="8"/>
        <v>Oct-Mar</v>
      </c>
    </row>
    <row r="159" spans="2:10" x14ac:dyDescent="0.2">
      <c r="B159" s="4" t="str">
        <f t="shared" si="6"/>
        <v>48-1995</v>
      </c>
      <c r="C159" s="1">
        <v>35034</v>
      </c>
      <c r="D159" s="2">
        <f t="shared" si="7"/>
        <v>1.7286652360515022</v>
      </c>
      <c r="E159">
        <v>52.67</v>
      </c>
      <c r="F159">
        <v>2.069</v>
      </c>
      <c r="J159" t="str">
        <f t="shared" si="8"/>
        <v>Oct-Mar</v>
      </c>
    </row>
    <row r="160" spans="2:10" x14ac:dyDescent="0.2">
      <c r="B160" s="4" t="str">
        <f t="shared" si="6"/>
        <v>49-1995</v>
      </c>
      <c r="C160" s="1">
        <v>35037</v>
      </c>
      <c r="D160" s="2">
        <f t="shared" si="7"/>
        <v>1.7757253218884115</v>
      </c>
      <c r="E160">
        <v>54.03</v>
      </c>
      <c r="F160">
        <v>2.12</v>
      </c>
      <c r="J160" t="str">
        <f t="shared" si="8"/>
        <v>Oct-Mar</v>
      </c>
    </row>
    <row r="161" spans="2:10" x14ac:dyDescent="0.2">
      <c r="B161" s="4" t="str">
        <f t="shared" si="6"/>
        <v>49-1995</v>
      </c>
      <c r="C161" s="1">
        <v>35038</v>
      </c>
      <c r="D161" s="2">
        <f t="shared" si="7"/>
        <v>1.6844248927038628</v>
      </c>
      <c r="E161">
        <v>54.22</v>
      </c>
      <c r="F161">
        <v>2.2250000000000001</v>
      </c>
      <c r="J161" t="str">
        <f t="shared" si="8"/>
        <v>Oct-Mar</v>
      </c>
    </row>
    <row r="162" spans="2:10" x14ac:dyDescent="0.2">
      <c r="B162" s="4" t="str">
        <f t="shared" si="6"/>
        <v>49-1995</v>
      </c>
      <c r="C162" s="1">
        <v>35039</v>
      </c>
      <c r="D162" s="2">
        <f t="shared" si="7"/>
        <v>1.7406394849785412</v>
      </c>
      <c r="E162">
        <v>54.75</v>
      </c>
      <c r="F162">
        <v>2.2069999999999999</v>
      </c>
      <c r="J162" t="str">
        <f t="shared" si="8"/>
        <v>Oct-Mar</v>
      </c>
    </row>
    <row r="163" spans="2:10" x14ac:dyDescent="0.2">
      <c r="B163" s="4" t="str">
        <f t="shared" si="6"/>
        <v>49-1995</v>
      </c>
      <c r="C163" s="1">
        <v>35040</v>
      </c>
      <c r="D163" s="2">
        <f t="shared" si="7"/>
        <v>1.7778540772532181</v>
      </c>
      <c r="E163">
        <v>55.28</v>
      </c>
      <c r="F163">
        <v>2.2080000000000002</v>
      </c>
      <c r="J163" t="str">
        <f t="shared" si="8"/>
        <v>Oct-Mar</v>
      </c>
    </row>
    <row r="164" spans="2:10" x14ac:dyDescent="0.2">
      <c r="B164" s="4" t="str">
        <f t="shared" si="6"/>
        <v>49-1995</v>
      </c>
      <c r="C164" s="1">
        <v>35041</v>
      </c>
      <c r="D164" s="2">
        <f t="shared" si="7"/>
        <v>1.8643090128755366</v>
      </c>
      <c r="E164">
        <v>56.59</v>
      </c>
      <c r="F164">
        <v>2.2160000000000002</v>
      </c>
      <c r="J164" t="str">
        <f t="shared" si="8"/>
        <v>Oct-Mar</v>
      </c>
    </row>
    <row r="165" spans="2:10" x14ac:dyDescent="0.2">
      <c r="B165" s="4" t="str">
        <f t="shared" si="6"/>
        <v>50-1995</v>
      </c>
      <c r="C165" s="1">
        <v>35044</v>
      </c>
      <c r="D165" s="2">
        <f t="shared" si="7"/>
        <v>1.8988454935622321</v>
      </c>
      <c r="E165">
        <v>56.75</v>
      </c>
      <c r="F165">
        <v>2.1930000000000001</v>
      </c>
      <c r="J165" t="str">
        <f t="shared" si="8"/>
        <v>Oct-Mar</v>
      </c>
    </row>
    <row r="166" spans="2:10" x14ac:dyDescent="0.2">
      <c r="B166" s="4" t="str">
        <f t="shared" si="6"/>
        <v>50-1995</v>
      </c>
      <c r="C166" s="1">
        <v>35045</v>
      </c>
      <c r="D166" s="2">
        <f t="shared" si="7"/>
        <v>1.8611716738197432</v>
      </c>
      <c r="E166">
        <v>56.81</v>
      </c>
      <c r="F166">
        <v>2.2349999999999999</v>
      </c>
      <c r="J166" t="str">
        <f t="shared" si="8"/>
        <v>Oct-Mar</v>
      </c>
    </row>
    <row r="167" spans="2:10" x14ac:dyDescent="0.2">
      <c r="B167" s="4" t="str">
        <f t="shared" si="6"/>
        <v>50-1995</v>
      </c>
      <c r="C167" s="1">
        <v>35046</v>
      </c>
      <c r="D167" s="2">
        <f t="shared" si="7"/>
        <v>1.8736223175965656</v>
      </c>
      <c r="E167">
        <v>57.69</v>
      </c>
      <c r="F167">
        <v>2.286</v>
      </c>
      <c r="J167" t="str">
        <f t="shared" si="8"/>
        <v>Oct-Mar</v>
      </c>
    </row>
    <row r="168" spans="2:10" x14ac:dyDescent="0.2">
      <c r="B168" s="4" t="str">
        <f t="shared" si="6"/>
        <v>50-1995</v>
      </c>
      <c r="C168" s="1">
        <v>35047</v>
      </c>
      <c r="D168" s="2">
        <f t="shared" si="7"/>
        <v>1.7785021459227459</v>
      </c>
      <c r="E168">
        <v>57.3</v>
      </c>
      <c r="F168">
        <v>2.3530000000000002</v>
      </c>
      <c r="J168" t="str">
        <f t="shared" si="8"/>
        <v>Oct-Mar</v>
      </c>
    </row>
    <row r="169" spans="2:10" x14ac:dyDescent="0.2">
      <c r="B169" s="4" t="str">
        <f t="shared" si="6"/>
        <v>50-1995</v>
      </c>
      <c r="C169" s="1">
        <v>35048</v>
      </c>
      <c r="D169" s="2">
        <f t="shared" si="7"/>
        <v>1.8172532188841197</v>
      </c>
      <c r="E169">
        <v>57.99</v>
      </c>
      <c r="F169">
        <v>2.3639999999999999</v>
      </c>
      <c r="J169" t="str">
        <f t="shared" si="8"/>
        <v>Oct-Mar</v>
      </c>
    </row>
    <row r="170" spans="2:10" x14ac:dyDescent="0.2">
      <c r="B170" s="4" t="str">
        <f t="shared" si="6"/>
        <v>51-1995</v>
      </c>
      <c r="C170" s="1">
        <v>35051</v>
      </c>
      <c r="D170" s="2">
        <f t="shared" si="7"/>
        <v>1.7580085836909869</v>
      </c>
      <c r="E170">
        <v>59.11</v>
      </c>
      <c r="F170">
        <v>2.504</v>
      </c>
      <c r="J170" t="str">
        <f t="shared" si="8"/>
        <v>Oct-Mar</v>
      </c>
    </row>
    <row r="171" spans="2:10" x14ac:dyDescent="0.2">
      <c r="B171" s="4" t="str">
        <f t="shared" si="6"/>
        <v>51-1995</v>
      </c>
      <c r="C171" s="1">
        <v>35052</v>
      </c>
      <c r="D171" s="2">
        <f t="shared" si="7"/>
        <v>1.4026609442060081</v>
      </c>
      <c r="E171">
        <v>59.23</v>
      </c>
      <c r="F171">
        <v>2.8679999999999999</v>
      </c>
      <c r="J171" t="str">
        <f t="shared" si="8"/>
        <v>Oct-Mar</v>
      </c>
    </row>
    <row r="172" spans="2:10" x14ac:dyDescent="0.2">
      <c r="B172" s="4" t="str">
        <f t="shared" si="6"/>
        <v>51-1995</v>
      </c>
      <c r="C172" s="1">
        <v>35053</v>
      </c>
      <c r="D172" s="2">
        <f t="shared" si="7"/>
        <v>1.2479699570815446</v>
      </c>
      <c r="E172">
        <v>59.9</v>
      </c>
      <c r="F172">
        <v>3.0710000000000002</v>
      </c>
      <c r="J172" t="str">
        <f t="shared" si="8"/>
        <v>Oct-Mar</v>
      </c>
    </row>
    <row r="173" spans="2:10" x14ac:dyDescent="0.2">
      <c r="B173" s="4" t="str">
        <f t="shared" si="6"/>
        <v>51-1995</v>
      </c>
      <c r="C173" s="1">
        <v>35054</v>
      </c>
      <c r="D173" s="2">
        <f t="shared" si="7"/>
        <v>0.87890128755364794</v>
      </c>
      <c r="E173">
        <v>60.01</v>
      </c>
      <c r="F173">
        <v>3.448</v>
      </c>
      <c r="J173" t="str">
        <f t="shared" si="8"/>
        <v>Oct-Mar</v>
      </c>
    </row>
    <row r="174" spans="2:10" x14ac:dyDescent="0.2">
      <c r="B174" s="4" t="str">
        <f t="shared" si="6"/>
        <v>51-1995</v>
      </c>
      <c r="C174" s="1">
        <v>35055</v>
      </c>
      <c r="D174" s="2">
        <f t="shared" si="7"/>
        <v>1.9646695278969957</v>
      </c>
      <c r="E174">
        <v>60.09</v>
      </c>
      <c r="F174">
        <v>2.3679999999999999</v>
      </c>
      <c r="J174" t="str">
        <f t="shared" si="8"/>
        <v>Oct-Mar</v>
      </c>
    </row>
    <row r="175" spans="2:10" x14ac:dyDescent="0.2">
      <c r="B175" s="4" t="str">
        <f t="shared" si="6"/>
        <v>52-1995</v>
      </c>
      <c r="C175" s="1">
        <v>35059</v>
      </c>
      <c r="D175" s="2">
        <f t="shared" si="7"/>
        <v>1.8942317596566527</v>
      </c>
      <c r="E175">
        <v>60.5</v>
      </c>
      <c r="F175">
        <v>2.468</v>
      </c>
      <c r="J175" t="str">
        <f t="shared" si="8"/>
        <v>Oct-Mar</v>
      </c>
    </row>
    <row r="176" spans="2:10" x14ac:dyDescent="0.2">
      <c r="B176" s="4" t="str">
        <f t="shared" si="6"/>
        <v>52-1995</v>
      </c>
      <c r="C176" s="1">
        <v>35060</v>
      </c>
      <c r="D176" s="2">
        <f t="shared" si="7"/>
        <v>1.6261802575107294</v>
      </c>
      <c r="E176">
        <v>62.33</v>
      </c>
      <c r="F176">
        <v>2.8679999999999999</v>
      </c>
      <c r="J176" t="str">
        <f t="shared" si="8"/>
        <v>Oct-Mar</v>
      </c>
    </row>
    <row r="177" spans="2:10" x14ac:dyDescent="0.2">
      <c r="B177" s="4" t="str">
        <f t="shared" si="6"/>
        <v>52-1995</v>
      </c>
      <c r="C177" s="1">
        <v>35061</v>
      </c>
      <c r="D177" s="2">
        <f t="shared" si="7"/>
        <v>1.8402532188841199</v>
      </c>
      <c r="E177">
        <v>60.32</v>
      </c>
      <c r="F177">
        <v>2.5089999999999999</v>
      </c>
      <c r="J177" t="str">
        <f t="shared" si="8"/>
        <v>Oct-Mar</v>
      </c>
    </row>
    <row r="178" spans="2:10" x14ac:dyDescent="0.2">
      <c r="B178" s="4" t="str">
        <f t="shared" si="6"/>
        <v>52-1995</v>
      </c>
      <c r="C178" s="1">
        <v>35062</v>
      </c>
      <c r="D178" s="2">
        <f t="shared" si="7"/>
        <v>1.6083991416309007</v>
      </c>
      <c r="E178">
        <v>58.63</v>
      </c>
      <c r="F178">
        <v>2.6190000000000002</v>
      </c>
      <c r="J178" t="str">
        <f t="shared" si="8"/>
        <v>Oct-Mar</v>
      </c>
    </row>
    <row r="179" spans="2:10" x14ac:dyDescent="0.2">
      <c r="B179" s="4" t="str">
        <f t="shared" si="6"/>
        <v>1-1996</v>
      </c>
      <c r="C179" s="1">
        <v>35066</v>
      </c>
      <c r="D179" s="2">
        <f t="shared" si="7"/>
        <v>1.4621330472102994</v>
      </c>
      <c r="E179">
        <v>59.93</v>
      </c>
      <c r="F179">
        <v>2.859</v>
      </c>
      <c r="J179" t="str">
        <f t="shared" si="8"/>
        <v>Oct-Mar</v>
      </c>
    </row>
    <row r="180" spans="2:10" x14ac:dyDescent="0.2">
      <c r="B180" s="4" t="str">
        <f t="shared" si="6"/>
        <v>1-1996</v>
      </c>
      <c r="C180" s="1">
        <v>35067</v>
      </c>
      <c r="D180" s="2">
        <f t="shared" si="7"/>
        <v>1.2998025751072952</v>
      </c>
      <c r="E180">
        <v>59.44</v>
      </c>
      <c r="F180">
        <v>2.9860000000000002</v>
      </c>
      <c r="J180" t="str">
        <f t="shared" si="8"/>
        <v>Oct-Mar</v>
      </c>
    </row>
    <row r="181" spans="2:10" x14ac:dyDescent="0.2">
      <c r="B181" s="4" t="str">
        <f t="shared" si="6"/>
        <v>1-1996</v>
      </c>
      <c r="C181" s="1">
        <v>35068</v>
      </c>
      <c r="D181" s="2">
        <f t="shared" si="7"/>
        <v>1.310266094420601</v>
      </c>
      <c r="E181">
        <v>59.28</v>
      </c>
      <c r="F181">
        <v>2.964</v>
      </c>
      <c r="J181" t="str">
        <f t="shared" si="8"/>
        <v>Oct-Mar</v>
      </c>
    </row>
    <row r="182" spans="2:10" x14ac:dyDescent="0.2">
      <c r="B182" s="4" t="str">
        <f t="shared" si="6"/>
        <v>1-1996</v>
      </c>
      <c r="C182" s="1">
        <v>35069</v>
      </c>
      <c r="D182" s="2">
        <f t="shared" si="7"/>
        <v>1.4563261802575114</v>
      </c>
      <c r="E182">
        <v>60.64</v>
      </c>
      <c r="F182">
        <v>2.9159999999999999</v>
      </c>
      <c r="J182" t="str">
        <f t="shared" si="8"/>
        <v>Oct-Mar</v>
      </c>
    </row>
    <row r="183" spans="2:10" x14ac:dyDescent="0.2">
      <c r="B183" s="4" t="str">
        <f t="shared" si="6"/>
        <v>2-1996</v>
      </c>
      <c r="C183" s="1">
        <v>35073</v>
      </c>
      <c r="D183" s="2">
        <f t="shared" si="7"/>
        <v>1.429184549356223</v>
      </c>
      <c r="E183">
        <v>60.43</v>
      </c>
      <c r="F183">
        <v>2.9279999999999999</v>
      </c>
      <c r="J183" t="str">
        <f t="shared" si="8"/>
        <v>Oct-Mar</v>
      </c>
    </row>
    <row r="184" spans="2:10" x14ac:dyDescent="0.2">
      <c r="B184" s="4" t="str">
        <f t="shared" si="6"/>
        <v>2-1996</v>
      </c>
      <c r="C184" s="1">
        <v>35074</v>
      </c>
      <c r="D184" s="2">
        <f t="shared" si="7"/>
        <v>1.4876180257510727</v>
      </c>
      <c r="E184">
        <v>59.59</v>
      </c>
      <c r="F184">
        <v>2.8090000000000002</v>
      </c>
      <c r="J184" t="str">
        <f t="shared" si="8"/>
        <v>Oct-Mar</v>
      </c>
    </row>
    <row r="185" spans="2:10" x14ac:dyDescent="0.2">
      <c r="B185" s="4" t="str">
        <f t="shared" si="6"/>
        <v>2-1996</v>
      </c>
      <c r="C185" s="1">
        <v>35075</v>
      </c>
      <c r="D185" s="2">
        <f t="shared" si="7"/>
        <v>1.5593047210300428</v>
      </c>
      <c r="E185">
        <v>56.16</v>
      </c>
      <c r="F185">
        <v>2.4900000000000002</v>
      </c>
      <c r="J185" t="str">
        <f t="shared" si="8"/>
        <v>Oct-Mar</v>
      </c>
    </row>
    <row r="186" spans="2:10" x14ac:dyDescent="0.2">
      <c r="B186" s="4" t="str">
        <f t="shared" si="6"/>
        <v>2-1996</v>
      </c>
      <c r="C186" s="1">
        <v>35076</v>
      </c>
      <c r="D186" s="2">
        <f t="shared" si="7"/>
        <v>1.5455579399141626</v>
      </c>
      <c r="E186">
        <v>53.57</v>
      </c>
      <c r="F186">
        <v>2.3170000000000002</v>
      </c>
      <c r="J186" t="str">
        <f t="shared" si="8"/>
        <v>Oct-Mar</v>
      </c>
    </row>
    <row r="187" spans="2:10" x14ac:dyDescent="0.2">
      <c r="B187" s="4" t="str">
        <f t="shared" si="6"/>
        <v>3-1996</v>
      </c>
      <c r="C187" s="1">
        <v>35079</v>
      </c>
      <c r="D187" s="2">
        <f t="shared" si="7"/>
        <v>1.8260901287553639</v>
      </c>
      <c r="E187">
        <v>53.3</v>
      </c>
      <c r="F187">
        <v>2.0169999999999999</v>
      </c>
      <c r="J187" t="str">
        <f t="shared" si="8"/>
        <v>Oct-Mar</v>
      </c>
    </row>
    <row r="188" spans="2:10" x14ac:dyDescent="0.2">
      <c r="B188" s="4" t="str">
        <f t="shared" si="6"/>
        <v>3-1996</v>
      </c>
      <c r="C188" s="1">
        <v>35080</v>
      </c>
      <c r="D188" s="2">
        <f t="shared" si="7"/>
        <v>1.7063605150214589</v>
      </c>
      <c r="E188">
        <v>52.43</v>
      </c>
      <c r="F188">
        <v>2.0739999999999998</v>
      </c>
      <c r="J188" t="str">
        <f t="shared" si="8"/>
        <v>Oct-Mar</v>
      </c>
    </row>
    <row r="189" spans="2:10" x14ac:dyDescent="0.2">
      <c r="B189" s="4" t="str">
        <f t="shared" si="6"/>
        <v>3-1996</v>
      </c>
      <c r="C189" s="1">
        <v>35081</v>
      </c>
      <c r="D189" s="2">
        <f t="shared" si="7"/>
        <v>1.4948326180257507</v>
      </c>
      <c r="E189">
        <v>53.13</v>
      </c>
      <c r="F189">
        <v>2.3359999999999999</v>
      </c>
      <c r="J189" t="str">
        <f t="shared" si="8"/>
        <v>Oct-Mar</v>
      </c>
    </row>
    <row r="190" spans="2:10" x14ac:dyDescent="0.2">
      <c r="B190" s="4" t="str">
        <f t="shared" si="6"/>
        <v>3-1996</v>
      </c>
      <c r="C190" s="1">
        <v>35082</v>
      </c>
      <c r="D190" s="2">
        <f t="shared" si="7"/>
        <v>1.6562403433476396</v>
      </c>
      <c r="E190">
        <v>54.37</v>
      </c>
      <c r="F190">
        <v>2.2639999999999998</v>
      </c>
      <c r="J190" t="str">
        <f t="shared" si="8"/>
        <v>Oct-Mar</v>
      </c>
    </row>
    <row r="191" spans="2:10" x14ac:dyDescent="0.2">
      <c r="B191" s="4" t="str">
        <f t="shared" si="6"/>
        <v>3-1996</v>
      </c>
      <c r="C191" s="1">
        <v>35083</v>
      </c>
      <c r="D191" s="2">
        <f t="shared" si="7"/>
        <v>1.7414248927038627</v>
      </c>
      <c r="E191">
        <v>54.22</v>
      </c>
      <c r="F191">
        <v>2.1680000000000001</v>
      </c>
      <c r="J191" t="str">
        <f t="shared" si="8"/>
        <v>Oct-Mar</v>
      </c>
    </row>
    <row r="192" spans="2:10" x14ac:dyDescent="0.2">
      <c r="B192" s="4" t="str">
        <f t="shared" si="6"/>
        <v>4-1996</v>
      </c>
      <c r="C192" s="1">
        <v>35086</v>
      </c>
      <c r="D192" s="2">
        <f t="shared" si="7"/>
        <v>1.744768240343348</v>
      </c>
      <c r="E192">
        <v>53.67</v>
      </c>
      <c r="F192">
        <v>2.125</v>
      </c>
      <c r="J192" t="str">
        <f t="shared" si="8"/>
        <v>Oct-Mar</v>
      </c>
    </row>
    <row r="193" spans="2:10" x14ac:dyDescent="0.2">
      <c r="B193" s="4" t="str">
        <f t="shared" si="6"/>
        <v>4-1996</v>
      </c>
      <c r="C193" s="1">
        <v>35087</v>
      </c>
      <c r="D193" s="2">
        <f t="shared" si="7"/>
        <v>1.3728540772532196</v>
      </c>
      <c r="E193">
        <v>52.95</v>
      </c>
      <c r="F193">
        <v>2.4449999999999998</v>
      </c>
      <c r="J193" t="str">
        <f t="shared" si="8"/>
        <v>Oct-Mar</v>
      </c>
    </row>
    <row r="194" spans="2:10" x14ac:dyDescent="0.2">
      <c r="B194" s="4" t="str">
        <f t="shared" si="6"/>
        <v>4-1996</v>
      </c>
      <c r="C194" s="1">
        <v>35088</v>
      </c>
      <c r="D194" s="2">
        <f t="shared" si="7"/>
        <v>1.308270386266094</v>
      </c>
      <c r="E194">
        <v>52.72</v>
      </c>
      <c r="F194">
        <v>2.4929999999999999</v>
      </c>
      <c r="J194" t="str">
        <f t="shared" si="8"/>
        <v>Oct-Mar</v>
      </c>
    </row>
    <row r="195" spans="2:10" x14ac:dyDescent="0.2">
      <c r="B195" s="4" t="str">
        <f t="shared" ref="B195:B258" si="9">WEEKNUM(C195)&amp;"-"&amp;YEAR(C195)</f>
        <v>4-1996</v>
      </c>
      <c r="C195" s="1">
        <v>35089</v>
      </c>
      <c r="D195" s="2">
        <f t="shared" si="7"/>
        <v>1.3019227467811154</v>
      </c>
      <c r="E195">
        <v>50.51</v>
      </c>
      <c r="F195">
        <v>2.34</v>
      </c>
      <c r="J195" t="str">
        <f t="shared" si="8"/>
        <v>Oct-Mar</v>
      </c>
    </row>
    <row r="196" spans="2:10" x14ac:dyDescent="0.2">
      <c r="B196" s="4" t="str">
        <f t="shared" si="9"/>
        <v>4-1996</v>
      </c>
      <c r="C196" s="1">
        <v>35090</v>
      </c>
      <c r="D196" s="2">
        <f t="shared" ref="D196:D259" si="10">E196/100*42/5.825-F196</f>
        <v>1.5462060085836908</v>
      </c>
      <c r="E196">
        <v>50.93</v>
      </c>
      <c r="F196">
        <v>2.1259999999999999</v>
      </c>
      <c r="J196" t="str">
        <f t="shared" ref="J196:J259" si="11">IF(OR(MONTH(C196)&lt;=3,MONTH(C196)&gt;=10),"Oct-Mar","Apr-Sep")</f>
        <v>Oct-Mar</v>
      </c>
    </row>
    <row r="197" spans="2:10" x14ac:dyDescent="0.2">
      <c r="B197" s="4" t="str">
        <f t="shared" si="9"/>
        <v>5-1996</v>
      </c>
      <c r="C197" s="1">
        <v>35093</v>
      </c>
      <c r="D197" s="2">
        <f t="shared" si="10"/>
        <v>1.3496266094420597</v>
      </c>
      <c r="E197">
        <v>51.13</v>
      </c>
      <c r="F197">
        <v>2.3370000000000002</v>
      </c>
      <c r="J197" t="str">
        <f t="shared" si="11"/>
        <v>Oct-Mar</v>
      </c>
    </row>
    <row r="198" spans="2:10" x14ac:dyDescent="0.2">
      <c r="B198" s="4" t="str">
        <f t="shared" si="9"/>
        <v>5-1996</v>
      </c>
      <c r="C198" s="1">
        <v>35094</v>
      </c>
      <c r="D198" s="2">
        <f t="shared" si="10"/>
        <v>1.2655450643776827</v>
      </c>
      <c r="E198">
        <v>52.28</v>
      </c>
      <c r="F198">
        <v>2.504</v>
      </c>
      <c r="J198" t="str">
        <f t="shared" si="11"/>
        <v>Oct-Mar</v>
      </c>
    </row>
    <row r="199" spans="2:10" x14ac:dyDescent="0.2">
      <c r="B199" s="4" t="str">
        <f t="shared" si="9"/>
        <v>5-1996</v>
      </c>
      <c r="C199" s="1">
        <v>35095</v>
      </c>
      <c r="D199" s="2">
        <f t="shared" si="10"/>
        <v>1.2002317596566523</v>
      </c>
      <c r="E199">
        <v>53.51</v>
      </c>
      <c r="F199">
        <v>2.6579999999999999</v>
      </c>
      <c r="J199" t="str">
        <f t="shared" si="11"/>
        <v>Oct-Mar</v>
      </c>
    </row>
    <row r="200" spans="2:10" x14ac:dyDescent="0.2">
      <c r="B200" s="4" t="str">
        <f t="shared" si="9"/>
        <v>5-1996</v>
      </c>
      <c r="C200" s="1">
        <v>35096</v>
      </c>
      <c r="D200" s="2">
        <f t="shared" si="10"/>
        <v>1.279918454935622</v>
      </c>
      <c r="E200">
        <v>52.41</v>
      </c>
      <c r="F200">
        <v>2.4990000000000001</v>
      </c>
      <c r="J200" t="str">
        <f t="shared" si="11"/>
        <v>Oct-Mar</v>
      </c>
    </row>
    <row r="201" spans="2:10" x14ac:dyDescent="0.2">
      <c r="B201" s="4" t="str">
        <f t="shared" si="9"/>
        <v>5-1996</v>
      </c>
      <c r="C201" s="1">
        <v>35097</v>
      </c>
      <c r="D201" s="2">
        <f t="shared" si="10"/>
        <v>1.3732060085836908</v>
      </c>
      <c r="E201">
        <v>53.26</v>
      </c>
      <c r="F201">
        <v>2.4670000000000001</v>
      </c>
      <c r="J201" t="str">
        <f t="shared" si="11"/>
        <v>Oct-Mar</v>
      </c>
    </row>
    <row r="202" spans="2:10" x14ac:dyDescent="0.2">
      <c r="B202" s="4" t="str">
        <f t="shared" si="9"/>
        <v>6-1996</v>
      </c>
      <c r="C202" s="1">
        <v>35100</v>
      </c>
      <c r="D202" s="2">
        <f t="shared" si="10"/>
        <v>1.5525150214592274</v>
      </c>
      <c r="E202">
        <v>51.6</v>
      </c>
      <c r="F202">
        <v>2.1680000000000001</v>
      </c>
      <c r="J202" t="str">
        <f t="shared" si="11"/>
        <v>Oct-Mar</v>
      </c>
    </row>
    <row r="203" spans="2:10" x14ac:dyDescent="0.2">
      <c r="B203" s="4" t="str">
        <f t="shared" si="9"/>
        <v>6-1996</v>
      </c>
      <c r="C203" s="1">
        <v>35101</v>
      </c>
      <c r="D203" s="2">
        <f t="shared" si="10"/>
        <v>1.2753991416309014</v>
      </c>
      <c r="E203">
        <v>51.64</v>
      </c>
      <c r="F203">
        <v>2.448</v>
      </c>
      <c r="J203" t="str">
        <f t="shared" si="11"/>
        <v>Oct-Mar</v>
      </c>
    </row>
    <row r="204" spans="2:10" x14ac:dyDescent="0.2">
      <c r="B204" s="4" t="str">
        <f t="shared" si="9"/>
        <v>6-1996</v>
      </c>
      <c r="C204" s="1">
        <v>35102</v>
      </c>
      <c r="D204" s="2">
        <f t="shared" si="10"/>
        <v>1.2695236051502139</v>
      </c>
      <c r="E204">
        <v>52.46</v>
      </c>
      <c r="F204">
        <v>2.5129999999999999</v>
      </c>
      <c r="J204" t="str">
        <f t="shared" si="11"/>
        <v>Oct-Mar</v>
      </c>
    </row>
    <row r="205" spans="2:10" x14ac:dyDescent="0.2">
      <c r="B205" s="4" t="str">
        <f t="shared" si="9"/>
        <v>6-1996</v>
      </c>
      <c r="C205" s="1">
        <v>35103</v>
      </c>
      <c r="D205" s="2">
        <f t="shared" si="10"/>
        <v>1.3595536480686694</v>
      </c>
      <c r="E205">
        <v>53.14</v>
      </c>
      <c r="F205">
        <v>2.472</v>
      </c>
      <c r="J205" t="str">
        <f t="shared" si="11"/>
        <v>Oct-Mar</v>
      </c>
    </row>
    <row r="206" spans="2:10" x14ac:dyDescent="0.2">
      <c r="B206" s="4" t="str">
        <f t="shared" si="9"/>
        <v>6-1996</v>
      </c>
      <c r="C206" s="1">
        <v>35104</v>
      </c>
      <c r="D206" s="2">
        <f t="shared" si="10"/>
        <v>1.3151630901287557</v>
      </c>
      <c r="E206">
        <v>53.62</v>
      </c>
      <c r="F206">
        <v>2.5510000000000002</v>
      </c>
      <c r="J206" t="str">
        <f t="shared" si="11"/>
        <v>Oct-Mar</v>
      </c>
    </row>
    <row r="207" spans="2:10" x14ac:dyDescent="0.2">
      <c r="B207" s="4" t="str">
        <f t="shared" si="9"/>
        <v>7-1996</v>
      </c>
      <c r="C207" s="1">
        <v>35107</v>
      </c>
      <c r="D207" s="2">
        <f t="shared" si="10"/>
        <v>1.4152103004291843</v>
      </c>
      <c r="E207">
        <v>53.69</v>
      </c>
      <c r="F207">
        <v>2.456</v>
      </c>
      <c r="J207" t="str">
        <f t="shared" si="11"/>
        <v>Oct-Mar</v>
      </c>
    </row>
    <row r="208" spans="2:10" x14ac:dyDescent="0.2">
      <c r="B208" s="4" t="str">
        <f t="shared" si="9"/>
        <v>7-1996</v>
      </c>
      <c r="C208" s="1">
        <v>35108</v>
      </c>
      <c r="D208" s="2">
        <f t="shared" si="10"/>
        <v>1.4291244635193134</v>
      </c>
      <c r="E208">
        <v>56.74</v>
      </c>
      <c r="F208">
        <v>2.6619999999999999</v>
      </c>
      <c r="J208" t="str">
        <f t="shared" si="11"/>
        <v>Oct-Mar</v>
      </c>
    </row>
    <row r="209" spans="2:10" x14ac:dyDescent="0.2">
      <c r="B209" s="4" t="str">
        <f t="shared" si="9"/>
        <v>7-1996</v>
      </c>
      <c r="C209" s="1">
        <v>35109</v>
      </c>
      <c r="D209" s="2">
        <f t="shared" si="10"/>
        <v>1.6151158798283269</v>
      </c>
      <c r="E209">
        <v>58.21</v>
      </c>
      <c r="F209">
        <v>2.5819999999999999</v>
      </c>
      <c r="J209" t="str">
        <f t="shared" si="11"/>
        <v>Oct-Mar</v>
      </c>
    </row>
    <row r="210" spans="2:10" x14ac:dyDescent="0.2">
      <c r="B210" s="4" t="str">
        <f t="shared" si="9"/>
        <v>7-1996</v>
      </c>
      <c r="C210" s="1">
        <v>35110</v>
      </c>
      <c r="D210" s="2">
        <f t="shared" si="10"/>
        <v>1.533871244635193</v>
      </c>
      <c r="E210">
        <v>57</v>
      </c>
      <c r="F210">
        <v>2.5760000000000001</v>
      </c>
      <c r="J210" t="str">
        <f t="shared" si="11"/>
        <v>Oct-Mar</v>
      </c>
    </row>
    <row r="211" spans="2:10" x14ac:dyDescent="0.2">
      <c r="B211" s="4" t="str">
        <f t="shared" si="9"/>
        <v>7-1996</v>
      </c>
      <c r="C211" s="1">
        <v>35111</v>
      </c>
      <c r="D211" s="2">
        <f t="shared" si="10"/>
        <v>1.6594978540772534</v>
      </c>
      <c r="E211">
        <v>56.87</v>
      </c>
      <c r="F211">
        <v>2.4409999999999998</v>
      </c>
      <c r="J211" t="str">
        <f t="shared" si="11"/>
        <v>Oct-Mar</v>
      </c>
    </row>
    <row r="212" spans="2:10" x14ac:dyDescent="0.2">
      <c r="B212" s="4" t="str">
        <f t="shared" si="9"/>
        <v>8-1996</v>
      </c>
      <c r="C212" s="1">
        <v>35115</v>
      </c>
      <c r="D212" s="2">
        <f t="shared" si="10"/>
        <v>1.744888412017167</v>
      </c>
      <c r="E212">
        <v>56.39</v>
      </c>
      <c r="F212">
        <v>2.3210000000000002</v>
      </c>
      <c r="J212" t="str">
        <f t="shared" si="11"/>
        <v>Oct-Mar</v>
      </c>
    </row>
    <row r="213" spans="2:10" x14ac:dyDescent="0.2">
      <c r="B213" s="4" t="str">
        <f t="shared" si="9"/>
        <v>8-1996</v>
      </c>
      <c r="C213" s="1">
        <v>35116</v>
      </c>
      <c r="D213" s="2">
        <f t="shared" si="10"/>
        <v>1.7955407725321892</v>
      </c>
      <c r="E213">
        <v>58.84</v>
      </c>
      <c r="F213">
        <v>2.4470000000000001</v>
      </c>
      <c r="J213" t="str">
        <f t="shared" si="11"/>
        <v>Oct-Mar</v>
      </c>
    </row>
    <row r="214" spans="2:10" x14ac:dyDescent="0.2">
      <c r="B214" s="4" t="str">
        <f t="shared" si="9"/>
        <v>8-1996</v>
      </c>
      <c r="C214" s="1">
        <v>35117</v>
      </c>
      <c r="D214" s="2">
        <f t="shared" si="10"/>
        <v>1.7413948497854079</v>
      </c>
      <c r="E214">
        <v>60.53</v>
      </c>
      <c r="F214">
        <v>2.6230000000000002</v>
      </c>
      <c r="J214" t="str">
        <f t="shared" si="11"/>
        <v>Oct-Mar</v>
      </c>
    </row>
    <row r="215" spans="2:10" x14ac:dyDescent="0.2">
      <c r="B215" s="4" t="str">
        <f t="shared" si="9"/>
        <v>8-1996</v>
      </c>
      <c r="C215" s="1">
        <v>35118</v>
      </c>
      <c r="D215" s="2">
        <f t="shared" si="10"/>
        <v>1.6277682403433471</v>
      </c>
      <c r="E215">
        <v>60.66</v>
      </c>
      <c r="F215">
        <v>2.746</v>
      </c>
      <c r="J215" t="str">
        <f t="shared" si="11"/>
        <v>Oct-Mar</v>
      </c>
    </row>
    <row r="216" spans="2:10" x14ac:dyDescent="0.2">
      <c r="B216" s="4" t="str">
        <f t="shared" si="9"/>
        <v>9-1996</v>
      </c>
      <c r="C216" s="1">
        <v>35121</v>
      </c>
      <c r="D216" s="2">
        <f t="shared" si="10"/>
        <v>2.1936738197424894</v>
      </c>
      <c r="E216">
        <v>62.85</v>
      </c>
      <c r="F216">
        <v>2.3380000000000001</v>
      </c>
      <c r="J216" t="str">
        <f t="shared" si="11"/>
        <v>Oct-Mar</v>
      </c>
    </row>
    <row r="217" spans="2:10" x14ac:dyDescent="0.2">
      <c r="B217" s="4" t="str">
        <f t="shared" si="9"/>
        <v>9-1996</v>
      </c>
      <c r="C217" s="1">
        <v>35122</v>
      </c>
      <c r="D217" s="2">
        <f t="shared" si="10"/>
        <v>2.3087811158798286</v>
      </c>
      <c r="E217">
        <v>64.28</v>
      </c>
      <c r="F217">
        <v>2.3260000000000001</v>
      </c>
      <c r="J217" t="str">
        <f t="shared" si="11"/>
        <v>Oct-Mar</v>
      </c>
    </row>
    <row r="218" spans="2:10" x14ac:dyDescent="0.2">
      <c r="B218" s="4" t="str">
        <f t="shared" si="9"/>
        <v>9-1996</v>
      </c>
      <c r="C218" s="1">
        <v>35123</v>
      </c>
      <c r="D218" s="2">
        <f t="shared" si="10"/>
        <v>1.9971072961373393</v>
      </c>
      <c r="E218">
        <v>59.68</v>
      </c>
      <c r="F218">
        <v>2.306</v>
      </c>
      <c r="J218" t="str">
        <f t="shared" si="11"/>
        <v>Oct-Mar</v>
      </c>
    </row>
    <row r="219" spans="2:10" x14ac:dyDescent="0.2">
      <c r="B219" s="4" t="str">
        <f t="shared" si="9"/>
        <v>9-1996</v>
      </c>
      <c r="C219" s="1">
        <v>35124</v>
      </c>
      <c r="D219" s="2">
        <f t="shared" si="10"/>
        <v>2.2206866952789697</v>
      </c>
      <c r="E219">
        <v>61.81</v>
      </c>
      <c r="F219">
        <v>2.2360000000000002</v>
      </c>
      <c r="J219" t="str">
        <f t="shared" si="11"/>
        <v>Oct-Mar</v>
      </c>
    </row>
    <row r="220" spans="2:10" x14ac:dyDescent="0.2">
      <c r="B220" s="4" t="str">
        <f t="shared" si="9"/>
        <v>9-1996</v>
      </c>
      <c r="C220" s="1">
        <v>35125</v>
      </c>
      <c r="D220" s="2">
        <f t="shared" si="10"/>
        <v>1.6957424892703856</v>
      </c>
      <c r="E220">
        <v>53.42</v>
      </c>
      <c r="F220">
        <v>2.1560000000000001</v>
      </c>
      <c r="J220" t="str">
        <f t="shared" si="11"/>
        <v>Oct-Mar</v>
      </c>
    </row>
    <row r="221" spans="2:10" x14ac:dyDescent="0.2">
      <c r="B221" s="4" t="str">
        <f t="shared" si="9"/>
        <v>10-1996</v>
      </c>
      <c r="C221" s="1">
        <v>35128</v>
      </c>
      <c r="D221" s="2">
        <f t="shared" si="10"/>
        <v>1.5201716738197417</v>
      </c>
      <c r="E221">
        <v>52.15</v>
      </c>
      <c r="F221">
        <v>2.2400000000000002</v>
      </c>
      <c r="J221" t="str">
        <f t="shared" si="11"/>
        <v>Oct-Mar</v>
      </c>
    </row>
    <row r="222" spans="2:10" x14ac:dyDescent="0.2">
      <c r="B222" s="4" t="str">
        <f t="shared" si="9"/>
        <v>10-1996</v>
      </c>
      <c r="C222" s="1">
        <v>35129</v>
      </c>
      <c r="D222" s="2">
        <f t="shared" si="10"/>
        <v>1.6474592274678113</v>
      </c>
      <c r="E222">
        <v>53</v>
      </c>
      <c r="F222">
        <v>2.1739999999999999</v>
      </c>
      <c r="J222" t="str">
        <f t="shared" si="11"/>
        <v>Oct-Mar</v>
      </c>
    </row>
    <row r="223" spans="2:10" x14ac:dyDescent="0.2">
      <c r="B223" s="4" t="str">
        <f t="shared" si="9"/>
        <v>10-1996</v>
      </c>
      <c r="C223" s="1">
        <v>35130</v>
      </c>
      <c r="D223" s="2">
        <f t="shared" si="10"/>
        <v>1.7214248927038627</v>
      </c>
      <c r="E223">
        <v>54.22</v>
      </c>
      <c r="F223">
        <v>2.1880000000000002</v>
      </c>
      <c r="J223" t="str">
        <f t="shared" si="11"/>
        <v>Oct-Mar</v>
      </c>
    </row>
    <row r="224" spans="2:10" x14ac:dyDescent="0.2">
      <c r="B224" s="4" t="str">
        <f t="shared" si="9"/>
        <v>10-1996</v>
      </c>
      <c r="C224" s="1">
        <v>35131</v>
      </c>
      <c r="D224" s="2">
        <f t="shared" si="10"/>
        <v>1.7496995708154506</v>
      </c>
      <c r="E224">
        <v>53.78</v>
      </c>
      <c r="F224">
        <v>2.1280000000000001</v>
      </c>
      <c r="J224" t="str">
        <f t="shared" si="11"/>
        <v>Oct-Mar</v>
      </c>
    </row>
    <row r="225" spans="2:10" x14ac:dyDescent="0.2">
      <c r="B225" s="4" t="str">
        <f t="shared" si="9"/>
        <v>10-1996</v>
      </c>
      <c r="C225" s="1">
        <v>35132</v>
      </c>
      <c r="D225" s="2">
        <f t="shared" si="10"/>
        <v>1.7581845493562231</v>
      </c>
      <c r="E225">
        <v>53.44</v>
      </c>
      <c r="F225">
        <v>2.0950000000000002</v>
      </c>
      <c r="J225" t="str">
        <f t="shared" si="11"/>
        <v>Oct-Mar</v>
      </c>
    </row>
    <row r="226" spans="2:10" x14ac:dyDescent="0.2">
      <c r="B226" s="4" t="str">
        <f t="shared" si="9"/>
        <v>11-1996</v>
      </c>
      <c r="C226" s="1">
        <v>35135</v>
      </c>
      <c r="D226" s="2">
        <f t="shared" si="10"/>
        <v>1.7984806866952789</v>
      </c>
      <c r="E226">
        <v>55.15</v>
      </c>
      <c r="F226">
        <v>2.1779999999999999</v>
      </c>
      <c r="J226" t="str">
        <f t="shared" si="11"/>
        <v>Oct-Mar</v>
      </c>
    </row>
    <row r="227" spans="2:10" x14ac:dyDescent="0.2">
      <c r="B227" s="4" t="str">
        <f t="shared" si="9"/>
        <v>11-1996</v>
      </c>
      <c r="C227" s="1">
        <v>35136</v>
      </c>
      <c r="D227" s="2">
        <f t="shared" si="10"/>
        <v>1.7854077253218881</v>
      </c>
      <c r="E227">
        <v>54.83</v>
      </c>
      <c r="F227">
        <v>2.1680000000000001</v>
      </c>
      <c r="J227" t="str">
        <f t="shared" si="11"/>
        <v>Oct-Mar</v>
      </c>
    </row>
    <row r="228" spans="2:10" x14ac:dyDescent="0.2">
      <c r="B228" s="4" t="str">
        <f t="shared" si="9"/>
        <v>11-1996</v>
      </c>
      <c r="C228" s="1">
        <v>35137</v>
      </c>
      <c r="D228" s="2">
        <f t="shared" si="10"/>
        <v>1.6961030042918455</v>
      </c>
      <c r="E228">
        <v>54.59</v>
      </c>
      <c r="F228">
        <v>2.2400000000000002</v>
      </c>
      <c r="J228" t="str">
        <f t="shared" si="11"/>
        <v>Oct-Mar</v>
      </c>
    </row>
    <row r="229" spans="2:10" x14ac:dyDescent="0.2">
      <c r="B229" s="4" t="str">
        <f t="shared" si="9"/>
        <v>11-1996</v>
      </c>
      <c r="C229" s="1">
        <v>35138</v>
      </c>
      <c r="D229" s="2">
        <f t="shared" si="10"/>
        <v>1.7237124463519309</v>
      </c>
      <c r="E229">
        <v>55.07</v>
      </c>
      <c r="F229">
        <v>2.2469999999999999</v>
      </c>
      <c r="J229" t="str">
        <f t="shared" si="11"/>
        <v>Oct-Mar</v>
      </c>
    </row>
    <row r="230" spans="2:10" x14ac:dyDescent="0.2">
      <c r="B230" s="4" t="str">
        <f t="shared" si="9"/>
        <v>11-1996</v>
      </c>
      <c r="C230" s="1">
        <v>35139</v>
      </c>
      <c r="D230" s="2">
        <f t="shared" si="10"/>
        <v>1.8396008583690984</v>
      </c>
      <c r="E230">
        <v>57.87</v>
      </c>
      <c r="F230">
        <v>2.3330000000000002</v>
      </c>
      <c r="J230" t="str">
        <f t="shared" si="11"/>
        <v>Oct-Mar</v>
      </c>
    </row>
    <row r="231" spans="2:10" x14ac:dyDescent="0.2">
      <c r="B231" s="4" t="str">
        <f t="shared" si="9"/>
        <v>12-1996</v>
      </c>
      <c r="C231" s="1">
        <v>35142</v>
      </c>
      <c r="D231" s="2">
        <f t="shared" si="10"/>
        <v>1.8353690987124462</v>
      </c>
      <c r="E231">
        <v>60.28</v>
      </c>
      <c r="F231">
        <v>2.5110000000000001</v>
      </c>
      <c r="J231" t="str">
        <f t="shared" si="11"/>
        <v>Oct-Mar</v>
      </c>
    </row>
    <row r="232" spans="2:10" x14ac:dyDescent="0.2">
      <c r="B232" s="4" t="str">
        <f t="shared" si="9"/>
        <v>12-1996</v>
      </c>
      <c r="C232" s="1">
        <v>35143</v>
      </c>
      <c r="D232" s="2">
        <f t="shared" si="10"/>
        <v>1.9661330472102994</v>
      </c>
      <c r="E232">
        <v>62.26</v>
      </c>
      <c r="F232">
        <v>2.5230000000000001</v>
      </c>
      <c r="J232" t="str">
        <f t="shared" si="11"/>
        <v>Oct-Mar</v>
      </c>
    </row>
    <row r="233" spans="2:10" x14ac:dyDescent="0.2">
      <c r="B233" s="4" t="str">
        <f t="shared" si="9"/>
        <v>12-1996</v>
      </c>
      <c r="C233" s="1">
        <v>35144</v>
      </c>
      <c r="D233" s="2">
        <f t="shared" si="10"/>
        <v>1.9771416309012873</v>
      </c>
      <c r="E233">
        <v>63.12</v>
      </c>
      <c r="F233">
        <v>2.5739999999999998</v>
      </c>
      <c r="J233" t="str">
        <f t="shared" si="11"/>
        <v>Oct-Mar</v>
      </c>
    </row>
    <row r="234" spans="2:10" x14ac:dyDescent="0.2">
      <c r="B234" s="4" t="str">
        <f t="shared" si="9"/>
        <v>12-1996</v>
      </c>
      <c r="C234" s="1">
        <v>35145</v>
      </c>
      <c r="D234" s="2">
        <f t="shared" si="10"/>
        <v>1.6820772532188837</v>
      </c>
      <c r="E234">
        <v>61.33</v>
      </c>
      <c r="F234">
        <v>2.74</v>
      </c>
      <c r="J234" t="str">
        <f t="shared" si="11"/>
        <v>Oct-Mar</v>
      </c>
    </row>
    <row r="235" spans="2:10" x14ac:dyDescent="0.2">
      <c r="B235" s="4" t="str">
        <f t="shared" si="9"/>
        <v>12-1996</v>
      </c>
      <c r="C235" s="1">
        <v>35146</v>
      </c>
      <c r="D235" s="2">
        <f t="shared" si="10"/>
        <v>1.6542532188841199</v>
      </c>
      <c r="E235">
        <v>62.65</v>
      </c>
      <c r="F235">
        <v>2.863</v>
      </c>
      <c r="J235" t="str">
        <f t="shared" si="11"/>
        <v>Oct-Mar</v>
      </c>
    </row>
    <row r="236" spans="2:10" x14ac:dyDescent="0.2">
      <c r="B236" s="4" t="str">
        <f t="shared" si="9"/>
        <v>13-1996</v>
      </c>
      <c r="C236" s="1">
        <v>35149</v>
      </c>
      <c r="D236" s="2">
        <f t="shared" si="10"/>
        <v>1.7779098712446348</v>
      </c>
      <c r="E236">
        <v>63.2</v>
      </c>
      <c r="F236">
        <v>2.7789999999999999</v>
      </c>
      <c r="J236" t="str">
        <f t="shared" si="11"/>
        <v>Oct-Mar</v>
      </c>
    </row>
    <row r="237" spans="2:10" x14ac:dyDescent="0.2">
      <c r="B237" s="4" t="str">
        <f t="shared" si="9"/>
        <v>13-1996</v>
      </c>
      <c r="C237" s="1">
        <v>35150</v>
      </c>
      <c r="D237" s="2">
        <f t="shared" si="10"/>
        <v>2.4110429184549349</v>
      </c>
      <c r="E237">
        <v>64.88</v>
      </c>
      <c r="F237">
        <v>2.2669999999999999</v>
      </c>
      <c r="J237" t="str">
        <f t="shared" si="11"/>
        <v>Oct-Mar</v>
      </c>
    </row>
    <row r="238" spans="2:10" x14ac:dyDescent="0.2">
      <c r="B238" s="4" t="str">
        <f t="shared" si="9"/>
        <v>13-1996</v>
      </c>
      <c r="C238" s="1">
        <v>35151</v>
      </c>
      <c r="D238" s="2">
        <f t="shared" si="10"/>
        <v>2.4147510729613741</v>
      </c>
      <c r="E238">
        <v>65.930000000000007</v>
      </c>
      <c r="F238">
        <v>2.339</v>
      </c>
      <c r="J238" t="str">
        <f t="shared" si="11"/>
        <v>Oct-Mar</v>
      </c>
    </row>
    <row r="239" spans="2:10" x14ac:dyDescent="0.2">
      <c r="B239" s="4" t="str">
        <f t="shared" si="9"/>
        <v>13-1996</v>
      </c>
      <c r="C239" s="1">
        <v>35152</v>
      </c>
      <c r="D239" s="2">
        <f t="shared" si="10"/>
        <v>2.239424892703862</v>
      </c>
      <c r="E239">
        <v>63.54</v>
      </c>
      <c r="F239">
        <v>2.3420000000000001</v>
      </c>
      <c r="J239" t="str">
        <f t="shared" si="11"/>
        <v>Oct-Mar</v>
      </c>
    </row>
    <row r="240" spans="2:10" x14ac:dyDescent="0.2">
      <c r="B240" s="4" t="str">
        <f t="shared" si="9"/>
        <v>13-1996</v>
      </c>
      <c r="C240" s="1">
        <v>35153</v>
      </c>
      <c r="D240" s="2">
        <f t="shared" si="10"/>
        <v>2.1891845493562232</v>
      </c>
      <c r="E240">
        <v>62.76</v>
      </c>
      <c r="F240">
        <v>2.3359999999999999</v>
      </c>
      <c r="J240" t="str">
        <f t="shared" si="11"/>
        <v>Oct-Mar</v>
      </c>
    </row>
    <row r="241" spans="2:10" x14ac:dyDescent="0.2">
      <c r="B241" s="4" t="str">
        <f t="shared" si="9"/>
        <v>14-1996</v>
      </c>
      <c r="C241" s="1">
        <v>35156</v>
      </c>
      <c r="D241" s="2">
        <f t="shared" si="10"/>
        <v>1.892532188841201</v>
      </c>
      <c r="E241">
        <v>57.98</v>
      </c>
      <c r="F241">
        <v>2.2879999999999998</v>
      </c>
      <c r="J241" t="str">
        <f t="shared" si="11"/>
        <v>Apr-Sep</v>
      </c>
    </row>
    <row r="242" spans="2:10" x14ac:dyDescent="0.2">
      <c r="B242" s="4" t="str">
        <f t="shared" si="9"/>
        <v>14-1996</v>
      </c>
      <c r="C242" s="1">
        <v>35157</v>
      </c>
      <c r="D242" s="2">
        <f t="shared" si="10"/>
        <v>2.0129914163090126</v>
      </c>
      <c r="E242">
        <v>59.72</v>
      </c>
      <c r="F242">
        <v>2.2930000000000001</v>
      </c>
      <c r="J242" t="str">
        <f t="shared" si="11"/>
        <v>Apr-Sep</v>
      </c>
    </row>
    <row r="243" spans="2:10" x14ac:dyDescent="0.2">
      <c r="B243" s="4" t="str">
        <f t="shared" si="9"/>
        <v>14-1996</v>
      </c>
      <c r="C243" s="1">
        <v>35158</v>
      </c>
      <c r="D243" s="2">
        <f t="shared" si="10"/>
        <v>1.893836909871244</v>
      </c>
      <c r="E243">
        <v>58.22</v>
      </c>
      <c r="F243">
        <v>2.3039999999999998</v>
      </c>
      <c r="J243" t="str">
        <f t="shared" si="11"/>
        <v>Apr-Sep</v>
      </c>
    </row>
    <row r="244" spans="2:10" x14ac:dyDescent="0.2">
      <c r="B244" s="4" t="str">
        <f t="shared" si="9"/>
        <v>14-1996</v>
      </c>
      <c r="C244" s="1">
        <v>35159</v>
      </c>
      <c r="D244" s="2">
        <f t="shared" si="10"/>
        <v>1.9601759656652362</v>
      </c>
      <c r="E244">
        <v>59.57</v>
      </c>
      <c r="F244">
        <v>2.335</v>
      </c>
      <c r="J244" t="str">
        <f t="shared" si="11"/>
        <v>Apr-Sep</v>
      </c>
    </row>
    <row r="245" spans="2:10" x14ac:dyDescent="0.2">
      <c r="B245" s="4" t="str">
        <f t="shared" si="9"/>
        <v>15-1996</v>
      </c>
      <c r="C245" s="1">
        <v>35163</v>
      </c>
      <c r="D245" s="2">
        <f t="shared" si="10"/>
        <v>1.96787982832618</v>
      </c>
      <c r="E245">
        <v>60.19</v>
      </c>
      <c r="F245">
        <v>2.3719999999999999</v>
      </c>
      <c r="J245" t="str">
        <f t="shared" si="11"/>
        <v>Apr-Sep</v>
      </c>
    </row>
    <row r="246" spans="2:10" x14ac:dyDescent="0.2">
      <c r="B246" s="4" t="str">
        <f t="shared" si="9"/>
        <v>15-1996</v>
      </c>
      <c r="C246" s="1">
        <v>35164</v>
      </c>
      <c r="D246" s="2">
        <f t="shared" si="10"/>
        <v>2.0033261802575111</v>
      </c>
      <c r="E246">
        <v>60.64</v>
      </c>
      <c r="F246">
        <v>2.3690000000000002</v>
      </c>
      <c r="J246" t="str">
        <f t="shared" si="11"/>
        <v>Apr-Sep</v>
      </c>
    </row>
    <row r="247" spans="2:10" x14ac:dyDescent="0.2">
      <c r="B247" s="4" t="str">
        <f t="shared" si="9"/>
        <v>15-1996</v>
      </c>
      <c r="C247" s="1">
        <v>35165</v>
      </c>
      <c r="D247" s="2">
        <f t="shared" si="10"/>
        <v>2.1671587982832623</v>
      </c>
      <c r="E247">
        <v>62.51</v>
      </c>
      <c r="F247">
        <v>2.34</v>
      </c>
      <c r="J247" t="str">
        <f t="shared" si="11"/>
        <v>Apr-Sep</v>
      </c>
    </row>
    <row r="248" spans="2:10" x14ac:dyDescent="0.2">
      <c r="B248" s="4" t="str">
        <f t="shared" si="9"/>
        <v>15-1996</v>
      </c>
      <c r="C248" s="1">
        <v>35166</v>
      </c>
      <c r="D248" s="2">
        <f t="shared" si="10"/>
        <v>2.2870343347639479</v>
      </c>
      <c r="E248">
        <v>64.02</v>
      </c>
      <c r="F248">
        <v>2.3290000000000002</v>
      </c>
      <c r="J248" t="str">
        <f t="shared" si="11"/>
        <v>Apr-Sep</v>
      </c>
    </row>
    <row r="249" spans="2:10" x14ac:dyDescent="0.2">
      <c r="B249" s="4" t="str">
        <f t="shared" si="9"/>
        <v>15-1996</v>
      </c>
      <c r="C249" s="1">
        <v>35167</v>
      </c>
      <c r="D249" s="2">
        <f t="shared" si="10"/>
        <v>2.0608283261802582</v>
      </c>
      <c r="E249">
        <v>62.02</v>
      </c>
      <c r="F249">
        <v>2.411</v>
      </c>
      <c r="J249" t="str">
        <f t="shared" si="11"/>
        <v>Apr-Sep</v>
      </c>
    </row>
    <row r="250" spans="2:10" x14ac:dyDescent="0.2">
      <c r="B250" s="4" t="str">
        <f t="shared" si="9"/>
        <v>16-1996</v>
      </c>
      <c r="C250" s="1">
        <v>35170</v>
      </c>
      <c r="D250" s="2">
        <f t="shared" si="10"/>
        <v>2.1720901287553644</v>
      </c>
      <c r="E250">
        <v>62.62</v>
      </c>
      <c r="F250">
        <v>2.343</v>
      </c>
      <c r="J250" t="str">
        <f t="shared" si="11"/>
        <v>Apr-Sep</v>
      </c>
    </row>
    <row r="251" spans="2:10" x14ac:dyDescent="0.2">
      <c r="B251" s="4" t="str">
        <f t="shared" si="9"/>
        <v>16-1996</v>
      </c>
      <c r="C251" s="1">
        <v>35171</v>
      </c>
      <c r="D251" s="2">
        <f t="shared" si="10"/>
        <v>1.9770128755364809</v>
      </c>
      <c r="E251">
        <v>59.54</v>
      </c>
      <c r="F251">
        <v>2.3159999999999998</v>
      </c>
      <c r="J251" t="str">
        <f t="shared" si="11"/>
        <v>Apr-Sep</v>
      </c>
    </row>
    <row r="252" spans="2:10" x14ac:dyDescent="0.2">
      <c r="B252" s="4" t="str">
        <f t="shared" si="9"/>
        <v>16-1996</v>
      </c>
      <c r="C252" s="1">
        <v>35172</v>
      </c>
      <c r="D252" s="2">
        <f t="shared" si="10"/>
        <v>1.8494635193133049</v>
      </c>
      <c r="E252">
        <v>58.09</v>
      </c>
      <c r="F252">
        <v>2.339</v>
      </c>
      <c r="J252" t="str">
        <f t="shared" si="11"/>
        <v>Apr-Sep</v>
      </c>
    </row>
    <row r="253" spans="2:10" x14ac:dyDescent="0.2">
      <c r="B253" s="4" t="str">
        <f t="shared" si="9"/>
        <v>16-1996</v>
      </c>
      <c r="C253" s="1">
        <v>35173</v>
      </c>
      <c r="D253" s="2">
        <f t="shared" si="10"/>
        <v>1.6635064377682398</v>
      </c>
      <c r="E253">
        <v>55.4</v>
      </c>
      <c r="F253">
        <v>2.331</v>
      </c>
      <c r="J253" t="str">
        <f t="shared" si="11"/>
        <v>Apr-Sep</v>
      </c>
    </row>
    <row r="254" spans="2:10" x14ac:dyDescent="0.2">
      <c r="B254" s="4" t="str">
        <f t="shared" si="9"/>
        <v>16-1996</v>
      </c>
      <c r="C254" s="1">
        <v>35174</v>
      </c>
      <c r="D254" s="2">
        <f t="shared" si="10"/>
        <v>1.6565793991416302</v>
      </c>
      <c r="E254">
        <v>55.72</v>
      </c>
      <c r="F254">
        <v>2.3610000000000002</v>
      </c>
      <c r="J254" t="str">
        <f t="shared" si="11"/>
        <v>Apr-Sep</v>
      </c>
    </row>
    <row r="255" spans="2:10" x14ac:dyDescent="0.2">
      <c r="B255" s="4" t="str">
        <f t="shared" si="9"/>
        <v>17-1996</v>
      </c>
      <c r="C255" s="1">
        <v>35177</v>
      </c>
      <c r="D255" s="2">
        <f t="shared" si="10"/>
        <v>1.6109914163090129</v>
      </c>
      <c r="E255">
        <v>55.06</v>
      </c>
      <c r="F255">
        <v>2.359</v>
      </c>
      <c r="J255" t="str">
        <f t="shared" si="11"/>
        <v>Apr-Sep</v>
      </c>
    </row>
    <row r="256" spans="2:10" x14ac:dyDescent="0.2">
      <c r="B256" s="4" t="str">
        <f t="shared" si="9"/>
        <v>17-1996</v>
      </c>
      <c r="C256" s="1">
        <v>35178</v>
      </c>
      <c r="D256" s="2">
        <f t="shared" si="10"/>
        <v>1.8515021459227463</v>
      </c>
      <c r="E256">
        <v>57.3</v>
      </c>
      <c r="F256">
        <v>2.2799999999999998</v>
      </c>
      <c r="J256" t="str">
        <f t="shared" si="11"/>
        <v>Apr-Sep</v>
      </c>
    </row>
    <row r="257" spans="2:10" x14ac:dyDescent="0.2">
      <c r="B257" s="4" t="str">
        <f t="shared" si="9"/>
        <v>17-1996</v>
      </c>
      <c r="C257" s="1">
        <v>35179</v>
      </c>
      <c r="D257" s="2">
        <f t="shared" si="10"/>
        <v>1.982394849785408</v>
      </c>
      <c r="E257">
        <v>58.2</v>
      </c>
      <c r="F257">
        <v>2.214</v>
      </c>
      <c r="J257" t="str">
        <f t="shared" si="11"/>
        <v>Apr-Sep</v>
      </c>
    </row>
    <row r="258" spans="2:10" x14ac:dyDescent="0.2">
      <c r="B258" s="4" t="str">
        <f t="shared" si="9"/>
        <v>17-1996</v>
      </c>
      <c r="C258" s="1">
        <v>35180</v>
      </c>
      <c r="D258" s="2">
        <f t="shared" si="10"/>
        <v>1.9787725321888416</v>
      </c>
      <c r="E258">
        <v>58.76</v>
      </c>
      <c r="F258">
        <v>2.258</v>
      </c>
      <c r="J258" t="str">
        <f t="shared" si="11"/>
        <v>Apr-Sep</v>
      </c>
    </row>
    <row r="259" spans="2:10" x14ac:dyDescent="0.2">
      <c r="B259" s="4" t="str">
        <f t="shared" ref="B259:B322" si="12">WEEKNUM(C259)&amp;"-"&amp;YEAR(C259)</f>
        <v>17-1996</v>
      </c>
      <c r="C259" s="1">
        <v>35181</v>
      </c>
      <c r="D259" s="2">
        <f t="shared" si="10"/>
        <v>2.0665450643776824</v>
      </c>
      <c r="E259">
        <v>59.27</v>
      </c>
      <c r="F259">
        <v>2.2069999999999999</v>
      </c>
      <c r="J259" t="str">
        <f t="shared" si="11"/>
        <v>Apr-Sep</v>
      </c>
    </row>
    <row r="260" spans="2:10" x14ac:dyDescent="0.2">
      <c r="B260" s="4" t="str">
        <f t="shared" si="12"/>
        <v>18-1996</v>
      </c>
      <c r="C260" s="1">
        <v>35184</v>
      </c>
      <c r="D260" s="2">
        <f t="shared" ref="D260:D323" si="13">E260/100*42/5.825-F260</f>
        <v>2.2675751072961381</v>
      </c>
      <c r="E260">
        <v>62.28</v>
      </c>
      <c r="F260">
        <v>2.2229999999999999</v>
      </c>
      <c r="J260" t="str">
        <f t="shared" ref="J260:J323" si="14">IF(OR(MONTH(C260)&lt;=3,MONTH(C260)&gt;=10),"Oct-Mar","Apr-Sep")</f>
        <v>Apr-Sep</v>
      </c>
    </row>
    <row r="261" spans="2:10" x14ac:dyDescent="0.2">
      <c r="B261" s="4" t="str">
        <f t="shared" si="12"/>
        <v>18-1996</v>
      </c>
      <c r="C261" s="1">
        <v>35185</v>
      </c>
      <c r="D261" s="2">
        <f t="shared" si="13"/>
        <v>2.2334077253218876</v>
      </c>
      <c r="E261">
        <v>61.82</v>
      </c>
      <c r="F261">
        <v>2.2240000000000002</v>
      </c>
      <c r="J261" t="str">
        <f t="shared" si="14"/>
        <v>Apr-Sep</v>
      </c>
    </row>
    <row r="262" spans="2:10" x14ac:dyDescent="0.2">
      <c r="B262" s="4" t="str">
        <f t="shared" si="12"/>
        <v>18-1996</v>
      </c>
      <c r="C262" s="1">
        <v>35186</v>
      </c>
      <c r="D262" s="2">
        <f t="shared" si="13"/>
        <v>1.6760987124463518</v>
      </c>
      <c r="E262">
        <v>54.16</v>
      </c>
      <c r="F262">
        <v>2.2290000000000001</v>
      </c>
      <c r="J262" t="str">
        <f t="shared" si="14"/>
        <v>Apr-Sep</v>
      </c>
    </row>
    <row r="263" spans="2:10" x14ac:dyDescent="0.2">
      <c r="B263" s="4" t="str">
        <f t="shared" si="12"/>
        <v>18-1996</v>
      </c>
      <c r="C263" s="1">
        <v>35187</v>
      </c>
      <c r="D263" s="2">
        <f t="shared" si="13"/>
        <v>1.6992360515021456</v>
      </c>
      <c r="E263">
        <v>53.94</v>
      </c>
      <c r="F263">
        <v>2.19</v>
      </c>
      <c r="J263" t="str">
        <f t="shared" si="14"/>
        <v>Apr-Sep</v>
      </c>
    </row>
    <row r="264" spans="2:10" x14ac:dyDescent="0.2">
      <c r="B264" s="4" t="str">
        <f t="shared" si="12"/>
        <v>18-1996</v>
      </c>
      <c r="C264" s="1">
        <v>35188</v>
      </c>
      <c r="D264" s="2">
        <f t="shared" si="13"/>
        <v>1.8159184549356224</v>
      </c>
      <c r="E264">
        <v>54.74</v>
      </c>
      <c r="F264">
        <v>2.1309999999999998</v>
      </c>
      <c r="J264" t="str">
        <f t="shared" si="14"/>
        <v>Apr-Sep</v>
      </c>
    </row>
    <row r="265" spans="2:10" x14ac:dyDescent="0.2">
      <c r="B265" s="4" t="str">
        <f t="shared" si="12"/>
        <v>19-1996</v>
      </c>
      <c r="C265" s="1">
        <v>35191</v>
      </c>
      <c r="D265" s="2">
        <f t="shared" si="13"/>
        <v>1.7859399141630896</v>
      </c>
      <c r="E265">
        <v>54.56</v>
      </c>
      <c r="F265">
        <v>2.1480000000000001</v>
      </c>
      <c r="J265" t="str">
        <f t="shared" si="14"/>
        <v>Apr-Sep</v>
      </c>
    </row>
    <row r="266" spans="2:10" x14ac:dyDescent="0.2">
      <c r="B266" s="4" t="str">
        <f t="shared" si="12"/>
        <v>19-1996</v>
      </c>
      <c r="C266" s="1">
        <v>35192</v>
      </c>
      <c r="D266" s="2">
        <f t="shared" si="13"/>
        <v>1.7635236051502141</v>
      </c>
      <c r="E266">
        <v>54.79</v>
      </c>
      <c r="F266">
        <v>2.1869999999999998</v>
      </c>
      <c r="J266" t="str">
        <f t="shared" si="14"/>
        <v>Apr-Sep</v>
      </c>
    </row>
    <row r="267" spans="2:10" x14ac:dyDescent="0.2">
      <c r="B267" s="4" t="str">
        <f t="shared" si="12"/>
        <v>19-1996</v>
      </c>
      <c r="C267" s="1">
        <v>35193</v>
      </c>
      <c r="D267" s="2">
        <f t="shared" si="13"/>
        <v>1.7702918454935617</v>
      </c>
      <c r="E267">
        <v>54.87</v>
      </c>
      <c r="F267">
        <v>2.1859999999999999</v>
      </c>
      <c r="J267" t="str">
        <f t="shared" si="14"/>
        <v>Apr-Sep</v>
      </c>
    </row>
    <row r="268" spans="2:10" x14ac:dyDescent="0.2">
      <c r="B268" s="4" t="str">
        <f t="shared" si="12"/>
        <v>19-1996</v>
      </c>
      <c r="C268" s="1">
        <v>35194</v>
      </c>
      <c r="D268" s="2">
        <f t="shared" si="13"/>
        <v>1.7239399141630898</v>
      </c>
      <c r="E268">
        <v>54.56</v>
      </c>
      <c r="F268">
        <v>2.21</v>
      </c>
      <c r="J268" t="str">
        <f t="shared" si="14"/>
        <v>Apr-Sep</v>
      </c>
    </row>
    <row r="269" spans="2:10" x14ac:dyDescent="0.2">
      <c r="B269" s="4" t="str">
        <f t="shared" si="12"/>
        <v>19-1996</v>
      </c>
      <c r="C269" s="1">
        <v>35195</v>
      </c>
      <c r="D269" s="2">
        <f t="shared" si="13"/>
        <v>1.7580600858369095</v>
      </c>
      <c r="E269">
        <v>54.95</v>
      </c>
      <c r="F269">
        <v>2.2040000000000002</v>
      </c>
      <c r="J269" t="str">
        <f t="shared" si="14"/>
        <v>Apr-Sep</v>
      </c>
    </row>
    <row r="270" spans="2:10" x14ac:dyDescent="0.2">
      <c r="B270" s="4" t="str">
        <f t="shared" si="12"/>
        <v>20-1996</v>
      </c>
      <c r="C270" s="1">
        <v>35198</v>
      </c>
      <c r="D270" s="2">
        <f t="shared" si="13"/>
        <v>1.7654678111587976</v>
      </c>
      <c r="E270">
        <v>56.19</v>
      </c>
      <c r="F270">
        <v>2.286</v>
      </c>
      <c r="J270" t="str">
        <f t="shared" si="14"/>
        <v>Apr-Sep</v>
      </c>
    </row>
    <row r="271" spans="2:10" x14ac:dyDescent="0.2">
      <c r="B271" s="4" t="str">
        <f t="shared" si="12"/>
        <v>20-1996</v>
      </c>
      <c r="C271" s="1">
        <v>35199</v>
      </c>
      <c r="D271" s="2">
        <f t="shared" si="13"/>
        <v>1.7157381974248924</v>
      </c>
      <c r="E271">
        <v>55.32</v>
      </c>
      <c r="F271">
        <v>2.2730000000000001</v>
      </c>
      <c r="J271" t="str">
        <f t="shared" si="14"/>
        <v>Apr-Sep</v>
      </c>
    </row>
    <row r="272" spans="2:10" x14ac:dyDescent="0.2">
      <c r="B272" s="4" t="str">
        <f t="shared" si="12"/>
        <v>20-1996</v>
      </c>
      <c r="C272" s="1">
        <v>35200</v>
      </c>
      <c r="D272" s="2">
        <f t="shared" si="13"/>
        <v>1.652965665236052</v>
      </c>
      <c r="E272">
        <v>54.81</v>
      </c>
      <c r="F272">
        <v>2.2989999999999999</v>
      </c>
      <c r="J272" t="str">
        <f t="shared" si="14"/>
        <v>Apr-Sep</v>
      </c>
    </row>
    <row r="273" spans="2:10" x14ac:dyDescent="0.2">
      <c r="B273" s="4" t="str">
        <f t="shared" si="12"/>
        <v>20-1996</v>
      </c>
      <c r="C273" s="1">
        <v>35201</v>
      </c>
      <c r="D273" s="2">
        <f t="shared" si="13"/>
        <v>1.5194592274678111</v>
      </c>
      <c r="E273">
        <v>53</v>
      </c>
      <c r="F273">
        <v>2.302</v>
      </c>
      <c r="J273" t="str">
        <f t="shared" si="14"/>
        <v>Apr-Sep</v>
      </c>
    </row>
    <row r="274" spans="2:10" x14ac:dyDescent="0.2">
      <c r="B274" s="4" t="str">
        <f t="shared" si="12"/>
        <v>20-1996</v>
      </c>
      <c r="C274" s="1">
        <v>35202</v>
      </c>
      <c r="D274" s="2">
        <f t="shared" si="13"/>
        <v>1.5331330472103004</v>
      </c>
      <c r="E274">
        <v>52.94</v>
      </c>
      <c r="F274">
        <v>2.2839999999999998</v>
      </c>
      <c r="J274" t="str">
        <f t="shared" si="14"/>
        <v>Apr-Sep</v>
      </c>
    </row>
    <row r="275" spans="2:10" x14ac:dyDescent="0.2">
      <c r="B275" s="4" t="str">
        <f t="shared" si="12"/>
        <v>21-1996</v>
      </c>
      <c r="C275" s="1">
        <v>35205</v>
      </c>
      <c r="D275" s="2">
        <f t="shared" si="13"/>
        <v>1.6589699570815455</v>
      </c>
      <c r="E275">
        <v>55.24</v>
      </c>
      <c r="F275">
        <v>2.3239999999999998</v>
      </c>
      <c r="J275" t="str">
        <f t="shared" si="14"/>
        <v>Apr-Sep</v>
      </c>
    </row>
    <row r="276" spans="2:10" x14ac:dyDescent="0.2">
      <c r="B276" s="4" t="str">
        <f t="shared" si="12"/>
        <v>21-1996</v>
      </c>
      <c r="C276" s="1">
        <v>35206</v>
      </c>
      <c r="D276" s="2">
        <f t="shared" si="13"/>
        <v>1.6028884120171671</v>
      </c>
      <c r="E276">
        <v>54.06</v>
      </c>
      <c r="F276">
        <v>2.2949999999999999</v>
      </c>
      <c r="J276" t="str">
        <f t="shared" si="14"/>
        <v>Apr-Sep</v>
      </c>
    </row>
    <row r="277" spans="2:10" x14ac:dyDescent="0.2">
      <c r="B277" s="4" t="str">
        <f t="shared" si="12"/>
        <v>21-1996</v>
      </c>
      <c r="C277" s="1">
        <v>35207</v>
      </c>
      <c r="D277" s="2">
        <f t="shared" si="13"/>
        <v>1.6359442060085843</v>
      </c>
      <c r="E277">
        <v>54.99</v>
      </c>
      <c r="F277">
        <v>2.3290000000000002</v>
      </c>
      <c r="J277" t="str">
        <f t="shared" si="14"/>
        <v>Apr-Sep</v>
      </c>
    </row>
    <row r="278" spans="2:10" x14ac:dyDescent="0.2">
      <c r="B278" s="4" t="str">
        <f t="shared" si="12"/>
        <v>21-1996</v>
      </c>
      <c r="C278" s="1">
        <v>35208</v>
      </c>
      <c r="D278" s="2">
        <f t="shared" si="13"/>
        <v>1.5846824034334763</v>
      </c>
      <c r="E278">
        <v>54.39</v>
      </c>
      <c r="F278">
        <v>2.3370000000000002</v>
      </c>
      <c r="J278" t="str">
        <f t="shared" si="14"/>
        <v>Apr-Sep</v>
      </c>
    </row>
    <row r="279" spans="2:10" x14ac:dyDescent="0.2">
      <c r="B279" s="4" t="str">
        <f t="shared" si="12"/>
        <v>21-1996</v>
      </c>
      <c r="C279" s="1">
        <v>35209</v>
      </c>
      <c r="D279" s="2">
        <f t="shared" si="13"/>
        <v>1.5657296137339047</v>
      </c>
      <c r="E279">
        <v>54.46</v>
      </c>
      <c r="F279">
        <v>2.3610000000000002</v>
      </c>
      <c r="J279" t="str">
        <f t="shared" si="14"/>
        <v>Apr-Sep</v>
      </c>
    </row>
    <row r="280" spans="2:10" x14ac:dyDescent="0.2">
      <c r="B280" s="4" t="str">
        <f t="shared" si="12"/>
        <v>22-1996</v>
      </c>
      <c r="C280" s="1">
        <v>35213</v>
      </c>
      <c r="D280" s="2">
        <f t="shared" si="13"/>
        <v>1.488540772532188</v>
      </c>
      <c r="E280">
        <v>54.18</v>
      </c>
      <c r="F280">
        <v>2.4180000000000001</v>
      </c>
      <c r="J280" t="str">
        <f t="shared" si="14"/>
        <v>Apr-Sep</v>
      </c>
    </row>
    <row r="281" spans="2:10" x14ac:dyDescent="0.2">
      <c r="B281" s="4" t="str">
        <f t="shared" si="12"/>
        <v>22-1996</v>
      </c>
      <c r="C281" s="1">
        <v>35214</v>
      </c>
      <c r="D281" s="2">
        <f t="shared" si="13"/>
        <v>1.4558884120171669</v>
      </c>
      <c r="E281">
        <v>54.06</v>
      </c>
      <c r="F281">
        <v>2.4420000000000002</v>
      </c>
      <c r="J281" t="str">
        <f t="shared" si="14"/>
        <v>Apr-Sep</v>
      </c>
    </row>
    <row r="282" spans="2:10" x14ac:dyDescent="0.2">
      <c r="B282" s="4" t="str">
        <f t="shared" si="12"/>
        <v>22-1996</v>
      </c>
      <c r="C282" s="1">
        <v>35215</v>
      </c>
      <c r="D282" s="2">
        <f t="shared" si="13"/>
        <v>1.3598454935622319</v>
      </c>
      <c r="E282">
        <v>52.09</v>
      </c>
      <c r="F282">
        <v>2.3959999999999999</v>
      </c>
      <c r="J282" t="str">
        <f t="shared" si="14"/>
        <v>Apr-Sep</v>
      </c>
    </row>
    <row r="283" spans="2:10" x14ac:dyDescent="0.2">
      <c r="B283" s="4" t="str">
        <f t="shared" si="12"/>
        <v>22-1996</v>
      </c>
      <c r="C283" s="1">
        <v>35216</v>
      </c>
      <c r="D283" s="2">
        <f t="shared" si="13"/>
        <v>1.2604377682403434</v>
      </c>
      <c r="E283">
        <v>50.85</v>
      </c>
      <c r="F283">
        <v>2.4060000000000001</v>
      </c>
      <c r="J283" t="str">
        <f t="shared" si="14"/>
        <v>Apr-Sep</v>
      </c>
    </row>
    <row r="284" spans="2:10" x14ac:dyDescent="0.2">
      <c r="B284" s="4" t="str">
        <f t="shared" si="12"/>
        <v>23-1996</v>
      </c>
      <c r="C284" s="1">
        <v>35219</v>
      </c>
      <c r="D284" s="2">
        <f t="shared" si="13"/>
        <v>1.2892789699570812</v>
      </c>
      <c r="E284">
        <v>51.25</v>
      </c>
      <c r="F284">
        <v>2.4060000000000001</v>
      </c>
      <c r="J284" t="str">
        <f t="shared" si="14"/>
        <v>Apr-Sep</v>
      </c>
    </row>
    <row r="285" spans="2:10" x14ac:dyDescent="0.2">
      <c r="B285" s="4" t="str">
        <f t="shared" si="12"/>
        <v>23-1996</v>
      </c>
      <c r="C285" s="1">
        <v>35220</v>
      </c>
      <c r="D285" s="2">
        <f t="shared" si="13"/>
        <v>1.35074678111588</v>
      </c>
      <c r="E285">
        <v>51.52</v>
      </c>
      <c r="F285">
        <v>2.3639999999999999</v>
      </c>
      <c r="J285" t="str">
        <f t="shared" si="14"/>
        <v>Apr-Sep</v>
      </c>
    </row>
    <row r="286" spans="2:10" x14ac:dyDescent="0.2">
      <c r="B286" s="4" t="str">
        <f t="shared" si="12"/>
        <v>23-1996</v>
      </c>
      <c r="C286" s="1">
        <v>35221</v>
      </c>
      <c r="D286" s="2">
        <f t="shared" si="13"/>
        <v>1.2874377682403435</v>
      </c>
      <c r="E286">
        <v>50.85</v>
      </c>
      <c r="F286">
        <v>2.379</v>
      </c>
      <c r="J286" t="str">
        <f t="shared" si="14"/>
        <v>Apr-Sep</v>
      </c>
    </row>
    <row r="287" spans="2:10" x14ac:dyDescent="0.2">
      <c r="B287" s="4" t="str">
        <f t="shared" si="12"/>
        <v>23-1996</v>
      </c>
      <c r="C287" s="1">
        <v>35222</v>
      </c>
      <c r="D287" s="2">
        <f t="shared" si="13"/>
        <v>1.3181373390557933</v>
      </c>
      <c r="E287">
        <v>51.04</v>
      </c>
      <c r="F287">
        <v>2.3620000000000001</v>
      </c>
      <c r="J287" t="str">
        <f t="shared" si="14"/>
        <v>Apr-Sep</v>
      </c>
    </row>
    <row r="288" spans="2:10" x14ac:dyDescent="0.2">
      <c r="B288" s="4" t="str">
        <f t="shared" si="12"/>
        <v>23-1996</v>
      </c>
      <c r="C288" s="1">
        <v>35223</v>
      </c>
      <c r="D288" s="2">
        <f t="shared" si="13"/>
        <v>1.33849356223176</v>
      </c>
      <c r="E288">
        <v>51.78</v>
      </c>
      <c r="F288">
        <v>2.395</v>
      </c>
      <c r="J288" t="str">
        <f t="shared" si="14"/>
        <v>Apr-Sep</v>
      </c>
    </row>
    <row r="289" spans="2:10" x14ac:dyDescent="0.2">
      <c r="B289" s="4" t="str">
        <f t="shared" si="12"/>
        <v>24-1996</v>
      </c>
      <c r="C289" s="1">
        <v>35226</v>
      </c>
      <c r="D289" s="2">
        <f t="shared" si="13"/>
        <v>1.3160944206008582</v>
      </c>
      <c r="E289">
        <v>51.4</v>
      </c>
      <c r="F289">
        <v>2.39</v>
      </c>
      <c r="J289" t="str">
        <f t="shared" si="14"/>
        <v>Apr-Sep</v>
      </c>
    </row>
    <row r="290" spans="2:10" x14ac:dyDescent="0.2">
      <c r="B290" s="4" t="str">
        <f t="shared" si="12"/>
        <v>24-1996</v>
      </c>
      <c r="C290" s="1">
        <v>35227</v>
      </c>
      <c r="D290" s="2">
        <f t="shared" si="13"/>
        <v>1.2351115879828325</v>
      </c>
      <c r="E290">
        <v>50.79</v>
      </c>
      <c r="F290">
        <v>2.427</v>
      </c>
      <c r="J290" t="str">
        <f t="shared" si="14"/>
        <v>Apr-Sep</v>
      </c>
    </row>
    <row r="291" spans="2:10" x14ac:dyDescent="0.2">
      <c r="B291" s="4" t="str">
        <f t="shared" si="12"/>
        <v>24-1996</v>
      </c>
      <c r="C291" s="1">
        <v>35228</v>
      </c>
      <c r="D291" s="2">
        <f t="shared" si="13"/>
        <v>1.2346008583690988</v>
      </c>
      <c r="E291">
        <v>50.88</v>
      </c>
      <c r="F291">
        <v>2.4340000000000002</v>
      </c>
      <c r="J291" t="str">
        <f t="shared" si="14"/>
        <v>Apr-Sep</v>
      </c>
    </row>
    <row r="292" spans="2:10" x14ac:dyDescent="0.2">
      <c r="B292" s="4" t="str">
        <f t="shared" si="12"/>
        <v>24-1996</v>
      </c>
      <c r="C292" s="1">
        <v>35229</v>
      </c>
      <c r="D292" s="2">
        <f t="shared" si="13"/>
        <v>1.1796480686695276</v>
      </c>
      <c r="E292">
        <v>50.95</v>
      </c>
      <c r="F292">
        <v>2.4940000000000002</v>
      </c>
      <c r="J292" t="str">
        <f t="shared" si="14"/>
        <v>Apr-Sep</v>
      </c>
    </row>
    <row r="293" spans="2:10" x14ac:dyDescent="0.2">
      <c r="B293" s="4" t="str">
        <f t="shared" si="12"/>
        <v>24-1996</v>
      </c>
      <c r="C293" s="1">
        <v>35230</v>
      </c>
      <c r="D293" s="2">
        <f t="shared" si="13"/>
        <v>1.207909871244635</v>
      </c>
      <c r="E293">
        <v>51.55</v>
      </c>
      <c r="F293">
        <v>2.5089999999999999</v>
      </c>
      <c r="J293" t="str">
        <f t="shared" si="14"/>
        <v>Apr-Sep</v>
      </c>
    </row>
    <row r="294" spans="2:10" x14ac:dyDescent="0.2">
      <c r="B294" s="4" t="str">
        <f t="shared" si="12"/>
        <v>25-1996</v>
      </c>
      <c r="C294" s="1">
        <v>35233</v>
      </c>
      <c r="D294" s="2">
        <f t="shared" si="13"/>
        <v>1.3099742489270385</v>
      </c>
      <c r="E294">
        <v>53.34</v>
      </c>
      <c r="F294">
        <v>2.536</v>
      </c>
      <c r="J294" t="str">
        <f t="shared" si="14"/>
        <v>Apr-Sep</v>
      </c>
    </row>
    <row r="295" spans="2:10" x14ac:dyDescent="0.2">
      <c r="B295" s="4" t="str">
        <f t="shared" si="12"/>
        <v>25-1996</v>
      </c>
      <c r="C295" s="1">
        <v>35234</v>
      </c>
      <c r="D295" s="2">
        <f t="shared" si="13"/>
        <v>1.1754077253218886</v>
      </c>
      <c r="E295">
        <v>52.5</v>
      </c>
      <c r="F295">
        <v>2.61</v>
      </c>
      <c r="J295" t="str">
        <f t="shared" si="14"/>
        <v>Apr-Sep</v>
      </c>
    </row>
    <row r="296" spans="2:10" x14ac:dyDescent="0.2">
      <c r="B296" s="4" t="str">
        <f t="shared" si="12"/>
        <v>25-1996</v>
      </c>
      <c r="C296" s="1">
        <v>35235</v>
      </c>
      <c r="D296" s="2">
        <f t="shared" si="13"/>
        <v>1.0549055793991413</v>
      </c>
      <c r="E296">
        <v>51.12</v>
      </c>
      <c r="F296">
        <v>2.6309999999999998</v>
      </c>
      <c r="J296" t="str">
        <f t="shared" si="14"/>
        <v>Apr-Sep</v>
      </c>
    </row>
    <row r="297" spans="2:10" x14ac:dyDescent="0.2">
      <c r="B297" s="4" t="str">
        <f t="shared" si="12"/>
        <v>25-1996</v>
      </c>
      <c r="C297" s="1">
        <v>35236</v>
      </c>
      <c r="D297" s="2">
        <f t="shared" si="13"/>
        <v>1.0984678111587978</v>
      </c>
      <c r="E297">
        <v>51.53</v>
      </c>
      <c r="F297">
        <v>2.617</v>
      </c>
      <c r="J297" t="str">
        <f t="shared" si="14"/>
        <v>Apr-Sep</v>
      </c>
    </row>
    <row r="298" spans="2:10" x14ac:dyDescent="0.2">
      <c r="B298" s="4" t="str">
        <f t="shared" si="12"/>
        <v>25-1996</v>
      </c>
      <c r="C298" s="1">
        <v>35237</v>
      </c>
      <c r="D298" s="2">
        <f t="shared" si="13"/>
        <v>1.063210300429184</v>
      </c>
      <c r="E298">
        <v>51.36</v>
      </c>
      <c r="F298">
        <v>2.64</v>
      </c>
      <c r="J298" t="str">
        <f t="shared" si="14"/>
        <v>Apr-Sep</v>
      </c>
    </row>
    <row r="299" spans="2:10" x14ac:dyDescent="0.2">
      <c r="B299" s="4" t="str">
        <f t="shared" si="12"/>
        <v>26-1996</v>
      </c>
      <c r="C299" s="1">
        <v>35240</v>
      </c>
      <c r="D299" s="2">
        <f t="shared" si="13"/>
        <v>1.0528841201716737</v>
      </c>
      <c r="E299">
        <v>51.3</v>
      </c>
      <c r="F299">
        <v>2.6459999999999999</v>
      </c>
      <c r="J299" t="str">
        <f t="shared" si="14"/>
        <v>Apr-Sep</v>
      </c>
    </row>
    <row r="300" spans="2:10" x14ac:dyDescent="0.2">
      <c r="B300" s="4" t="str">
        <f t="shared" si="12"/>
        <v>26-1996</v>
      </c>
      <c r="C300" s="1">
        <v>35241</v>
      </c>
      <c r="D300" s="2">
        <f t="shared" si="13"/>
        <v>1.0225107296137343</v>
      </c>
      <c r="E300">
        <v>51.17</v>
      </c>
      <c r="F300">
        <v>2.6669999999999998</v>
      </c>
      <c r="J300" t="str">
        <f t="shared" si="14"/>
        <v>Apr-Sep</v>
      </c>
    </row>
    <row r="301" spans="2:10" x14ac:dyDescent="0.2">
      <c r="B301" s="4" t="str">
        <f t="shared" si="12"/>
        <v>26-1996</v>
      </c>
      <c r="C301" s="1">
        <v>35242</v>
      </c>
      <c r="D301" s="2">
        <f t="shared" si="13"/>
        <v>1.0868712446351938</v>
      </c>
      <c r="E301">
        <v>52.34</v>
      </c>
      <c r="F301">
        <v>2.6869999999999998</v>
      </c>
      <c r="J301" t="str">
        <f t="shared" si="14"/>
        <v>Apr-Sep</v>
      </c>
    </row>
    <row r="302" spans="2:10" x14ac:dyDescent="0.2">
      <c r="B302" s="4" t="str">
        <f t="shared" si="12"/>
        <v>26-1996</v>
      </c>
      <c r="C302" s="1">
        <v>35243</v>
      </c>
      <c r="D302" s="2">
        <f t="shared" si="13"/>
        <v>1.0806051502145921</v>
      </c>
      <c r="E302">
        <v>53.64</v>
      </c>
      <c r="F302">
        <v>2.7869999999999999</v>
      </c>
      <c r="J302" t="str">
        <f t="shared" si="14"/>
        <v>Apr-Sep</v>
      </c>
    </row>
    <row r="303" spans="2:10" x14ac:dyDescent="0.2">
      <c r="B303" s="4" t="str">
        <f t="shared" si="12"/>
        <v>26-1996</v>
      </c>
      <c r="C303" s="1">
        <v>35244</v>
      </c>
      <c r="D303" s="2">
        <f t="shared" si="13"/>
        <v>0.97895708154506389</v>
      </c>
      <c r="E303">
        <v>53.95</v>
      </c>
      <c r="F303">
        <v>2.911</v>
      </c>
      <c r="J303" t="str">
        <f t="shared" si="14"/>
        <v>Apr-Sep</v>
      </c>
    </row>
    <row r="304" spans="2:10" x14ac:dyDescent="0.2">
      <c r="B304" s="4" t="str">
        <f t="shared" si="12"/>
        <v>27-1996</v>
      </c>
      <c r="C304" s="1">
        <v>35247</v>
      </c>
      <c r="D304" s="2">
        <f t="shared" si="13"/>
        <v>1.2157596566523603</v>
      </c>
      <c r="E304">
        <v>55.14</v>
      </c>
      <c r="F304">
        <v>2.76</v>
      </c>
      <c r="J304" t="str">
        <f t="shared" si="14"/>
        <v>Apr-Sep</v>
      </c>
    </row>
    <row r="305" spans="2:10" x14ac:dyDescent="0.2">
      <c r="B305" s="4" t="str">
        <f t="shared" si="12"/>
        <v>27-1996</v>
      </c>
      <c r="C305" s="1">
        <v>35248</v>
      </c>
      <c r="D305" s="2">
        <f t="shared" si="13"/>
        <v>1.1037510729613738</v>
      </c>
      <c r="E305">
        <v>54.28</v>
      </c>
      <c r="F305">
        <v>2.81</v>
      </c>
      <c r="J305" t="str">
        <f t="shared" si="14"/>
        <v>Apr-Sep</v>
      </c>
    </row>
    <row r="306" spans="2:10" x14ac:dyDescent="0.2">
      <c r="B306" s="4" t="str">
        <f t="shared" si="12"/>
        <v>27-1996</v>
      </c>
      <c r="C306" s="1">
        <v>35249</v>
      </c>
      <c r="D306" s="2">
        <f t="shared" si="13"/>
        <v>1.103755364806867</v>
      </c>
      <c r="E306">
        <v>54.71</v>
      </c>
      <c r="F306">
        <v>2.8410000000000002</v>
      </c>
      <c r="J306" t="str">
        <f t="shared" si="14"/>
        <v>Apr-Sep</v>
      </c>
    </row>
    <row r="307" spans="2:10" x14ac:dyDescent="0.2">
      <c r="B307" s="4" t="str">
        <f t="shared" si="12"/>
        <v>28-1996</v>
      </c>
      <c r="C307" s="1">
        <v>35254</v>
      </c>
      <c r="D307" s="2">
        <f t="shared" si="13"/>
        <v>1.1307339055793997</v>
      </c>
      <c r="E307">
        <v>54.89</v>
      </c>
      <c r="F307">
        <v>2.827</v>
      </c>
      <c r="J307" t="str">
        <f t="shared" si="14"/>
        <v>Apr-Sep</v>
      </c>
    </row>
    <row r="308" spans="2:10" x14ac:dyDescent="0.2">
      <c r="B308" s="4" t="str">
        <f t="shared" si="12"/>
        <v>28-1996</v>
      </c>
      <c r="C308" s="1">
        <v>35255</v>
      </c>
      <c r="D308" s="2">
        <f t="shared" si="13"/>
        <v>1.2454120171673817</v>
      </c>
      <c r="E308">
        <v>55.26</v>
      </c>
      <c r="F308">
        <v>2.7389999999999999</v>
      </c>
      <c r="J308" t="str">
        <f t="shared" si="14"/>
        <v>Apr-Sep</v>
      </c>
    </row>
    <row r="309" spans="2:10" x14ac:dyDescent="0.2">
      <c r="B309" s="4" t="str">
        <f t="shared" si="12"/>
        <v>28-1996</v>
      </c>
      <c r="C309" s="1">
        <v>35256</v>
      </c>
      <c r="D309" s="2">
        <f t="shared" si="13"/>
        <v>1.2312060085836913</v>
      </c>
      <c r="E309">
        <v>55.59</v>
      </c>
      <c r="F309">
        <v>2.7770000000000001</v>
      </c>
      <c r="J309" t="str">
        <f t="shared" si="14"/>
        <v>Apr-Sep</v>
      </c>
    </row>
    <row r="310" spans="2:10" x14ac:dyDescent="0.2">
      <c r="B310" s="4" t="str">
        <f t="shared" si="12"/>
        <v>28-1996</v>
      </c>
      <c r="C310" s="1">
        <v>35257</v>
      </c>
      <c r="D310" s="2">
        <f t="shared" si="13"/>
        <v>1.3922403433476398</v>
      </c>
      <c r="E310">
        <v>56.7</v>
      </c>
      <c r="F310">
        <v>2.6960000000000002</v>
      </c>
      <c r="J310" t="str">
        <f t="shared" si="14"/>
        <v>Apr-Sep</v>
      </c>
    </row>
    <row r="311" spans="2:10" x14ac:dyDescent="0.2">
      <c r="B311" s="4" t="str">
        <f t="shared" si="12"/>
        <v>28-1996</v>
      </c>
      <c r="C311" s="1">
        <v>35258</v>
      </c>
      <c r="D311" s="2">
        <f t="shared" si="13"/>
        <v>1.3214721030042913</v>
      </c>
      <c r="E311">
        <v>56.62</v>
      </c>
      <c r="F311">
        <v>2.7610000000000001</v>
      </c>
      <c r="J311" t="str">
        <f t="shared" si="14"/>
        <v>Apr-Sep</v>
      </c>
    </row>
    <row r="312" spans="2:10" x14ac:dyDescent="0.2">
      <c r="B312" s="4" t="str">
        <f t="shared" si="12"/>
        <v>29-1996</v>
      </c>
      <c r="C312" s="1">
        <v>35261</v>
      </c>
      <c r="D312" s="2">
        <f t="shared" si="13"/>
        <v>1.396785407725321</v>
      </c>
      <c r="E312">
        <v>57.72</v>
      </c>
      <c r="F312">
        <v>2.7650000000000001</v>
      </c>
      <c r="J312" t="str">
        <f t="shared" si="14"/>
        <v>Apr-Sep</v>
      </c>
    </row>
    <row r="313" spans="2:10" x14ac:dyDescent="0.2">
      <c r="B313" s="4" t="str">
        <f t="shared" si="12"/>
        <v>29-1996</v>
      </c>
      <c r="C313" s="1">
        <v>35262</v>
      </c>
      <c r="D313" s="2">
        <f t="shared" si="13"/>
        <v>1.3628497854077253</v>
      </c>
      <c r="E313">
        <v>57.18</v>
      </c>
      <c r="F313">
        <v>2.76</v>
      </c>
      <c r="J313" t="str">
        <f t="shared" si="14"/>
        <v>Apr-Sep</v>
      </c>
    </row>
    <row r="314" spans="2:10" x14ac:dyDescent="0.2">
      <c r="B314" s="4" t="str">
        <f t="shared" si="12"/>
        <v>29-1996</v>
      </c>
      <c r="C314" s="1">
        <v>35263</v>
      </c>
      <c r="D314" s="2">
        <f t="shared" si="13"/>
        <v>1.4228412017167384</v>
      </c>
      <c r="E314">
        <v>56.32</v>
      </c>
      <c r="F314">
        <v>2.6379999999999999</v>
      </c>
      <c r="J314" t="str">
        <f t="shared" si="14"/>
        <v>Apr-Sep</v>
      </c>
    </row>
    <row r="315" spans="2:10" x14ac:dyDescent="0.2">
      <c r="B315" s="4" t="str">
        <f t="shared" si="12"/>
        <v>29-1996</v>
      </c>
      <c r="C315" s="1">
        <v>35264</v>
      </c>
      <c r="D315" s="2">
        <f t="shared" si="13"/>
        <v>1.6611244635193132</v>
      </c>
      <c r="E315">
        <v>56.74</v>
      </c>
      <c r="F315">
        <v>2.4300000000000002</v>
      </c>
      <c r="J315" t="str">
        <f t="shared" si="14"/>
        <v>Apr-Sep</v>
      </c>
    </row>
    <row r="316" spans="2:10" x14ac:dyDescent="0.2">
      <c r="B316" s="4" t="str">
        <f t="shared" si="12"/>
        <v>29-1996</v>
      </c>
      <c r="C316" s="1">
        <v>35265</v>
      </c>
      <c r="D316" s="2">
        <f t="shared" si="13"/>
        <v>1.6802103004291844</v>
      </c>
      <c r="E316">
        <v>56.02</v>
      </c>
      <c r="F316">
        <v>2.359</v>
      </c>
      <c r="J316" t="str">
        <f t="shared" si="14"/>
        <v>Apr-Sep</v>
      </c>
    </row>
    <row r="317" spans="2:10" x14ac:dyDescent="0.2">
      <c r="B317" s="4" t="str">
        <f t="shared" si="12"/>
        <v>30-1996</v>
      </c>
      <c r="C317" s="1">
        <v>35268</v>
      </c>
      <c r="D317" s="2">
        <f t="shared" si="13"/>
        <v>1.8459527896995711</v>
      </c>
      <c r="E317">
        <v>55.85</v>
      </c>
      <c r="F317">
        <v>2.181</v>
      </c>
      <c r="J317" t="str">
        <f t="shared" si="14"/>
        <v>Apr-Sep</v>
      </c>
    </row>
    <row r="318" spans="2:10" x14ac:dyDescent="0.2">
      <c r="B318" s="4" t="str">
        <f t="shared" si="12"/>
        <v>30-1996</v>
      </c>
      <c r="C318" s="1">
        <v>35269</v>
      </c>
      <c r="D318" s="2">
        <f t="shared" si="13"/>
        <v>1.6434420600858366</v>
      </c>
      <c r="E318">
        <v>55.94</v>
      </c>
      <c r="F318">
        <v>2.39</v>
      </c>
      <c r="J318" t="str">
        <f t="shared" si="14"/>
        <v>Apr-Sep</v>
      </c>
    </row>
    <row r="319" spans="2:10" x14ac:dyDescent="0.2">
      <c r="B319" s="4" t="str">
        <f t="shared" si="12"/>
        <v>30-1996</v>
      </c>
      <c r="C319" s="1">
        <v>35270</v>
      </c>
      <c r="D319" s="2">
        <f t="shared" si="13"/>
        <v>1.6751630901287546</v>
      </c>
      <c r="E319">
        <v>55.95</v>
      </c>
      <c r="F319">
        <v>2.359</v>
      </c>
      <c r="J319" t="str">
        <f t="shared" si="14"/>
        <v>Apr-Sep</v>
      </c>
    </row>
    <row r="320" spans="2:10" x14ac:dyDescent="0.2">
      <c r="B320" s="4" t="str">
        <f t="shared" si="12"/>
        <v>30-1996</v>
      </c>
      <c r="C320" s="1">
        <v>35271</v>
      </c>
      <c r="D320" s="2">
        <f t="shared" si="13"/>
        <v>1.7337939914163085</v>
      </c>
      <c r="E320">
        <v>56.25</v>
      </c>
      <c r="F320">
        <v>2.3220000000000001</v>
      </c>
      <c r="J320" t="str">
        <f t="shared" si="14"/>
        <v>Apr-Sep</v>
      </c>
    </row>
    <row r="321" spans="2:10" x14ac:dyDescent="0.2">
      <c r="B321" s="4" t="str">
        <f t="shared" si="12"/>
        <v>30-1996</v>
      </c>
      <c r="C321" s="1">
        <v>35272</v>
      </c>
      <c r="D321" s="2">
        <f t="shared" si="13"/>
        <v>1.776549356223176</v>
      </c>
      <c r="E321">
        <v>55.04</v>
      </c>
      <c r="F321">
        <v>2.1920000000000002</v>
      </c>
      <c r="J321" t="str">
        <f t="shared" si="14"/>
        <v>Apr-Sep</v>
      </c>
    </row>
    <row r="322" spans="2:10" x14ac:dyDescent="0.2">
      <c r="B322" s="4" t="str">
        <f t="shared" si="12"/>
        <v>31-1996</v>
      </c>
      <c r="C322" s="1">
        <v>35275</v>
      </c>
      <c r="D322" s="2">
        <f t="shared" si="13"/>
        <v>1.9333648068669524</v>
      </c>
      <c r="E322">
        <v>55.19</v>
      </c>
      <c r="F322">
        <v>2.0459999999999998</v>
      </c>
      <c r="J322" t="str">
        <f t="shared" si="14"/>
        <v>Apr-Sep</v>
      </c>
    </row>
    <row r="323" spans="2:10" x14ac:dyDescent="0.2">
      <c r="B323" s="4" t="str">
        <f t="shared" ref="B323:B386" si="15">WEEKNUM(C323)&amp;"-"&amp;YEAR(C323)</f>
        <v>31-1996</v>
      </c>
      <c r="C323" s="1">
        <v>35276</v>
      </c>
      <c r="D323" s="2">
        <f t="shared" si="13"/>
        <v>1.8685321888412014</v>
      </c>
      <c r="E323">
        <v>55.65</v>
      </c>
      <c r="F323">
        <v>2.1440000000000001</v>
      </c>
      <c r="J323" t="str">
        <f t="shared" si="14"/>
        <v>Apr-Sep</v>
      </c>
    </row>
    <row r="324" spans="2:10" x14ac:dyDescent="0.2">
      <c r="B324" s="4" t="str">
        <f t="shared" si="15"/>
        <v>31-1996</v>
      </c>
      <c r="C324" s="1">
        <v>35277</v>
      </c>
      <c r="D324" s="2">
        <f t="shared" ref="D324:D387" si="16">E324/100*42/5.825-F324</f>
        <v>1.95263948497854</v>
      </c>
      <c r="E324">
        <v>57.08</v>
      </c>
      <c r="F324">
        <v>2.1629999999999998</v>
      </c>
      <c r="J324" t="str">
        <f t="shared" ref="J324:J387" si="17">IF(OR(MONTH(C324)&lt;=3,MONTH(C324)&gt;=10),"Oct-Mar","Apr-Sep")</f>
        <v>Apr-Sep</v>
      </c>
    </row>
    <row r="325" spans="2:10" x14ac:dyDescent="0.2">
      <c r="B325" s="4" t="str">
        <f t="shared" si="15"/>
        <v>31-1996</v>
      </c>
      <c r="C325" s="1">
        <v>35278</v>
      </c>
      <c r="D325" s="2">
        <f t="shared" si="16"/>
        <v>1.8720858369098714</v>
      </c>
      <c r="E325">
        <v>57.53</v>
      </c>
      <c r="F325">
        <v>2.2759999999999998</v>
      </c>
      <c r="J325" t="str">
        <f t="shared" si="17"/>
        <v>Apr-Sep</v>
      </c>
    </row>
    <row r="326" spans="2:10" x14ac:dyDescent="0.2">
      <c r="B326" s="4" t="str">
        <f t="shared" si="15"/>
        <v>31-1996</v>
      </c>
      <c r="C326" s="1">
        <v>35279</v>
      </c>
      <c r="D326" s="2">
        <f t="shared" si="16"/>
        <v>1.9181673819742486</v>
      </c>
      <c r="E326">
        <v>58.71</v>
      </c>
      <c r="F326">
        <v>2.3149999999999999</v>
      </c>
      <c r="J326" t="str">
        <f t="shared" si="17"/>
        <v>Apr-Sep</v>
      </c>
    </row>
    <row r="327" spans="2:10" x14ac:dyDescent="0.2">
      <c r="B327" s="4" t="str">
        <f t="shared" si="15"/>
        <v>32-1996</v>
      </c>
      <c r="C327" s="1">
        <v>35282</v>
      </c>
      <c r="D327" s="2">
        <f t="shared" si="16"/>
        <v>1.9878841201716737</v>
      </c>
      <c r="E327">
        <v>58.29</v>
      </c>
      <c r="F327">
        <v>2.2149999999999999</v>
      </c>
      <c r="J327" t="str">
        <f t="shared" si="17"/>
        <v>Apr-Sep</v>
      </c>
    </row>
    <row r="328" spans="2:10" x14ac:dyDescent="0.2">
      <c r="B328" s="4" t="str">
        <f t="shared" si="15"/>
        <v>32-1996</v>
      </c>
      <c r="C328" s="1">
        <v>35283</v>
      </c>
      <c r="D328" s="2">
        <f t="shared" si="16"/>
        <v>2.0168755364806867</v>
      </c>
      <c r="E328">
        <v>57.43</v>
      </c>
      <c r="F328">
        <v>2.1240000000000001</v>
      </c>
      <c r="J328" t="str">
        <f t="shared" si="17"/>
        <v>Apr-Sep</v>
      </c>
    </row>
    <row r="329" spans="2:10" x14ac:dyDescent="0.2">
      <c r="B329" s="4" t="str">
        <f t="shared" si="15"/>
        <v>32-1996</v>
      </c>
      <c r="C329" s="1">
        <v>35284</v>
      </c>
      <c r="D329" s="2">
        <f t="shared" si="16"/>
        <v>2.1068369098712436</v>
      </c>
      <c r="E329">
        <v>58.22</v>
      </c>
      <c r="F329">
        <v>2.0910000000000002</v>
      </c>
      <c r="J329" t="str">
        <f t="shared" si="17"/>
        <v>Apr-Sep</v>
      </c>
    </row>
    <row r="330" spans="2:10" x14ac:dyDescent="0.2">
      <c r="B330" s="4" t="str">
        <f t="shared" si="15"/>
        <v>32-1996</v>
      </c>
      <c r="C330" s="1">
        <v>35285</v>
      </c>
      <c r="D330" s="2">
        <f t="shared" si="16"/>
        <v>2.1709356223175962</v>
      </c>
      <c r="E330">
        <v>58.79</v>
      </c>
      <c r="F330">
        <v>2.0680000000000001</v>
      </c>
      <c r="J330" t="str">
        <f t="shared" si="17"/>
        <v>Apr-Sep</v>
      </c>
    </row>
    <row r="331" spans="2:10" x14ac:dyDescent="0.2">
      <c r="B331" s="4" t="str">
        <f t="shared" si="15"/>
        <v>32-1996</v>
      </c>
      <c r="C331" s="1">
        <v>35286</v>
      </c>
      <c r="D331" s="2">
        <f t="shared" si="16"/>
        <v>2.1143047210300421</v>
      </c>
      <c r="E331">
        <v>58.49</v>
      </c>
      <c r="F331">
        <v>2.1030000000000002</v>
      </c>
      <c r="J331" t="str">
        <f t="shared" si="17"/>
        <v>Apr-Sep</v>
      </c>
    </row>
    <row r="332" spans="2:10" x14ac:dyDescent="0.2">
      <c r="B332" s="4" t="str">
        <f t="shared" si="15"/>
        <v>33-1996</v>
      </c>
      <c r="C332" s="1">
        <v>35289</v>
      </c>
      <c r="D332" s="2">
        <f t="shared" si="16"/>
        <v>2.2204549356223175</v>
      </c>
      <c r="E332">
        <v>59.56</v>
      </c>
      <c r="F332">
        <v>2.0739999999999998</v>
      </c>
      <c r="J332" t="str">
        <f t="shared" si="17"/>
        <v>Apr-Sep</v>
      </c>
    </row>
    <row r="333" spans="2:10" x14ac:dyDescent="0.2">
      <c r="B333" s="4" t="str">
        <f t="shared" si="15"/>
        <v>33-1996</v>
      </c>
      <c r="C333" s="1">
        <v>35290</v>
      </c>
      <c r="D333" s="2">
        <f t="shared" si="16"/>
        <v>2.2709012875536478</v>
      </c>
      <c r="E333">
        <v>60.01</v>
      </c>
      <c r="F333">
        <v>2.056</v>
      </c>
      <c r="J333" t="str">
        <f t="shared" si="17"/>
        <v>Apr-Sep</v>
      </c>
    </row>
    <row r="334" spans="2:10" x14ac:dyDescent="0.2">
      <c r="B334" s="4" t="str">
        <f t="shared" si="15"/>
        <v>33-1996</v>
      </c>
      <c r="C334" s="1">
        <v>35291</v>
      </c>
      <c r="D334" s="2">
        <f t="shared" si="16"/>
        <v>2.2697424892703864</v>
      </c>
      <c r="E334">
        <v>60.41</v>
      </c>
      <c r="F334">
        <v>2.0859999999999999</v>
      </c>
      <c r="J334" t="str">
        <f t="shared" si="17"/>
        <v>Apr-Sep</v>
      </c>
    </row>
    <row r="335" spans="2:10" x14ac:dyDescent="0.2">
      <c r="B335" s="4" t="str">
        <f t="shared" si="15"/>
        <v>33-1996</v>
      </c>
      <c r="C335" s="1">
        <v>35292</v>
      </c>
      <c r="D335" s="2">
        <f t="shared" si="16"/>
        <v>2.2631072961373393</v>
      </c>
      <c r="E335">
        <v>59.68</v>
      </c>
      <c r="F335">
        <v>2.04</v>
      </c>
      <c r="J335" t="str">
        <f t="shared" si="17"/>
        <v>Apr-Sep</v>
      </c>
    </row>
    <row r="336" spans="2:10" x14ac:dyDescent="0.2">
      <c r="B336" s="4" t="str">
        <f t="shared" si="15"/>
        <v>33-1996</v>
      </c>
      <c r="C336" s="1">
        <v>35293</v>
      </c>
      <c r="D336" s="2">
        <f t="shared" si="16"/>
        <v>2.3037081545064377</v>
      </c>
      <c r="E336">
        <v>61.63</v>
      </c>
      <c r="F336">
        <v>2.14</v>
      </c>
      <c r="J336" t="str">
        <f t="shared" si="17"/>
        <v>Apr-Sep</v>
      </c>
    </row>
    <row r="337" spans="2:10" x14ac:dyDescent="0.2">
      <c r="B337" s="4" t="str">
        <f t="shared" si="15"/>
        <v>34-1996</v>
      </c>
      <c r="C337" s="1">
        <v>35296</v>
      </c>
      <c r="D337" s="2">
        <f t="shared" si="16"/>
        <v>2.3252060085836912</v>
      </c>
      <c r="E337">
        <v>62.58</v>
      </c>
      <c r="F337">
        <v>2.1869999999999998</v>
      </c>
      <c r="J337" t="str">
        <f t="shared" si="17"/>
        <v>Apr-Sep</v>
      </c>
    </row>
    <row r="338" spans="2:10" x14ac:dyDescent="0.2">
      <c r="B338" s="4" t="str">
        <f t="shared" si="15"/>
        <v>34-1996</v>
      </c>
      <c r="C338" s="1">
        <v>35297</v>
      </c>
      <c r="D338" s="2">
        <f t="shared" si="16"/>
        <v>2.3935922746781122</v>
      </c>
      <c r="E338">
        <v>61.67</v>
      </c>
      <c r="F338">
        <v>2.0529999999999999</v>
      </c>
      <c r="J338" t="str">
        <f t="shared" si="17"/>
        <v>Apr-Sep</v>
      </c>
    </row>
    <row r="339" spans="2:10" x14ac:dyDescent="0.2">
      <c r="B339" s="4" t="str">
        <f t="shared" si="15"/>
        <v>34-1996</v>
      </c>
      <c r="C339" s="1">
        <v>35298</v>
      </c>
      <c r="D339" s="2">
        <f t="shared" si="16"/>
        <v>2.366841201716738</v>
      </c>
      <c r="E339">
        <v>60.98</v>
      </c>
      <c r="F339">
        <v>2.0299999999999998</v>
      </c>
      <c r="J339" t="str">
        <f t="shared" si="17"/>
        <v>Apr-Sep</v>
      </c>
    </row>
    <row r="340" spans="2:10" x14ac:dyDescent="0.2">
      <c r="B340" s="4" t="str">
        <f t="shared" si="15"/>
        <v>34-1996</v>
      </c>
      <c r="C340" s="1">
        <v>35299</v>
      </c>
      <c r="D340" s="2">
        <f t="shared" si="16"/>
        <v>2.5839957081545064</v>
      </c>
      <c r="E340">
        <v>62.48</v>
      </c>
      <c r="F340">
        <v>1.921</v>
      </c>
      <c r="J340" t="str">
        <f t="shared" si="17"/>
        <v>Apr-Sep</v>
      </c>
    </row>
    <row r="341" spans="2:10" x14ac:dyDescent="0.2">
      <c r="B341" s="4" t="str">
        <f t="shared" si="15"/>
        <v>34-1996</v>
      </c>
      <c r="C341" s="1">
        <v>35300</v>
      </c>
      <c r="D341" s="2">
        <f t="shared" si="16"/>
        <v>2.5196652360515017</v>
      </c>
      <c r="E341">
        <v>61.99</v>
      </c>
      <c r="F341">
        <v>1.95</v>
      </c>
      <c r="J341" t="str">
        <f t="shared" si="17"/>
        <v>Apr-Sep</v>
      </c>
    </row>
    <row r="342" spans="2:10" x14ac:dyDescent="0.2">
      <c r="B342" s="4" t="str">
        <f t="shared" si="15"/>
        <v>35-1996</v>
      </c>
      <c r="C342" s="1">
        <v>35303</v>
      </c>
      <c r="D342" s="2">
        <f t="shared" si="16"/>
        <v>2.5474463519313311</v>
      </c>
      <c r="E342">
        <v>61.03</v>
      </c>
      <c r="F342">
        <v>1.853</v>
      </c>
      <c r="J342" t="str">
        <f t="shared" si="17"/>
        <v>Apr-Sep</v>
      </c>
    </row>
    <row r="343" spans="2:10" x14ac:dyDescent="0.2">
      <c r="B343" s="4" t="str">
        <f t="shared" si="15"/>
        <v>35-1996</v>
      </c>
      <c r="C343" s="1">
        <v>35304</v>
      </c>
      <c r="D343" s="2">
        <f t="shared" si="16"/>
        <v>2.5256566523605155</v>
      </c>
      <c r="E343">
        <v>61.13</v>
      </c>
      <c r="F343">
        <v>1.8819999999999999</v>
      </c>
      <c r="J343" t="str">
        <f t="shared" si="17"/>
        <v>Apr-Sep</v>
      </c>
    </row>
    <row r="344" spans="2:10" x14ac:dyDescent="0.2">
      <c r="B344" s="4" t="str">
        <f t="shared" si="15"/>
        <v>35-1996</v>
      </c>
      <c r="C344" s="1">
        <v>35305</v>
      </c>
      <c r="D344" s="2">
        <f t="shared" si="16"/>
        <v>2.6082703862660939</v>
      </c>
      <c r="E344">
        <v>62.04</v>
      </c>
      <c r="F344">
        <v>1.865</v>
      </c>
      <c r="J344" t="str">
        <f t="shared" si="17"/>
        <v>Apr-Sep</v>
      </c>
    </row>
    <row r="345" spans="2:10" x14ac:dyDescent="0.2">
      <c r="B345" s="4" t="str">
        <f t="shared" si="15"/>
        <v>35-1996</v>
      </c>
      <c r="C345" s="1">
        <v>35306</v>
      </c>
      <c r="D345" s="2">
        <f t="shared" si="16"/>
        <v>2.6837982832618028</v>
      </c>
      <c r="E345">
        <v>63.67</v>
      </c>
      <c r="F345">
        <v>1.907</v>
      </c>
      <c r="J345" t="str">
        <f t="shared" si="17"/>
        <v>Apr-Sep</v>
      </c>
    </row>
    <row r="346" spans="2:10" x14ac:dyDescent="0.2">
      <c r="B346" s="4" t="str">
        <f t="shared" si="15"/>
        <v>35-1996</v>
      </c>
      <c r="C346" s="1">
        <v>35307</v>
      </c>
      <c r="D346" s="2">
        <f t="shared" si="16"/>
        <v>2.670510729613734</v>
      </c>
      <c r="E346">
        <v>62.82</v>
      </c>
      <c r="F346">
        <v>1.859</v>
      </c>
      <c r="J346" t="str">
        <f t="shared" si="17"/>
        <v>Apr-Sep</v>
      </c>
    </row>
    <row r="347" spans="2:10" x14ac:dyDescent="0.2">
      <c r="B347" s="4" t="str">
        <f t="shared" si="15"/>
        <v>36-1996</v>
      </c>
      <c r="C347" s="1">
        <v>35311</v>
      </c>
      <c r="D347" s="2">
        <f t="shared" si="16"/>
        <v>2.8707424892703859</v>
      </c>
      <c r="E347">
        <v>65.069999999999993</v>
      </c>
      <c r="F347">
        <v>1.821</v>
      </c>
      <c r="J347" t="str">
        <f t="shared" si="17"/>
        <v>Apr-Sep</v>
      </c>
    </row>
    <row r="348" spans="2:10" x14ac:dyDescent="0.2">
      <c r="B348" s="4" t="str">
        <f t="shared" si="15"/>
        <v>36-1996</v>
      </c>
      <c r="C348" s="1">
        <v>35312</v>
      </c>
      <c r="D348" s="2">
        <f t="shared" si="16"/>
        <v>2.8657339055793978</v>
      </c>
      <c r="E348">
        <v>64.209999999999994</v>
      </c>
      <c r="F348">
        <v>1.764</v>
      </c>
      <c r="J348" t="str">
        <f t="shared" si="17"/>
        <v>Apr-Sep</v>
      </c>
    </row>
    <row r="349" spans="2:10" x14ac:dyDescent="0.2">
      <c r="B349" s="4" t="str">
        <f t="shared" si="15"/>
        <v>36-1996</v>
      </c>
      <c r="C349" s="1">
        <v>35313</v>
      </c>
      <c r="D349" s="2">
        <f t="shared" si="16"/>
        <v>2.8798583690987121</v>
      </c>
      <c r="E349">
        <v>65.03</v>
      </c>
      <c r="F349">
        <v>1.8089999999999999</v>
      </c>
      <c r="J349" t="str">
        <f t="shared" si="17"/>
        <v>Apr-Sep</v>
      </c>
    </row>
    <row r="350" spans="2:10" x14ac:dyDescent="0.2">
      <c r="B350" s="4" t="str">
        <f t="shared" si="15"/>
        <v>36-1996</v>
      </c>
      <c r="C350" s="1">
        <v>35314</v>
      </c>
      <c r="D350" s="2">
        <f t="shared" si="16"/>
        <v>2.9246394849785413</v>
      </c>
      <c r="E350">
        <v>66.400000000000006</v>
      </c>
      <c r="F350">
        <v>1.863</v>
      </c>
      <c r="J350" t="str">
        <f t="shared" si="17"/>
        <v>Apr-Sep</v>
      </c>
    </row>
    <row r="351" spans="2:10" x14ac:dyDescent="0.2">
      <c r="B351" s="4" t="str">
        <f t="shared" si="15"/>
        <v>37-1996</v>
      </c>
      <c r="C351" s="1">
        <v>35317</v>
      </c>
      <c r="D351" s="2">
        <f t="shared" si="16"/>
        <v>2.8571931330472102</v>
      </c>
      <c r="E351">
        <v>65.95</v>
      </c>
      <c r="F351">
        <v>1.8979999999999999</v>
      </c>
      <c r="J351" t="str">
        <f t="shared" si="17"/>
        <v>Apr-Sep</v>
      </c>
    </row>
    <row r="352" spans="2:10" x14ac:dyDescent="0.2">
      <c r="B352" s="4" t="str">
        <f t="shared" si="15"/>
        <v>37-1996</v>
      </c>
      <c r="C352" s="1">
        <v>35318</v>
      </c>
      <c r="D352" s="2">
        <f t="shared" si="16"/>
        <v>3.0161072961373399</v>
      </c>
      <c r="E352">
        <v>66.67</v>
      </c>
      <c r="F352">
        <v>1.7909999999999999</v>
      </c>
      <c r="J352" t="str">
        <f t="shared" si="17"/>
        <v>Apr-Sep</v>
      </c>
    </row>
    <row r="353" spans="2:10" x14ac:dyDescent="0.2">
      <c r="B353" s="4" t="str">
        <f t="shared" si="15"/>
        <v>37-1996</v>
      </c>
      <c r="C353" s="1">
        <v>35319</v>
      </c>
      <c r="D353" s="2">
        <f t="shared" si="16"/>
        <v>3.1107038626609436</v>
      </c>
      <c r="E353">
        <v>68.19</v>
      </c>
      <c r="F353">
        <v>1.806</v>
      </c>
      <c r="J353" t="str">
        <f t="shared" si="17"/>
        <v>Apr-Sep</v>
      </c>
    </row>
    <row r="354" spans="2:10" x14ac:dyDescent="0.2">
      <c r="B354" s="4" t="str">
        <f t="shared" si="15"/>
        <v>37-1996</v>
      </c>
      <c r="C354" s="1">
        <v>35320</v>
      </c>
      <c r="D354" s="2">
        <f t="shared" si="16"/>
        <v>3.1743648068669534</v>
      </c>
      <c r="E354">
        <v>69.17</v>
      </c>
      <c r="F354">
        <v>1.8129999999999999</v>
      </c>
      <c r="J354" t="str">
        <f t="shared" si="17"/>
        <v>Apr-Sep</v>
      </c>
    </row>
    <row r="355" spans="2:10" x14ac:dyDescent="0.2">
      <c r="B355" s="4" t="str">
        <f t="shared" si="15"/>
        <v>37-1996</v>
      </c>
      <c r="C355" s="1">
        <v>35321</v>
      </c>
      <c r="D355" s="2">
        <f t="shared" si="16"/>
        <v>3.0346781115879828</v>
      </c>
      <c r="E355">
        <v>67.94</v>
      </c>
      <c r="F355">
        <v>1.8640000000000001</v>
      </c>
      <c r="J355" t="str">
        <f t="shared" si="17"/>
        <v>Apr-Sep</v>
      </c>
    </row>
    <row r="356" spans="2:10" x14ac:dyDescent="0.2">
      <c r="B356" s="4" t="str">
        <f t="shared" si="15"/>
        <v>38-1996</v>
      </c>
      <c r="C356" s="1">
        <v>35324</v>
      </c>
      <c r="D356" s="2">
        <f t="shared" si="16"/>
        <v>2.7346051502145921</v>
      </c>
      <c r="E356">
        <v>65.290000000000006</v>
      </c>
      <c r="F356">
        <v>1.9730000000000001</v>
      </c>
      <c r="J356" t="str">
        <f t="shared" si="17"/>
        <v>Apr-Sep</v>
      </c>
    </row>
    <row r="357" spans="2:10" x14ac:dyDescent="0.2">
      <c r="B357" s="4" t="str">
        <f t="shared" si="15"/>
        <v>38-1996</v>
      </c>
      <c r="C357" s="1">
        <v>35325</v>
      </c>
      <c r="D357" s="2">
        <f t="shared" si="16"/>
        <v>2.7952360515021457</v>
      </c>
      <c r="E357">
        <v>65.59</v>
      </c>
      <c r="F357">
        <v>1.9339999999999999</v>
      </c>
      <c r="J357" t="str">
        <f t="shared" si="17"/>
        <v>Apr-Sep</v>
      </c>
    </row>
    <row r="358" spans="2:10" x14ac:dyDescent="0.2">
      <c r="B358" s="4" t="str">
        <f t="shared" si="15"/>
        <v>38-1996</v>
      </c>
      <c r="C358" s="1">
        <v>35326</v>
      </c>
      <c r="D358" s="2">
        <f t="shared" si="16"/>
        <v>2.9256309012875539</v>
      </c>
      <c r="E358">
        <v>67.87</v>
      </c>
      <c r="F358">
        <v>1.968</v>
      </c>
      <c r="J358" t="str">
        <f t="shared" si="17"/>
        <v>Apr-Sep</v>
      </c>
    </row>
    <row r="359" spans="2:10" x14ac:dyDescent="0.2">
      <c r="B359" s="4" t="str">
        <f t="shared" si="15"/>
        <v>38-1996</v>
      </c>
      <c r="C359" s="1">
        <v>35327</v>
      </c>
      <c r="D359" s="2">
        <f t="shared" si="16"/>
        <v>2.7513175965665231</v>
      </c>
      <c r="E359">
        <v>66.77</v>
      </c>
      <c r="F359">
        <v>2.0630000000000002</v>
      </c>
      <c r="J359" t="str">
        <f t="shared" si="17"/>
        <v>Apr-Sep</v>
      </c>
    </row>
    <row r="360" spans="2:10" x14ac:dyDescent="0.2">
      <c r="B360" s="4" t="str">
        <f t="shared" si="15"/>
        <v>38-1996</v>
      </c>
      <c r="C360" s="1">
        <v>35328</v>
      </c>
      <c r="D360" s="2">
        <f t="shared" si="16"/>
        <v>2.8961845493562235</v>
      </c>
      <c r="E360">
        <v>67.42</v>
      </c>
      <c r="F360">
        <v>1.9650000000000001</v>
      </c>
      <c r="J360" t="str">
        <f t="shared" si="17"/>
        <v>Apr-Sep</v>
      </c>
    </row>
    <row r="361" spans="2:10" x14ac:dyDescent="0.2">
      <c r="B361" s="4" t="str">
        <f t="shared" si="15"/>
        <v>39-1996</v>
      </c>
      <c r="C361" s="1">
        <v>35331</v>
      </c>
      <c r="D361" s="2">
        <f t="shared" si="16"/>
        <v>2.9925107296137341</v>
      </c>
      <c r="E361">
        <v>67.48</v>
      </c>
      <c r="F361">
        <v>1.873</v>
      </c>
      <c r="J361" t="str">
        <f t="shared" si="17"/>
        <v>Apr-Sep</v>
      </c>
    </row>
    <row r="362" spans="2:10" x14ac:dyDescent="0.2">
      <c r="B362" s="4" t="str">
        <f t="shared" si="15"/>
        <v>39-1996</v>
      </c>
      <c r="C362" s="1">
        <v>35332</v>
      </c>
      <c r="D362" s="2">
        <f t="shared" si="16"/>
        <v>3.1968583690987122</v>
      </c>
      <c r="E362">
        <v>69.69</v>
      </c>
      <c r="F362">
        <v>1.8280000000000001</v>
      </c>
      <c r="J362" t="str">
        <f t="shared" si="17"/>
        <v>Apr-Sep</v>
      </c>
    </row>
    <row r="363" spans="2:10" x14ac:dyDescent="0.2">
      <c r="B363" s="4" t="str">
        <f t="shared" si="15"/>
        <v>39-1996</v>
      </c>
      <c r="C363" s="1">
        <v>35333</v>
      </c>
      <c r="D363" s="2">
        <f t="shared" si="16"/>
        <v>3.0788326180257508</v>
      </c>
      <c r="E363">
        <v>71.77</v>
      </c>
      <c r="F363">
        <v>2.0960000000000001</v>
      </c>
      <c r="J363" t="str">
        <f t="shared" si="17"/>
        <v>Apr-Sep</v>
      </c>
    </row>
    <row r="364" spans="2:10" x14ac:dyDescent="0.2">
      <c r="B364" s="4" t="str">
        <f t="shared" si="15"/>
        <v>39-1996</v>
      </c>
      <c r="C364" s="1">
        <v>35334</v>
      </c>
      <c r="D364" s="2">
        <f t="shared" si="16"/>
        <v>2.9751030042918454</v>
      </c>
      <c r="E364">
        <v>70.900000000000006</v>
      </c>
      <c r="F364">
        <v>2.137</v>
      </c>
      <c r="J364" t="str">
        <f t="shared" si="17"/>
        <v>Apr-Sep</v>
      </c>
    </row>
    <row r="365" spans="2:10" x14ac:dyDescent="0.2">
      <c r="B365" s="4" t="str">
        <f t="shared" si="15"/>
        <v>39-1996</v>
      </c>
      <c r="C365" s="1">
        <v>35335</v>
      </c>
      <c r="D365" s="2">
        <f t="shared" si="16"/>
        <v>2.9736437768240345</v>
      </c>
      <c r="E365">
        <v>71.489999999999995</v>
      </c>
      <c r="F365">
        <v>2.181</v>
      </c>
      <c r="J365" t="str">
        <f t="shared" si="17"/>
        <v>Apr-Sep</v>
      </c>
    </row>
    <row r="366" spans="2:10" x14ac:dyDescent="0.2">
      <c r="B366" s="4" t="str">
        <f t="shared" si="15"/>
        <v>40-1996</v>
      </c>
      <c r="C366" s="1">
        <v>35338</v>
      </c>
      <c r="D366" s="2">
        <f t="shared" si="16"/>
        <v>2.9420858369098712</v>
      </c>
      <c r="E366">
        <v>71.510000000000005</v>
      </c>
      <c r="F366">
        <v>2.214</v>
      </c>
      <c r="J366" t="str">
        <f t="shared" si="17"/>
        <v>Apr-Sep</v>
      </c>
    </row>
    <row r="367" spans="2:10" x14ac:dyDescent="0.2">
      <c r="B367" s="4" t="str">
        <f t="shared" si="15"/>
        <v>40-1996</v>
      </c>
      <c r="C367" s="1">
        <v>35339</v>
      </c>
      <c r="D367" s="2">
        <f t="shared" si="16"/>
        <v>2.9170085836909867</v>
      </c>
      <c r="E367">
        <v>70.760000000000005</v>
      </c>
      <c r="F367">
        <v>2.1850000000000001</v>
      </c>
      <c r="J367" t="str">
        <f t="shared" si="17"/>
        <v>Oct-Mar</v>
      </c>
    </row>
    <row r="368" spans="2:10" x14ac:dyDescent="0.2">
      <c r="B368" s="4" t="str">
        <f t="shared" si="15"/>
        <v>40-1996</v>
      </c>
      <c r="C368" s="1">
        <v>35340</v>
      </c>
      <c r="D368" s="2">
        <f t="shared" si="16"/>
        <v>3.0099742489270382</v>
      </c>
      <c r="E368">
        <v>71.98</v>
      </c>
      <c r="F368">
        <v>2.1800000000000002</v>
      </c>
      <c r="J368" t="str">
        <f t="shared" si="17"/>
        <v>Oct-Mar</v>
      </c>
    </row>
    <row r="369" spans="2:10" x14ac:dyDescent="0.2">
      <c r="B369" s="4" t="str">
        <f t="shared" si="15"/>
        <v>40-1996</v>
      </c>
      <c r="C369" s="1">
        <v>35341</v>
      </c>
      <c r="D369" s="2">
        <f t="shared" si="16"/>
        <v>3.0393733905579401</v>
      </c>
      <c r="E369">
        <v>74.69</v>
      </c>
      <c r="F369">
        <v>2.3460000000000001</v>
      </c>
      <c r="J369" t="str">
        <f t="shared" si="17"/>
        <v>Oct-Mar</v>
      </c>
    </row>
    <row r="370" spans="2:10" x14ac:dyDescent="0.2">
      <c r="B370" s="4" t="str">
        <f t="shared" si="15"/>
        <v>40-1996</v>
      </c>
      <c r="C370" s="1">
        <v>35342</v>
      </c>
      <c r="D370" s="2">
        <f t="shared" si="16"/>
        <v>2.9706266094420606</v>
      </c>
      <c r="E370">
        <v>74.430000000000007</v>
      </c>
      <c r="F370">
        <v>2.3959999999999999</v>
      </c>
      <c r="J370" t="str">
        <f t="shared" si="17"/>
        <v>Oct-Mar</v>
      </c>
    </row>
    <row r="371" spans="2:10" x14ac:dyDescent="0.2">
      <c r="B371" s="4" t="str">
        <f t="shared" si="15"/>
        <v>41-1996</v>
      </c>
      <c r="C371" s="1">
        <v>35345</v>
      </c>
      <c r="D371" s="2">
        <f t="shared" si="16"/>
        <v>3.1461587982832611</v>
      </c>
      <c r="E371">
        <v>76.489999999999995</v>
      </c>
      <c r="F371">
        <v>2.3690000000000002</v>
      </c>
      <c r="J371" t="str">
        <f t="shared" si="17"/>
        <v>Oct-Mar</v>
      </c>
    </row>
    <row r="372" spans="2:10" x14ac:dyDescent="0.2">
      <c r="B372" s="4" t="str">
        <f t="shared" si="15"/>
        <v>41-1996</v>
      </c>
      <c r="C372" s="1">
        <v>35346</v>
      </c>
      <c r="D372" s="2">
        <f t="shared" si="16"/>
        <v>3.055527896995708</v>
      </c>
      <c r="E372">
        <v>76.19</v>
      </c>
      <c r="F372">
        <v>2.4380000000000002</v>
      </c>
      <c r="J372" t="str">
        <f t="shared" si="17"/>
        <v>Oct-Mar</v>
      </c>
    </row>
    <row r="373" spans="2:10" x14ac:dyDescent="0.2">
      <c r="B373" s="4" t="str">
        <f t="shared" si="15"/>
        <v>41-1996</v>
      </c>
      <c r="C373" s="1">
        <v>35347</v>
      </c>
      <c r="D373" s="2">
        <f t="shared" si="16"/>
        <v>2.863459227467811</v>
      </c>
      <c r="E373">
        <v>73.97</v>
      </c>
      <c r="F373">
        <v>2.4700000000000002</v>
      </c>
      <c r="J373" t="str">
        <f t="shared" si="17"/>
        <v>Oct-Mar</v>
      </c>
    </row>
    <row r="374" spans="2:10" x14ac:dyDescent="0.2">
      <c r="B374" s="4" t="str">
        <f t="shared" si="15"/>
        <v>41-1996</v>
      </c>
      <c r="C374" s="1">
        <v>35348</v>
      </c>
      <c r="D374" s="2">
        <f t="shared" si="16"/>
        <v>2.7425450643776821</v>
      </c>
      <c r="E374">
        <v>70.92</v>
      </c>
      <c r="F374">
        <v>2.371</v>
      </c>
      <c r="J374" t="str">
        <f t="shared" si="17"/>
        <v>Oct-Mar</v>
      </c>
    </row>
    <row r="375" spans="2:10" x14ac:dyDescent="0.2">
      <c r="B375" s="4" t="str">
        <f t="shared" si="15"/>
        <v>41-1996</v>
      </c>
      <c r="C375" s="1">
        <v>35349</v>
      </c>
      <c r="D375" s="2">
        <f t="shared" si="16"/>
        <v>2.8033175965665236</v>
      </c>
      <c r="E375">
        <v>71.430000000000007</v>
      </c>
      <c r="F375">
        <v>2.347</v>
      </c>
      <c r="J375" t="str">
        <f t="shared" si="17"/>
        <v>Oct-Mar</v>
      </c>
    </row>
    <row r="376" spans="2:10" x14ac:dyDescent="0.2">
      <c r="B376" s="4" t="str">
        <f t="shared" si="15"/>
        <v>42-1996</v>
      </c>
      <c r="C376" s="1">
        <v>35352</v>
      </c>
      <c r="D376" s="2">
        <f t="shared" si="16"/>
        <v>3.0406695278969949</v>
      </c>
      <c r="E376">
        <v>74.069999999999993</v>
      </c>
      <c r="F376">
        <v>2.2999999999999998</v>
      </c>
      <c r="J376" t="str">
        <f t="shared" si="17"/>
        <v>Oct-Mar</v>
      </c>
    </row>
    <row r="377" spans="2:10" x14ac:dyDescent="0.2">
      <c r="B377" s="4" t="str">
        <f t="shared" si="15"/>
        <v>42-1996</v>
      </c>
      <c r="C377" s="1">
        <v>35353</v>
      </c>
      <c r="D377" s="2">
        <f t="shared" si="16"/>
        <v>2.8045665236051494</v>
      </c>
      <c r="E377">
        <v>73.069999999999993</v>
      </c>
      <c r="F377">
        <v>2.464</v>
      </c>
      <c r="J377" t="str">
        <f t="shared" si="17"/>
        <v>Oct-Mar</v>
      </c>
    </row>
    <row r="378" spans="2:10" x14ac:dyDescent="0.2">
      <c r="B378" s="4" t="str">
        <f t="shared" si="15"/>
        <v>42-1996</v>
      </c>
      <c r="C378" s="1">
        <v>35354</v>
      </c>
      <c r="D378" s="2">
        <f t="shared" si="16"/>
        <v>2.7226909871244636</v>
      </c>
      <c r="E378">
        <v>71.56</v>
      </c>
      <c r="F378">
        <v>2.4369999999999998</v>
      </c>
      <c r="J378" t="str">
        <f t="shared" si="17"/>
        <v>Oct-Mar</v>
      </c>
    </row>
    <row r="379" spans="2:10" x14ac:dyDescent="0.2">
      <c r="B379" s="4" t="str">
        <f t="shared" si="15"/>
        <v>42-1996</v>
      </c>
      <c r="C379" s="1">
        <v>35355</v>
      </c>
      <c r="D379" s="2">
        <f t="shared" si="16"/>
        <v>2.7843261802575112</v>
      </c>
      <c r="E379">
        <v>72.290000000000006</v>
      </c>
      <c r="F379">
        <v>2.4279999999999999</v>
      </c>
      <c r="J379" t="str">
        <f t="shared" si="17"/>
        <v>Oct-Mar</v>
      </c>
    </row>
    <row r="380" spans="2:10" x14ac:dyDescent="0.2">
      <c r="B380" s="4" t="str">
        <f t="shared" si="15"/>
        <v>42-1996</v>
      </c>
      <c r="C380" s="1">
        <v>35356</v>
      </c>
      <c r="D380" s="2">
        <f t="shared" si="16"/>
        <v>2.9399484978540769</v>
      </c>
      <c r="E380">
        <v>74.06</v>
      </c>
      <c r="F380">
        <v>2.4</v>
      </c>
      <c r="J380" t="str">
        <f t="shared" si="17"/>
        <v>Oct-Mar</v>
      </c>
    </row>
    <row r="381" spans="2:10" x14ac:dyDescent="0.2">
      <c r="B381" s="4" t="str">
        <f t="shared" si="15"/>
        <v>43-1996</v>
      </c>
      <c r="C381" s="1">
        <v>35359</v>
      </c>
      <c r="D381" s="2">
        <f t="shared" si="16"/>
        <v>2.8269442060085828</v>
      </c>
      <c r="E381">
        <v>73.63</v>
      </c>
      <c r="F381">
        <v>2.4820000000000002</v>
      </c>
      <c r="J381" t="str">
        <f t="shared" si="17"/>
        <v>Oct-Mar</v>
      </c>
    </row>
    <row r="382" spans="2:10" x14ac:dyDescent="0.2">
      <c r="B382" s="4" t="str">
        <f t="shared" si="15"/>
        <v>43-1996</v>
      </c>
      <c r="C382" s="1">
        <v>35360</v>
      </c>
      <c r="D382" s="2">
        <f t="shared" si="16"/>
        <v>2.6709656652360509</v>
      </c>
      <c r="E382">
        <v>73.45</v>
      </c>
      <c r="F382">
        <v>2.625</v>
      </c>
      <c r="J382" t="str">
        <f t="shared" si="17"/>
        <v>Oct-Mar</v>
      </c>
    </row>
    <row r="383" spans="2:10" x14ac:dyDescent="0.2">
      <c r="B383" s="4" t="str">
        <f t="shared" si="15"/>
        <v>43-1996</v>
      </c>
      <c r="C383" s="1">
        <v>35361</v>
      </c>
      <c r="D383" s="2">
        <f t="shared" si="16"/>
        <v>2.5414291845493553</v>
      </c>
      <c r="E383">
        <v>70.959999999999994</v>
      </c>
      <c r="F383">
        <v>2.5750000000000002</v>
      </c>
      <c r="J383" t="str">
        <f t="shared" si="17"/>
        <v>Oct-Mar</v>
      </c>
    </row>
    <row r="384" spans="2:10" x14ac:dyDescent="0.2">
      <c r="B384" s="4" t="str">
        <f t="shared" si="15"/>
        <v>43-1996</v>
      </c>
      <c r="C384" s="1">
        <v>35362</v>
      </c>
      <c r="D384" s="2">
        <f t="shared" si="16"/>
        <v>2.5975407725321884</v>
      </c>
      <c r="E384">
        <v>70.489999999999995</v>
      </c>
      <c r="F384">
        <v>2.4849999999999999</v>
      </c>
      <c r="J384" t="str">
        <f t="shared" si="17"/>
        <v>Oct-Mar</v>
      </c>
    </row>
    <row r="385" spans="2:10" x14ac:dyDescent="0.2">
      <c r="B385" s="4" t="str">
        <f t="shared" si="15"/>
        <v>43-1996</v>
      </c>
      <c r="C385" s="1">
        <v>35363</v>
      </c>
      <c r="D385" s="2">
        <f t="shared" si="16"/>
        <v>2.5192274678111586</v>
      </c>
      <c r="E385">
        <v>71.72</v>
      </c>
      <c r="F385">
        <v>2.6520000000000001</v>
      </c>
      <c r="J385" t="str">
        <f t="shared" si="17"/>
        <v>Oct-Mar</v>
      </c>
    </row>
    <row r="386" spans="2:10" x14ac:dyDescent="0.2">
      <c r="B386" s="4" t="str">
        <f t="shared" si="15"/>
        <v>44-1996</v>
      </c>
      <c r="C386" s="1">
        <v>35366</v>
      </c>
      <c r="D386" s="2">
        <f t="shared" si="16"/>
        <v>2.4214806866952783</v>
      </c>
      <c r="E386">
        <v>71.459999999999994</v>
      </c>
      <c r="F386">
        <v>2.7309999999999999</v>
      </c>
      <c r="J386" t="str">
        <f t="shared" si="17"/>
        <v>Oct-Mar</v>
      </c>
    </row>
    <row r="387" spans="2:10" x14ac:dyDescent="0.2">
      <c r="B387" s="4" t="str">
        <f t="shared" ref="B387:B450" si="18">WEEKNUM(C387)&amp;"-"&amp;YEAR(C387)</f>
        <v>44-1996</v>
      </c>
      <c r="C387" s="1">
        <v>35367</v>
      </c>
      <c r="D387" s="2">
        <f t="shared" si="16"/>
        <v>2.2399527896995712</v>
      </c>
      <c r="E387">
        <v>69.83</v>
      </c>
      <c r="F387">
        <v>2.7949999999999999</v>
      </c>
      <c r="J387" t="str">
        <f t="shared" si="17"/>
        <v>Oct-Mar</v>
      </c>
    </row>
    <row r="388" spans="2:10" x14ac:dyDescent="0.2">
      <c r="B388" s="4" t="str">
        <f t="shared" si="18"/>
        <v>44-1996</v>
      </c>
      <c r="C388" s="1">
        <v>35368</v>
      </c>
      <c r="D388" s="2">
        <f t="shared" ref="D388:D451" si="19">E388/100*42/5.825-F388</f>
        <v>2.0721716738197422</v>
      </c>
      <c r="E388">
        <v>68.459999999999994</v>
      </c>
      <c r="F388">
        <v>2.8639999999999999</v>
      </c>
      <c r="J388" t="str">
        <f t="shared" ref="J388:J451" si="20">IF(OR(MONTH(C388)&lt;=3,MONTH(C388)&gt;=10),"Oct-Mar","Apr-Sep")</f>
        <v>Oct-Mar</v>
      </c>
    </row>
    <row r="389" spans="2:10" x14ac:dyDescent="0.2">
      <c r="B389" s="4" t="str">
        <f t="shared" si="18"/>
        <v>44-1996</v>
      </c>
      <c r="C389" s="1">
        <v>35369</v>
      </c>
      <c r="D389" s="2">
        <f t="shared" si="19"/>
        <v>2.0553133047210301</v>
      </c>
      <c r="E389">
        <v>66.34</v>
      </c>
      <c r="F389">
        <v>2.7280000000000002</v>
      </c>
      <c r="J389" t="str">
        <f t="shared" si="20"/>
        <v>Oct-Mar</v>
      </c>
    </row>
    <row r="390" spans="2:10" x14ac:dyDescent="0.2">
      <c r="B390" s="4" t="str">
        <f t="shared" si="18"/>
        <v>44-1996</v>
      </c>
      <c r="C390" s="1">
        <v>35370</v>
      </c>
      <c r="D390" s="2">
        <f t="shared" si="19"/>
        <v>2.1400600858369092</v>
      </c>
      <c r="E390">
        <v>66.599999999999994</v>
      </c>
      <c r="F390">
        <v>2.6619999999999999</v>
      </c>
      <c r="J390" t="str">
        <f t="shared" si="20"/>
        <v>Oct-Mar</v>
      </c>
    </row>
    <row r="391" spans="2:10" x14ac:dyDescent="0.2">
      <c r="B391" s="4" t="str">
        <f t="shared" si="18"/>
        <v>45-1996</v>
      </c>
      <c r="C391" s="1">
        <v>35373</v>
      </c>
      <c r="D391" s="2">
        <f t="shared" si="19"/>
        <v>2.18219313304721</v>
      </c>
      <c r="E391">
        <v>65.95</v>
      </c>
      <c r="F391">
        <v>2.573</v>
      </c>
      <c r="J391" t="str">
        <f t="shared" si="20"/>
        <v>Oct-Mar</v>
      </c>
    </row>
    <row r="392" spans="2:10" x14ac:dyDescent="0.2">
      <c r="B392" s="4" t="str">
        <f t="shared" si="18"/>
        <v>45-1996</v>
      </c>
      <c r="C392" s="1">
        <v>35374</v>
      </c>
      <c r="D392" s="2">
        <f t="shared" si="19"/>
        <v>2.0429785407725327</v>
      </c>
      <c r="E392">
        <v>65.42</v>
      </c>
      <c r="F392">
        <v>2.6739999999999999</v>
      </c>
      <c r="J392" t="str">
        <f t="shared" si="20"/>
        <v>Oct-Mar</v>
      </c>
    </row>
    <row r="393" spans="2:10" x14ac:dyDescent="0.2">
      <c r="B393" s="4" t="str">
        <f t="shared" si="18"/>
        <v>45-1996</v>
      </c>
      <c r="C393" s="1">
        <v>35375</v>
      </c>
      <c r="D393" s="2">
        <f t="shared" si="19"/>
        <v>2.1072446351931324</v>
      </c>
      <c r="E393">
        <v>66.45</v>
      </c>
      <c r="F393">
        <v>2.6840000000000002</v>
      </c>
      <c r="J393" t="str">
        <f t="shared" si="20"/>
        <v>Oct-Mar</v>
      </c>
    </row>
    <row r="394" spans="2:10" x14ac:dyDescent="0.2">
      <c r="B394" s="4" t="str">
        <f t="shared" si="18"/>
        <v>45-1996</v>
      </c>
      <c r="C394" s="1">
        <v>35376</v>
      </c>
      <c r="D394" s="2">
        <f t="shared" si="19"/>
        <v>2.1799699570815454</v>
      </c>
      <c r="E394">
        <v>66.89</v>
      </c>
      <c r="F394">
        <v>2.6429999999999998</v>
      </c>
      <c r="J394" t="str">
        <f t="shared" si="20"/>
        <v>Oct-Mar</v>
      </c>
    </row>
    <row r="395" spans="2:10" x14ac:dyDescent="0.2">
      <c r="B395" s="4" t="str">
        <f t="shared" si="18"/>
        <v>45-1996</v>
      </c>
      <c r="C395" s="1">
        <v>35377</v>
      </c>
      <c r="D395" s="2">
        <f t="shared" si="19"/>
        <v>2.3010600858369101</v>
      </c>
      <c r="E395">
        <v>68.930000000000007</v>
      </c>
      <c r="F395">
        <v>2.669</v>
      </c>
      <c r="J395" t="str">
        <f t="shared" si="20"/>
        <v>Oct-Mar</v>
      </c>
    </row>
    <row r="396" spans="2:10" x14ac:dyDescent="0.2">
      <c r="B396" s="4" t="str">
        <f t="shared" si="18"/>
        <v>46-1996</v>
      </c>
      <c r="C396" s="1">
        <v>35380</v>
      </c>
      <c r="D396" s="2">
        <f t="shared" si="19"/>
        <v>2.1952403433476397</v>
      </c>
      <c r="E396">
        <v>68.349999999999994</v>
      </c>
      <c r="F396">
        <v>2.7330000000000001</v>
      </c>
      <c r="J396" t="str">
        <f t="shared" si="20"/>
        <v>Oct-Mar</v>
      </c>
    </row>
    <row r="397" spans="2:10" x14ac:dyDescent="0.2">
      <c r="B397" s="4" t="str">
        <f t="shared" si="18"/>
        <v>46-1996</v>
      </c>
      <c r="C397" s="1">
        <v>35381</v>
      </c>
      <c r="D397" s="2">
        <f t="shared" si="19"/>
        <v>2.2750300429184547</v>
      </c>
      <c r="E397">
        <v>68.25</v>
      </c>
      <c r="F397">
        <v>2.6459999999999999</v>
      </c>
      <c r="J397" t="str">
        <f t="shared" si="20"/>
        <v>Oct-Mar</v>
      </c>
    </row>
    <row r="398" spans="2:10" x14ac:dyDescent="0.2">
      <c r="B398" s="4" t="str">
        <f t="shared" si="18"/>
        <v>46-1996</v>
      </c>
      <c r="C398" s="1">
        <v>35382</v>
      </c>
      <c r="D398" s="2">
        <f t="shared" si="19"/>
        <v>2.4887339055793993</v>
      </c>
      <c r="E398">
        <v>71.2</v>
      </c>
      <c r="F398">
        <v>2.645</v>
      </c>
      <c r="J398" t="str">
        <f t="shared" si="20"/>
        <v>Oct-Mar</v>
      </c>
    </row>
    <row r="399" spans="2:10" x14ac:dyDescent="0.2">
      <c r="B399" s="4" t="str">
        <f t="shared" si="18"/>
        <v>46-1996</v>
      </c>
      <c r="C399" s="1">
        <v>35383</v>
      </c>
      <c r="D399" s="2">
        <f t="shared" si="19"/>
        <v>2.5053605150214597</v>
      </c>
      <c r="E399">
        <v>73.400000000000006</v>
      </c>
      <c r="F399">
        <v>2.7869999999999999</v>
      </c>
      <c r="J399" t="str">
        <f t="shared" si="20"/>
        <v>Oct-Mar</v>
      </c>
    </row>
    <row r="400" spans="2:10" x14ac:dyDescent="0.2">
      <c r="B400" s="4" t="str">
        <f t="shared" si="18"/>
        <v>46-1996</v>
      </c>
      <c r="C400" s="1">
        <v>35384</v>
      </c>
      <c r="D400" s="2">
        <f t="shared" si="19"/>
        <v>2.327399141630901</v>
      </c>
      <c r="E400">
        <v>72.61</v>
      </c>
      <c r="F400">
        <v>2.9079999999999999</v>
      </c>
      <c r="J400" t="str">
        <f t="shared" si="20"/>
        <v>Oct-Mar</v>
      </c>
    </row>
    <row r="401" spans="2:10" x14ac:dyDescent="0.2">
      <c r="B401" s="4" t="str">
        <f t="shared" si="18"/>
        <v>47-1996</v>
      </c>
      <c r="C401" s="1">
        <v>35387</v>
      </c>
      <c r="D401" s="2">
        <f t="shared" si="19"/>
        <v>2.2026008583690975</v>
      </c>
      <c r="E401">
        <v>71.849999999999994</v>
      </c>
      <c r="F401">
        <v>2.9780000000000002</v>
      </c>
      <c r="J401" t="str">
        <f t="shared" si="20"/>
        <v>Oct-Mar</v>
      </c>
    </row>
    <row r="402" spans="2:10" x14ac:dyDescent="0.2">
      <c r="B402" s="4" t="str">
        <f t="shared" si="18"/>
        <v>47-1996</v>
      </c>
      <c r="C402" s="1">
        <v>35388</v>
      </c>
      <c r="D402" s="2">
        <f t="shared" si="19"/>
        <v>2.0065493562231769</v>
      </c>
      <c r="E402">
        <v>73.680000000000007</v>
      </c>
      <c r="F402">
        <v>3.306</v>
      </c>
      <c r="J402" t="str">
        <f t="shared" si="20"/>
        <v>Oct-Mar</v>
      </c>
    </row>
    <row r="403" spans="2:10" x14ac:dyDescent="0.2">
      <c r="B403" s="4" t="str">
        <f t="shared" si="18"/>
        <v>47-1996</v>
      </c>
      <c r="C403" s="1">
        <v>35389</v>
      </c>
      <c r="D403" s="2">
        <f t="shared" si="19"/>
        <v>1.5709055793991418</v>
      </c>
      <c r="E403">
        <v>72.09</v>
      </c>
      <c r="F403">
        <v>3.6269999999999998</v>
      </c>
      <c r="J403" t="str">
        <f t="shared" si="20"/>
        <v>Oct-Mar</v>
      </c>
    </row>
    <row r="404" spans="2:10" x14ac:dyDescent="0.2">
      <c r="B404" s="4" t="str">
        <f t="shared" si="18"/>
        <v>47-1996</v>
      </c>
      <c r="C404" s="1">
        <v>35390</v>
      </c>
      <c r="D404" s="2">
        <f t="shared" si="19"/>
        <v>1.4238068669527895</v>
      </c>
      <c r="E404">
        <v>73.849999999999994</v>
      </c>
      <c r="F404">
        <v>3.9009999999999998</v>
      </c>
      <c r="J404" t="str">
        <f t="shared" si="20"/>
        <v>Oct-Mar</v>
      </c>
    </row>
    <row r="405" spans="2:10" x14ac:dyDescent="0.2">
      <c r="B405" s="4" t="str">
        <f t="shared" si="18"/>
        <v>47-1996</v>
      </c>
      <c r="C405" s="1">
        <v>35391</v>
      </c>
      <c r="D405" s="2">
        <f t="shared" si="19"/>
        <v>1.811377682403434</v>
      </c>
      <c r="E405">
        <v>72.790000000000006</v>
      </c>
      <c r="F405">
        <v>3.4369999999999998</v>
      </c>
      <c r="J405" t="str">
        <f t="shared" si="20"/>
        <v>Oct-Mar</v>
      </c>
    </row>
    <row r="406" spans="2:10" x14ac:dyDescent="0.2">
      <c r="B406" s="4" t="str">
        <f t="shared" si="18"/>
        <v>48-1996</v>
      </c>
      <c r="C406" s="1">
        <v>35394</v>
      </c>
      <c r="D406" s="2">
        <f t="shared" si="19"/>
        <v>1.714</v>
      </c>
      <c r="E406">
        <v>72.23</v>
      </c>
      <c r="F406">
        <v>3.4940000000000002</v>
      </c>
      <c r="J406" t="str">
        <f t="shared" si="20"/>
        <v>Oct-Mar</v>
      </c>
    </row>
    <row r="407" spans="2:10" x14ac:dyDescent="0.2">
      <c r="B407" s="4" t="str">
        <f t="shared" si="18"/>
        <v>48-1996</v>
      </c>
      <c r="C407" s="1">
        <v>35395</v>
      </c>
      <c r="D407" s="2">
        <f t="shared" si="19"/>
        <v>1.5556180257510719</v>
      </c>
      <c r="E407">
        <v>71.239999999999995</v>
      </c>
      <c r="F407">
        <v>3.581</v>
      </c>
      <c r="J407" t="str">
        <f t="shared" si="20"/>
        <v>Oct-Mar</v>
      </c>
    </row>
    <row r="408" spans="2:10" x14ac:dyDescent="0.2">
      <c r="B408" s="4" t="str">
        <f t="shared" si="18"/>
        <v>48-1996</v>
      </c>
      <c r="C408" s="1">
        <v>35396</v>
      </c>
      <c r="D408" s="2">
        <f t="shared" si="19"/>
        <v>1.6922532188841197</v>
      </c>
      <c r="E408">
        <v>71.97</v>
      </c>
      <c r="F408">
        <v>3.4969999999999999</v>
      </c>
      <c r="J408" t="str">
        <f t="shared" si="20"/>
        <v>Oct-Mar</v>
      </c>
    </row>
    <row r="409" spans="2:10" x14ac:dyDescent="0.2">
      <c r="B409" s="4" t="str">
        <f t="shared" si="18"/>
        <v>49-1996</v>
      </c>
      <c r="C409" s="1">
        <v>35401</v>
      </c>
      <c r="D409" s="2">
        <f t="shared" si="19"/>
        <v>2.058618025751072</v>
      </c>
      <c r="E409">
        <v>73.569999999999993</v>
      </c>
      <c r="F409">
        <v>3.246</v>
      </c>
      <c r="J409" t="str">
        <f t="shared" si="20"/>
        <v>Oct-Mar</v>
      </c>
    </row>
    <row r="410" spans="2:10" x14ac:dyDescent="0.2">
      <c r="B410" s="4" t="str">
        <f t="shared" si="18"/>
        <v>49-1996</v>
      </c>
      <c r="C410" s="1">
        <v>35402</v>
      </c>
      <c r="D410" s="2">
        <f t="shared" si="19"/>
        <v>1.9874849785407722</v>
      </c>
      <c r="E410">
        <v>74.22</v>
      </c>
      <c r="F410">
        <v>3.3639999999999999</v>
      </c>
      <c r="J410" t="str">
        <f t="shared" si="20"/>
        <v>Oct-Mar</v>
      </c>
    </row>
    <row r="411" spans="2:10" x14ac:dyDescent="0.2">
      <c r="B411" s="4" t="str">
        <f t="shared" si="18"/>
        <v>49-1996</v>
      </c>
      <c r="C411" s="1">
        <v>35403</v>
      </c>
      <c r="D411" s="2">
        <f t="shared" si="19"/>
        <v>1.7996180257510721</v>
      </c>
      <c r="E411">
        <v>73.569999999999993</v>
      </c>
      <c r="F411">
        <v>3.5049999999999999</v>
      </c>
      <c r="J411" t="str">
        <f t="shared" si="20"/>
        <v>Oct-Mar</v>
      </c>
    </row>
    <row r="412" spans="2:10" x14ac:dyDescent="0.2">
      <c r="B412" s="4" t="str">
        <f t="shared" si="18"/>
        <v>49-1996</v>
      </c>
      <c r="C412" s="1">
        <v>35404</v>
      </c>
      <c r="D412" s="2">
        <f t="shared" si="19"/>
        <v>1.6316566523605145</v>
      </c>
      <c r="E412">
        <v>75.11</v>
      </c>
      <c r="F412">
        <v>3.7839999999999998</v>
      </c>
      <c r="J412" t="str">
        <f t="shared" si="20"/>
        <v>Oct-Mar</v>
      </c>
    </row>
    <row r="413" spans="2:10" x14ac:dyDescent="0.2">
      <c r="B413" s="4" t="str">
        <f t="shared" si="18"/>
        <v>49-1996</v>
      </c>
      <c r="C413" s="1">
        <v>35405</v>
      </c>
      <c r="D413" s="2">
        <f t="shared" si="19"/>
        <v>1.8962103004291837</v>
      </c>
      <c r="E413">
        <v>74.66</v>
      </c>
      <c r="F413">
        <v>3.4870000000000001</v>
      </c>
      <c r="J413" t="str">
        <f t="shared" si="20"/>
        <v>Oct-Mar</v>
      </c>
    </row>
    <row r="414" spans="2:10" x14ac:dyDescent="0.2">
      <c r="B414" s="4" t="str">
        <f t="shared" si="18"/>
        <v>50-1996</v>
      </c>
      <c r="C414" s="1">
        <v>35408</v>
      </c>
      <c r="D414" s="2">
        <f t="shared" si="19"/>
        <v>1.978789699570815</v>
      </c>
      <c r="E414">
        <v>72.13</v>
      </c>
      <c r="F414">
        <v>3.222</v>
      </c>
      <c r="J414" t="str">
        <f t="shared" si="20"/>
        <v>Oct-Mar</v>
      </c>
    </row>
    <row r="415" spans="2:10" x14ac:dyDescent="0.2">
      <c r="B415" s="4" t="str">
        <f t="shared" si="18"/>
        <v>50-1996</v>
      </c>
      <c r="C415" s="1">
        <v>35409</v>
      </c>
      <c r="D415" s="2">
        <f t="shared" si="19"/>
        <v>1.6238111587982837</v>
      </c>
      <c r="E415">
        <v>69.62</v>
      </c>
      <c r="F415">
        <v>3.3959999999999999</v>
      </c>
      <c r="J415" t="str">
        <f t="shared" si="20"/>
        <v>Oct-Mar</v>
      </c>
    </row>
    <row r="416" spans="2:10" x14ac:dyDescent="0.2">
      <c r="B416" s="4" t="str">
        <f t="shared" si="18"/>
        <v>50-1996</v>
      </c>
      <c r="C416" s="1">
        <v>35410</v>
      </c>
      <c r="D416" s="2">
        <f t="shared" si="19"/>
        <v>1.3249227467811147</v>
      </c>
      <c r="E416">
        <v>66.819999999999993</v>
      </c>
      <c r="F416">
        <v>3.4929999999999999</v>
      </c>
      <c r="J416" t="str">
        <f t="shared" si="20"/>
        <v>Oct-Mar</v>
      </c>
    </row>
    <row r="417" spans="2:10" x14ac:dyDescent="0.2">
      <c r="B417" s="4" t="str">
        <f t="shared" si="18"/>
        <v>50-1996</v>
      </c>
      <c r="C417" s="1">
        <v>35411</v>
      </c>
      <c r="D417" s="2">
        <f t="shared" si="19"/>
        <v>1.4223133047210297</v>
      </c>
      <c r="E417">
        <v>68.67</v>
      </c>
      <c r="F417">
        <v>3.5289999999999999</v>
      </c>
      <c r="J417" t="str">
        <f t="shared" si="20"/>
        <v>Oct-Mar</v>
      </c>
    </row>
    <row r="418" spans="2:10" x14ac:dyDescent="0.2">
      <c r="B418" s="4" t="str">
        <f t="shared" si="18"/>
        <v>50-1996</v>
      </c>
      <c r="C418" s="1">
        <v>35412</v>
      </c>
      <c r="D418" s="2">
        <f t="shared" si="19"/>
        <v>1.3195064377682399</v>
      </c>
      <c r="E418">
        <v>71.709999999999994</v>
      </c>
      <c r="F418">
        <v>3.851</v>
      </c>
      <c r="J418" t="str">
        <f t="shared" si="20"/>
        <v>Oct-Mar</v>
      </c>
    </row>
    <row r="419" spans="2:10" x14ac:dyDescent="0.2">
      <c r="B419" s="4" t="str">
        <f t="shared" si="18"/>
        <v>51-1996</v>
      </c>
      <c r="C419" s="1">
        <v>35415</v>
      </c>
      <c r="D419" s="2">
        <f t="shared" si="19"/>
        <v>0.92774678111587949</v>
      </c>
      <c r="E419">
        <v>74.819999999999993</v>
      </c>
      <c r="F419">
        <v>4.4669999999999996</v>
      </c>
      <c r="J419" t="str">
        <f t="shared" si="20"/>
        <v>Oct-Mar</v>
      </c>
    </row>
    <row r="420" spans="2:10" x14ac:dyDescent="0.2">
      <c r="B420" s="4" t="str">
        <f t="shared" si="18"/>
        <v>51-1996</v>
      </c>
      <c r="C420" s="1">
        <v>35416</v>
      </c>
      <c r="D420" s="2">
        <f t="shared" si="19"/>
        <v>1.1324549356223175</v>
      </c>
      <c r="E420">
        <v>73.540000000000006</v>
      </c>
      <c r="F420">
        <v>4.17</v>
      </c>
      <c r="J420" t="str">
        <f t="shared" si="20"/>
        <v>Oct-Mar</v>
      </c>
    </row>
    <row r="421" spans="2:10" x14ac:dyDescent="0.2">
      <c r="B421" s="4" t="str">
        <f t="shared" si="18"/>
        <v>51-1996</v>
      </c>
      <c r="C421" s="1">
        <v>35417</v>
      </c>
      <c r="D421" s="2">
        <f t="shared" si="19"/>
        <v>1.2736008583690985</v>
      </c>
      <c r="E421">
        <v>74.180000000000007</v>
      </c>
      <c r="F421">
        <v>4.0750000000000002</v>
      </c>
      <c r="J421" t="str">
        <f t="shared" si="20"/>
        <v>Oct-Mar</v>
      </c>
    </row>
    <row r="422" spans="2:10" x14ac:dyDescent="0.2">
      <c r="B422" s="4" t="str">
        <f t="shared" si="18"/>
        <v>51-1996</v>
      </c>
      <c r="C422" s="1">
        <v>35418</v>
      </c>
      <c r="D422" s="2">
        <f t="shared" si="19"/>
        <v>0.91075965665236058</v>
      </c>
      <c r="E422">
        <v>73.78</v>
      </c>
      <c r="F422">
        <v>4.4089999999999998</v>
      </c>
      <c r="J422" t="str">
        <f t="shared" si="20"/>
        <v>Oct-Mar</v>
      </c>
    </row>
    <row r="423" spans="2:10" x14ac:dyDescent="0.2">
      <c r="B423" s="4" t="str">
        <f t="shared" si="18"/>
        <v>51-1996</v>
      </c>
      <c r="C423" s="1">
        <v>35419</v>
      </c>
      <c r="D423" s="2">
        <f t="shared" si="19"/>
        <v>0.68835622317596545</v>
      </c>
      <c r="E423">
        <v>72.97</v>
      </c>
      <c r="F423">
        <v>4.5730000000000004</v>
      </c>
      <c r="J423" t="str">
        <f t="shared" si="20"/>
        <v>Oct-Mar</v>
      </c>
    </row>
    <row r="424" spans="2:10" x14ac:dyDescent="0.2">
      <c r="B424" s="4" t="str">
        <f t="shared" si="18"/>
        <v>52-1996</v>
      </c>
      <c r="C424" s="1">
        <v>35422</v>
      </c>
      <c r="D424" s="2">
        <f t="shared" si="19"/>
        <v>0.93308154506437724</v>
      </c>
      <c r="E424">
        <v>71.08</v>
      </c>
      <c r="F424">
        <v>4.1920000000000002</v>
      </c>
      <c r="J424" t="str">
        <f t="shared" si="20"/>
        <v>Oct-Mar</v>
      </c>
    </row>
    <row r="425" spans="2:10" x14ac:dyDescent="0.2">
      <c r="B425" s="4" t="str">
        <f t="shared" si="18"/>
        <v>52-1996</v>
      </c>
      <c r="C425" s="1">
        <v>35423</v>
      </c>
      <c r="D425" s="2">
        <f t="shared" si="19"/>
        <v>1.1501545064377687</v>
      </c>
      <c r="E425">
        <v>71.400000000000006</v>
      </c>
      <c r="F425">
        <v>3.9980000000000002</v>
      </c>
      <c r="J425" t="str">
        <f t="shared" si="20"/>
        <v>Oct-Mar</v>
      </c>
    </row>
    <row r="426" spans="2:10" x14ac:dyDescent="0.2">
      <c r="B426" s="4" t="str">
        <f t="shared" si="18"/>
        <v>52-1996</v>
      </c>
      <c r="C426" s="1">
        <v>35425</v>
      </c>
      <c r="D426" s="2">
        <f t="shared" si="19"/>
        <v>1.6675364806866955</v>
      </c>
      <c r="E426">
        <v>70.06</v>
      </c>
      <c r="F426">
        <v>3.3839999999999999</v>
      </c>
      <c r="J426" t="str">
        <f t="shared" si="20"/>
        <v>Oct-Mar</v>
      </c>
    </row>
    <row r="427" spans="2:10" x14ac:dyDescent="0.2">
      <c r="B427" s="4" t="str">
        <f t="shared" si="18"/>
        <v>52-1996</v>
      </c>
      <c r="C427" s="1">
        <v>35426</v>
      </c>
      <c r="D427" s="2">
        <f t="shared" si="19"/>
        <v>2.1028669527896993</v>
      </c>
      <c r="E427">
        <v>70.55</v>
      </c>
      <c r="F427">
        <v>2.984</v>
      </c>
      <c r="J427" t="str">
        <f t="shared" si="20"/>
        <v>Oct-Mar</v>
      </c>
    </row>
    <row r="428" spans="2:10" x14ac:dyDescent="0.2">
      <c r="B428" s="4" t="str">
        <f t="shared" si="18"/>
        <v>53-1996</v>
      </c>
      <c r="C428" s="1">
        <v>35429</v>
      </c>
      <c r="D428" s="2">
        <f t="shared" si="19"/>
        <v>2.411309012875535</v>
      </c>
      <c r="E428">
        <v>70.569999999999993</v>
      </c>
      <c r="F428">
        <v>2.677</v>
      </c>
      <c r="J428" t="str">
        <f t="shared" si="20"/>
        <v>Oct-Mar</v>
      </c>
    </row>
    <row r="429" spans="2:10" x14ac:dyDescent="0.2">
      <c r="B429" s="4" t="str">
        <f t="shared" si="18"/>
        <v>53-1996</v>
      </c>
      <c r="C429" s="1">
        <v>35430</v>
      </c>
      <c r="D429" s="2">
        <f t="shared" si="19"/>
        <v>2.4949828326180259</v>
      </c>
      <c r="E429">
        <v>72.84</v>
      </c>
      <c r="F429">
        <v>2.7570000000000001</v>
      </c>
      <c r="J429" t="str">
        <f t="shared" si="20"/>
        <v>Oct-Mar</v>
      </c>
    </row>
    <row r="430" spans="2:10" x14ac:dyDescent="0.2">
      <c r="B430" s="4" t="str">
        <f t="shared" si="18"/>
        <v>1-1997</v>
      </c>
      <c r="C430" s="1">
        <v>35432</v>
      </c>
      <c r="D430" s="2">
        <f t="shared" si="19"/>
        <v>2.3093476394849781</v>
      </c>
      <c r="E430">
        <v>72.11</v>
      </c>
      <c r="F430">
        <v>2.89</v>
      </c>
      <c r="J430" t="str">
        <f t="shared" si="20"/>
        <v>Oct-Mar</v>
      </c>
    </row>
    <row r="431" spans="2:10" x14ac:dyDescent="0.2">
      <c r="B431" s="4" t="str">
        <f t="shared" si="18"/>
        <v>1-1997</v>
      </c>
      <c r="C431" s="1">
        <v>35433</v>
      </c>
      <c r="D431" s="2">
        <f t="shared" si="19"/>
        <v>2.0342231759656659</v>
      </c>
      <c r="E431">
        <v>71.290000000000006</v>
      </c>
      <c r="F431">
        <v>3.1059999999999999</v>
      </c>
      <c r="J431" t="str">
        <f t="shared" si="20"/>
        <v>Oct-Mar</v>
      </c>
    </row>
    <row r="432" spans="2:10" x14ac:dyDescent="0.2">
      <c r="B432" s="4" t="str">
        <f t="shared" si="18"/>
        <v>2-1997</v>
      </c>
      <c r="C432" s="1">
        <v>35436</v>
      </c>
      <c r="D432" s="2">
        <f t="shared" si="19"/>
        <v>1.6736652360515025</v>
      </c>
      <c r="E432">
        <v>73.64</v>
      </c>
      <c r="F432">
        <v>3.6360000000000001</v>
      </c>
      <c r="J432" t="str">
        <f t="shared" si="20"/>
        <v>Oct-Mar</v>
      </c>
    </row>
    <row r="433" spans="2:10" x14ac:dyDescent="0.2">
      <c r="B433" s="4" t="str">
        <f t="shared" si="18"/>
        <v>2-1997</v>
      </c>
      <c r="C433" s="1">
        <v>35437</v>
      </c>
      <c r="D433" s="2">
        <f t="shared" si="19"/>
        <v>1.8927467811158789</v>
      </c>
      <c r="E433">
        <v>72.489999999999995</v>
      </c>
      <c r="F433">
        <v>3.3340000000000001</v>
      </c>
      <c r="J433" t="str">
        <f t="shared" si="20"/>
        <v>Oct-Mar</v>
      </c>
    </row>
    <row r="434" spans="2:10" x14ac:dyDescent="0.2">
      <c r="B434" s="4" t="str">
        <f t="shared" si="18"/>
        <v>2-1997</v>
      </c>
      <c r="C434" s="1">
        <v>35438</v>
      </c>
      <c r="D434" s="2">
        <f t="shared" si="19"/>
        <v>1.7815236051502152</v>
      </c>
      <c r="E434">
        <v>73.430000000000007</v>
      </c>
      <c r="F434">
        <v>3.5129999999999999</v>
      </c>
      <c r="J434" t="str">
        <f t="shared" si="20"/>
        <v>Oct-Mar</v>
      </c>
    </row>
    <row r="435" spans="2:10" x14ac:dyDescent="0.2">
      <c r="B435" s="4" t="str">
        <f t="shared" si="18"/>
        <v>2-1997</v>
      </c>
      <c r="C435" s="1">
        <v>35439</v>
      </c>
      <c r="D435" s="2">
        <f t="shared" si="19"/>
        <v>1.7861244635193128</v>
      </c>
      <c r="E435">
        <v>73.05</v>
      </c>
      <c r="F435">
        <v>3.4809999999999999</v>
      </c>
      <c r="J435" t="str">
        <f t="shared" si="20"/>
        <v>Oct-Mar</v>
      </c>
    </row>
    <row r="436" spans="2:10" x14ac:dyDescent="0.2">
      <c r="B436" s="4" t="str">
        <f t="shared" si="18"/>
        <v>2-1997</v>
      </c>
      <c r="C436" s="1">
        <v>35440</v>
      </c>
      <c r="D436" s="2">
        <f t="shared" si="19"/>
        <v>1.8862317596566527</v>
      </c>
      <c r="E436">
        <v>72.150000000000006</v>
      </c>
      <c r="F436">
        <v>3.3159999999999998</v>
      </c>
      <c r="J436" t="str">
        <f t="shared" si="20"/>
        <v>Oct-Mar</v>
      </c>
    </row>
    <row r="437" spans="2:10" x14ac:dyDescent="0.2">
      <c r="B437" s="4" t="str">
        <f t="shared" si="18"/>
        <v>3-1997</v>
      </c>
      <c r="C437" s="1">
        <v>35443</v>
      </c>
      <c r="D437" s="2">
        <f t="shared" si="19"/>
        <v>1.7715793991416313</v>
      </c>
      <c r="E437">
        <v>69.7</v>
      </c>
      <c r="F437">
        <v>3.254</v>
      </c>
      <c r="J437" t="str">
        <f t="shared" si="20"/>
        <v>Oct-Mar</v>
      </c>
    </row>
    <row r="438" spans="2:10" x14ac:dyDescent="0.2">
      <c r="B438" s="4" t="str">
        <f t="shared" si="18"/>
        <v>3-1997</v>
      </c>
      <c r="C438" s="1">
        <v>35444</v>
      </c>
      <c r="D438" s="2">
        <f t="shared" si="19"/>
        <v>1.6123905579399143</v>
      </c>
      <c r="E438">
        <v>69.42</v>
      </c>
      <c r="F438">
        <v>3.3929999999999998</v>
      </c>
      <c r="J438" t="str">
        <f t="shared" si="20"/>
        <v>Oct-Mar</v>
      </c>
    </row>
    <row r="439" spans="2:10" x14ac:dyDescent="0.2">
      <c r="B439" s="4" t="str">
        <f t="shared" si="18"/>
        <v>3-1997</v>
      </c>
      <c r="C439" s="1">
        <v>35445</v>
      </c>
      <c r="D439" s="2">
        <f t="shared" si="19"/>
        <v>1.5385965665236054</v>
      </c>
      <c r="E439">
        <v>71.42</v>
      </c>
      <c r="F439">
        <v>3.6110000000000002</v>
      </c>
      <c r="J439" t="str">
        <f t="shared" si="20"/>
        <v>Oct-Mar</v>
      </c>
    </row>
    <row r="440" spans="2:10" x14ac:dyDescent="0.2">
      <c r="B440" s="4" t="str">
        <f t="shared" si="18"/>
        <v>3-1997</v>
      </c>
      <c r="C440" s="1">
        <v>35446</v>
      </c>
      <c r="D440" s="2">
        <f t="shared" si="19"/>
        <v>1.7004420600858365</v>
      </c>
      <c r="E440">
        <v>69.92</v>
      </c>
      <c r="F440">
        <v>3.3410000000000002</v>
      </c>
      <c r="J440" t="str">
        <f t="shared" si="20"/>
        <v>Oct-Mar</v>
      </c>
    </row>
    <row r="441" spans="2:10" x14ac:dyDescent="0.2">
      <c r="B441" s="4" t="str">
        <f t="shared" si="18"/>
        <v>3-1997</v>
      </c>
      <c r="C441" s="1">
        <v>35447</v>
      </c>
      <c r="D441" s="2">
        <f t="shared" si="19"/>
        <v>1.6777296137339053</v>
      </c>
      <c r="E441">
        <v>68.44</v>
      </c>
      <c r="F441">
        <v>3.2570000000000001</v>
      </c>
      <c r="J441" t="str">
        <f t="shared" si="20"/>
        <v>Oct-Mar</v>
      </c>
    </row>
    <row r="442" spans="2:10" x14ac:dyDescent="0.2">
      <c r="B442" s="4" t="str">
        <f t="shared" si="18"/>
        <v>4-1997</v>
      </c>
      <c r="C442" s="1">
        <v>35450</v>
      </c>
      <c r="D442" s="2">
        <f t="shared" si="19"/>
        <v>1.7565751072961375</v>
      </c>
      <c r="E442">
        <v>66.94</v>
      </c>
      <c r="F442">
        <v>3.07</v>
      </c>
      <c r="J442" t="str">
        <f t="shared" si="20"/>
        <v>Oct-Mar</v>
      </c>
    </row>
    <row r="443" spans="2:10" x14ac:dyDescent="0.2">
      <c r="B443" s="4" t="str">
        <f t="shared" si="18"/>
        <v>4-1997</v>
      </c>
      <c r="C443" s="1">
        <v>35451</v>
      </c>
      <c r="D443" s="2">
        <f t="shared" si="19"/>
        <v>1.8449613733905585</v>
      </c>
      <c r="E443">
        <v>66.03</v>
      </c>
      <c r="F443">
        <v>2.9159999999999999</v>
      </c>
      <c r="J443" t="str">
        <f t="shared" si="20"/>
        <v>Oct-Mar</v>
      </c>
    </row>
    <row r="444" spans="2:10" x14ac:dyDescent="0.2">
      <c r="B444" s="4" t="str">
        <f t="shared" si="18"/>
        <v>4-1997</v>
      </c>
      <c r="C444" s="1">
        <v>35452</v>
      </c>
      <c r="D444" s="2">
        <f t="shared" si="19"/>
        <v>1.9149699570815453</v>
      </c>
      <c r="E444">
        <v>66.89</v>
      </c>
      <c r="F444">
        <v>2.9079999999999999</v>
      </c>
      <c r="J444" t="str">
        <f t="shared" si="20"/>
        <v>Oct-Mar</v>
      </c>
    </row>
    <row r="445" spans="2:10" x14ac:dyDescent="0.2">
      <c r="B445" s="4" t="str">
        <f t="shared" si="18"/>
        <v>4-1997</v>
      </c>
      <c r="C445" s="1">
        <v>35453</v>
      </c>
      <c r="D445" s="2">
        <f t="shared" si="19"/>
        <v>1.9900343347639482</v>
      </c>
      <c r="E445">
        <v>66.349999999999994</v>
      </c>
      <c r="F445">
        <v>2.794</v>
      </c>
      <c r="J445" t="str">
        <f t="shared" si="20"/>
        <v>Oct-Mar</v>
      </c>
    </row>
    <row r="446" spans="2:10" x14ac:dyDescent="0.2">
      <c r="B446" s="4" t="str">
        <f t="shared" si="18"/>
        <v>4-1997</v>
      </c>
      <c r="C446" s="1">
        <v>35454</v>
      </c>
      <c r="D446" s="2">
        <f t="shared" si="19"/>
        <v>1.9903175965665234</v>
      </c>
      <c r="E446">
        <v>66.77</v>
      </c>
      <c r="F446">
        <v>2.8239999999999998</v>
      </c>
      <c r="J446" t="str">
        <f t="shared" si="20"/>
        <v>Oct-Mar</v>
      </c>
    </row>
    <row r="447" spans="2:10" x14ac:dyDescent="0.2">
      <c r="B447" s="4" t="str">
        <f t="shared" si="18"/>
        <v>5-1997</v>
      </c>
      <c r="C447" s="1">
        <v>35457</v>
      </c>
      <c r="D447" s="2">
        <f t="shared" si="19"/>
        <v>1.8658111587982833</v>
      </c>
      <c r="E447">
        <v>67.290000000000006</v>
      </c>
      <c r="F447">
        <v>2.9860000000000002</v>
      </c>
      <c r="J447" t="str">
        <f t="shared" si="20"/>
        <v>Oct-Mar</v>
      </c>
    </row>
    <row r="448" spans="2:10" x14ac:dyDescent="0.2">
      <c r="B448" s="4" t="str">
        <f t="shared" si="18"/>
        <v>5-1997</v>
      </c>
      <c r="C448" s="1">
        <v>35458</v>
      </c>
      <c r="D448" s="2">
        <f t="shared" si="19"/>
        <v>2.2726437768240344</v>
      </c>
      <c r="E448">
        <v>66.83</v>
      </c>
      <c r="F448">
        <v>2.5459999999999998</v>
      </c>
      <c r="J448" t="str">
        <f t="shared" si="20"/>
        <v>Oct-Mar</v>
      </c>
    </row>
    <row r="449" spans="2:10" x14ac:dyDescent="0.2">
      <c r="B449" s="4" t="str">
        <f t="shared" si="18"/>
        <v>5-1997</v>
      </c>
      <c r="C449" s="1">
        <v>35459</v>
      </c>
      <c r="D449" s="2">
        <f t="shared" si="19"/>
        <v>2.5255708154506435</v>
      </c>
      <c r="E449">
        <v>68.84</v>
      </c>
      <c r="F449">
        <v>2.4380000000000002</v>
      </c>
      <c r="J449" t="str">
        <f t="shared" si="20"/>
        <v>Oct-Mar</v>
      </c>
    </row>
    <row r="450" spans="2:10" x14ac:dyDescent="0.2">
      <c r="B450" s="4" t="str">
        <f t="shared" si="18"/>
        <v>5-1997</v>
      </c>
      <c r="C450" s="1">
        <v>35460</v>
      </c>
      <c r="D450" s="2">
        <f t="shared" si="19"/>
        <v>2.5857253218884115</v>
      </c>
      <c r="E450">
        <v>70.34</v>
      </c>
      <c r="F450">
        <v>2.4860000000000002</v>
      </c>
      <c r="J450" t="str">
        <f t="shared" si="20"/>
        <v>Oct-Mar</v>
      </c>
    </row>
    <row r="451" spans="2:10" x14ac:dyDescent="0.2">
      <c r="B451" s="4" t="str">
        <f t="shared" ref="B451:B514" si="21">WEEKNUM(C451)&amp;"-"&amp;YEAR(C451)</f>
        <v>5-1997</v>
      </c>
      <c r="C451" s="1">
        <v>35461</v>
      </c>
      <c r="D451" s="2">
        <f t="shared" si="19"/>
        <v>2.564871244635194</v>
      </c>
      <c r="E451">
        <v>68.650000000000006</v>
      </c>
      <c r="F451">
        <v>2.3849999999999998</v>
      </c>
      <c r="J451" t="str">
        <f t="shared" si="20"/>
        <v>Oct-Mar</v>
      </c>
    </row>
    <row r="452" spans="2:10" x14ac:dyDescent="0.2">
      <c r="B452" s="4" t="str">
        <f t="shared" si="21"/>
        <v>6-1997</v>
      </c>
      <c r="C452" s="1">
        <v>35464</v>
      </c>
      <c r="D452" s="2">
        <f t="shared" ref="D452:D515" si="22">E452/100*42/5.825-F452</f>
        <v>2.3938841201716738</v>
      </c>
      <c r="E452">
        <v>65.28</v>
      </c>
      <c r="F452">
        <v>2.3130000000000002</v>
      </c>
      <c r="J452" t="str">
        <f t="shared" ref="J452:J515" si="23">IF(OR(MONTH(C452)&lt;=3,MONTH(C452)&gt;=10),"Oct-Mar","Apr-Sep")</f>
        <v>Oct-Mar</v>
      </c>
    </row>
    <row r="453" spans="2:10" x14ac:dyDescent="0.2">
      <c r="B453" s="4" t="str">
        <f t="shared" si="21"/>
        <v>6-1997</v>
      </c>
      <c r="C453" s="1">
        <v>35465</v>
      </c>
      <c r="D453" s="2">
        <f t="shared" si="22"/>
        <v>2.1305708154506435</v>
      </c>
      <c r="E453">
        <v>64.180000000000007</v>
      </c>
      <c r="F453">
        <v>2.4969999999999999</v>
      </c>
      <c r="J453" t="str">
        <f t="shared" si="23"/>
        <v>Oct-Mar</v>
      </c>
    </row>
    <row r="454" spans="2:10" x14ac:dyDescent="0.2">
      <c r="B454" s="4" t="str">
        <f t="shared" si="21"/>
        <v>6-1997</v>
      </c>
      <c r="C454" s="1">
        <v>35466</v>
      </c>
      <c r="D454" s="2">
        <f t="shared" si="22"/>
        <v>2.1355622317596565</v>
      </c>
      <c r="E454">
        <v>63.32</v>
      </c>
      <c r="F454">
        <v>2.4300000000000002</v>
      </c>
      <c r="J454" t="str">
        <f t="shared" si="23"/>
        <v>Oct-Mar</v>
      </c>
    </row>
    <row r="455" spans="2:10" x14ac:dyDescent="0.2">
      <c r="B455" s="4" t="str">
        <f t="shared" si="21"/>
        <v>6-1997</v>
      </c>
      <c r="C455" s="1">
        <v>35467</v>
      </c>
      <c r="D455" s="2">
        <f t="shared" si="22"/>
        <v>2.0697296137339056</v>
      </c>
      <c r="E455">
        <v>61.45</v>
      </c>
      <c r="F455">
        <v>2.3610000000000002</v>
      </c>
      <c r="J455" t="str">
        <f t="shared" si="23"/>
        <v>Oct-Mar</v>
      </c>
    </row>
    <row r="456" spans="2:10" x14ac:dyDescent="0.2">
      <c r="B456" s="4" t="str">
        <f t="shared" si="21"/>
        <v>6-1997</v>
      </c>
      <c r="C456" s="1">
        <v>35468</v>
      </c>
      <c r="D456" s="2">
        <f t="shared" si="22"/>
        <v>2.1823948497854082</v>
      </c>
      <c r="E456">
        <v>60.53</v>
      </c>
      <c r="F456">
        <v>2.1819999999999999</v>
      </c>
      <c r="J456" t="str">
        <f t="shared" si="23"/>
        <v>Oct-Mar</v>
      </c>
    </row>
    <row r="457" spans="2:10" x14ac:dyDescent="0.2">
      <c r="B457" s="4" t="str">
        <f t="shared" si="21"/>
        <v>7-1997</v>
      </c>
      <c r="C457" s="1">
        <v>35471</v>
      </c>
      <c r="D457" s="2">
        <f t="shared" si="22"/>
        <v>2.286081545064377</v>
      </c>
      <c r="E457">
        <v>61.76</v>
      </c>
      <c r="F457">
        <v>2.1669999999999998</v>
      </c>
      <c r="J457" t="str">
        <f t="shared" si="23"/>
        <v>Oct-Mar</v>
      </c>
    </row>
    <row r="458" spans="2:10" x14ac:dyDescent="0.2">
      <c r="B458" s="4" t="str">
        <f t="shared" si="21"/>
        <v>7-1997</v>
      </c>
      <c r="C458" s="1">
        <v>35472</v>
      </c>
      <c r="D458" s="2">
        <f t="shared" si="22"/>
        <v>2.2362918454935619</v>
      </c>
      <c r="E458">
        <v>61.86</v>
      </c>
      <c r="F458">
        <v>2.2240000000000002</v>
      </c>
      <c r="J458" t="str">
        <f t="shared" si="23"/>
        <v>Oct-Mar</v>
      </c>
    </row>
    <row r="459" spans="2:10" x14ac:dyDescent="0.2">
      <c r="B459" s="4" t="str">
        <f t="shared" si="21"/>
        <v>7-1997</v>
      </c>
      <c r="C459" s="1">
        <v>35473</v>
      </c>
      <c r="D459" s="2">
        <f t="shared" si="22"/>
        <v>2.2974678111587989</v>
      </c>
      <c r="E459">
        <v>60.85</v>
      </c>
      <c r="F459">
        <v>2.09</v>
      </c>
      <c r="J459" t="str">
        <f t="shared" si="23"/>
        <v>Oct-Mar</v>
      </c>
    </row>
    <row r="460" spans="2:10" x14ac:dyDescent="0.2">
      <c r="B460" s="4" t="str">
        <f t="shared" si="21"/>
        <v>7-1997</v>
      </c>
      <c r="C460" s="1">
        <v>35474</v>
      </c>
      <c r="D460" s="2">
        <f t="shared" si="22"/>
        <v>2.3214120171673822</v>
      </c>
      <c r="E460">
        <v>59.92</v>
      </c>
      <c r="F460">
        <v>1.9990000000000001</v>
      </c>
      <c r="J460" t="str">
        <f t="shared" si="23"/>
        <v>Oct-Mar</v>
      </c>
    </row>
    <row r="461" spans="2:10" x14ac:dyDescent="0.2">
      <c r="B461" s="4" t="str">
        <f t="shared" si="21"/>
        <v>7-1997</v>
      </c>
      <c r="C461" s="1">
        <v>35475</v>
      </c>
      <c r="D461" s="2">
        <f t="shared" si="22"/>
        <v>2.4185836909871243</v>
      </c>
      <c r="E461">
        <v>60.81</v>
      </c>
      <c r="F461">
        <v>1.966</v>
      </c>
      <c r="J461" t="str">
        <f t="shared" si="23"/>
        <v>Oct-Mar</v>
      </c>
    </row>
    <row r="462" spans="2:10" x14ac:dyDescent="0.2">
      <c r="B462" s="4" t="str">
        <f t="shared" si="21"/>
        <v>8-1997</v>
      </c>
      <c r="C462" s="1">
        <v>35479</v>
      </c>
      <c r="D462" s="2">
        <f t="shared" si="22"/>
        <v>2.3203605150214597</v>
      </c>
      <c r="E462">
        <v>59.42</v>
      </c>
      <c r="F462">
        <v>1.964</v>
      </c>
      <c r="J462" t="str">
        <f t="shared" si="23"/>
        <v>Oct-Mar</v>
      </c>
    </row>
    <row r="463" spans="2:10" x14ac:dyDescent="0.2">
      <c r="B463" s="4" t="str">
        <f t="shared" si="21"/>
        <v>8-1997</v>
      </c>
      <c r="C463" s="1">
        <v>35480</v>
      </c>
      <c r="D463" s="2">
        <f t="shared" si="22"/>
        <v>2.2806180257510729</v>
      </c>
      <c r="E463">
        <v>59.59</v>
      </c>
      <c r="F463">
        <v>2.016</v>
      </c>
      <c r="J463" t="str">
        <f t="shared" si="23"/>
        <v>Oct-Mar</v>
      </c>
    </row>
    <row r="464" spans="2:10" x14ac:dyDescent="0.2">
      <c r="B464" s="4" t="str">
        <f t="shared" si="21"/>
        <v>8-1997</v>
      </c>
      <c r="C464" s="1">
        <v>35481</v>
      </c>
      <c r="D464" s="2">
        <f t="shared" si="22"/>
        <v>2.262858369098713</v>
      </c>
      <c r="E464">
        <v>58.04</v>
      </c>
      <c r="F464">
        <v>1.9219999999999999</v>
      </c>
      <c r="J464" t="str">
        <f t="shared" si="23"/>
        <v>Oct-Mar</v>
      </c>
    </row>
    <row r="465" spans="2:10" x14ac:dyDescent="0.2">
      <c r="B465" s="4" t="str">
        <f t="shared" si="21"/>
        <v>8-1997</v>
      </c>
      <c r="C465" s="1">
        <v>35482</v>
      </c>
      <c r="D465" s="2">
        <f t="shared" si="22"/>
        <v>2.2351587982832619</v>
      </c>
      <c r="E465">
        <v>57.85</v>
      </c>
      <c r="F465">
        <v>1.9359999999999999</v>
      </c>
      <c r="J465" t="str">
        <f t="shared" si="23"/>
        <v>Oct-Mar</v>
      </c>
    </row>
    <row r="466" spans="2:10" x14ac:dyDescent="0.2">
      <c r="B466" s="4" t="str">
        <f t="shared" si="21"/>
        <v>9-1997</v>
      </c>
      <c r="C466" s="1">
        <v>35485</v>
      </c>
      <c r="D466" s="2">
        <f t="shared" si="22"/>
        <v>2.2195536480686693</v>
      </c>
      <c r="E466">
        <v>55.47</v>
      </c>
      <c r="F466">
        <v>1.78</v>
      </c>
      <c r="J466" t="str">
        <f t="shared" si="23"/>
        <v>Oct-Mar</v>
      </c>
    </row>
    <row r="467" spans="2:10" x14ac:dyDescent="0.2">
      <c r="B467" s="4" t="str">
        <f t="shared" si="21"/>
        <v>9-1997</v>
      </c>
      <c r="C467" s="1">
        <v>35486</v>
      </c>
      <c r="D467" s="2">
        <f t="shared" si="22"/>
        <v>2.2318927038626608</v>
      </c>
      <c r="E467">
        <v>56.82</v>
      </c>
      <c r="F467">
        <v>1.865</v>
      </c>
      <c r="J467" t="str">
        <f t="shared" si="23"/>
        <v>Oct-Mar</v>
      </c>
    </row>
    <row r="468" spans="2:10" x14ac:dyDescent="0.2">
      <c r="B468" s="4" t="str">
        <f t="shared" si="21"/>
        <v>9-1997</v>
      </c>
      <c r="C468" s="1">
        <v>35487</v>
      </c>
      <c r="D468" s="2">
        <f t="shared" si="22"/>
        <v>2.2127982832618023</v>
      </c>
      <c r="E468">
        <v>56.68</v>
      </c>
      <c r="F468">
        <v>1.8740000000000001</v>
      </c>
      <c r="J468" t="str">
        <f t="shared" si="23"/>
        <v>Oct-Mar</v>
      </c>
    </row>
    <row r="469" spans="2:10" x14ac:dyDescent="0.2">
      <c r="B469" s="4" t="str">
        <f t="shared" si="21"/>
        <v>9-1997</v>
      </c>
      <c r="C469" s="1">
        <v>35488</v>
      </c>
      <c r="D469" s="2">
        <f t="shared" si="22"/>
        <v>2.2019313304721031</v>
      </c>
      <c r="E469">
        <v>56.03</v>
      </c>
      <c r="F469">
        <v>1.8380000000000001</v>
      </c>
      <c r="J469" t="str">
        <f t="shared" si="23"/>
        <v>Oct-Mar</v>
      </c>
    </row>
    <row r="470" spans="2:10" x14ac:dyDescent="0.2">
      <c r="B470" s="4" t="str">
        <f t="shared" si="21"/>
        <v>9-1997</v>
      </c>
      <c r="C470" s="1">
        <v>35489</v>
      </c>
      <c r="D470" s="2">
        <f t="shared" si="22"/>
        <v>2.1273605150214587</v>
      </c>
      <c r="E470">
        <v>54.76</v>
      </c>
      <c r="F470">
        <v>1.821</v>
      </c>
      <c r="J470" t="str">
        <f t="shared" si="23"/>
        <v>Oct-Mar</v>
      </c>
    </row>
    <row r="471" spans="2:10" x14ac:dyDescent="0.2">
      <c r="B471" s="4" t="str">
        <f t="shared" si="21"/>
        <v>10-1997</v>
      </c>
      <c r="C471" s="1">
        <v>35492</v>
      </c>
      <c r="D471" s="2">
        <f t="shared" si="22"/>
        <v>2.0314377682403437</v>
      </c>
      <c r="E471">
        <v>53.18</v>
      </c>
      <c r="F471">
        <v>1.8029999999999999</v>
      </c>
      <c r="J471" t="str">
        <f t="shared" si="23"/>
        <v>Oct-Mar</v>
      </c>
    </row>
    <row r="472" spans="2:10" x14ac:dyDescent="0.2">
      <c r="B472" s="4" t="str">
        <f t="shared" si="21"/>
        <v>10-1997</v>
      </c>
      <c r="C472" s="1">
        <v>35493</v>
      </c>
      <c r="D472" s="2">
        <f t="shared" si="22"/>
        <v>1.9029742489270385</v>
      </c>
      <c r="E472">
        <v>53.34</v>
      </c>
      <c r="F472">
        <v>1.9430000000000001</v>
      </c>
      <c r="J472" t="str">
        <f t="shared" si="23"/>
        <v>Oct-Mar</v>
      </c>
    </row>
    <row r="473" spans="2:10" x14ac:dyDescent="0.2">
      <c r="B473" s="4" t="str">
        <f t="shared" si="21"/>
        <v>10-1997</v>
      </c>
      <c r="C473" s="1">
        <v>35494</v>
      </c>
      <c r="D473" s="2">
        <f t="shared" si="22"/>
        <v>1.9492918454935624</v>
      </c>
      <c r="E473">
        <v>52.54</v>
      </c>
      <c r="F473">
        <v>1.839</v>
      </c>
      <c r="J473" t="str">
        <f t="shared" si="23"/>
        <v>Oct-Mar</v>
      </c>
    </row>
    <row r="474" spans="2:10" x14ac:dyDescent="0.2">
      <c r="B474" s="4" t="str">
        <f t="shared" si="21"/>
        <v>10-1997</v>
      </c>
      <c r="C474" s="1">
        <v>35495</v>
      </c>
      <c r="D474" s="2">
        <f t="shared" si="22"/>
        <v>1.9664635193133047</v>
      </c>
      <c r="E474">
        <v>53.43</v>
      </c>
      <c r="F474">
        <v>1.8859999999999999</v>
      </c>
      <c r="J474" t="str">
        <f t="shared" si="23"/>
        <v>Oct-Mar</v>
      </c>
    </row>
    <row r="475" spans="2:10" x14ac:dyDescent="0.2">
      <c r="B475" s="4" t="str">
        <f t="shared" si="21"/>
        <v>10-1997</v>
      </c>
      <c r="C475" s="1">
        <v>35496</v>
      </c>
      <c r="D475" s="2">
        <f t="shared" si="22"/>
        <v>1.9523304721030041</v>
      </c>
      <c r="E475">
        <v>54.08</v>
      </c>
      <c r="F475">
        <v>1.9470000000000001</v>
      </c>
      <c r="J475" t="str">
        <f t="shared" si="23"/>
        <v>Oct-Mar</v>
      </c>
    </row>
    <row r="476" spans="2:10" x14ac:dyDescent="0.2">
      <c r="B476" s="4" t="str">
        <f t="shared" si="21"/>
        <v>11-1997</v>
      </c>
      <c r="C476" s="1">
        <v>35499</v>
      </c>
      <c r="D476" s="2">
        <f t="shared" si="22"/>
        <v>1.8902274678111584</v>
      </c>
      <c r="E476">
        <v>53.08</v>
      </c>
      <c r="F476">
        <v>1.9370000000000001</v>
      </c>
      <c r="J476" t="str">
        <f t="shared" si="23"/>
        <v>Oct-Mar</v>
      </c>
    </row>
    <row r="477" spans="2:10" x14ac:dyDescent="0.2">
      <c r="B477" s="4" t="str">
        <f t="shared" si="21"/>
        <v>11-1997</v>
      </c>
      <c r="C477" s="1">
        <v>35500</v>
      </c>
      <c r="D477" s="2">
        <f t="shared" si="22"/>
        <v>1.8902017167381975</v>
      </c>
      <c r="E477">
        <v>52.83</v>
      </c>
      <c r="F477">
        <v>1.919</v>
      </c>
      <c r="J477" t="str">
        <f t="shared" si="23"/>
        <v>Oct-Mar</v>
      </c>
    </row>
    <row r="478" spans="2:10" x14ac:dyDescent="0.2">
      <c r="B478" s="4" t="str">
        <f t="shared" si="21"/>
        <v>11-1997</v>
      </c>
      <c r="C478" s="1">
        <v>35501</v>
      </c>
      <c r="D478" s="2">
        <f t="shared" si="22"/>
        <v>1.9443304721030041</v>
      </c>
      <c r="E478">
        <v>54.08</v>
      </c>
      <c r="F478">
        <v>1.9550000000000001</v>
      </c>
      <c r="J478" t="str">
        <f t="shared" si="23"/>
        <v>Oct-Mar</v>
      </c>
    </row>
    <row r="479" spans="2:10" x14ac:dyDescent="0.2">
      <c r="B479" s="4" t="str">
        <f t="shared" si="21"/>
        <v>11-1997</v>
      </c>
      <c r="C479" s="1">
        <v>35502</v>
      </c>
      <c r="D479" s="2">
        <f t="shared" si="22"/>
        <v>1.9674248927038629</v>
      </c>
      <c r="E479">
        <v>54.22</v>
      </c>
      <c r="F479">
        <v>1.9419999999999999</v>
      </c>
      <c r="J479" t="str">
        <f t="shared" si="23"/>
        <v>Oct-Mar</v>
      </c>
    </row>
    <row r="480" spans="2:10" x14ac:dyDescent="0.2">
      <c r="B480" s="4" t="str">
        <f t="shared" si="21"/>
        <v>11-1997</v>
      </c>
      <c r="C480" s="1">
        <v>35503</v>
      </c>
      <c r="D480" s="2">
        <f t="shared" si="22"/>
        <v>2.0294592274678114</v>
      </c>
      <c r="E480">
        <v>55.33</v>
      </c>
      <c r="F480">
        <v>1.96</v>
      </c>
      <c r="J480" t="str">
        <f t="shared" si="23"/>
        <v>Oct-Mar</v>
      </c>
    </row>
    <row r="481" spans="2:10" x14ac:dyDescent="0.2">
      <c r="B481" s="4" t="str">
        <f t="shared" si="21"/>
        <v>12-1997</v>
      </c>
      <c r="C481" s="1">
        <v>35506</v>
      </c>
      <c r="D481" s="2">
        <f t="shared" si="22"/>
        <v>2.0061931330472094</v>
      </c>
      <c r="E481">
        <v>54.3</v>
      </c>
      <c r="F481">
        <v>1.909</v>
      </c>
      <c r="J481" t="str">
        <f t="shared" si="23"/>
        <v>Oct-Mar</v>
      </c>
    </row>
    <row r="482" spans="2:10" x14ac:dyDescent="0.2">
      <c r="B482" s="4" t="str">
        <f t="shared" si="21"/>
        <v>12-1997</v>
      </c>
      <c r="C482" s="1">
        <v>35507</v>
      </c>
      <c r="D482" s="2">
        <f t="shared" si="22"/>
        <v>2.1537467811158795</v>
      </c>
      <c r="E482">
        <v>56.18</v>
      </c>
      <c r="F482">
        <v>1.897</v>
      </c>
      <c r="J482" t="str">
        <f t="shared" si="23"/>
        <v>Oct-Mar</v>
      </c>
    </row>
    <row r="483" spans="2:10" x14ac:dyDescent="0.2">
      <c r="B483" s="4" t="str">
        <f t="shared" si="21"/>
        <v>12-1997</v>
      </c>
      <c r="C483" s="1">
        <v>35508</v>
      </c>
      <c r="D483" s="2">
        <f t="shared" si="22"/>
        <v>2.1626781115879821</v>
      </c>
      <c r="E483">
        <v>56.29</v>
      </c>
      <c r="F483">
        <v>1.8959999999999999</v>
      </c>
      <c r="J483" t="str">
        <f t="shared" si="23"/>
        <v>Oct-Mar</v>
      </c>
    </row>
    <row r="484" spans="2:10" x14ac:dyDescent="0.2">
      <c r="B484" s="4" t="str">
        <f t="shared" si="21"/>
        <v>12-1997</v>
      </c>
      <c r="C484" s="1">
        <v>35509</v>
      </c>
      <c r="D484" s="2">
        <f t="shared" si="22"/>
        <v>2.1414420600858368</v>
      </c>
      <c r="E484">
        <v>55.94</v>
      </c>
      <c r="F484">
        <v>1.8919999999999999</v>
      </c>
      <c r="J484" t="str">
        <f t="shared" si="23"/>
        <v>Oct-Mar</v>
      </c>
    </row>
    <row r="485" spans="2:10" x14ac:dyDescent="0.2">
      <c r="B485" s="4" t="str">
        <f t="shared" si="21"/>
        <v>12-1997</v>
      </c>
      <c r="C485" s="1">
        <v>35510</v>
      </c>
      <c r="D485" s="2">
        <f t="shared" si="22"/>
        <v>2.1963261802575103</v>
      </c>
      <c r="E485">
        <v>55.98</v>
      </c>
      <c r="F485">
        <v>1.84</v>
      </c>
      <c r="J485" t="str">
        <f t="shared" si="23"/>
        <v>Oct-Mar</v>
      </c>
    </row>
    <row r="486" spans="2:10" x14ac:dyDescent="0.2">
      <c r="B486" s="4" t="str">
        <f t="shared" si="21"/>
        <v>13-1997</v>
      </c>
      <c r="C486" s="1">
        <v>35513</v>
      </c>
      <c r="D486" s="2">
        <f t="shared" si="22"/>
        <v>2.2133004291845495</v>
      </c>
      <c r="E486">
        <v>55.73</v>
      </c>
      <c r="F486">
        <v>1.8049999999999999</v>
      </c>
      <c r="J486" t="str">
        <f t="shared" si="23"/>
        <v>Oct-Mar</v>
      </c>
    </row>
    <row r="487" spans="2:10" x14ac:dyDescent="0.2">
      <c r="B487" s="4" t="str">
        <f t="shared" si="21"/>
        <v>13-1997</v>
      </c>
      <c r="C487" s="1">
        <v>35514</v>
      </c>
      <c r="D487" s="2">
        <f t="shared" si="22"/>
        <v>2.2136137339055799</v>
      </c>
      <c r="E487">
        <v>56.83</v>
      </c>
      <c r="F487">
        <v>1.8839999999999999</v>
      </c>
      <c r="J487" t="str">
        <f t="shared" si="23"/>
        <v>Oct-Mar</v>
      </c>
    </row>
    <row r="488" spans="2:10" x14ac:dyDescent="0.2">
      <c r="B488" s="4" t="str">
        <f t="shared" si="21"/>
        <v>13-1997</v>
      </c>
      <c r="C488" s="1">
        <v>35515</v>
      </c>
      <c r="D488" s="2">
        <f t="shared" si="22"/>
        <v>2.1136695278969957</v>
      </c>
      <c r="E488">
        <v>55.43</v>
      </c>
      <c r="F488">
        <v>1.883</v>
      </c>
      <c r="J488" t="str">
        <f t="shared" si="23"/>
        <v>Oct-Mar</v>
      </c>
    </row>
    <row r="489" spans="2:10" x14ac:dyDescent="0.2">
      <c r="B489" s="4" t="str">
        <f t="shared" si="21"/>
        <v>13-1997</v>
      </c>
      <c r="C489" s="1">
        <v>35516</v>
      </c>
      <c r="D489" s="2">
        <f t="shared" si="22"/>
        <v>2.1148154506437766</v>
      </c>
      <c r="E489">
        <v>56.07</v>
      </c>
      <c r="F489">
        <v>1.9279999999999999</v>
      </c>
      <c r="J489" t="str">
        <f t="shared" si="23"/>
        <v>Oct-Mar</v>
      </c>
    </row>
    <row r="490" spans="2:10" x14ac:dyDescent="0.2">
      <c r="B490" s="4" t="str">
        <f t="shared" si="21"/>
        <v>14-1997</v>
      </c>
      <c r="C490" s="1">
        <v>35520</v>
      </c>
      <c r="D490" s="2">
        <f t="shared" si="22"/>
        <v>2.1636824034334765</v>
      </c>
      <c r="E490">
        <v>56.72</v>
      </c>
      <c r="F490">
        <v>1.9259999999999999</v>
      </c>
      <c r="J490" t="str">
        <f t="shared" si="23"/>
        <v>Oct-Mar</v>
      </c>
    </row>
    <row r="491" spans="2:10" x14ac:dyDescent="0.2">
      <c r="B491" s="4" t="str">
        <f t="shared" si="21"/>
        <v>14-1997</v>
      </c>
      <c r="C491" s="1">
        <v>35521</v>
      </c>
      <c r="D491" s="2">
        <f t="shared" si="22"/>
        <v>2.0079570815450642</v>
      </c>
      <c r="E491">
        <v>53.95</v>
      </c>
      <c r="F491">
        <v>1.8819999999999999</v>
      </c>
      <c r="J491" t="str">
        <f t="shared" si="23"/>
        <v>Apr-Sep</v>
      </c>
    </row>
    <row r="492" spans="2:10" x14ac:dyDescent="0.2">
      <c r="B492" s="4" t="str">
        <f t="shared" si="21"/>
        <v>14-1997</v>
      </c>
      <c r="C492" s="1">
        <v>35522</v>
      </c>
      <c r="D492" s="2">
        <f t="shared" si="22"/>
        <v>1.9198497854077252</v>
      </c>
      <c r="E492">
        <v>52.52</v>
      </c>
      <c r="F492">
        <v>1.867</v>
      </c>
      <c r="J492" t="str">
        <f t="shared" si="23"/>
        <v>Apr-Sep</v>
      </c>
    </row>
    <row r="493" spans="2:10" x14ac:dyDescent="0.2">
      <c r="B493" s="4" t="str">
        <f t="shared" si="21"/>
        <v>14-1997</v>
      </c>
      <c r="C493" s="1">
        <v>35523</v>
      </c>
      <c r="D493" s="2">
        <f t="shared" si="22"/>
        <v>1.9352060085836909</v>
      </c>
      <c r="E493">
        <v>53.26</v>
      </c>
      <c r="F493">
        <v>1.905</v>
      </c>
      <c r="J493" t="str">
        <f t="shared" si="23"/>
        <v>Apr-Sep</v>
      </c>
    </row>
    <row r="494" spans="2:10" x14ac:dyDescent="0.2">
      <c r="B494" s="4" t="str">
        <f t="shared" si="21"/>
        <v>14-1997</v>
      </c>
      <c r="C494" s="1">
        <v>35524</v>
      </c>
      <c r="D494" s="2">
        <f t="shared" si="22"/>
        <v>1.8895536480686694</v>
      </c>
      <c r="E494">
        <v>53.14</v>
      </c>
      <c r="F494">
        <v>1.9419999999999999</v>
      </c>
      <c r="J494" t="str">
        <f t="shared" si="23"/>
        <v>Apr-Sep</v>
      </c>
    </row>
    <row r="495" spans="2:10" x14ac:dyDescent="0.2">
      <c r="B495" s="4" t="str">
        <f t="shared" si="21"/>
        <v>15-1997</v>
      </c>
      <c r="C495" s="1">
        <v>35527</v>
      </c>
      <c r="D495" s="2">
        <f t="shared" si="22"/>
        <v>1.8841115879828327</v>
      </c>
      <c r="E495">
        <v>53.12</v>
      </c>
      <c r="F495">
        <v>1.946</v>
      </c>
      <c r="J495" t="str">
        <f t="shared" si="23"/>
        <v>Apr-Sep</v>
      </c>
    </row>
    <row r="496" spans="2:10" x14ac:dyDescent="0.2">
      <c r="B496" s="4" t="str">
        <f t="shared" si="21"/>
        <v>15-1997</v>
      </c>
      <c r="C496" s="1">
        <v>35528</v>
      </c>
      <c r="D496" s="2">
        <f t="shared" si="22"/>
        <v>1.8975278969957086</v>
      </c>
      <c r="E496">
        <v>52.89</v>
      </c>
      <c r="F496">
        <v>1.9159999999999999</v>
      </c>
      <c r="J496" t="str">
        <f t="shared" si="23"/>
        <v>Apr-Sep</v>
      </c>
    </row>
    <row r="497" spans="2:10" x14ac:dyDescent="0.2">
      <c r="B497" s="4" t="str">
        <f t="shared" si="21"/>
        <v>15-1997</v>
      </c>
      <c r="C497" s="1">
        <v>35529</v>
      </c>
      <c r="D497" s="2">
        <f t="shared" si="22"/>
        <v>1.9283905579399143</v>
      </c>
      <c r="E497">
        <v>53.11</v>
      </c>
      <c r="F497">
        <v>1.901</v>
      </c>
      <c r="J497" t="str">
        <f t="shared" si="23"/>
        <v>Apr-Sep</v>
      </c>
    </row>
    <row r="498" spans="2:10" x14ac:dyDescent="0.2">
      <c r="B498" s="4" t="str">
        <f t="shared" si="21"/>
        <v>15-1997</v>
      </c>
      <c r="C498" s="1">
        <v>35530</v>
      </c>
      <c r="D498" s="2">
        <f t="shared" si="22"/>
        <v>2.0555708154506438</v>
      </c>
      <c r="E498">
        <v>54.86</v>
      </c>
      <c r="F498">
        <v>1.9</v>
      </c>
      <c r="J498" t="str">
        <f t="shared" si="23"/>
        <v>Apr-Sep</v>
      </c>
    </row>
    <row r="499" spans="2:10" x14ac:dyDescent="0.2">
      <c r="B499" s="4" t="str">
        <f t="shared" si="21"/>
        <v>15-1997</v>
      </c>
      <c r="C499" s="1">
        <v>35531</v>
      </c>
      <c r="D499" s="2">
        <f t="shared" si="22"/>
        <v>1.9511888412017162</v>
      </c>
      <c r="E499">
        <v>53.87</v>
      </c>
      <c r="F499">
        <v>1.9330000000000001</v>
      </c>
      <c r="J499" t="str">
        <f t="shared" si="23"/>
        <v>Apr-Sep</v>
      </c>
    </row>
    <row r="500" spans="2:10" x14ac:dyDescent="0.2">
      <c r="B500" s="4" t="str">
        <f t="shared" si="21"/>
        <v>16-1997</v>
      </c>
      <c r="C500" s="1">
        <v>35534</v>
      </c>
      <c r="D500" s="2">
        <f t="shared" si="22"/>
        <v>1.9888712446351924</v>
      </c>
      <c r="E500">
        <v>54.67</v>
      </c>
      <c r="F500">
        <v>1.9530000000000001</v>
      </c>
      <c r="J500" t="str">
        <f t="shared" si="23"/>
        <v>Apr-Sep</v>
      </c>
    </row>
    <row r="501" spans="2:10" x14ac:dyDescent="0.2">
      <c r="B501" s="4" t="str">
        <f t="shared" si="21"/>
        <v>16-1997</v>
      </c>
      <c r="C501" s="1">
        <v>35535</v>
      </c>
      <c r="D501" s="2">
        <f t="shared" si="22"/>
        <v>2.0178497854077246</v>
      </c>
      <c r="E501">
        <v>54.85</v>
      </c>
      <c r="F501">
        <v>1.9370000000000001</v>
      </c>
      <c r="J501" t="str">
        <f t="shared" si="23"/>
        <v>Apr-Sep</v>
      </c>
    </row>
    <row r="502" spans="2:10" x14ac:dyDescent="0.2">
      <c r="B502" s="4" t="str">
        <f t="shared" si="21"/>
        <v>16-1997</v>
      </c>
      <c r="C502" s="1">
        <v>35536</v>
      </c>
      <c r="D502" s="2">
        <f t="shared" si="22"/>
        <v>1.8510686695278964</v>
      </c>
      <c r="E502">
        <v>53.48</v>
      </c>
      <c r="F502">
        <v>2.0049999999999999</v>
      </c>
      <c r="J502" t="str">
        <f t="shared" si="23"/>
        <v>Apr-Sep</v>
      </c>
    </row>
    <row r="503" spans="2:10" x14ac:dyDescent="0.2">
      <c r="B503" s="4" t="str">
        <f t="shared" si="21"/>
        <v>16-1997</v>
      </c>
      <c r="C503" s="1">
        <v>35537</v>
      </c>
      <c r="D503" s="2">
        <f t="shared" si="22"/>
        <v>1.8245622317596566</v>
      </c>
      <c r="E503">
        <v>54</v>
      </c>
      <c r="F503">
        <v>2.069</v>
      </c>
      <c r="J503" t="str">
        <f t="shared" si="23"/>
        <v>Apr-Sep</v>
      </c>
    </row>
    <row r="504" spans="2:10" x14ac:dyDescent="0.2">
      <c r="B504" s="4" t="str">
        <f t="shared" si="21"/>
        <v>16-1997</v>
      </c>
      <c r="C504" s="1">
        <v>35538</v>
      </c>
      <c r="D504" s="2">
        <f t="shared" si="22"/>
        <v>1.8615922746781113</v>
      </c>
      <c r="E504">
        <v>54.68</v>
      </c>
      <c r="F504">
        <v>2.081</v>
      </c>
      <c r="J504" t="str">
        <f t="shared" si="23"/>
        <v>Apr-Sep</v>
      </c>
    </row>
    <row r="505" spans="2:10" x14ac:dyDescent="0.2">
      <c r="B505" s="4" t="str">
        <f t="shared" si="21"/>
        <v>17-1997</v>
      </c>
      <c r="C505" s="1">
        <v>35541</v>
      </c>
      <c r="D505" s="2">
        <f t="shared" si="22"/>
        <v>1.9362746781115874</v>
      </c>
      <c r="E505">
        <v>55.48</v>
      </c>
      <c r="F505">
        <v>2.0640000000000001</v>
      </c>
      <c r="J505" t="str">
        <f t="shared" si="23"/>
        <v>Apr-Sep</v>
      </c>
    </row>
    <row r="506" spans="2:10" x14ac:dyDescent="0.2">
      <c r="B506" s="4" t="str">
        <f t="shared" si="21"/>
        <v>17-1997</v>
      </c>
      <c r="C506" s="1">
        <v>35542</v>
      </c>
      <c r="D506" s="2">
        <f t="shared" si="22"/>
        <v>1.8394077253218883</v>
      </c>
      <c r="E506">
        <v>54.83</v>
      </c>
      <c r="F506">
        <v>2.1139999999999999</v>
      </c>
      <c r="J506" t="str">
        <f t="shared" si="23"/>
        <v>Apr-Sep</v>
      </c>
    </row>
    <row r="507" spans="2:10" x14ac:dyDescent="0.2">
      <c r="B507" s="4" t="str">
        <f t="shared" si="21"/>
        <v>17-1997</v>
      </c>
      <c r="C507" s="1">
        <v>35543</v>
      </c>
      <c r="D507" s="2">
        <f t="shared" si="22"/>
        <v>1.9525321888412015</v>
      </c>
      <c r="E507">
        <v>55.65</v>
      </c>
      <c r="F507">
        <v>2.06</v>
      </c>
      <c r="J507" t="str">
        <f t="shared" si="23"/>
        <v>Apr-Sep</v>
      </c>
    </row>
    <row r="508" spans="2:10" x14ac:dyDescent="0.2">
      <c r="B508" s="4" t="str">
        <f t="shared" si="21"/>
        <v>17-1997</v>
      </c>
      <c r="C508" s="1">
        <v>35544</v>
      </c>
      <c r="D508" s="2">
        <f t="shared" si="22"/>
        <v>1.9078369098712438</v>
      </c>
      <c r="E508">
        <v>55.89</v>
      </c>
      <c r="F508">
        <v>2.1219999999999999</v>
      </c>
      <c r="J508" t="str">
        <f t="shared" si="23"/>
        <v>Apr-Sep</v>
      </c>
    </row>
    <row r="509" spans="2:10" x14ac:dyDescent="0.2">
      <c r="B509" s="4" t="str">
        <f t="shared" si="21"/>
        <v>17-1997</v>
      </c>
      <c r="C509" s="1">
        <v>35545</v>
      </c>
      <c r="D509" s="2">
        <f t="shared" si="22"/>
        <v>1.9045579399141626</v>
      </c>
      <c r="E509">
        <v>55.9</v>
      </c>
      <c r="F509">
        <v>2.1259999999999999</v>
      </c>
      <c r="J509" t="str">
        <f t="shared" si="23"/>
        <v>Apr-Sep</v>
      </c>
    </row>
    <row r="510" spans="2:10" x14ac:dyDescent="0.2">
      <c r="B510" s="4" t="str">
        <f t="shared" si="21"/>
        <v>18-1997</v>
      </c>
      <c r="C510" s="1">
        <v>35548</v>
      </c>
      <c r="D510" s="2">
        <f t="shared" si="22"/>
        <v>1.9949828326180259</v>
      </c>
      <c r="E510">
        <v>56.53</v>
      </c>
      <c r="F510">
        <v>2.081</v>
      </c>
      <c r="J510" t="str">
        <f t="shared" si="23"/>
        <v>Apr-Sep</v>
      </c>
    </row>
    <row r="511" spans="2:10" x14ac:dyDescent="0.2">
      <c r="B511" s="4" t="str">
        <f t="shared" si="21"/>
        <v>18-1997</v>
      </c>
      <c r="C511" s="1">
        <v>35549</v>
      </c>
      <c r="D511" s="2">
        <f t="shared" si="22"/>
        <v>2.1055879828326174</v>
      </c>
      <c r="E511">
        <v>58.91</v>
      </c>
      <c r="F511">
        <v>2.1419999999999999</v>
      </c>
      <c r="J511" t="str">
        <f t="shared" si="23"/>
        <v>Apr-Sep</v>
      </c>
    </row>
    <row r="512" spans="2:10" x14ac:dyDescent="0.2">
      <c r="B512" s="4" t="str">
        <f t="shared" si="21"/>
        <v>18-1997</v>
      </c>
      <c r="C512" s="1">
        <v>35550</v>
      </c>
      <c r="D512" s="2">
        <f t="shared" si="22"/>
        <v>2.0030214592274671</v>
      </c>
      <c r="E512">
        <v>58.07</v>
      </c>
      <c r="F512">
        <v>2.1840000000000002</v>
      </c>
      <c r="J512" t="str">
        <f t="shared" si="23"/>
        <v>Apr-Sep</v>
      </c>
    </row>
    <row r="513" spans="2:10" x14ac:dyDescent="0.2">
      <c r="B513" s="4" t="str">
        <f t="shared" si="21"/>
        <v>18-1997</v>
      </c>
      <c r="C513" s="1">
        <v>35551</v>
      </c>
      <c r="D513" s="2">
        <f t="shared" si="22"/>
        <v>1.6743562231759657</v>
      </c>
      <c r="E513">
        <v>54.33</v>
      </c>
      <c r="F513">
        <v>2.2429999999999999</v>
      </c>
      <c r="J513" t="str">
        <f t="shared" si="23"/>
        <v>Apr-Sep</v>
      </c>
    </row>
    <row r="514" spans="2:10" x14ac:dyDescent="0.2">
      <c r="B514" s="4" t="str">
        <f t="shared" si="21"/>
        <v>18-1997</v>
      </c>
      <c r="C514" s="1">
        <v>35552</v>
      </c>
      <c r="D514" s="2">
        <f t="shared" si="22"/>
        <v>1.555901287553648</v>
      </c>
      <c r="E514">
        <v>53.02</v>
      </c>
      <c r="F514">
        <v>2.2669999999999999</v>
      </c>
      <c r="J514" t="str">
        <f t="shared" si="23"/>
        <v>Apr-Sep</v>
      </c>
    </row>
    <row r="515" spans="2:10" x14ac:dyDescent="0.2">
      <c r="B515" s="4" t="str">
        <f t="shared" ref="B515:B578" si="24">WEEKNUM(C515)&amp;"-"&amp;YEAR(C515)</f>
        <v>19-1997</v>
      </c>
      <c r="C515" s="1">
        <v>35555</v>
      </c>
      <c r="D515" s="2">
        <f t="shared" si="22"/>
        <v>1.6050643776824027</v>
      </c>
      <c r="E515">
        <v>53.05</v>
      </c>
      <c r="F515">
        <v>2.2200000000000002</v>
      </c>
      <c r="J515" t="str">
        <f t="shared" si="23"/>
        <v>Apr-Sep</v>
      </c>
    </row>
    <row r="516" spans="2:10" x14ac:dyDescent="0.2">
      <c r="B516" s="4" t="str">
        <f t="shared" si="24"/>
        <v>19-1997</v>
      </c>
      <c r="C516" s="1">
        <v>35556</v>
      </c>
      <c r="D516" s="2">
        <f t="shared" ref="D516:D579" si="25">E516/100*42/5.825-F516</f>
        <v>1.5506738197424892</v>
      </c>
      <c r="E516">
        <v>53.53</v>
      </c>
      <c r="F516">
        <v>2.3090000000000002</v>
      </c>
      <c r="J516" t="str">
        <f t="shared" ref="J516:J579" si="26">IF(OR(MONTH(C516)&lt;=3,MONTH(C516)&gt;=10),"Oct-Mar","Apr-Sep")</f>
        <v>Apr-Sep</v>
      </c>
    </row>
    <row r="517" spans="2:10" x14ac:dyDescent="0.2">
      <c r="B517" s="4" t="str">
        <f t="shared" si="24"/>
        <v>19-1997</v>
      </c>
      <c r="C517" s="1">
        <v>35557</v>
      </c>
      <c r="D517" s="2">
        <f t="shared" si="25"/>
        <v>1.4742274678111582</v>
      </c>
      <c r="E517">
        <v>53.08</v>
      </c>
      <c r="F517">
        <v>2.3530000000000002</v>
      </c>
      <c r="J517" t="str">
        <f t="shared" si="26"/>
        <v>Apr-Sep</v>
      </c>
    </row>
    <row r="518" spans="2:10" x14ac:dyDescent="0.2">
      <c r="B518" s="4" t="str">
        <f t="shared" si="24"/>
        <v>19-1997</v>
      </c>
      <c r="C518" s="1">
        <v>35558</v>
      </c>
      <c r="D518" s="2">
        <f t="shared" si="25"/>
        <v>1.6479613733905585</v>
      </c>
      <c r="E518">
        <v>54.38</v>
      </c>
      <c r="F518">
        <v>2.2730000000000001</v>
      </c>
      <c r="J518" t="str">
        <f t="shared" si="26"/>
        <v>Apr-Sep</v>
      </c>
    </row>
    <row r="519" spans="2:10" x14ac:dyDescent="0.2">
      <c r="B519" s="4" t="str">
        <f t="shared" si="24"/>
        <v>19-1997</v>
      </c>
      <c r="C519" s="1">
        <v>35559</v>
      </c>
      <c r="D519" s="2">
        <f t="shared" si="25"/>
        <v>1.6890557939914168</v>
      </c>
      <c r="E519">
        <v>54.52</v>
      </c>
      <c r="F519">
        <v>2.242</v>
      </c>
      <c r="J519" t="str">
        <f t="shared" si="26"/>
        <v>Apr-Sep</v>
      </c>
    </row>
    <row r="520" spans="2:10" x14ac:dyDescent="0.2">
      <c r="B520" s="4" t="str">
        <f t="shared" si="24"/>
        <v>20-1997</v>
      </c>
      <c r="C520" s="1">
        <v>35562</v>
      </c>
      <c r="D520" s="2">
        <f t="shared" si="25"/>
        <v>1.8606351931330467</v>
      </c>
      <c r="E520">
        <v>56.65</v>
      </c>
      <c r="F520">
        <v>2.2240000000000002</v>
      </c>
      <c r="J520" t="str">
        <f t="shared" si="26"/>
        <v>Apr-Sep</v>
      </c>
    </row>
    <row r="521" spans="2:10" x14ac:dyDescent="0.2">
      <c r="B521" s="4" t="str">
        <f t="shared" si="24"/>
        <v>20-1997</v>
      </c>
      <c r="C521" s="1">
        <v>35563</v>
      </c>
      <c r="D521" s="2">
        <f t="shared" si="25"/>
        <v>1.8833776824034327</v>
      </c>
      <c r="E521">
        <v>56.48</v>
      </c>
      <c r="F521">
        <v>2.1890000000000001</v>
      </c>
      <c r="J521" t="str">
        <f t="shared" si="26"/>
        <v>Apr-Sep</v>
      </c>
    </row>
    <row r="522" spans="2:10" x14ac:dyDescent="0.2">
      <c r="B522" s="4" t="str">
        <f t="shared" si="24"/>
        <v>20-1997</v>
      </c>
      <c r="C522" s="1">
        <v>35564</v>
      </c>
      <c r="D522" s="2">
        <f t="shared" si="25"/>
        <v>1.7920515021459229</v>
      </c>
      <c r="E522">
        <v>56.42</v>
      </c>
      <c r="F522">
        <v>2.2759999999999998</v>
      </c>
      <c r="J522" t="str">
        <f t="shared" si="26"/>
        <v>Apr-Sep</v>
      </c>
    </row>
    <row r="523" spans="2:10" x14ac:dyDescent="0.2">
      <c r="B523" s="4" t="str">
        <f t="shared" si="24"/>
        <v>20-1997</v>
      </c>
      <c r="C523" s="1">
        <v>35565</v>
      </c>
      <c r="D523" s="2">
        <f t="shared" si="25"/>
        <v>1.8773776824034329</v>
      </c>
      <c r="E523">
        <v>56.48</v>
      </c>
      <c r="F523">
        <v>2.1949999999999998</v>
      </c>
      <c r="J523" t="str">
        <f t="shared" si="26"/>
        <v>Apr-Sep</v>
      </c>
    </row>
    <row r="524" spans="2:10" x14ac:dyDescent="0.2">
      <c r="B524" s="4" t="str">
        <f t="shared" si="24"/>
        <v>20-1997</v>
      </c>
      <c r="C524" s="1">
        <v>35566</v>
      </c>
      <c r="D524" s="2">
        <f t="shared" si="25"/>
        <v>1.9668626609442064</v>
      </c>
      <c r="E524">
        <v>58.47</v>
      </c>
      <c r="F524">
        <v>2.2490000000000001</v>
      </c>
      <c r="J524" t="str">
        <f t="shared" si="26"/>
        <v>Apr-Sep</v>
      </c>
    </row>
    <row r="525" spans="2:10" x14ac:dyDescent="0.2">
      <c r="B525" s="4" t="str">
        <f t="shared" si="24"/>
        <v>21-1997</v>
      </c>
      <c r="C525" s="1">
        <v>35569</v>
      </c>
      <c r="D525" s="2">
        <f t="shared" si="25"/>
        <v>1.9612060085836918</v>
      </c>
      <c r="E525">
        <v>57.92</v>
      </c>
      <c r="F525">
        <v>2.2149999999999999</v>
      </c>
      <c r="J525" t="str">
        <f t="shared" si="26"/>
        <v>Apr-Sep</v>
      </c>
    </row>
    <row r="526" spans="2:10" x14ac:dyDescent="0.2">
      <c r="B526" s="4" t="str">
        <f t="shared" si="24"/>
        <v>21-1997</v>
      </c>
      <c r="C526" s="1">
        <v>35570</v>
      </c>
      <c r="D526" s="2">
        <f t="shared" si="25"/>
        <v>1.9650171673819745</v>
      </c>
      <c r="E526">
        <v>57.64</v>
      </c>
      <c r="F526">
        <v>2.1909999999999998</v>
      </c>
      <c r="J526" t="str">
        <f t="shared" si="26"/>
        <v>Apr-Sep</v>
      </c>
    </row>
    <row r="527" spans="2:10" x14ac:dyDescent="0.2">
      <c r="B527" s="4" t="str">
        <f t="shared" si="24"/>
        <v>21-1997</v>
      </c>
      <c r="C527" s="1">
        <v>35571</v>
      </c>
      <c r="D527" s="2">
        <f t="shared" si="25"/>
        <v>1.9435278969957079</v>
      </c>
      <c r="E527">
        <v>57.55</v>
      </c>
      <c r="F527">
        <v>2.206</v>
      </c>
      <c r="J527" t="str">
        <f t="shared" si="26"/>
        <v>Apr-Sep</v>
      </c>
    </row>
    <row r="528" spans="2:10" x14ac:dyDescent="0.2">
      <c r="B528" s="4" t="str">
        <f t="shared" si="24"/>
        <v>21-1997</v>
      </c>
      <c r="C528" s="1">
        <v>35572</v>
      </c>
      <c r="D528" s="2">
        <f t="shared" si="25"/>
        <v>1.9715536480686695</v>
      </c>
      <c r="E528">
        <v>57.8</v>
      </c>
      <c r="F528">
        <v>2.1960000000000002</v>
      </c>
      <c r="J528" t="str">
        <f t="shared" si="26"/>
        <v>Apr-Sep</v>
      </c>
    </row>
    <row r="529" spans="2:10" x14ac:dyDescent="0.2">
      <c r="B529" s="4" t="str">
        <f t="shared" si="24"/>
        <v>21-1997</v>
      </c>
      <c r="C529" s="1">
        <v>35573</v>
      </c>
      <c r="D529" s="2">
        <f t="shared" si="25"/>
        <v>1.8623648068669523</v>
      </c>
      <c r="E529">
        <v>57.52</v>
      </c>
      <c r="F529">
        <v>2.2850000000000001</v>
      </c>
      <c r="J529" t="str">
        <f t="shared" si="26"/>
        <v>Apr-Sep</v>
      </c>
    </row>
    <row r="530" spans="2:10" x14ac:dyDescent="0.2">
      <c r="B530" s="4" t="str">
        <f t="shared" si="24"/>
        <v>22-1997</v>
      </c>
      <c r="C530" s="1">
        <v>35577</v>
      </c>
      <c r="D530" s="2">
        <f t="shared" si="25"/>
        <v>1.6221330472103008</v>
      </c>
      <c r="E530">
        <v>55.27</v>
      </c>
      <c r="F530">
        <v>2.363</v>
      </c>
      <c r="J530" t="str">
        <f t="shared" si="26"/>
        <v>Apr-Sep</v>
      </c>
    </row>
    <row r="531" spans="2:10" x14ac:dyDescent="0.2">
      <c r="B531" s="4" t="str">
        <f t="shared" si="24"/>
        <v>22-1997</v>
      </c>
      <c r="C531" s="1">
        <v>35578</v>
      </c>
      <c r="D531" s="2">
        <f t="shared" si="25"/>
        <v>1.6477854077253222</v>
      </c>
      <c r="E531">
        <v>55.39</v>
      </c>
      <c r="F531">
        <v>2.3460000000000001</v>
      </c>
      <c r="J531" t="str">
        <f t="shared" si="26"/>
        <v>Apr-Sep</v>
      </c>
    </row>
    <row r="532" spans="2:10" x14ac:dyDescent="0.2">
      <c r="B532" s="4" t="str">
        <f t="shared" si="24"/>
        <v>22-1997</v>
      </c>
      <c r="C532" s="1">
        <v>35579</v>
      </c>
      <c r="D532" s="2">
        <f t="shared" si="25"/>
        <v>1.7877682403433477</v>
      </c>
      <c r="E532">
        <v>56</v>
      </c>
      <c r="F532">
        <v>2.25</v>
      </c>
      <c r="J532" t="str">
        <f t="shared" si="26"/>
        <v>Apr-Sep</v>
      </c>
    </row>
    <row r="533" spans="2:10" x14ac:dyDescent="0.2">
      <c r="B533" s="4" t="str">
        <f t="shared" si="24"/>
        <v>22-1997</v>
      </c>
      <c r="C533" s="1">
        <v>35580</v>
      </c>
      <c r="D533" s="2">
        <f t="shared" si="25"/>
        <v>1.8340987124463526</v>
      </c>
      <c r="E533">
        <v>56.49</v>
      </c>
      <c r="F533">
        <v>2.2389999999999999</v>
      </c>
      <c r="J533" t="str">
        <f t="shared" si="26"/>
        <v>Apr-Sep</v>
      </c>
    </row>
    <row r="534" spans="2:10" x14ac:dyDescent="0.2">
      <c r="B534" s="4" t="str">
        <f t="shared" si="24"/>
        <v>23-1997</v>
      </c>
      <c r="C534" s="1">
        <v>35583</v>
      </c>
      <c r="D534" s="2">
        <f t="shared" si="25"/>
        <v>1.9508412017167385</v>
      </c>
      <c r="E534">
        <v>56.32</v>
      </c>
      <c r="F534">
        <v>2.11</v>
      </c>
      <c r="J534" t="str">
        <f t="shared" si="26"/>
        <v>Apr-Sep</v>
      </c>
    </row>
    <row r="535" spans="2:10" x14ac:dyDescent="0.2">
      <c r="B535" s="4" t="str">
        <f t="shared" si="24"/>
        <v>23-1997</v>
      </c>
      <c r="C535" s="1">
        <v>35584</v>
      </c>
      <c r="D535" s="2">
        <f t="shared" si="25"/>
        <v>1.8352660944206005</v>
      </c>
      <c r="E535">
        <v>54.62</v>
      </c>
      <c r="F535">
        <v>2.1030000000000002</v>
      </c>
      <c r="J535" t="str">
        <f t="shared" si="26"/>
        <v>Apr-Sep</v>
      </c>
    </row>
    <row r="536" spans="2:10" x14ac:dyDescent="0.2">
      <c r="B536" s="4" t="str">
        <f t="shared" si="24"/>
        <v>23-1997</v>
      </c>
      <c r="C536" s="1">
        <v>35585</v>
      </c>
      <c r="D536" s="2">
        <f t="shared" si="25"/>
        <v>1.7480987124463518</v>
      </c>
      <c r="E536">
        <v>54.16</v>
      </c>
      <c r="F536">
        <v>2.157</v>
      </c>
      <c r="J536" t="str">
        <f t="shared" si="26"/>
        <v>Apr-Sep</v>
      </c>
    </row>
    <row r="537" spans="2:10" x14ac:dyDescent="0.2">
      <c r="B537" s="4" t="str">
        <f t="shared" si="24"/>
        <v>23-1997</v>
      </c>
      <c r="C537" s="1">
        <v>35586</v>
      </c>
      <c r="D537" s="2">
        <f t="shared" si="25"/>
        <v>1.6675321888412018</v>
      </c>
      <c r="E537">
        <v>53.32</v>
      </c>
      <c r="F537">
        <v>2.177</v>
      </c>
      <c r="J537" t="str">
        <f t="shared" si="26"/>
        <v>Apr-Sep</v>
      </c>
    </row>
    <row r="538" spans="2:10" x14ac:dyDescent="0.2">
      <c r="B538" s="4" t="str">
        <f t="shared" si="24"/>
        <v>23-1997</v>
      </c>
      <c r="C538" s="1">
        <v>35587</v>
      </c>
      <c r="D538" s="2">
        <f t="shared" si="25"/>
        <v>1.5267467811158797</v>
      </c>
      <c r="E538">
        <v>51.52</v>
      </c>
      <c r="F538">
        <v>2.1880000000000002</v>
      </c>
      <c r="J538" t="str">
        <f t="shared" si="26"/>
        <v>Apr-Sep</v>
      </c>
    </row>
    <row r="539" spans="2:10" x14ac:dyDescent="0.2">
      <c r="B539" s="4" t="str">
        <f t="shared" si="24"/>
        <v>24-1997</v>
      </c>
      <c r="C539" s="1">
        <v>35590</v>
      </c>
      <c r="D539" s="2">
        <f t="shared" si="25"/>
        <v>1.5733047210300426</v>
      </c>
      <c r="E539">
        <v>51.5</v>
      </c>
      <c r="F539">
        <v>2.14</v>
      </c>
      <c r="J539" t="str">
        <f t="shared" si="26"/>
        <v>Apr-Sep</v>
      </c>
    </row>
    <row r="540" spans="2:10" x14ac:dyDescent="0.2">
      <c r="B540" s="4" t="str">
        <f t="shared" si="24"/>
        <v>24-1997</v>
      </c>
      <c r="C540" s="1">
        <v>35591</v>
      </c>
      <c r="D540" s="2">
        <f t="shared" si="25"/>
        <v>1.6021201716738194</v>
      </c>
      <c r="E540">
        <v>51.65</v>
      </c>
      <c r="F540">
        <v>2.1219999999999999</v>
      </c>
      <c r="J540" t="str">
        <f t="shared" si="26"/>
        <v>Apr-Sep</v>
      </c>
    </row>
    <row r="541" spans="2:10" x14ac:dyDescent="0.2">
      <c r="B541" s="4" t="str">
        <f t="shared" si="24"/>
        <v>24-1997</v>
      </c>
      <c r="C541" s="1">
        <v>35592</v>
      </c>
      <c r="D541" s="2">
        <f t="shared" si="25"/>
        <v>1.6437467811158797</v>
      </c>
      <c r="E541">
        <v>51.52</v>
      </c>
      <c r="F541">
        <v>2.0710000000000002</v>
      </c>
      <c r="J541" t="str">
        <f t="shared" si="26"/>
        <v>Apr-Sep</v>
      </c>
    </row>
    <row r="542" spans="2:10" x14ac:dyDescent="0.2">
      <c r="B542" s="4" t="str">
        <f t="shared" si="24"/>
        <v>24-1997</v>
      </c>
      <c r="C542" s="1">
        <v>35593</v>
      </c>
      <c r="D542" s="2">
        <f t="shared" si="25"/>
        <v>1.6419570815450641</v>
      </c>
      <c r="E542">
        <v>51.62</v>
      </c>
      <c r="F542">
        <v>2.08</v>
      </c>
      <c r="J542" t="str">
        <f t="shared" si="26"/>
        <v>Apr-Sep</v>
      </c>
    </row>
    <row r="543" spans="2:10" x14ac:dyDescent="0.2">
      <c r="B543" s="4" t="str">
        <f t="shared" si="24"/>
        <v>24-1997</v>
      </c>
      <c r="C543" s="1">
        <v>35594</v>
      </c>
      <c r="D543" s="2">
        <f t="shared" si="25"/>
        <v>1.5743991416309013</v>
      </c>
      <c r="E543">
        <v>51.64</v>
      </c>
      <c r="F543">
        <v>2.149</v>
      </c>
      <c r="J543" t="str">
        <f t="shared" si="26"/>
        <v>Apr-Sep</v>
      </c>
    </row>
    <row r="544" spans="2:10" x14ac:dyDescent="0.2">
      <c r="B544" s="4" t="str">
        <f t="shared" si="24"/>
        <v>25-1997</v>
      </c>
      <c r="C544" s="1">
        <v>35597</v>
      </c>
      <c r="D544" s="2">
        <f t="shared" si="25"/>
        <v>1.5980300429184546</v>
      </c>
      <c r="E544">
        <v>51.94</v>
      </c>
      <c r="F544">
        <v>2.1469999999999998</v>
      </c>
      <c r="J544" t="str">
        <f t="shared" si="26"/>
        <v>Apr-Sep</v>
      </c>
    </row>
    <row r="545" spans="2:10" x14ac:dyDescent="0.2">
      <c r="B545" s="4" t="str">
        <f t="shared" si="24"/>
        <v>25-1997</v>
      </c>
      <c r="C545" s="1">
        <v>35598</v>
      </c>
      <c r="D545" s="2">
        <f t="shared" si="25"/>
        <v>1.622802575107297</v>
      </c>
      <c r="E545">
        <v>52.45</v>
      </c>
      <c r="F545">
        <v>2.1589999999999998</v>
      </c>
      <c r="J545" t="str">
        <f t="shared" si="26"/>
        <v>Apr-Sep</v>
      </c>
    </row>
    <row r="546" spans="2:10" x14ac:dyDescent="0.2">
      <c r="B546" s="4" t="str">
        <f t="shared" si="24"/>
        <v>25-1997</v>
      </c>
      <c r="C546" s="1">
        <v>35599</v>
      </c>
      <c r="D546" s="2">
        <f t="shared" si="25"/>
        <v>1.5379785407725319</v>
      </c>
      <c r="E546">
        <v>51.44</v>
      </c>
      <c r="F546">
        <v>2.1709999999999998</v>
      </c>
      <c r="J546" t="str">
        <f t="shared" si="26"/>
        <v>Apr-Sep</v>
      </c>
    </row>
    <row r="547" spans="2:10" x14ac:dyDescent="0.2">
      <c r="B547" s="4" t="str">
        <f t="shared" si="24"/>
        <v>25-1997</v>
      </c>
      <c r="C547" s="1">
        <v>35600</v>
      </c>
      <c r="D547" s="2">
        <f t="shared" si="25"/>
        <v>1.4886995708154509</v>
      </c>
      <c r="E547">
        <v>51.45</v>
      </c>
      <c r="F547">
        <v>2.2210000000000001</v>
      </c>
      <c r="J547" t="str">
        <f t="shared" si="26"/>
        <v>Apr-Sep</v>
      </c>
    </row>
    <row r="548" spans="2:10" x14ac:dyDescent="0.2">
      <c r="B548" s="4" t="str">
        <f t="shared" si="24"/>
        <v>25-1997</v>
      </c>
      <c r="C548" s="1">
        <v>35601</v>
      </c>
      <c r="D548" s="2">
        <f t="shared" si="25"/>
        <v>1.4660472103004287</v>
      </c>
      <c r="E548">
        <v>51.33</v>
      </c>
      <c r="F548">
        <v>2.2349999999999999</v>
      </c>
      <c r="J548" t="str">
        <f t="shared" si="26"/>
        <v>Apr-Sep</v>
      </c>
    </row>
    <row r="549" spans="2:10" x14ac:dyDescent="0.2">
      <c r="B549" s="4" t="str">
        <f t="shared" si="24"/>
        <v>26-1997</v>
      </c>
      <c r="C549" s="1">
        <v>35604</v>
      </c>
      <c r="D549" s="2">
        <f t="shared" si="25"/>
        <v>1.4975879828326177</v>
      </c>
      <c r="E549">
        <v>51.92</v>
      </c>
      <c r="F549">
        <v>2.246</v>
      </c>
      <c r="J549" t="str">
        <f t="shared" si="26"/>
        <v>Apr-Sep</v>
      </c>
    </row>
    <row r="550" spans="2:10" x14ac:dyDescent="0.2">
      <c r="B550" s="4" t="str">
        <f t="shared" si="24"/>
        <v>26-1997</v>
      </c>
      <c r="C550" s="1">
        <v>35605</v>
      </c>
      <c r="D550" s="2">
        <f t="shared" si="25"/>
        <v>1.432351931330472</v>
      </c>
      <c r="E550">
        <v>51.57</v>
      </c>
      <c r="F550">
        <v>2.286</v>
      </c>
      <c r="J550" t="str">
        <f t="shared" si="26"/>
        <v>Apr-Sep</v>
      </c>
    </row>
    <row r="551" spans="2:10" x14ac:dyDescent="0.2">
      <c r="B551" s="4" t="str">
        <f t="shared" si="24"/>
        <v>26-1997</v>
      </c>
      <c r="C551" s="1">
        <v>35606</v>
      </c>
      <c r="D551" s="2">
        <f t="shared" si="25"/>
        <v>1.593738197424893</v>
      </c>
      <c r="E551">
        <v>52.99</v>
      </c>
      <c r="F551">
        <v>2.2269999999999999</v>
      </c>
      <c r="J551" t="str">
        <f t="shared" si="26"/>
        <v>Apr-Sep</v>
      </c>
    </row>
    <row r="552" spans="2:10" x14ac:dyDescent="0.2">
      <c r="B552" s="4" t="str">
        <f t="shared" si="24"/>
        <v>26-1997</v>
      </c>
      <c r="C552" s="1">
        <v>35607</v>
      </c>
      <c r="D552" s="2">
        <f t="shared" si="25"/>
        <v>1.6057982832618021</v>
      </c>
      <c r="E552">
        <v>52.02</v>
      </c>
      <c r="F552">
        <v>2.145</v>
      </c>
      <c r="J552" t="str">
        <f t="shared" si="26"/>
        <v>Apr-Sep</v>
      </c>
    </row>
    <row r="553" spans="2:10" x14ac:dyDescent="0.2">
      <c r="B553" s="4" t="str">
        <f t="shared" si="24"/>
        <v>26-1997</v>
      </c>
      <c r="C553" s="1">
        <v>35608</v>
      </c>
      <c r="D553" s="2">
        <f t="shared" si="25"/>
        <v>1.70625321888412</v>
      </c>
      <c r="E553">
        <v>53.33</v>
      </c>
      <c r="F553">
        <v>2.1389999999999998</v>
      </c>
      <c r="J553" t="str">
        <f t="shared" si="26"/>
        <v>Apr-Sep</v>
      </c>
    </row>
    <row r="554" spans="2:10" x14ac:dyDescent="0.2">
      <c r="B554" s="4" t="str">
        <f t="shared" si="24"/>
        <v>27-1997</v>
      </c>
      <c r="C554" s="1">
        <v>35611</v>
      </c>
      <c r="D554" s="2">
        <f t="shared" si="25"/>
        <v>1.7329313304721032</v>
      </c>
      <c r="E554">
        <v>53.7</v>
      </c>
      <c r="F554">
        <v>2.1389999999999998</v>
      </c>
      <c r="J554" t="str">
        <f t="shared" si="26"/>
        <v>Apr-Sep</v>
      </c>
    </row>
    <row r="555" spans="2:10" x14ac:dyDescent="0.2">
      <c r="B555" s="4" t="str">
        <f t="shared" si="24"/>
        <v>27-1997</v>
      </c>
      <c r="C555" s="1">
        <v>35612</v>
      </c>
      <c r="D555" s="2">
        <f t="shared" si="25"/>
        <v>1.8441287553648071</v>
      </c>
      <c r="E555">
        <v>54.84</v>
      </c>
      <c r="F555">
        <v>2.11</v>
      </c>
      <c r="J555" t="str">
        <f t="shared" si="26"/>
        <v>Apr-Sep</v>
      </c>
    </row>
    <row r="556" spans="2:10" x14ac:dyDescent="0.2">
      <c r="B556" s="4" t="str">
        <f t="shared" si="24"/>
        <v>27-1997</v>
      </c>
      <c r="C556" s="1">
        <v>35613</v>
      </c>
      <c r="D556" s="2">
        <f t="shared" si="25"/>
        <v>1.8928969957081545</v>
      </c>
      <c r="E556">
        <v>54.92</v>
      </c>
      <c r="F556">
        <v>2.0670000000000002</v>
      </c>
      <c r="J556" t="str">
        <f t="shared" si="26"/>
        <v>Apr-Sep</v>
      </c>
    </row>
    <row r="557" spans="2:10" x14ac:dyDescent="0.2">
      <c r="B557" s="4" t="str">
        <f t="shared" si="24"/>
        <v>27-1997</v>
      </c>
      <c r="C557" s="1">
        <v>35614</v>
      </c>
      <c r="D557" s="2">
        <f t="shared" si="25"/>
        <v>1.7011545064377676</v>
      </c>
      <c r="E557">
        <v>52.76</v>
      </c>
      <c r="F557">
        <v>2.1030000000000002</v>
      </c>
      <c r="J557" t="str">
        <f t="shared" si="26"/>
        <v>Apr-Sep</v>
      </c>
    </row>
    <row r="558" spans="2:10" x14ac:dyDescent="0.2">
      <c r="B558" s="4" t="str">
        <f t="shared" si="24"/>
        <v>28-1997</v>
      </c>
      <c r="C558" s="1">
        <v>35618</v>
      </c>
      <c r="D558" s="2">
        <f t="shared" si="25"/>
        <v>1.7375965665236048</v>
      </c>
      <c r="E558">
        <v>52.78</v>
      </c>
      <c r="F558">
        <v>2.0680000000000001</v>
      </c>
      <c r="J558" t="str">
        <f t="shared" si="26"/>
        <v>Apr-Sep</v>
      </c>
    </row>
    <row r="559" spans="2:10" x14ac:dyDescent="0.2">
      <c r="B559" s="4" t="str">
        <f t="shared" si="24"/>
        <v>28-1997</v>
      </c>
      <c r="C559" s="1">
        <v>35619</v>
      </c>
      <c r="D559" s="2">
        <f t="shared" si="25"/>
        <v>1.7054592274678111</v>
      </c>
      <c r="E559">
        <v>53</v>
      </c>
      <c r="F559">
        <v>2.1160000000000001</v>
      </c>
      <c r="J559" t="str">
        <f t="shared" si="26"/>
        <v>Apr-Sep</v>
      </c>
    </row>
    <row r="560" spans="2:10" x14ac:dyDescent="0.2">
      <c r="B560" s="4" t="str">
        <f t="shared" si="24"/>
        <v>28-1997</v>
      </c>
      <c r="C560" s="1">
        <v>35620</v>
      </c>
      <c r="D560" s="2">
        <f t="shared" si="25"/>
        <v>1.6982231759656652</v>
      </c>
      <c r="E560">
        <v>52.65</v>
      </c>
      <c r="F560">
        <v>2.0979999999999999</v>
      </c>
      <c r="J560" t="str">
        <f t="shared" si="26"/>
        <v>Apr-Sep</v>
      </c>
    </row>
    <row r="561" spans="2:10" x14ac:dyDescent="0.2">
      <c r="B561" s="4" t="str">
        <f t="shared" si="24"/>
        <v>28-1997</v>
      </c>
      <c r="C561" s="1">
        <v>35621</v>
      </c>
      <c r="D561" s="2">
        <f t="shared" si="25"/>
        <v>1.6422875536480683</v>
      </c>
      <c r="E561">
        <v>52.11</v>
      </c>
      <c r="F561">
        <v>2.1150000000000002</v>
      </c>
      <c r="J561" t="str">
        <f t="shared" si="26"/>
        <v>Apr-Sep</v>
      </c>
    </row>
    <row r="562" spans="2:10" x14ac:dyDescent="0.2">
      <c r="B562" s="4" t="str">
        <f t="shared" si="24"/>
        <v>28-1997</v>
      </c>
      <c r="C562" s="1">
        <v>35622</v>
      </c>
      <c r="D562" s="2">
        <f t="shared" si="25"/>
        <v>1.6805922746781112</v>
      </c>
      <c r="E562">
        <v>52.35</v>
      </c>
      <c r="F562">
        <v>2.0939999999999999</v>
      </c>
      <c r="J562" t="str">
        <f t="shared" si="26"/>
        <v>Apr-Sep</v>
      </c>
    </row>
    <row r="563" spans="2:10" x14ac:dyDescent="0.2">
      <c r="B563" s="4" t="str">
        <f t="shared" si="24"/>
        <v>29-1997</v>
      </c>
      <c r="C563" s="1">
        <v>35625</v>
      </c>
      <c r="D563" s="2">
        <f t="shared" si="25"/>
        <v>1.5745622317596575</v>
      </c>
      <c r="E563">
        <v>51.67</v>
      </c>
      <c r="F563">
        <v>2.1509999999999998</v>
      </c>
      <c r="J563" t="str">
        <f t="shared" si="26"/>
        <v>Apr-Sep</v>
      </c>
    </row>
    <row r="564" spans="2:10" x14ac:dyDescent="0.2">
      <c r="B564" s="4" t="str">
        <f t="shared" si="24"/>
        <v>29-1997</v>
      </c>
      <c r="C564" s="1">
        <v>35626</v>
      </c>
      <c r="D564" s="2">
        <f t="shared" si="25"/>
        <v>1.6558540772532195</v>
      </c>
      <c r="E564">
        <v>52.95</v>
      </c>
      <c r="F564">
        <v>2.1619999999999999</v>
      </c>
      <c r="J564" t="str">
        <f t="shared" si="26"/>
        <v>Apr-Sep</v>
      </c>
    </row>
    <row r="565" spans="2:10" x14ac:dyDescent="0.2">
      <c r="B565" s="4" t="str">
        <f t="shared" si="24"/>
        <v>29-1997</v>
      </c>
      <c r="C565" s="1">
        <v>35627</v>
      </c>
      <c r="D565" s="2">
        <f t="shared" si="25"/>
        <v>1.624386266094421</v>
      </c>
      <c r="E565">
        <v>52.68</v>
      </c>
      <c r="F565">
        <v>2.1739999999999999</v>
      </c>
      <c r="J565" t="str">
        <f t="shared" si="26"/>
        <v>Apr-Sep</v>
      </c>
    </row>
    <row r="566" spans="2:10" x14ac:dyDescent="0.2">
      <c r="B566" s="4" t="str">
        <f t="shared" si="24"/>
        <v>29-1997</v>
      </c>
      <c r="C566" s="1">
        <v>35628</v>
      </c>
      <c r="D566" s="2">
        <f t="shared" si="25"/>
        <v>1.710630901287554</v>
      </c>
      <c r="E566">
        <v>53.89</v>
      </c>
      <c r="F566">
        <v>2.1749999999999998</v>
      </c>
      <c r="J566" t="str">
        <f t="shared" si="26"/>
        <v>Apr-Sep</v>
      </c>
    </row>
    <row r="567" spans="2:10" x14ac:dyDescent="0.2">
      <c r="B567" s="4" t="str">
        <f t="shared" si="24"/>
        <v>29-1997</v>
      </c>
      <c r="C567" s="1">
        <v>35629</v>
      </c>
      <c r="D567" s="2">
        <f t="shared" si="25"/>
        <v>1.5972188841201715</v>
      </c>
      <c r="E567">
        <v>52.22</v>
      </c>
      <c r="F567">
        <v>2.1680000000000001</v>
      </c>
      <c r="J567" t="str">
        <f t="shared" si="26"/>
        <v>Apr-Sep</v>
      </c>
    </row>
    <row r="568" spans="2:10" x14ac:dyDescent="0.2">
      <c r="B568" s="4" t="str">
        <f t="shared" si="24"/>
        <v>30-1997</v>
      </c>
      <c r="C568" s="1">
        <v>35632</v>
      </c>
      <c r="D568" s="2">
        <f t="shared" si="25"/>
        <v>1.6895922746781111</v>
      </c>
      <c r="E568">
        <v>52.35</v>
      </c>
      <c r="F568">
        <v>2.085</v>
      </c>
      <c r="J568" t="str">
        <f t="shared" si="26"/>
        <v>Apr-Sep</v>
      </c>
    </row>
    <row r="569" spans="2:10" x14ac:dyDescent="0.2">
      <c r="B569" s="4" t="str">
        <f t="shared" si="24"/>
        <v>30-1997</v>
      </c>
      <c r="C569" s="1">
        <v>35633</v>
      </c>
      <c r="D569" s="2">
        <f t="shared" si="25"/>
        <v>1.6828283261802572</v>
      </c>
      <c r="E569">
        <v>52.7</v>
      </c>
      <c r="F569">
        <v>2.117</v>
      </c>
      <c r="J569" t="str">
        <f t="shared" si="26"/>
        <v>Apr-Sep</v>
      </c>
    </row>
    <row r="570" spans="2:10" x14ac:dyDescent="0.2">
      <c r="B570" s="4" t="str">
        <f t="shared" si="24"/>
        <v>30-1997</v>
      </c>
      <c r="C570" s="1">
        <v>35634</v>
      </c>
      <c r="D570" s="2">
        <f t="shared" si="25"/>
        <v>1.6936480686695279</v>
      </c>
      <c r="E570">
        <v>53.28</v>
      </c>
      <c r="F570">
        <v>2.1480000000000001</v>
      </c>
      <c r="J570" t="str">
        <f t="shared" si="26"/>
        <v>Apr-Sep</v>
      </c>
    </row>
    <row r="571" spans="2:10" x14ac:dyDescent="0.2">
      <c r="B571" s="4" t="str">
        <f t="shared" si="24"/>
        <v>30-1997</v>
      </c>
      <c r="C571" s="1">
        <v>35635</v>
      </c>
      <c r="D571" s="2">
        <f t="shared" si="25"/>
        <v>1.6745793991416309</v>
      </c>
      <c r="E571">
        <v>53.39</v>
      </c>
      <c r="F571">
        <v>2.1749999999999998</v>
      </c>
      <c r="J571" t="str">
        <f t="shared" si="26"/>
        <v>Apr-Sep</v>
      </c>
    </row>
    <row r="572" spans="2:10" x14ac:dyDescent="0.2">
      <c r="B572" s="4" t="str">
        <f t="shared" si="24"/>
        <v>30-1997</v>
      </c>
      <c r="C572" s="1">
        <v>35636</v>
      </c>
      <c r="D572" s="2">
        <f t="shared" si="25"/>
        <v>1.7468412017167387</v>
      </c>
      <c r="E572">
        <v>53.99</v>
      </c>
      <c r="F572">
        <v>2.1459999999999999</v>
      </c>
      <c r="J572" t="str">
        <f t="shared" si="26"/>
        <v>Apr-Sep</v>
      </c>
    </row>
    <row r="573" spans="2:10" x14ac:dyDescent="0.2">
      <c r="B573" s="4" t="str">
        <f t="shared" si="24"/>
        <v>31-1997</v>
      </c>
      <c r="C573" s="1">
        <v>35639</v>
      </c>
      <c r="D573" s="2">
        <f t="shared" si="25"/>
        <v>1.7206566523605153</v>
      </c>
      <c r="E573">
        <v>54.14</v>
      </c>
      <c r="F573">
        <v>2.1829999999999998</v>
      </c>
      <c r="J573" t="str">
        <f t="shared" si="26"/>
        <v>Apr-Sep</v>
      </c>
    </row>
    <row r="574" spans="2:10" x14ac:dyDescent="0.2">
      <c r="B574" s="4" t="str">
        <f t="shared" si="24"/>
        <v>31-1997</v>
      </c>
      <c r="C574" s="1">
        <v>35640</v>
      </c>
      <c r="D574" s="2">
        <f t="shared" si="25"/>
        <v>1.7549141630901288</v>
      </c>
      <c r="E574">
        <v>54.31</v>
      </c>
      <c r="F574">
        <v>2.161</v>
      </c>
      <c r="J574" t="str">
        <f t="shared" si="26"/>
        <v>Apr-Sep</v>
      </c>
    </row>
    <row r="575" spans="2:10" x14ac:dyDescent="0.2">
      <c r="B575" s="4" t="str">
        <f t="shared" si="24"/>
        <v>31-1997</v>
      </c>
      <c r="C575" s="1">
        <v>35641</v>
      </c>
      <c r="D575" s="2">
        <f t="shared" si="25"/>
        <v>1.8609055793991414</v>
      </c>
      <c r="E575">
        <v>55.78</v>
      </c>
      <c r="F575">
        <v>2.161</v>
      </c>
      <c r="J575" t="str">
        <f t="shared" si="26"/>
        <v>Apr-Sep</v>
      </c>
    </row>
    <row r="576" spans="2:10" x14ac:dyDescent="0.2">
      <c r="B576" s="4" t="str">
        <f t="shared" si="24"/>
        <v>31-1997</v>
      </c>
      <c r="C576" s="1">
        <v>35642</v>
      </c>
      <c r="D576" s="2">
        <f t="shared" si="25"/>
        <v>1.8326480686695281</v>
      </c>
      <c r="E576">
        <v>55.61</v>
      </c>
      <c r="F576">
        <v>2.177</v>
      </c>
      <c r="J576" t="str">
        <f t="shared" si="26"/>
        <v>Apr-Sep</v>
      </c>
    </row>
    <row r="577" spans="2:10" x14ac:dyDescent="0.2">
      <c r="B577" s="4" t="str">
        <f t="shared" si="24"/>
        <v>31-1997</v>
      </c>
      <c r="C577" s="1">
        <v>35643</v>
      </c>
      <c r="D577" s="2">
        <f t="shared" si="25"/>
        <v>1.8391459227467806</v>
      </c>
      <c r="E577">
        <v>56.56</v>
      </c>
      <c r="F577">
        <v>2.2389999999999999</v>
      </c>
      <c r="J577" t="str">
        <f t="shared" si="26"/>
        <v>Apr-Sep</v>
      </c>
    </row>
    <row r="578" spans="2:10" x14ac:dyDescent="0.2">
      <c r="B578" s="4" t="str">
        <f t="shared" si="24"/>
        <v>32-1997</v>
      </c>
      <c r="C578" s="1">
        <v>35646</v>
      </c>
      <c r="D578" s="2">
        <f t="shared" si="25"/>
        <v>1.8396995708154509</v>
      </c>
      <c r="E578">
        <v>58.44</v>
      </c>
      <c r="F578">
        <v>2.3740000000000001</v>
      </c>
      <c r="J578" t="str">
        <f t="shared" si="26"/>
        <v>Apr-Sep</v>
      </c>
    </row>
    <row r="579" spans="2:10" x14ac:dyDescent="0.2">
      <c r="B579" s="4" t="str">
        <f t="shared" ref="B579:B642" si="27">WEEKNUM(C579)&amp;"-"&amp;YEAR(C579)</f>
        <v>32-1997</v>
      </c>
      <c r="C579" s="1">
        <v>35647</v>
      </c>
      <c r="D579" s="2">
        <f t="shared" si="25"/>
        <v>1.8310472103004289</v>
      </c>
      <c r="E579">
        <v>58.32</v>
      </c>
      <c r="F579">
        <v>2.3740000000000001</v>
      </c>
      <c r="J579" t="str">
        <f t="shared" si="26"/>
        <v>Apr-Sep</v>
      </c>
    </row>
    <row r="580" spans="2:10" x14ac:dyDescent="0.2">
      <c r="B580" s="4" t="str">
        <f t="shared" si="27"/>
        <v>32-1997</v>
      </c>
      <c r="C580" s="1">
        <v>35648</v>
      </c>
      <c r="D580" s="2">
        <f t="shared" ref="D580:D643" si="28">E580/100*42/5.825-F580</f>
        <v>1.7574291845493564</v>
      </c>
      <c r="E580">
        <v>56.98</v>
      </c>
      <c r="F580">
        <v>2.351</v>
      </c>
      <c r="J580" t="str">
        <f t="shared" ref="J580:J643" si="29">IF(OR(MONTH(C580)&lt;=3,MONTH(C580)&gt;=10),"Oct-Mar","Apr-Sep")</f>
        <v>Apr-Sep</v>
      </c>
    </row>
    <row r="581" spans="2:10" x14ac:dyDescent="0.2">
      <c r="B581" s="4" t="str">
        <f t="shared" si="27"/>
        <v>32-1997</v>
      </c>
      <c r="C581" s="1">
        <v>35649</v>
      </c>
      <c r="D581" s="2">
        <f t="shared" si="28"/>
        <v>1.5432961373390555</v>
      </c>
      <c r="E581">
        <v>55.3</v>
      </c>
      <c r="F581">
        <v>2.444</v>
      </c>
      <c r="J581" t="str">
        <f t="shared" si="29"/>
        <v>Apr-Sep</v>
      </c>
    </row>
    <row r="582" spans="2:10" x14ac:dyDescent="0.2">
      <c r="B582" s="4" t="str">
        <f t="shared" si="27"/>
        <v>32-1997</v>
      </c>
      <c r="C582" s="1">
        <v>35650</v>
      </c>
      <c r="D582" s="2">
        <f t="shared" si="28"/>
        <v>1.4114721030042912</v>
      </c>
      <c r="E582">
        <v>54.29</v>
      </c>
      <c r="F582">
        <v>2.5030000000000001</v>
      </c>
      <c r="J582" t="str">
        <f t="shared" si="29"/>
        <v>Apr-Sep</v>
      </c>
    </row>
    <row r="583" spans="2:10" x14ac:dyDescent="0.2">
      <c r="B583" s="4" t="str">
        <f t="shared" si="27"/>
        <v>33-1997</v>
      </c>
      <c r="C583" s="1">
        <v>35653</v>
      </c>
      <c r="D583" s="2">
        <f t="shared" si="28"/>
        <v>1.3335193133047207</v>
      </c>
      <c r="E583">
        <v>54.36</v>
      </c>
      <c r="F583">
        <v>2.5859999999999999</v>
      </c>
      <c r="J583" t="str">
        <f t="shared" si="29"/>
        <v>Apr-Sep</v>
      </c>
    </row>
    <row r="584" spans="2:10" x14ac:dyDescent="0.2">
      <c r="B584" s="4" t="str">
        <f t="shared" si="27"/>
        <v>33-1997</v>
      </c>
      <c r="C584" s="1">
        <v>35654</v>
      </c>
      <c r="D584" s="2">
        <f t="shared" si="28"/>
        <v>1.4978755364806871</v>
      </c>
      <c r="E584">
        <v>55.1</v>
      </c>
      <c r="F584">
        <v>2.4750000000000001</v>
      </c>
      <c r="J584" t="str">
        <f t="shared" si="29"/>
        <v>Apr-Sep</v>
      </c>
    </row>
    <row r="585" spans="2:10" x14ac:dyDescent="0.2">
      <c r="B585" s="4" t="str">
        <f t="shared" si="27"/>
        <v>33-1997</v>
      </c>
      <c r="C585" s="1">
        <v>35655</v>
      </c>
      <c r="D585" s="2">
        <f t="shared" si="28"/>
        <v>1.5686523605150211</v>
      </c>
      <c r="E585">
        <v>56.04</v>
      </c>
      <c r="F585">
        <v>2.472</v>
      </c>
      <c r="J585" t="str">
        <f t="shared" si="29"/>
        <v>Apr-Sep</v>
      </c>
    </row>
    <row r="586" spans="2:10" x14ac:dyDescent="0.2">
      <c r="B586" s="4" t="str">
        <f t="shared" si="27"/>
        <v>33-1997</v>
      </c>
      <c r="C586" s="1">
        <v>35656</v>
      </c>
      <c r="D586" s="2">
        <f t="shared" si="28"/>
        <v>1.6003948497854079</v>
      </c>
      <c r="E586">
        <v>55.87</v>
      </c>
      <c r="F586">
        <v>2.4279999999999999</v>
      </c>
      <c r="J586" t="str">
        <f t="shared" si="29"/>
        <v>Apr-Sep</v>
      </c>
    </row>
    <row r="587" spans="2:10" x14ac:dyDescent="0.2">
      <c r="B587" s="4" t="str">
        <f t="shared" si="27"/>
        <v>33-1997</v>
      </c>
      <c r="C587" s="1">
        <v>35657</v>
      </c>
      <c r="D587" s="2">
        <f t="shared" si="28"/>
        <v>1.5516909871244633</v>
      </c>
      <c r="E587">
        <v>55.25</v>
      </c>
      <c r="F587">
        <v>2.4319999999999999</v>
      </c>
      <c r="J587" t="str">
        <f t="shared" si="29"/>
        <v>Apr-Sep</v>
      </c>
    </row>
    <row r="588" spans="2:10" x14ac:dyDescent="0.2">
      <c r="B588" s="4" t="str">
        <f t="shared" si="27"/>
        <v>34-1997</v>
      </c>
      <c r="C588" s="1">
        <v>35660</v>
      </c>
      <c r="D588" s="2">
        <f t="shared" si="28"/>
        <v>1.5461545064377682</v>
      </c>
      <c r="E588">
        <v>55.09</v>
      </c>
      <c r="F588">
        <v>2.4260000000000002</v>
      </c>
      <c r="J588" t="str">
        <f t="shared" si="29"/>
        <v>Apr-Sep</v>
      </c>
    </row>
    <row r="589" spans="2:10" x14ac:dyDescent="0.2">
      <c r="B589" s="4" t="str">
        <f t="shared" si="27"/>
        <v>34-1997</v>
      </c>
      <c r="C589" s="1">
        <v>35661</v>
      </c>
      <c r="D589" s="2">
        <f t="shared" si="28"/>
        <v>1.4888583690987125</v>
      </c>
      <c r="E589">
        <v>55.71</v>
      </c>
      <c r="F589">
        <v>2.528</v>
      </c>
      <c r="J589" t="str">
        <f t="shared" si="29"/>
        <v>Apr-Sep</v>
      </c>
    </row>
    <row r="590" spans="2:10" x14ac:dyDescent="0.2">
      <c r="B590" s="4" t="str">
        <f t="shared" si="27"/>
        <v>34-1997</v>
      </c>
      <c r="C590" s="1">
        <v>35662</v>
      </c>
      <c r="D590" s="2">
        <f t="shared" si="28"/>
        <v>1.5238755364806873</v>
      </c>
      <c r="E590">
        <v>55.1</v>
      </c>
      <c r="F590">
        <v>2.4489999999999998</v>
      </c>
      <c r="J590" t="str">
        <f t="shared" si="29"/>
        <v>Apr-Sep</v>
      </c>
    </row>
    <row r="591" spans="2:10" x14ac:dyDescent="0.2">
      <c r="B591" s="4" t="str">
        <f t="shared" si="27"/>
        <v>34-1997</v>
      </c>
      <c r="C591" s="1">
        <v>35663</v>
      </c>
      <c r="D591" s="2">
        <f t="shared" si="28"/>
        <v>1.4890686695278963</v>
      </c>
      <c r="E591">
        <v>53.48</v>
      </c>
      <c r="F591">
        <v>2.367</v>
      </c>
      <c r="J591" t="str">
        <f t="shared" si="29"/>
        <v>Apr-Sep</v>
      </c>
    </row>
    <row r="592" spans="2:10" x14ac:dyDescent="0.2">
      <c r="B592" s="4" t="str">
        <f t="shared" si="27"/>
        <v>34-1997</v>
      </c>
      <c r="C592" s="1">
        <v>35664</v>
      </c>
      <c r="D592" s="2">
        <f t="shared" si="28"/>
        <v>1.398021459227468</v>
      </c>
      <c r="E592">
        <v>53.41</v>
      </c>
      <c r="F592">
        <v>2.4529999999999998</v>
      </c>
      <c r="J592" t="str">
        <f t="shared" si="29"/>
        <v>Apr-Sep</v>
      </c>
    </row>
    <row r="593" spans="2:10" x14ac:dyDescent="0.2">
      <c r="B593" s="4" t="str">
        <f t="shared" si="27"/>
        <v>35-1997</v>
      </c>
      <c r="C593" s="1">
        <v>35667</v>
      </c>
      <c r="D593" s="2">
        <f t="shared" si="28"/>
        <v>1.2747768240343347</v>
      </c>
      <c r="E593">
        <v>52.2</v>
      </c>
      <c r="F593">
        <v>2.4889999999999999</v>
      </c>
      <c r="J593" t="str">
        <f t="shared" si="29"/>
        <v>Apr-Sep</v>
      </c>
    </row>
    <row r="594" spans="2:10" x14ac:dyDescent="0.2">
      <c r="B594" s="4" t="str">
        <f t="shared" si="27"/>
        <v>35-1997</v>
      </c>
      <c r="C594" s="1">
        <v>35668</v>
      </c>
      <c r="D594" s="2">
        <f t="shared" si="28"/>
        <v>1.2418454935622321</v>
      </c>
      <c r="E594">
        <v>52.09</v>
      </c>
      <c r="F594">
        <v>2.5139999999999998</v>
      </c>
      <c r="J594" t="str">
        <f t="shared" si="29"/>
        <v>Apr-Sep</v>
      </c>
    </row>
    <row r="595" spans="2:10" x14ac:dyDescent="0.2">
      <c r="B595" s="4" t="str">
        <f t="shared" si="27"/>
        <v>35-1997</v>
      </c>
      <c r="C595" s="1">
        <v>35669</v>
      </c>
      <c r="D595" s="2">
        <f t="shared" si="28"/>
        <v>1.3252060085836908</v>
      </c>
      <c r="E595">
        <v>53.26</v>
      </c>
      <c r="F595">
        <v>2.5150000000000001</v>
      </c>
      <c r="J595" t="str">
        <f t="shared" si="29"/>
        <v>Apr-Sep</v>
      </c>
    </row>
    <row r="596" spans="2:10" x14ac:dyDescent="0.2">
      <c r="B596" s="4" t="str">
        <f t="shared" si="27"/>
        <v>35-1997</v>
      </c>
      <c r="C596" s="1">
        <v>35670</v>
      </c>
      <c r="D596" s="2">
        <f t="shared" si="28"/>
        <v>1.1301287553648067</v>
      </c>
      <c r="E596">
        <v>52.51</v>
      </c>
      <c r="F596">
        <v>2.6560000000000001</v>
      </c>
      <c r="J596" t="str">
        <f t="shared" si="29"/>
        <v>Apr-Sep</v>
      </c>
    </row>
    <row r="597" spans="2:10" x14ac:dyDescent="0.2">
      <c r="B597" s="4" t="str">
        <f t="shared" si="27"/>
        <v>35-1997</v>
      </c>
      <c r="C597" s="1">
        <v>35671</v>
      </c>
      <c r="D597" s="2">
        <f t="shared" si="28"/>
        <v>1.0245407725321884</v>
      </c>
      <c r="E597">
        <v>51.85</v>
      </c>
      <c r="F597">
        <v>2.714</v>
      </c>
      <c r="J597" t="str">
        <f t="shared" si="29"/>
        <v>Apr-Sep</v>
      </c>
    </row>
    <row r="598" spans="2:10" x14ac:dyDescent="0.2">
      <c r="B598" s="4" t="str">
        <f t="shared" si="27"/>
        <v>36-1997</v>
      </c>
      <c r="C598" s="1">
        <v>35675</v>
      </c>
      <c r="D598" s="2">
        <f t="shared" si="28"/>
        <v>1.0573004291845494</v>
      </c>
      <c r="E598">
        <v>53.4</v>
      </c>
      <c r="F598">
        <v>2.7930000000000001</v>
      </c>
      <c r="J598" t="str">
        <f t="shared" si="29"/>
        <v>Apr-Sep</v>
      </c>
    </row>
    <row r="599" spans="2:10" x14ac:dyDescent="0.2">
      <c r="B599" s="4" t="str">
        <f t="shared" si="27"/>
        <v>36-1997</v>
      </c>
      <c r="C599" s="1">
        <v>35676</v>
      </c>
      <c r="D599" s="2">
        <f t="shared" si="28"/>
        <v>1.0396952789699569</v>
      </c>
      <c r="E599">
        <v>53.35</v>
      </c>
      <c r="F599">
        <v>2.8069999999999999</v>
      </c>
      <c r="J599" t="str">
        <f t="shared" si="29"/>
        <v>Apr-Sep</v>
      </c>
    </row>
    <row r="600" spans="2:10" x14ac:dyDescent="0.2">
      <c r="B600" s="4" t="str">
        <f t="shared" si="27"/>
        <v>36-1997</v>
      </c>
      <c r="C600" s="1">
        <v>35677</v>
      </c>
      <c r="D600" s="2">
        <f t="shared" si="28"/>
        <v>1.1112918454935623</v>
      </c>
      <c r="E600">
        <v>52.54</v>
      </c>
      <c r="F600">
        <v>2.677</v>
      </c>
      <c r="J600" t="str">
        <f t="shared" si="29"/>
        <v>Apr-Sep</v>
      </c>
    </row>
    <row r="601" spans="2:10" x14ac:dyDescent="0.2">
      <c r="B601" s="4" t="str">
        <f t="shared" si="27"/>
        <v>36-1997</v>
      </c>
      <c r="C601" s="1">
        <v>35678</v>
      </c>
      <c r="D601" s="2">
        <f t="shared" si="28"/>
        <v>1.1806995708154506</v>
      </c>
      <c r="E601">
        <v>53.78</v>
      </c>
      <c r="F601">
        <v>2.6970000000000001</v>
      </c>
      <c r="J601" t="str">
        <f t="shared" si="29"/>
        <v>Apr-Sep</v>
      </c>
    </row>
    <row r="602" spans="2:10" x14ac:dyDescent="0.2">
      <c r="B602" s="4" t="str">
        <f t="shared" si="27"/>
        <v>37-1997</v>
      </c>
      <c r="C602" s="1">
        <v>35681</v>
      </c>
      <c r="D602" s="2">
        <f t="shared" si="28"/>
        <v>1.1435536480686692</v>
      </c>
      <c r="E602">
        <v>53.14</v>
      </c>
      <c r="F602">
        <v>2.6880000000000002</v>
      </c>
      <c r="J602" t="str">
        <f t="shared" si="29"/>
        <v>Apr-Sep</v>
      </c>
    </row>
    <row r="603" spans="2:10" x14ac:dyDescent="0.2">
      <c r="B603" s="4" t="str">
        <f t="shared" si="27"/>
        <v>37-1997</v>
      </c>
      <c r="C603" s="1">
        <v>35682</v>
      </c>
      <c r="D603" s="2">
        <f t="shared" si="28"/>
        <v>1.1102017167381977</v>
      </c>
      <c r="E603">
        <v>52.83</v>
      </c>
      <c r="F603">
        <v>2.6989999999999998</v>
      </c>
      <c r="J603" t="str">
        <f t="shared" si="29"/>
        <v>Apr-Sep</v>
      </c>
    </row>
    <row r="604" spans="2:10" x14ac:dyDescent="0.2">
      <c r="B604" s="4" t="str">
        <f t="shared" si="27"/>
        <v>37-1997</v>
      </c>
      <c r="C604" s="1">
        <v>35683</v>
      </c>
      <c r="D604" s="2">
        <f t="shared" si="28"/>
        <v>1.0163519313304721</v>
      </c>
      <c r="E604">
        <v>51.57</v>
      </c>
      <c r="F604">
        <v>2.702</v>
      </c>
      <c r="J604" t="str">
        <f t="shared" si="29"/>
        <v>Apr-Sep</v>
      </c>
    </row>
    <row r="605" spans="2:10" x14ac:dyDescent="0.2">
      <c r="B605" s="4" t="str">
        <f t="shared" si="27"/>
        <v>37-1997</v>
      </c>
      <c r="C605" s="1">
        <v>35684</v>
      </c>
      <c r="D605" s="2">
        <f t="shared" si="28"/>
        <v>0.98696137339055712</v>
      </c>
      <c r="E605">
        <v>52.05</v>
      </c>
      <c r="F605">
        <v>2.766</v>
      </c>
      <c r="J605" t="str">
        <f t="shared" si="29"/>
        <v>Apr-Sep</v>
      </c>
    </row>
    <row r="606" spans="2:10" x14ac:dyDescent="0.2">
      <c r="B606" s="4" t="str">
        <f t="shared" si="27"/>
        <v>37-1997</v>
      </c>
      <c r="C606" s="1">
        <v>35685</v>
      </c>
      <c r="D606" s="2">
        <f t="shared" si="28"/>
        <v>0.99617596566523536</v>
      </c>
      <c r="E606">
        <v>52.58</v>
      </c>
      <c r="F606">
        <v>2.7949999999999999</v>
      </c>
      <c r="J606" t="str">
        <f t="shared" si="29"/>
        <v>Apr-Sep</v>
      </c>
    </row>
    <row r="607" spans="2:10" x14ac:dyDescent="0.2">
      <c r="B607" s="4" t="str">
        <f t="shared" si="27"/>
        <v>38-1997</v>
      </c>
      <c r="C607" s="1">
        <v>35688</v>
      </c>
      <c r="D607" s="2">
        <f t="shared" si="28"/>
        <v>1.0008497854077252</v>
      </c>
      <c r="E607">
        <v>52.52</v>
      </c>
      <c r="F607">
        <v>2.786</v>
      </c>
      <c r="J607" t="str">
        <f t="shared" si="29"/>
        <v>Apr-Sep</v>
      </c>
    </row>
    <row r="608" spans="2:10" x14ac:dyDescent="0.2">
      <c r="B608" s="4" t="str">
        <f t="shared" si="27"/>
        <v>38-1997</v>
      </c>
      <c r="C608" s="1">
        <v>35689</v>
      </c>
      <c r="D608" s="2">
        <f t="shared" si="28"/>
        <v>1.1607467811158791</v>
      </c>
      <c r="E608">
        <v>53.85</v>
      </c>
      <c r="F608">
        <v>2.722</v>
      </c>
      <c r="J608" t="str">
        <f t="shared" si="29"/>
        <v>Apr-Sep</v>
      </c>
    </row>
    <row r="609" spans="2:10" x14ac:dyDescent="0.2">
      <c r="B609" s="4" t="str">
        <f t="shared" si="27"/>
        <v>38-1997</v>
      </c>
      <c r="C609" s="1">
        <v>35690</v>
      </c>
      <c r="D609" s="2">
        <f t="shared" si="28"/>
        <v>1.1636952789699571</v>
      </c>
      <c r="E609">
        <v>53.35</v>
      </c>
      <c r="F609">
        <v>2.6829999999999998</v>
      </c>
      <c r="J609" t="str">
        <f t="shared" si="29"/>
        <v>Apr-Sep</v>
      </c>
    </row>
    <row r="610" spans="2:10" x14ac:dyDescent="0.2">
      <c r="B610" s="4" t="str">
        <f t="shared" si="27"/>
        <v>38-1997</v>
      </c>
      <c r="C610" s="1">
        <v>35691</v>
      </c>
      <c r="D610" s="2">
        <f t="shared" si="28"/>
        <v>0.96618454935622333</v>
      </c>
      <c r="E610">
        <v>53.44</v>
      </c>
      <c r="F610">
        <v>2.887</v>
      </c>
      <c r="J610" t="str">
        <f t="shared" si="29"/>
        <v>Apr-Sep</v>
      </c>
    </row>
    <row r="611" spans="2:10" x14ac:dyDescent="0.2">
      <c r="B611" s="4" t="str">
        <f t="shared" si="27"/>
        <v>38-1997</v>
      </c>
      <c r="C611" s="1">
        <v>35692</v>
      </c>
      <c r="D611" s="2">
        <f t="shared" si="28"/>
        <v>1.0169055793991411</v>
      </c>
      <c r="E611">
        <v>53.45</v>
      </c>
      <c r="F611">
        <v>2.8370000000000002</v>
      </c>
      <c r="J611" t="str">
        <f t="shared" si="29"/>
        <v>Apr-Sep</v>
      </c>
    </row>
    <row r="612" spans="2:10" x14ac:dyDescent="0.2">
      <c r="B612" s="4" t="str">
        <f t="shared" si="27"/>
        <v>39-1997</v>
      </c>
      <c r="C612" s="1">
        <v>35695</v>
      </c>
      <c r="D612" s="2">
        <f t="shared" si="28"/>
        <v>0.95319742489270354</v>
      </c>
      <c r="E612">
        <v>54.73</v>
      </c>
      <c r="F612">
        <v>2.9929999999999999</v>
      </c>
      <c r="J612" t="str">
        <f t="shared" si="29"/>
        <v>Apr-Sep</v>
      </c>
    </row>
    <row r="613" spans="2:10" x14ac:dyDescent="0.2">
      <c r="B613" s="4" t="str">
        <f t="shared" si="27"/>
        <v>39-1997</v>
      </c>
      <c r="C613" s="1">
        <v>35696</v>
      </c>
      <c r="D613" s="2">
        <f t="shared" si="28"/>
        <v>0.89170815450643737</v>
      </c>
      <c r="E613">
        <v>54.64</v>
      </c>
      <c r="F613">
        <v>3.048</v>
      </c>
      <c r="J613" t="str">
        <f t="shared" si="29"/>
        <v>Apr-Sep</v>
      </c>
    </row>
    <row r="614" spans="2:10" x14ac:dyDescent="0.2">
      <c r="B614" s="4" t="str">
        <f t="shared" si="27"/>
        <v>39-1997</v>
      </c>
      <c r="C614" s="1">
        <v>35697</v>
      </c>
      <c r="D614" s="2">
        <f t="shared" si="28"/>
        <v>0.9639699570815452</v>
      </c>
      <c r="E614">
        <v>55.24</v>
      </c>
      <c r="F614">
        <v>3.0190000000000001</v>
      </c>
      <c r="J614" t="str">
        <f t="shared" si="29"/>
        <v>Apr-Sep</v>
      </c>
    </row>
    <row r="615" spans="2:10" x14ac:dyDescent="0.2">
      <c r="B615" s="4" t="str">
        <f t="shared" si="27"/>
        <v>39-1997</v>
      </c>
      <c r="C615" s="1">
        <v>35698</v>
      </c>
      <c r="D615" s="2">
        <f t="shared" si="28"/>
        <v>0.77654077253218823</v>
      </c>
      <c r="E615">
        <v>56.51</v>
      </c>
      <c r="F615">
        <v>3.298</v>
      </c>
      <c r="J615" t="str">
        <f t="shared" si="29"/>
        <v>Apr-Sep</v>
      </c>
    </row>
    <row r="616" spans="2:10" x14ac:dyDescent="0.2">
      <c r="B616" s="4" t="str">
        <f t="shared" si="27"/>
        <v>39-1997</v>
      </c>
      <c r="C616" s="1">
        <v>35699</v>
      </c>
      <c r="D616" s="2">
        <f t="shared" si="28"/>
        <v>0.83020600858369153</v>
      </c>
      <c r="E616">
        <v>57.92</v>
      </c>
      <c r="F616">
        <v>3.3460000000000001</v>
      </c>
      <c r="J616" t="str">
        <f t="shared" si="29"/>
        <v>Apr-Sep</v>
      </c>
    </row>
    <row r="617" spans="2:10" x14ac:dyDescent="0.2">
      <c r="B617" s="4" t="str">
        <f t="shared" si="27"/>
        <v>40-1997</v>
      </c>
      <c r="C617" s="1">
        <v>35702</v>
      </c>
      <c r="D617" s="2">
        <f t="shared" si="28"/>
        <v>1.1828369098712437</v>
      </c>
      <c r="E617">
        <v>58.22</v>
      </c>
      <c r="F617">
        <v>3.0150000000000001</v>
      </c>
      <c r="J617" t="str">
        <f t="shared" si="29"/>
        <v>Apr-Sep</v>
      </c>
    </row>
    <row r="618" spans="2:10" x14ac:dyDescent="0.2">
      <c r="B618" s="4" t="str">
        <f t="shared" si="27"/>
        <v>40-1997</v>
      </c>
      <c r="C618" s="1">
        <v>35703</v>
      </c>
      <c r="D618" s="2">
        <f t="shared" si="28"/>
        <v>1.0949270386266097</v>
      </c>
      <c r="E618">
        <v>57.93</v>
      </c>
      <c r="F618">
        <v>3.0819999999999999</v>
      </c>
      <c r="J618" t="str">
        <f t="shared" si="29"/>
        <v>Apr-Sep</v>
      </c>
    </row>
    <row r="619" spans="2:10" x14ac:dyDescent="0.2">
      <c r="B619" s="4" t="str">
        <f t="shared" si="27"/>
        <v>40-1997</v>
      </c>
      <c r="C619" s="1">
        <v>35704</v>
      </c>
      <c r="D619" s="2">
        <f t="shared" si="28"/>
        <v>1.0716738197424891</v>
      </c>
      <c r="E619">
        <v>58.19</v>
      </c>
      <c r="F619">
        <v>3.1240000000000001</v>
      </c>
      <c r="J619" t="str">
        <f t="shared" si="29"/>
        <v>Oct-Mar</v>
      </c>
    </row>
    <row r="620" spans="2:10" x14ac:dyDescent="0.2">
      <c r="B620" s="4" t="str">
        <f t="shared" si="27"/>
        <v>40-1997</v>
      </c>
      <c r="C620" s="1">
        <v>35705</v>
      </c>
      <c r="D620" s="2">
        <f t="shared" si="28"/>
        <v>1.1987596566523604</v>
      </c>
      <c r="E620">
        <v>59.8</v>
      </c>
      <c r="F620">
        <v>3.113</v>
      </c>
      <c r="J620" t="str">
        <f t="shared" si="29"/>
        <v>Oct-Mar</v>
      </c>
    </row>
    <row r="621" spans="2:10" x14ac:dyDescent="0.2">
      <c r="B621" s="4" t="str">
        <f t="shared" si="27"/>
        <v>40-1997</v>
      </c>
      <c r="C621" s="1">
        <v>35706</v>
      </c>
      <c r="D621" s="2">
        <f t="shared" si="28"/>
        <v>1.3461072961373386</v>
      </c>
      <c r="E621">
        <v>62.01</v>
      </c>
      <c r="F621">
        <v>3.125</v>
      </c>
      <c r="J621" t="str">
        <f t="shared" si="29"/>
        <v>Oct-Mar</v>
      </c>
    </row>
    <row r="622" spans="2:10" x14ac:dyDescent="0.2">
      <c r="B622" s="4" t="str">
        <f t="shared" si="27"/>
        <v>41-1997</v>
      </c>
      <c r="C622" s="1">
        <v>35709</v>
      </c>
      <c r="D622" s="2">
        <f t="shared" si="28"/>
        <v>1.3248283261802571</v>
      </c>
      <c r="E622">
        <v>59.69</v>
      </c>
      <c r="F622">
        <v>2.9790000000000001</v>
      </c>
      <c r="J622" t="str">
        <f t="shared" si="29"/>
        <v>Oct-Mar</v>
      </c>
    </row>
    <row r="623" spans="2:10" x14ac:dyDescent="0.2">
      <c r="B623" s="4" t="str">
        <f t="shared" si="27"/>
        <v>41-1997</v>
      </c>
      <c r="C623" s="1">
        <v>35710</v>
      </c>
      <c r="D623" s="2">
        <f t="shared" si="28"/>
        <v>1.4203390557939919</v>
      </c>
      <c r="E623">
        <v>59.6</v>
      </c>
      <c r="F623">
        <v>2.8769999999999998</v>
      </c>
      <c r="J623" t="str">
        <f t="shared" si="29"/>
        <v>Oct-Mar</v>
      </c>
    </row>
    <row r="624" spans="2:10" x14ac:dyDescent="0.2">
      <c r="B624" s="4" t="str">
        <f t="shared" si="27"/>
        <v>41-1997</v>
      </c>
      <c r="C624" s="1">
        <v>35711</v>
      </c>
      <c r="D624" s="2">
        <f t="shared" si="28"/>
        <v>1.4227167381974235</v>
      </c>
      <c r="E624">
        <v>60.16</v>
      </c>
      <c r="F624">
        <v>2.915</v>
      </c>
      <c r="J624" t="str">
        <f t="shared" si="29"/>
        <v>Oct-Mar</v>
      </c>
    </row>
    <row r="625" spans="2:10" x14ac:dyDescent="0.2">
      <c r="B625" s="4" t="str">
        <f t="shared" si="27"/>
        <v>41-1997</v>
      </c>
      <c r="C625" s="1">
        <v>35712</v>
      </c>
      <c r="D625" s="2">
        <f t="shared" si="28"/>
        <v>1.4059484978540766</v>
      </c>
      <c r="E625">
        <v>60.08</v>
      </c>
      <c r="F625">
        <v>2.9260000000000002</v>
      </c>
      <c r="J625" t="str">
        <f t="shared" si="29"/>
        <v>Oct-Mar</v>
      </c>
    </row>
    <row r="626" spans="2:10" x14ac:dyDescent="0.2">
      <c r="B626" s="4" t="str">
        <f t="shared" si="27"/>
        <v>41-1997</v>
      </c>
      <c r="C626" s="1">
        <v>35713</v>
      </c>
      <c r="D626" s="2">
        <f t="shared" si="28"/>
        <v>1.240575107296138</v>
      </c>
      <c r="E626">
        <v>59.95</v>
      </c>
      <c r="F626">
        <v>3.0819999999999999</v>
      </c>
      <c r="J626" t="str">
        <f t="shared" si="29"/>
        <v>Oct-Mar</v>
      </c>
    </row>
    <row r="627" spans="2:10" x14ac:dyDescent="0.2">
      <c r="B627" s="4" t="str">
        <f t="shared" si="27"/>
        <v>42-1997</v>
      </c>
      <c r="C627" s="1">
        <v>35716</v>
      </c>
      <c r="D627" s="2">
        <f t="shared" si="28"/>
        <v>1.168442060085837</v>
      </c>
      <c r="E627">
        <v>58.27</v>
      </c>
      <c r="F627">
        <v>3.0329999999999999</v>
      </c>
      <c r="J627" t="str">
        <f t="shared" si="29"/>
        <v>Oct-Mar</v>
      </c>
    </row>
    <row r="628" spans="2:10" x14ac:dyDescent="0.2">
      <c r="B628" s="4" t="str">
        <f t="shared" si="27"/>
        <v>42-1997</v>
      </c>
      <c r="C628" s="1">
        <v>35717</v>
      </c>
      <c r="D628" s="2">
        <f t="shared" si="28"/>
        <v>1.1045922746781112</v>
      </c>
      <c r="E628">
        <v>57.01</v>
      </c>
      <c r="F628">
        <v>3.0059999999999998</v>
      </c>
      <c r="J628" t="str">
        <f t="shared" si="29"/>
        <v>Oct-Mar</v>
      </c>
    </row>
    <row r="629" spans="2:10" x14ac:dyDescent="0.2">
      <c r="B629" s="4" t="str">
        <f t="shared" si="27"/>
        <v>42-1997</v>
      </c>
      <c r="C629" s="1">
        <v>35718</v>
      </c>
      <c r="D629" s="2">
        <f t="shared" si="28"/>
        <v>1.0665450643776819</v>
      </c>
      <c r="E629">
        <v>56.94</v>
      </c>
      <c r="F629">
        <v>3.0390000000000001</v>
      </c>
      <c r="J629" t="str">
        <f t="shared" si="29"/>
        <v>Oct-Mar</v>
      </c>
    </row>
    <row r="630" spans="2:10" x14ac:dyDescent="0.2">
      <c r="B630" s="4" t="str">
        <f t="shared" si="27"/>
        <v>42-1997</v>
      </c>
      <c r="C630" s="1">
        <v>35719</v>
      </c>
      <c r="D630" s="2">
        <f t="shared" si="28"/>
        <v>0.93569527896995641</v>
      </c>
      <c r="E630">
        <v>58.01</v>
      </c>
      <c r="F630">
        <v>3.2469999999999999</v>
      </c>
      <c r="J630" t="str">
        <f t="shared" si="29"/>
        <v>Oct-Mar</v>
      </c>
    </row>
    <row r="631" spans="2:10" x14ac:dyDescent="0.2">
      <c r="B631" s="4" t="str">
        <f t="shared" si="27"/>
        <v>42-1997</v>
      </c>
      <c r="C631" s="1">
        <v>35720</v>
      </c>
      <c r="D631" s="2">
        <f t="shared" si="28"/>
        <v>0.85071244635193066</v>
      </c>
      <c r="E631">
        <v>57.4</v>
      </c>
      <c r="F631">
        <v>3.2879999999999998</v>
      </c>
      <c r="J631" t="str">
        <f t="shared" si="29"/>
        <v>Oct-Mar</v>
      </c>
    </row>
    <row r="632" spans="2:10" x14ac:dyDescent="0.2">
      <c r="B632" s="4" t="str">
        <f t="shared" si="27"/>
        <v>43-1997</v>
      </c>
      <c r="C632" s="1">
        <v>35723</v>
      </c>
      <c r="D632" s="2">
        <f t="shared" si="28"/>
        <v>0.77899570815450625</v>
      </c>
      <c r="E632">
        <v>57.82</v>
      </c>
      <c r="F632">
        <v>3.39</v>
      </c>
      <c r="J632" t="str">
        <f t="shared" si="29"/>
        <v>Oct-Mar</v>
      </c>
    </row>
    <row r="633" spans="2:10" x14ac:dyDescent="0.2">
      <c r="B633" s="4" t="str">
        <f t="shared" si="27"/>
        <v>43-1997</v>
      </c>
      <c r="C633" s="1">
        <v>35724</v>
      </c>
      <c r="D633" s="2">
        <f t="shared" si="28"/>
        <v>0.75201716738197444</v>
      </c>
      <c r="E633">
        <v>57.64</v>
      </c>
      <c r="F633">
        <v>3.4039999999999999</v>
      </c>
      <c r="J633" t="str">
        <f t="shared" si="29"/>
        <v>Oct-Mar</v>
      </c>
    </row>
    <row r="634" spans="2:10" x14ac:dyDescent="0.2">
      <c r="B634" s="4" t="str">
        <f t="shared" si="27"/>
        <v>43-1997</v>
      </c>
      <c r="C634" s="1">
        <v>35725</v>
      </c>
      <c r="D634" s="2">
        <f t="shared" si="28"/>
        <v>0.70049356223175963</v>
      </c>
      <c r="E634">
        <v>58.77</v>
      </c>
      <c r="F634">
        <v>3.5369999999999999</v>
      </c>
      <c r="J634" t="str">
        <f t="shared" si="29"/>
        <v>Oct-Mar</v>
      </c>
    </row>
    <row r="635" spans="2:10" x14ac:dyDescent="0.2">
      <c r="B635" s="4" t="str">
        <f t="shared" si="27"/>
        <v>43-1997</v>
      </c>
      <c r="C635" s="1">
        <v>35726</v>
      </c>
      <c r="D635" s="2">
        <f t="shared" si="28"/>
        <v>0.75946351931330502</v>
      </c>
      <c r="E635">
        <v>58.09</v>
      </c>
      <c r="F635">
        <v>3.4289999999999998</v>
      </c>
      <c r="J635" t="str">
        <f t="shared" si="29"/>
        <v>Oct-Mar</v>
      </c>
    </row>
    <row r="636" spans="2:10" x14ac:dyDescent="0.2">
      <c r="B636" s="4" t="str">
        <f t="shared" si="27"/>
        <v>43-1997</v>
      </c>
      <c r="C636" s="1">
        <v>35727</v>
      </c>
      <c r="D636" s="2">
        <f t="shared" si="28"/>
        <v>0.56403433476394849</v>
      </c>
      <c r="E636">
        <v>57.03</v>
      </c>
      <c r="F636">
        <v>3.548</v>
      </c>
      <c r="J636" t="str">
        <f t="shared" si="29"/>
        <v>Oct-Mar</v>
      </c>
    </row>
    <row r="637" spans="2:10" x14ac:dyDescent="0.2">
      <c r="B637" s="4" t="str">
        <f t="shared" si="27"/>
        <v>44-1997</v>
      </c>
      <c r="C637" s="1">
        <v>35730</v>
      </c>
      <c r="D637" s="2">
        <f t="shared" si="28"/>
        <v>0.37822746781115857</v>
      </c>
      <c r="E637">
        <v>57.74</v>
      </c>
      <c r="F637">
        <v>3.7850000000000001</v>
      </c>
      <c r="J637" t="str">
        <f t="shared" si="29"/>
        <v>Oct-Mar</v>
      </c>
    </row>
    <row r="638" spans="2:10" x14ac:dyDescent="0.2">
      <c r="B638" s="4" t="str">
        <f t="shared" si="27"/>
        <v>44-1997</v>
      </c>
      <c r="C638" s="1">
        <v>35731</v>
      </c>
      <c r="D638" s="2">
        <f t="shared" si="28"/>
        <v>0.60826180257510787</v>
      </c>
      <c r="E638">
        <v>56.52</v>
      </c>
      <c r="F638">
        <v>3.4670000000000001</v>
      </c>
      <c r="J638" t="str">
        <f t="shared" si="29"/>
        <v>Oct-Mar</v>
      </c>
    </row>
    <row r="639" spans="2:10" x14ac:dyDescent="0.2">
      <c r="B639" s="4" t="str">
        <f t="shared" si="27"/>
        <v>44-1997</v>
      </c>
      <c r="C639" s="1">
        <v>35732</v>
      </c>
      <c r="D639" s="2">
        <f t="shared" si="28"/>
        <v>0.85757081545064384</v>
      </c>
      <c r="E639">
        <v>57.19</v>
      </c>
      <c r="F639">
        <v>3.266</v>
      </c>
      <c r="J639" t="str">
        <f t="shared" si="29"/>
        <v>Oct-Mar</v>
      </c>
    </row>
    <row r="640" spans="2:10" x14ac:dyDescent="0.2">
      <c r="B640" s="4" t="str">
        <f t="shared" si="27"/>
        <v>44-1997</v>
      </c>
      <c r="C640" s="1">
        <v>35733</v>
      </c>
      <c r="D640" s="2">
        <f t="shared" si="28"/>
        <v>0.71262660944205924</v>
      </c>
      <c r="E640">
        <v>58.12</v>
      </c>
      <c r="F640">
        <v>3.4780000000000002</v>
      </c>
      <c r="J640" t="str">
        <f t="shared" si="29"/>
        <v>Oct-Mar</v>
      </c>
    </row>
    <row r="641" spans="2:10" x14ac:dyDescent="0.2">
      <c r="B641" s="4" t="str">
        <f t="shared" si="27"/>
        <v>44-1997</v>
      </c>
      <c r="C641" s="1">
        <v>35734</v>
      </c>
      <c r="D641" s="2">
        <f t="shared" si="28"/>
        <v>0.61339055793991415</v>
      </c>
      <c r="E641">
        <v>57.77</v>
      </c>
      <c r="F641">
        <v>3.552</v>
      </c>
      <c r="J641" t="str">
        <f t="shared" si="29"/>
        <v>Oct-Mar</v>
      </c>
    </row>
    <row r="642" spans="2:10" x14ac:dyDescent="0.2">
      <c r="B642" s="4" t="str">
        <f t="shared" si="27"/>
        <v>45-1997</v>
      </c>
      <c r="C642" s="1">
        <v>35737</v>
      </c>
      <c r="D642" s="2">
        <f t="shared" si="28"/>
        <v>0.86721459227467834</v>
      </c>
      <c r="E642">
        <v>58.78</v>
      </c>
      <c r="F642">
        <v>3.371</v>
      </c>
      <c r="J642" t="str">
        <f t="shared" si="29"/>
        <v>Oct-Mar</v>
      </c>
    </row>
    <row r="643" spans="2:10" x14ac:dyDescent="0.2">
      <c r="B643" s="4" t="str">
        <f t="shared" ref="B643:B706" si="30">WEEKNUM(C643)&amp;"-"&amp;YEAR(C643)</f>
        <v>45-1997</v>
      </c>
      <c r="C643" s="1">
        <v>35738</v>
      </c>
      <c r="D643" s="2">
        <f t="shared" si="28"/>
        <v>0.7669055793991415</v>
      </c>
      <c r="E643">
        <v>58.11</v>
      </c>
      <c r="F643">
        <v>3.423</v>
      </c>
      <c r="J643" t="str">
        <f t="shared" si="29"/>
        <v>Oct-Mar</v>
      </c>
    </row>
    <row r="644" spans="2:10" x14ac:dyDescent="0.2">
      <c r="B644" s="4" t="str">
        <f t="shared" si="30"/>
        <v>45-1997</v>
      </c>
      <c r="C644" s="1">
        <v>35739</v>
      </c>
      <c r="D644" s="2">
        <f t="shared" ref="D644:D707" si="31">E644/100*42/5.825-F644</f>
        <v>0.65484978540772509</v>
      </c>
      <c r="E644">
        <v>57.18</v>
      </c>
      <c r="F644">
        <v>3.468</v>
      </c>
      <c r="J644" t="str">
        <f t="shared" ref="J644:J707" si="32">IF(OR(MONTH(C644)&lt;=3,MONTH(C644)&gt;=10),"Oct-Mar","Apr-Sep")</f>
        <v>Oct-Mar</v>
      </c>
    </row>
    <row r="645" spans="2:10" x14ac:dyDescent="0.2">
      <c r="B645" s="4" t="str">
        <f t="shared" si="30"/>
        <v>45-1997</v>
      </c>
      <c r="C645" s="1">
        <v>35740</v>
      </c>
      <c r="D645" s="2">
        <f t="shared" si="31"/>
        <v>0.74887553648068694</v>
      </c>
      <c r="E645">
        <v>57.43</v>
      </c>
      <c r="F645">
        <v>3.3919999999999999</v>
      </c>
      <c r="J645" t="str">
        <f t="shared" si="32"/>
        <v>Oct-Mar</v>
      </c>
    </row>
    <row r="646" spans="2:10" x14ac:dyDescent="0.2">
      <c r="B646" s="4" t="str">
        <f t="shared" si="30"/>
        <v>45-1997</v>
      </c>
      <c r="C646" s="1">
        <v>35741</v>
      </c>
      <c r="D646" s="2">
        <f t="shared" si="31"/>
        <v>0.92525321888411982</v>
      </c>
      <c r="E646">
        <v>57.99</v>
      </c>
      <c r="F646">
        <v>3.2559999999999998</v>
      </c>
      <c r="J646" t="str">
        <f t="shared" si="32"/>
        <v>Oct-Mar</v>
      </c>
    </row>
    <row r="647" spans="2:10" x14ac:dyDescent="0.2">
      <c r="B647" s="4" t="str">
        <f t="shared" si="30"/>
        <v>46-1997</v>
      </c>
      <c r="C647" s="1">
        <v>35744</v>
      </c>
      <c r="D647" s="2">
        <f t="shared" si="31"/>
        <v>0.69706008583691048</v>
      </c>
      <c r="E647">
        <v>57.28</v>
      </c>
      <c r="F647">
        <v>3.4329999999999998</v>
      </c>
      <c r="J647" t="str">
        <f t="shared" si="32"/>
        <v>Oct-Mar</v>
      </c>
    </row>
    <row r="648" spans="2:10" x14ac:dyDescent="0.2">
      <c r="B648" s="4" t="str">
        <f t="shared" si="30"/>
        <v>46-1997</v>
      </c>
      <c r="C648" s="1">
        <v>35745</v>
      </c>
      <c r="D648" s="2">
        <f t="shared" si="31"/>
        <v>0.67399570815450627</v>
      </c>
      <c r="E648">
        <v>57.82</v>
      </c>
      <c r="F648">
        <v>3.4950000000000001</v>
      </c>
      <c r="J648" t="str">
        <f t="shared" si="32"/>
        <v>Oct-Mar</v>
      </c>
    </row>
    <row r="649" spans="2:10" x14ac:dyDescent="0.2">
      <c r="B649" s="4" t="str">
        <f t="shared" si="30"/>
        <v>46-1997</v>
      </c>
      <c r="C649" s="1">
        <v>35746</v>
      </c>
      <c r="D649" s="2">
        <f t="shared" si="31"/>
        <v>0.69920600858369175</v>
      </c>
      <c r="E649">
        <v>57.92</v>
      </c>
      <c r="F649">
        <v>3.4769999999999999</v>
      </c>
      <c r="J649" t="str">
        <f t="shared" si="32"/>
        <v>Oct-Mar</v>
      </c>
    </row>
    <row r="650" spans="2:10" x14ac:dyDescent="0.2">
      <c r="B650" s="4" t="str">
        <f t="shared" si="30"/>
        <v>46-1997</v>
      </c>
      <c r="C650" s="1">
        <v>35747</v>
      </c>
      <c r="D650" s="2">
        <f t="shared" si="31"/>
        <v>0.97567811158798223</v>
      </c>
      <c r="E650">
        <v>58.62</v>
      </c>
      <c r="F650">
        <v>3.2509999999999999</v>
      </c>
      <c r="J650" t="str">
        <f t="shared" si="32"/>
        <v>Oct-Mar</v>
      </c>
    </row>
    <row r="651" spans="2:10" x14ac:dyDescent="0.2">
      <c r="B651" s="4" t="str">
        <f t="shared" si="30"/>
        <v>46-1997</v>
      </c>
      <c r="C651" s="1">
        <v>35748</v>
      </c>
      <c r="D651" s="2">
        <f t="shared" si="31"/>
        <v>1.2640128755364808</v>
      </c>
      <c r="E651">
        <v>59.54</v>
      </c>
      <c r="F651">
        <v>3.0289999999999999</v>
      </c>
      <c r="J651" t="str">
        <f t="shared" si="32"/>
        <v>Oct-Mar</v>
      </c>
    </row>
    <row r="652" spans="2:10" x14ac:dyDescent="0.2">
      <c r="B652" s="4" t="str">
        <f t="shared" si="30"/>
        <v>47-1997</v>
      </c>
      <c r="C652" s="1">
        <v>35751</v>
      </c>
      <c r="D652" s="2">
        <f t="shared" si="31"/>
        <v>1.2011587982832617</v>
      </c>
      <c r="E652">
        <v>57.85</v>
      </c>
      <c r="F652">
        <v>2.97</v>
      </c>
      <c r="J652" t="str">
        <f t="shared" si="32"/>
        <v>Oct-Mar</v>
      </c>
    </row>
    <row r="653" spans="2:10" x14ac:dyDescent="0.2">
      <c r="B653" s="4" t="str">
        <f t="shared" si="30"/>
        <v>47-1997</v>
      </c>
      <c r="C653" s="1">
        <v>35752</v>
      </c>
      <c r="D653" s="2">
        <f t="shared" si="31"/>
        <v>1.2048540772532181</v>
      </c>
      <c r="E653">
        <v>57.61</v>
      </c>
      <c r="F653">
        <v>2.9489999999999998</v>
      </c>
      <c r="J653" t="str">
        <f t="shared" si="32"/>
        <v>Oct-Mar</v>
      </c>
    </row>
    <row r="654" spans="2:10" x14ac:dyDescent="0.2">
      <c r="B654" s="4" t="str">
        <f t="shared" si="30"/>
        <v>47-1997</v>
      </c>
      <c r="C654" s="1">
        <v>35753</v>
      </c>
      <c r="D654" s="2">
        <f t="shared" si="31"/>
        <v>1.2250772532188843</v>
      </c>
      <c r="E654">
        <v>56.67</v>
      </c>
      <c r="F654">
        <v>2.8610000000000002</v>
      </c>
      <c r="J654" t="str">
        <f t="shared" si="32"/>
        <v>Oct-Mar</v>
      </c>
    </row>
    <row r="655" spans="2:10" x14ac:dyDescent="0.2">
      <c r="B655" s="4" t="str">
        <f t="shared" si="30"/>
        <v>47-1997</v>
      </c>
      <c r="C655" s="1">
        <v>35754</v>
      </c>
      <c r="D655" s="2">
        <f t="shared" si="31"/>
        <v>1.2901115879828327</v>
      </c>
      <c r="E655">
        <v>55.45</v>
      </c>
      <c r="F655">
        <v>2.7080000000000002</v>
      </c>
      <c r="J655" t="str">
        <f t="shared" si="32"/>
        <v>Oct-Mar</v>
      </c>
    </row>
    <row r="656" spans="2:10" x14ac:dyDescent="0.2">
      <c r="B656" s="4" t="str">
        <f t="shared" si="30"/>
        <v>47-1997</v>
      </c>
      <c r="C656" s="1">
        <v>35755</v>
      </c>
      <c r="D656" s="2">
        <f t="shared" si="31"/>
        <v>1.2382746781115874</v>
      </c>
      <c r="E656">
        <v>55.48</v>
      </c>
      <c r="F656">
        <v>2.762</v>
      </c>
      <c r="J656" t="str">
        <f t="shared" si="32"/>
        <v>Oct-Mar</v>
      </c>
    </row>
    <row r="657" spans="2:10" x14ac:dyDescent="0.2">
      <c r="B657" s="4" t="str">
        <f t="shared" si="30"/>
        <v>48-1997</v>
      </c>
      <c r="C657" s="1">
        <v>35758</v>
      </c>
      <c r="D657" s="2">
        <f t="shared" si="31"/>
        <v>1.4319270386266103</v>
      </c>
      <c r="E657">
        <v>55.6</v>
      </c>
      <c r="F657">
        <v>2.577</v>
      </c>
      <c r="J657" t="str">
        <f t="shared" si="32"/>
        <v>Oct-Mar</v>
      </c>
    </row>
    <row r="658" spans="2:10" x14ac:dyDescent="0.2">
      <c r="B658" s="4" t="str">
        <f t="shared" si="30"/>
        <v>48-1997</v>
      </c>
      <c r="C658" s="1">
        <v>35759</v>
      </c>
      <c r="D658" s="2">
        <f t="shared" si="31"/>
        <v>1.3409957081545061</v>
      </c>
      <c r="E658">
        <v>55.49</v>
      </c>
      <c r="F658">
        <v>2.66</v>
      </c>
      <c r="J658" t="str">
        <f t="shared" si="32"/>
        <v>Oct-Mar</v>
      </c>
    </row>
    <row r="659" spans="2:10" x14ac:dyDescent="0.2">
      <c r="B659" s="4" t="str">
        <f t="shared" si="30"/>
        <v>48-1997</v>
      </c>
      <c r="C659" s="1">
        <v>35760</v>
      </c>
      <c r="D659" s="2">
        <f t="shared" si="31"/>
        <v>1.2506695278969957</v>
      </c>
      <c r="E659">
        <v>53.1</v>
      </c>
      <c r="F659">
        <v>2.5779999999999998</v>
      </c>
      <c r="J659" t="str">
        <f t="shared" si="32"/>
        <v>Oct-Mar</v>
      </c>
    </row>
    <row r="660" spans="2:10" x14ac:dyDescent="0.2">
      <c r="B660" s="4" t="str">
        <f t="shared" si="30"/>
        <v>49-1997</v>
      </c>
      <c r="C660" s="1">
        <v>35765</v>
      </c>
      <c r="D660" s="2">
        <f t="shared" si="31"/>
        <v>1.0325493562231762</v>
      </c>
      <c r="E660">
        <v>52.71</v>
      </c>
      <c r="F660">
        <v>2.7679999999999998</v>
      </c>
      <c r="J660" t="str">
        <f t="shared" si="32"/>
        <v>Oct-Mar</v>
      </c>
    </row>
    <row r="661" spans="2:10" x14ac:dyDescent="0.2">
      <c r="B661" s="4" t="str">
        <f t="shared" si="30"/>
        <v>49-1997</v>
      </c>
      <c r="C661" s="1">
        <v>35766</v>
      </c>
      <c r="D661" s="2">
        <f t="shared" si="31"/>
        <v>1.1214849785407721</v>
      </c>
      <c r="E661">
        <v>53.25</v>
      </c>
      <c r="F661">
        <v>2.718</v>
      </c>
      <c r="J661" t="str">
        <f t="shared" si="32"/>
        <v>Oct-Mar</v>
      </c>
    </row>
    <row r="662" spans="2:10" x14ac:dyDescent="0.2">
      <c r="B662" s="4" t="str">
        <f t="shared" si="30"/>
        <v>49-1997</v>
      </c>
      <c r="C662" s="1">
        <v>35767</v>
      </c>
      <c r="D662" s="2">
        <f t="shared" si="31"/>
        <v>1.2485107296137343</v>
      </c>
      <c r="E662">
        <v>53.5</v>
      </c>
      <c r="F662">
        <v>2.609</v>
      </c>
      <c r="J662" t="str">
        <f t="shared" si="32"/>
        <v>Oct-Mar</v>
      </c>
    </row>
    <row r="663" spans="2:10" x14ac:dyDescent="0.2">
      <c r="B663" s="4" t="str">
        <f t="shared" si="30"/>
        <v>49-1997</v>
      </c>
      <c r="C663" s="1">
        <v>35768</v>
      </c>
      <c r="D663" s="2">
        <f t="shared" si="31"/>
        <v>1.3906952789699569</v>
      </c>
      <c r="E663">
        <v>53.35</v>
      </c>
      <c r="F663">
        <v>2.456</v>
      </c>
      <c r="J663" t="str">
        <f t="shared" si="32"/>
        <v>Oct-Mar</v>
      </c>
    </row>
    <row r="664" spans="2:10" x14ac:dyDescent="0.2">
      <c r="B664" s="4" t="str">
        <f t="shared" si="30"/>
        <v>49-1997</v>
      </c>
      <c r="C664" s="1">
        <v>35769</v>
      </c>
      <c r="D664" s="2">
        <f t="shared" si="31"/>
        <v>1.395858369098713</v>
      </c>
      <c r="E664">
        <v>53.38</v>
      </c>
      <c r="F664">
        <v>2.4529999999999998</v>
      </c>
      <c r="J664" t="str">
        <f t="shared" si="32"/>
        <v>Oct-Mar</v>
      </c>
    </row>
    <row r="665" spans="2:10" x14ac:dyDescent="0.2">
      <c r="B665" s="4" t="str">
        <f t="shared" si="30"/>
        <v>50-1997</v>
      </c>
      <c r="C665" s="1">
        <v>35772</v>
      </c>
      <c r="D665" s="2">
        <f t="shared" si="31"/>
        <v>1.4369527896995709</v>
      </c>
      <c r="E665">
        <v>53.52</v>
      </c>
      <c r="F665">
        <v>2.4220000000000002</v>
      </c>
      <c r="J665" t="str">
        <f t="shared" si="32"/>
        <v>Oct-Mar</v>
      </c>
    </row>
    <row r="666" spans="2:10" x14ac:dyDescent="0.2">
      <c r="B666" s="4" t="str">
        <f t="shared" si="30"/>
        <v>50-1997</v>
      </c>
      <c r="C666" s="1">
        <v>35773</v>
      </c>
      <c r="D666" s="2">
        <f t="shared" si="31"/>
        <v>1.3041115879828329</v>
      </c>
      <c r="E666">
        <v>53.12</v>
      </c>
      <c r="F666">
        <v>2.5259999999999998</v>
      </c>
      <c r="J666" t="str">
        <f t="shared" si="32"/>
        <v>Oct-Mar</v>
      </c>
    </row>
    <row r="667" spans="2:10" x14ac:dyDescent="0.2">
      <c r="B667" s="4" t="str">
        <f t="shared" si="30"/>
        <v>50-1997</v>
      </c>
      <c r="C667" s="1">
        <v>35774</v>
      </c>
      <c r="D667" s="2">
        <f t="shared" si="31"/>
        <v>1.370841201716738</v>
      </c>
      <c r="E667">
        <v>51.66</v>
      </c>
      <c r="F667">
        <v>2.3540000000000001</v>
      </c>
      <c r="J667" t="str">
        <f t="shared" si="32"/>
        <v>Oct-Mar</v>
      </c>
    </row>
    <row r="668" spans="2:10" x14ac:dyDescent="0.2">
      <c r="B668" s="4" t="str">
        <f t="shared" si="30"/>
        <v>50-1997</v>
      </c>
      <c r="C668" s="1">
        <v>35775</v>
      </c>
      <c r="D668" s="2">
        <f t="shared" si="31"/>
        <v>1.366699570815451</v>
      </c>
      <c r="E668">
        <v>51.45</v>
      </c>
      <c r="F668">
        <v>2.343</v>
      </c>
      <c r="J668" t="str">
        <f t="shared" si="32"/>
        <v>Oct-Mar</v>
      </c>
    </row>
    <row r="669" spans="2:10" x14ac:dyDescent="0.2">
      <c r="B669" s="4" t="str">
        <f t="shared" si="30"/>
        <v>50-1997</v>
      </c>
      <c r="C669" s="1">
        <v>35776</v>
      </c>
      <c r="D669" s="2">
        <f t="shared" si="31"/>
        <v>1.3793776824034327</v>
      </c>
      <c r="E669">
        <v>51.82</v>
      </c>
      <c r="F669">
        <v>2.3570000000000002</v>
      </c>
      <c r="J669" t="str">
        <f t="shared" si="32"/>
        <v>Oct-Mar</v>
      </c>
    </row>
    <row r="670" spans="2:10" x14ac:dyDescent="0.2">
      <c r="B670" s="4" t="str">
        <f t="shared" si="30"/>
        <v>51-1997</v>
      </c>
      <c r="C670" s="1">
        <v>35779</v>
      </c>
      <c r="D670" s="2">
        <f t="shared" si="31"/>
        <v>1.4070257510729611</v>
      </c>
      <c r="E670">
        <v>51.51</v>
      </c>
      <c r="F670">
        <v>2.3069999999999999</v>
      </c>
      <c r="J670" t="str">
        <f t="shared" si="32"/>
        <v>Oct-Mar</v>
      </c>
    </row>
    <row r="671" spans="2:10" x14ac:dyDescent="0.2">
      <c r="B671" s="4" t="str">
        <f t="shared" si="30"/>
        <v>51-1997</v>
      </c>
      <c r="C671" s="1">
        <v>35780</v>
      </c>
      <c r="D671" s="2">
        <f t="shared" si="31"/>
        <v>1.3107939914163089</v>
      </c>
      <c r="E671">
        <v>51.59</v>
      </c>
      <c r="F671">
        <v>2.4089999999999998</v>
      </c>
      <c r="J671" t="str">
        <f t="shared" si="32"/>
        <v>Oct-Mar</v>
      </c>
    </row>
    <row r="672" spans="2:10" x14ac:dyDescent="0.2">
      <c r="B672" s="4" t="str">
        <f t="shared" si="30"/>
        <v>51-1997</v>
      </c>
      <c r="C672" s="1">
        <v>35781</v>
      </c>
      <c r="D672" s="2">
        <f t="shared" si="31"/>
        <v>1.2954935622317598</v>
      </c>
      <c r="E672">
        <v>51.78</v>
      </c>
      <c r="F672">
        <v>2.4380000000000002</v>
      </c>
      <c r="J672" t="str">
        <f t="shared" si="32"/>
        <v>Oct-Mar</v>
      </c>
    </row>
    <row r="673" spans="2:10" x14ac:dyDescent="0.2">
      <c r="B673" s="4" t="str">
        <f t="shared" si="30"/>
        <v>51-1997</v>
      </c>
      <c r="C673" s="1">
        <v>35782</v>
      </c>
      <c r="D673" s="2">
        <f t="shared" si="31"/>
        <v>1.3835021459227463</v>
      </c>
      <c r="E673">
        <v>52.64</v>
      </c>
      <c r="F673">
        <v>2.4119999999999999</v>
      </c>
      <c r="J673" t="str">
        <f t="shared" si="32"/>
        <v>Oct-Mar</v>
      </c>
    </row>
    <row r="674" spans="2:10" x14ac:dyDescent="0.2">
      <c r="B674" s="4" t="str">
        <f t="shared" si="30"/>
        <v>51-1997</v>
      </c>
      <c r="C674" s="1">
        <v>35783</v>
      </c>
      <c r="D674" s="2">
        <f t="shared" si="31"/>
        <v>1.2754721030042924</v>
      </c>
      <c r="E674">
        <v>51.96</v>
      </c>
      <c r="F674">
        <v>2.4710000000000001</v>
      </c>
      <c r="J674" t="str">
        <f t="shared" si="32"/>
        <v>Oct-Mar</v>
      </c>
    </row>
    <row r="675" spans="2:10" x14ac:dyDescent="0.2">
      <c r="B675" s="4" t="str">
        <f t="shared" si="30"/>
        <v>52-1997</v>
      </c>
      <c r="C675" s="1">
        <v>35786</v>
      </c>
      <c r="D675" s="2">
        <f t="shared" si="31"/>
        <v>1.3210686695278966</v>
      </c>
      <c r="E675">
        <v>51.15</v>
      </c>
      <c r="F675">
        <v>2.367</v>
      </c>
      <c r="J675" t="str">
        <f t="shared" si="32"/>
        <v>Oct-Mar</v>
      </c>
    </row>
    <row r="676" spans="2:10" x14ac:dyDescent="0.2">
      <c r="B676" s="4" t="str">
        <f t="shared" si="30"/>
        <v>52-1997</v>
      </c>
      <c r="C676" s="1">
        <v>35787</v>
      </c>
      <c r="D676" s="2">
        <f t="shared" si="31"/>
        <v>1.4417854077253214</v>
      </c>
      <c r="E676">
        <v>50.73</v>
      </c>
      <c r="F676">
        <v>2.2160000000000002</v>
      </c>
      <c r="J676" t="str">
        <f t="shared" si="32"/>
        <v>Oct-Mar</v>
      </c>
    </row>
    <row r="677" spans="2:10" x14ac:dyDescent="0.2">
      <c r="B677" s="4" t="str">
        <f t="shared" si="30"/>
        <v>52-1997</v>
      </c>
      <c r="C677" s="1">
        <v>35788</v>
      </c>
      <c r="D677" s="2">
        <f t="shared" si="31"/>
        <v>1.4117854077253216</v>
      </c>
      <c r="E677">
        <v>50.73</v>
      </c>
      <c r="F677">
        <v>2.246</v>
      </c>
      <c r="J677" t="str">
        <f t="shared" si="32"/>
        <v>Oct-Mar</v>
      </c>
    </row>
    <row r="678" spans="2:10" x14ac:dyDescent="0.2">
      <c r="B678" s="4" t="str">
        <f t="shared" si="30"/>
        <v>52-1997</v>
      </c>
      <c r="C678" s="1">
        <v>35790</v>
      </c>
      <c r="D678" s="2">
        <f t="shared" si="31"/>
        <v>1.3560343347639479</v>
      </c>
      <c r="E678">
        <v>50.04</v>
      </c>
      <c r="F678">
        <v>2.2519999999999998</v>
      </c>
      <c r="J678" t="str">
        <f t="shared" si="32"/>
        <v>Oct-Mar</v>
      </c>
    </row>
    <row r="679" spans="2:10" x14ac:dyDescent="0.2">
      <c r="B679" s="4" t="str">
        <f t="shared" si="30"/>
        <v>53-1997</v>
      </c>
      <c r="C679" s="1">
        <v>35793</v>
      </c>
      <c r="D679" s="2">
        <f t="shared" si="31"/>
        <v>1.2305364806866956</v>
      </c>
      <c r="E679">
        <v>49.09</v>
      </c>
      <c r="F679">
        <v>2.3090000000000002</v>
      </c>
      <c r="J679" t="str">
        <f t="shared" si="32"/>
        <v>Oct-Mar</v>
      </c>
    </row>
    <row r="680" spans="2:10" x14ac:dyDescent="0.2">
      <c r="B680" s="4" t="str">
        <f t="shared" si="30"/>
        <v>53-1997</v>
      </c>
      <c r="C680" s="1">
        <v>35794</v>
      </c>
      <c r="D680" s="2">
        <f t="shared" si="31"/>
        <v>1.3312145922746779</v>
      </c>
      <c r="E680">
        <v>49.46</v>
      </c>
      <c r="F680">
        <v>2.2349999999999999</v>
      </c>
      <c r="J680" t="str">
        <f t="shared" si="32"/>
        <v>Oct-Mar</v>
      </c>
    </row>
    <row r="681" spans="2:10" x14ac:dyDescent="0.2">
      <c r="B681" s="4" t="str">
        <f t="shared" si="30"/>
        <v>53-1997</v>
      </c>
      <c r="C681" s="1">
        <v>35795</v>
      </c>
      <c r="D681" s="2">
        <f t="shared" si="31"/>
        <v>1.2748154506437768</v>
      </c>
      <c r="E681">
        <v>49.08</v>
      </c>
      <c r="F681">
        <v>2.2639999999999998</v>
      </c>
      <c r="J681" t="str">
        <f t="shared" si="32"/>
        <v>Oct-Mar</v>
      </c>
    </row>
    <row r="682" spans="2:10" x14ac:dyDescent="0.2">
      <c r="B682" s="4" t="str">
        <f t="shared" si="30"/>
        <v>1-1998</v>
      </c>
      <c r="C682" s="1">
        <v>35797</v>
      </c>
      <c r="D682" s="2">
        <f t="shared" si="31"/>
        <v>1.4096094420600855</v>
      </c>
      <c r="E682">
        <v>49.41</v>
      </c>
      <c r="F682">
        <v>2.153</v>
      </c>
      <c r="J682" t="str">
        <f t="shared" si="32"/>
        <v>Oct-Mar</v>
      </c>
    </row>
    <row r="683" spans="2:10" x14ac:dyDescent="0.2">
      <c r="B683" s="4" t="str">
        <f t="shared" si="30"/>
        <v>2-1998</v>
      </c>
      <c r="C683" s="1">
        <v>35800</v>
      </c>
      <c r="D683" s="2">
        <f t="shared" si="31"/>
        <v>1.248175965665236</v>
      </c>
      <c r="E683">
        <v>47.92</v>
      </c>
      <c r="F683">
        <v>2.2069999999999999</v>
      </c>
      <c r="J683" t="str">
        <f t="shared" si="32"/>
        <v>Oct-Mar</v>
      </c>
    </row>
    <row r="684" spans="2:10" x14ac:dyDescent="0.2">
      <c r="B684" s="4" t="str">
        <f t="shared" si="30"/>
        <v>2-1998</v>
      </c>
      <c r="C684" s="1">
        <v>35801</v>
      </c>
      <c r="D684" s="2">
        <f t="shared" si="31"/>
        <v>1.2616394849785402</v>
      </c>
      <c r="E684">
        <v>47.76</v>
      </c>
      <c r="F684">
        <v>2.1819999999999999</v>
      </c>
      <c r="J684" t="str">
        <f t="shared" si="32"/>
        <v>Oct-Mar</v>
      </c>
    </row>
    <row r="685" spans="2:10" x14ac:dyDescent="0.2">
      <c r="B685" s="4" t="str">
        <f t="shared" si="30"/>
        <v>2-1998</v>
      </c>
      <c r="C685" s="1">
        <v>35802</v>
      </c>
      <c r="D685" s="2">
        <f t="shared" si="31"/>
        <v>1.2676351931330467</v>
      </c>
      <c r="E685">
        <v>47.33</v>
      </c>
      <c r="F685">
        <v>2.145</v>
      </c>
      <c r="J685" t="str">
        <f t="shared" si="32"/>
        <v>Oct-Mar</v>
      </c>
    </row>
    <row r="686" spans="2:10" x14ac:dyDescent="0.2">
      <c r="B686" s="4" t="str">
        <f t="shared" si="30"/>
        <v>2-1998</v>
      </c>
      <c r="C686" s="1">
        <v>35803</v>
      </c>
      <c r="D686" s="2">
        <f t="shared" si="31"/>
        <v>1.3969184549356224</v>
      </c>
      <c r="E686">
        <v>47.75</v>
      </c>
      <c r="F686">
        <v>2.0459999999999998</v>
      </c>
      <c r="J686" t="str">
        <f t="shared" si="32"/>
        <v>Oct-Mar</v>
      </c>
    </row>
    <row r="687" spans="2:10" x14ac:dyDescent="0.2">
      <c r="B687" s="4" t="str">
        <f t="shared" si="30"/>
        <v>2-1998</v>
      </c>
      <c r="C687" s="1">
        <v>35804</v>
      </c>
      <c r="D687" s="2">
        <f t="shared" si="31"/>
        <v>1.3212103004291849</v>
      </c>
      <c r="E687">
        <v>46.7</v>
      </c>
      <c r="F687">
        <v>2.0459999999999998</v>
      </c>
      <c r="J687" t="str">
        <f t="shared" si="32"/>
        <v>Oct-Mar</v>
      </c>
    </row>
    <row r="688" spans="2:10" x14ac:dyDescent="0.2">
      <c r="B688" s="4" t="str">
        <f t="shared" si="30"/>
        <v>3-1998</v>
      </c>
      <c r="C688" s="1">
        <v>35807</v>
      </c>
      <c r="D688" s="2">
        <f t="shared" si="31"/>
        <v>1.3298798283261806</v>
      </c>
      <c r="E688">
        <v>46.21</v>
      </c>
      <c r="F688">
        <v>2.0019999999999998</v>
      </c>
      <c r="J688" t="str">
        <f t="shared" si="32"/>
        <v>Oct-Mar</v>
      </c>
    </row>
    <row r="689" spans="2:10" x14ac:dyDescent="0.2">
      <c r="B689" s="4" t="str">
        <f t="shared" si="30"/>
        <v>3-1998</v>
      </c>
      <c r="C689" s="1">
        <v>35808</v>
      </c>
      <c r="D689" s="2">
        <f t="shared" si="31"/>
        <v>1.3092274678111591</v>
      </c>
      <c r="E689">
        <v>46.09</v>
      </c>
      <c r="F689">
        <v>2.0139999999999998</v>
      </c>
      <c r="J689" t="str">
        <f t="shared" si="32"/>
        <v>Oct-Mar</v>
      </c>
    </row>
    <row r="690" spans="2:10" x14ac:dyDescent="0.2">
      <c r="B690" s="4" t="str">
        <f t="shared" si="30"/>
        <v>3-1998</v>
      </c>
      <c r="C690" s="1">
        <v>35809</v>
      </c>
      <c r="D690" s="2">
        <f t="shared" si="31"/>
        <v>1.3209270386266092</v>
      </c>
      <c r="E690">
        <v>46.28</v>
      </c>
      <c r="F690">
        <v>2.016</v>
      </c>
      <c r="J690" t="str">
        <f t="shared" si="32"/>
        <v>Oct-Mar</v>
      </c>
    </row>
    <row r="691" spans="2:10" x14ac:dyDescent="0.2">
      <c r="B691" s="4" t="str">
        <f t="shared" si="30"/>
        <v>3-1998</v>
      </c>
      <c r="C691" s="1">
        <v>35810</v>
      </c>
      <c r="D691" s="2">
        <f t="shared" si="31"/>
        <v>1.2393218884120172</v>
      </c>
      <c r="E691">
        <v>46.23</v>
      </c>
      <c r="F691">
        <v>2.0939999999999999</v>
      </c>
      <c r="J691" t="str">
        <f t="shared" si="32"/>
        <v>Oct-Mar</v>
      </c>
    </row>
    <row r="692" spans="2:10" x14ac:dyDescent="0.2">
      <c r="B692" s="4" t="str">
        <f t="shared" si="30"/>
        <v>3-1998</v>
      </c>
      <c r="C692" s="1">
        <v>35811</v>
      </c>
      <c r="D692" s="2">
        <f t="shared" si="31"/>
        <v>1.1948154506437767</v>
      </c>
      <c r="E692">
        <v>46.75</v>
      </c>
      <c r="F692">
        <v>2.1760000000000002</v>
      </c>
      <c r="J692" t="str">
        <f t="shared" si="32"/>
        <v>Oct-Mar</v>
      </c>
    </row>
    <row r="693" spans="2:10" x14ac:dyDescent="0.2">
      <c r="B693" s="4" t="str">
        <f t="shared" si="30"/>
        <v>4-1998</v>
      </c>
      <c r="C693" s="1">
        <v>35815</v>
      </c>
      <c r="D693" s="2">
        <f t="shared" si="31"/>
        <v>1.2298583690987117</v>
      </c>
      <c r="E693">
        <v>46.39</v>
      </c>
      <c r="F693">
        <v>2.1150000000000002</v>
      </c>
      <c r="J693" t="str">
        <f t="shared" si="32"/>
        <v>Oct-Mar</v>
      </c>
    </row>
    <row r="694" spans="2:10" x14ac:dyDescent="0.2">
      <c r="B694" s="4" t="str">
        <f t="shared" si="30"/>
        <v>4-1998</v>
      </c>
      <c r="C694" s="1">
        <v>35816</v>
      </c>
      <c r="D694" s="2">
        <f t="shared" si="31"/>
        <v>1.2507639484978541</v>
      </c>
      <c r="E694">
        <v>46.25</v>
      </c>
      <c r="F694">
        <v>2.0840000000000001</v>
      </c>
      <c r="J694" t="str">
        <f t="shared" si="32"/>
        <v>Oct-Mar</v>
      </c>
    </row>
    <row r="695" spans="2:10" x14ac:dyDescent="0.2">
      <c r="B695" s="4" t="str">
        <f t="shared" si="30"/>
        <v>4-1998</v>
      </c>
      <c r="C695" s="1">
        <v>35817</v>
      </c>
      <c r="D695" s="2">
        <f t="shared" si="31"/>
        <v>1.1293390557939911</v>
      </c>
      <c r="E695">
        <v>45.62</v>
      </c>
      <c r="F695">
        <v>2.16</v>
      </c>
      <c r="J695" t="str">
        <f t="shared" si="32"/>
        <v>Oct-Mar</v>
      </c>
    </row>
    <row r="696" spans="2:10" x14ac:dyDescent="0.2">
      <c r="B696" s="4" t="str">
        <f t="shared" si="30"/>
        <v>4-1998</v>
      </c>
      <c r="C696" s="1">
        <v>35818</v>
      </c>
      <c r="D696" s="2">
        <f t="shared" si="31"/>
        <v>1.0872575107296134</v>
      </c>
      <c r="E696">
        <v>44.44</v>
      </c>
      <c r="F696">
        <v>2.117</v>
      </c>
      <c r="J696" t="str">
        <f t="shared" si="32"/>
        <v>Oct-Mar</v>
      </c>
    </row>
    <row r="697" spans="2:10" x14ac:dyDescent="0.2">
      <c r="B697" s="4" t="str">
        <f t="shared" si="30"/>
        <v>5-1998</v>
      </c>
      <c r="C697" s="1">
        <v>35821</v>
      </c>
      <c r="D697" s="2">
        <f t="shared" si="31"/>
        <v>1.3385407725321889</v>
      </c>
      <c r="E697">
        <v>47.19</v>
      </c>
      <c r="F697">
        <v>2.0640000000000001</v>
      </c>
      <c r="J697" t="str">
        <f t="shared" si="32"/>
        <v>Oct-Mar</v>
      </c>
    </row>
    <row r="698" spans="2:10" x14ac:dyDescent="0.2">
      <c r="B698" s="4" t="str">
        <f t="shared" si="30"/>
        <v>5-1998</v>
      </c>
      <c r="C698" s="1">
        <v>35822</v>
      </c>
      <c r="D698" s="2">
        <f t="shared" si="31"/>
        <v>1.3648669527896993</v>
      </c>
      <c r="E698">
        <v>47.25</v>
      </c>
      <c r="F698">
        <v>2.0419999999999998</v>
      </c>
      <c r="J698" t="str">
        <f t="shared" si="32"/>
        <v>Oct-Mar</v>
      </c>
    </row>
    <row r="699" spans="2:10" x14ac:dyDescent="0.2">
      <c r="B699" s="4" t="str">
        <f t="shared" si="30"/>
        <v>5-1998</v>
      </c>
      <c r="C699" s="1">
        <v>35823</v>
      </c>
      <c r="D699" s="2">
        <f t="shared" si="31"/>
        <v>1.4426394849785402</v>
      </c>
      <c r="E699">
        <v>47.76</v>
      </c>
      <c r="F699">
        <v>2.0009999999999999</v>
      </c>
      <c r="J699" t="str">
        <f t="shared" si="32"/>
        <v>Oct-Mar</v>
      </c>
    </row>
    <row r="700" spans="2:10" x14ac:dyDescent="0.2">
      <c r="B700" s="4" t="str">
        <f t="shared" si="30"/>
        <v>5-1998</v>
      </c>
      <c r="C700" s="1">
        <v>35824</v>
      </c>
      <c r="D700" s="2">
        <f t="shared" si="31"/>
        <v>1.4522360515021462</v>
      </c>
      <c r="E700">
        <v>49.28</v>
      </c>
      <c r="F700">
        <v>2.101</v>
      </c>
      <c r="J700" t="str">
        <f t="shared" si="32"/>
        <v>Oct-Mar</v>
      </c>
    </row>
    <row r="701" spans="2:10" x14ac:dyDescent="0.2">
      <c r="B701" s="4" t="str">
        <f t="shared" si="30"/>
        <v>5-1998</v>
      </c>
      <c r="C701" s="1">
        <v>35825</v>
      </c>
      <c r="D701" s="2">
        <f t="shared" si="31"/>
        <v>1.1736609442060084</v>
      </c>
      <c r="E701">
        <v>47.58</v>
      </c>
      <c r="F701">
        <v>2.2570000000000001</v>
      </c>
      <c r="J701" t="str">
        <f t="shared" si="32"/>
        <v>Oct-Mar</v>
      </c>
    </row>
    <row r="702" spans="2:10" x14ac:dyDescent="0.2">
      <c r="B702" s="4" t="str">
        <f t="shared" si="30"/>
        <v>6-1998</v>
      </c>
      <c r="C702" s="1">
        <v>35828</v>
      </c>
      <c r="D702" s="2">
        <f t="shared" si="31"/>
        <v>1.0872403433476392</v>
      </c>
      <c r="E702">
        <v>47.38</v>
      </c>
      <c r="F702">
        <v>2.3290000000000002</v>
      </c>
      <c r="J702" t="str">
        <f t="shared" si="32"/>
        <v>Oct-Mar</v>
      </c>
    </row>
    <row r="703" spans="2:10" x14ac:dyDescent="0.2">
      <c r="B703" s="4" t="str">
        <f t="shared" si="30"/>
        <v>6-1998</v>
      </c>
      <c r="C703" s="1">
        <v>35829</v>
      </c>
      <c r="D703" s="2">
        <f t="shared" si="31"/>
        <v>1.0133433476394846</v>
      </c>
      <c r="E703">
        <v>46.05</v>
      </c>
      <c r="F703">
        <v>2.3069999999999999</v>
      </c>
      <c r="J703" t="str">
        <f t="shared" si="32"/>
        <v>Oct-Mar</v>
      </c>
    </row>
    <row r="704" spans="2:10" x14ac:dyDescent="0.2">
      <c r="B704" s="4" t="str">
        <f t="shared" si="30"/>
        <v>6-1998</v>
      </c>
      <c r="C704" s="1">
        <v>35830</v>
      </c>
      <c r="D704" s="2">
        <f t="shared" si="31"/>
        <v>0.98457081545064362</v>
      </c>
      <c r="E704">
        <v>45.54</v>
      </c>
      <c r="F704">
        <v>2.2989999999999999</v>
      </c>
      <c r="J704" t="str">
        <f t="shared" si="32"/>
        <v>Oct-Mar</v>
      </c>
    </row>
    <row r="705" spans="2:10" x14ac:dyDescent="0.2">
      <c r="B705" s="4" t="str">
        <f t="shared" si="30"/>
        <v>6-1998</v>
      </c>
      <c r="C705" s="1">
        <v>35831</v>
      </c>
      <c r="D705" s="2">
        <f t="shared" si="31"/>
        <v>0.94887982832618034</v>
      </c>
      <c r="E705">
        <v>46.21</v>
      </c>
      <c r="F705">
        <v>2.383</v>
      </c>
      <c r="J705" t="str">
        <f t="shared" si="32"/>
        <v>Oct-Mar</v>
      </c>
    </row>
    <row r="706" spans="2:10" x14ac:dyDescent="0.2">
      <c r="B706" s="4" t="str">
        <f t="shared" si="30"/>
        <v>6-1998</v>
      </c>
      <c r="C706" s="1">
        <v>35832</v>
      </c>
      <c r="D706" s="2">
        <f t="shared" si="31"/>
        <v>0.98153218884120186</v>
      </c>
      <c r="E706">
        <v>46.33</v>
      </c>
      <c r="F706">
        <v>2.359</v>
      </c>
      <c r="J706" t="str">
        <f t="shared" si="32"/>
        <v>Oct-Mar</v>
      </c>
    </row>
    <row r="707" spans="2:10" x14ac:dyDescent="0.2">
      <c r="B707" s="4" t="str">
        <f t="shared" ref="B707:B770" si="33">WEEKNUM(C707)&amp;"-"&amp;YEAR(C707)</f>
        <v>7-1998</v>
      </c>
      <c r="C707" s="1">
        <v>35835</v>
      </c>
      <c r="D707" s="2">
        <f t="shared" si="31"/>
        <v>1.0921330472103001</v>
      </c>
      <c r="E707">
        <v>45.95</v>
      </c>
      <c r="F707">
        <v>2.2210000000000001</v>
      </c>
      <c r="J707" t="str">
        <f t="shared" si="32"/>
        <v>Oct-Mar</v>
      </c>
    </row>
    <row r="708" spans="2:10" x14ac:dyDescent="0.2">
      <c r="B708" s="4" t="str">
        <f t="shared" si="33"/>
        <v>7-1998</v>
      </c>
      <c r="C708" s="1">
        <v>35836</v>
      </c>
      <c r="D708" s="2">
        <f t="shared" ref="D708:D771" si="34">E708/100*42/5.825-F708</f>
        <v>1.008360515021459</v>
      </c>
      <c r="E708">
        <v>45.44</v>
      </c>
      <c r="F708">
        <v>2.2679999999999998</v>
      </c>
      <c r="J708" t="str">
        <f t="shared" ref="J708:J771" si="35">IF(OR(MONTH(C708)&lt;=3,MONTH(C708)&gt;=10),"Oct-Mar","Apr-Sep")</f>
        <v>Oct-Mar</v>
      </c>
    </row>
    <row r="709" spans="2:10" x14ac:dyDescent="0.2">
      <c r="B709" s="4" t="str">
        <f t="shared" si="33"/>
        <v>7-1998</v>
      </c>
      <c r="C709" s="1">
        <v>35837</v>
      </c>
      <c r="D709" s="2">
        <f t="shared" si="34"/>
        <v>1.010961373390558</v>
      </c>
      <c r="E709">
        <v>45.06</v>
      </c>
      <c r="F709">
        <v>2.238</v>
      </c>
      <c r="J709" t="str">
        <f t="shared" si="35"/>
        <v>Oct-Mar</v>
      </c>
    </row>
    <row r="710" spans="2:10" x14ac:dyDescent="0.2">
      <c r="B710" s="4" t="str">
        <f t="shared" si="33"/>
        <v>7-1998</v>
      </c>
      <c r="C710" s="1">
        <v>35838</v>
      </c>
      <c r="D710" s="2">
        <f t="shared" si="34"/>
        <v>0.92563090128755388</v>
      </c>
      <c r="E710">
        <v>44.57</v>
      </c>
      <c r="F710">
        <v>2.2879999999999998</v>
      </c>
      <c r="J710" t="str">
        <f t="shared" si="35"/>
        <v>Oct-Mar</v>
      </c>
    </row>
    <row r="711" spans="2:10" x14ac:dyDescent="0.2">
      <c r="B711" s="4" t="str">
        <f t="shared" si="33"/>
        <v>7-1998</v>
      </c>
      <c r="C711" s="1">
        <v>35839</v>
      </c>
      <c r="D711" s="2">
        <f t="shared" si="34"/>
        <v>1.01644635193133</v>
      </c>
      <c r="E711">
        <v>44.72</v>
      </c>
      <c r="F711">
        <v>2.2080000000000002</v>
      </c>
      <c r="J711" t="str">
        <f t="shared" si="35"/>
        <v>Oct-Mar</v>
      </c>
    </row>
    <row r="712" spans="2:10" x14ac:dyDescent="0.2">
      <c r="B712" s="4" t="str">
        <f t="shared" si="33"/>
        <v>8-1998</v>
      </c>
      <c r="C712" s="1">
        <v>35843</v>
      </c>
      <c r="D712" s="2">
        <f t="shared" si="34"/>
        <v>0.98778540772532164</v>
      </c>
      <c r="E712">
        <v>43.74</v>
      </c>
      <c r="F712">
        <v>2.1659999999999999</v>
      </c>
      <c r="J712" t="str">
        <f t="shared" si="35"/>
        <v>Oct-Mar</v>
      </c>
    </row>
    <row r="713" spans="2:10" x14ac:dyDescent="0.2">
      <c r="B713" s="4" t="str">
        <f t="shared" si="33"/>
        <v>8-1998</v>
      </c>
      <c r="C713" s="1">
        <v>35844</v>
      </c>
      <c r="D713" s="2">
        <f t="shared" si="34"/>
        <v>1.0311502145922744</v>
      </c>
      <c r="E713">
        <v>45.34</v>
      </c>
      <c r="F713">
        <v>2.238</v>
      </c>
      <c r="J713" t="str">
        <f t="shared" si="35"/>
        <v>Oct-Mar</v>
      </c>
    </row>
    <row r="714" spans="2:10" x14ac:dyDescent="0.2">
      <c r="B714" s="4" t="str">
        <f t="shared" si="33"/>
        <v>8-1998</v>
      </c>
      <c r="C714" s="1">
        <v>35845</v>
      </c>
      <c r="D714" s="2">
        <f t="shared" si="34"/>
        <v>1.0528712446351931</v>
      </c>
      <c r="E714">
        <v>45.35</v>
      </c>
      <c r="F714">
        <v>2.2170000000000001</v>
      </c>
      <c r="J714" t="str">
        <f t="shared" si="35"/>
        <v>Oct-Mar</v>
      </c>
    </row>
    <row r="715" spans="2:10" x14ac:dyDescent="0.2">
      <c r="B715" s="4" t="str">
        <f t="shared" si="33"/>
        <v>8-1998</v>
      </c>
      <c r="C715" s="1">
        <v>35846</v>
      </c>
      <c r="D715" s="2">
        <f t="shared" si="34"/>
        <v>1.0264463519313303</v>
      </c>
      <c r="E715">
        <v>44.72</v>
      </c>
      <c r="F715">
        <v>2.198</v>
      </c>
      <c r="J715" t="str">
        <f t="shared" si="35"/>
        <v>Oct-Mar</v>
      </c>
    </row>
    <row r="716" spans="2:10" x14ac:dyDescent="0.2">
      <c r="B716" s="4" t="str">
        <f t="shared" si="33"/>
        <v>9-1998</v>
      </c>
      <c r="C716" s="1">
        <v>35849</v>
      </c>
      <c r="D716" s="2">
        <f t="shared" si="34"/>
        <v>0.88754077253218888</v>
      </c>
      <c r="E716">
        <v>42.53</v>
      </c>
      <c r="F716">
        <v>2.1789999999999998</v>
      </c>
      <c r="J716" t="str">
        <f t="shared" si="35"/>
        <v>Oct-Mar</v>
      </c>
    </row>
    <row r="717" spans="2:10" x14ac:dyDescent="0.2">
      <c r="B717" s="4" t="str">
        <f t="shared" si="33"/>
        <v>9-1998</v>
      </c>
      <c r="C717" s="1">
        <v>35850</v>
      </c>
      <c r="D717" s="2">
        <f t="shared" si="34"/>
        <v>0.86063519313304715</v>
      </c>
      <c r="E717">
        <v>42.67</v>
      </c>
      <c r="F717">
        <v>2.2160000000000002</v>
      </c>
      <c r="J717" t="str">
        <f t="shared" si="35"/>
        <v>Oct-Mar</v>
      </c>
    </row>
    <row r="718" spans="2:10" x14ac:dyDescent="0.2">
      <c r="B718" s="4" t="str">
        <f t="shared" si="33"/>
        <v>9-1998</v>
      </c>
      <c r="C718" s="1">
        <v>35851</v>
      </c>
      <c r="D718" s="2">
        <f t="shared" si="34"/>
        <v>0.82019742489270353</v>
      </c>
      <c r="E718">
        <v>43.08</v>
      </c>
      <c r="F718">
        <v>2.286</v>
      </c>
      <c r="J718" t="str">
        <f t="shared" si="35"/>
        <v>Oct-Mar</v>
      </c>
    </row>
    <row r="719" spans="2:10" x14ac:dyDescent="0.2">
      <c r="B719" s="4" t="str">
        <f t="shared" si="33"/>
        <v>9-1998</v>
      </c>
      <c r="C719" s="1">
        <v>35852</v>
      </c>
      <c r="D719" s="2">
        <f t="shared" si="34"/>
        <v>0.82724463519313352</v>
      </c>
      <c r="E719">
        <v>43.15</v>
      </c>
      <c r="F719">
        <v>2.2839999999999998</v>
      </c>
      <c r="J719" t="str">
        <f t="shared" si="35"/>
        <v>Oct-Mar</v>
      </c>
    </row>
    <row r="720" spans="2:10" x14ac:dyDescent="0.2">
      <c r="B720" s="4" t="str">
        <f t="shared" si="33"/>
        <v>9-1998</v>
      </c>
      <c r="C720" s="1">
        <v>35853</v>
      </c>
      <c r="D720" s="2">
        <f t="shared" si="34"/>
        <v>0.76500858369098657</v>
      </c>
      <c r="E720">
        <v>42.8</v>
      </c>
      <c r="F720">
        <v>2.3210000000000002</v>
      </c>
      <c r="J720" t="str">
        <f t="shared" si="35"/>
        <v>Oct-Mar</v>
      </c>
    </row>
    <row r="721" spans="2:10" x14ac:dyDescent="0.2">
      <c r="B721" s="4" t="str">
        <f t="shared" si="33"/>
        <v>10-1998</v>
      </c>
      <c r="C721" s="1">
        <v>35856</v>
      </c>
      <c r="D721" s="2">
        <f t="shared" si="34"/>
        <v>0.80266094420600931</v>
      </c>
      <c r="E721">
        <v>42.92</v>
      </c>
      <c r="F721">
        <v>2.2919999999999998</v>
      </c>
      <c r="J721" t="str">
        <f t="shared" si="35"/>
        <v>Oct-Mar</v>
      </c>
    </row>
    <row r="722" spans="2:10" x14ac:dyDescent="0.2">
      <c r="B722" s="4" t="str">
        <f t="shared" si="33"/>
        <v>10-1998</v>
      </c>
      <c r="C722" s="1">
        <v>35857</v>
      </c>
      <c r="D722" s="2">
        <f t="shared" si="34"/>
        <v>0.84933476394849761</v>
      </c>
      <c r="E722">
        <v>42.86</v>
      </c>
      <c r="F722">
        <v>2.2410000000000001</v>
      </c>
      <c r="J722" t="str">
        <f t="shared" si="35"/>
        <v>Oct-Mar</v>
      </c>
    </row>
    <row r="723" spans="2:10" x14ac:dyDescent="0.2">
      <c r="B723" s="4" t="str">
        <f t="shared" si="33"/>
        <v>10-1998</v>
      </c>
      <c r="C723" s="1">
        <v>35858</v>
      </c>
      <c r="D723" s="2">
        <f t="shared" si="34"/>
        <v>0.86738197424892682</v>
      </c>
      <c r="E723">
        <v>42.93</v>
      </c>
      <c r="F723">
        <v>2.2280000000000002</v>
      </c>
      <c r="J723" t="str">
        <f t="shared" si="35"/>
        <v>Oct-Mar</v>
      </c>
    </row>
    <row r="724" spans="2:10" x14ac:dyDescent="0.2">
      <c r="B724" s="4" t="str">
        <f t="shared" si="33"/>
        <v>10-1998</v>
      </c>
      <c r="C724" s="1">
        <v>35859</v>
      </c>
      <c r="D724" s="2">
        <f t="shared" si="34"/>
        <v>0.96303433476394851</v>
      </c>
      <c r="E724">
        <v>43.05</v>
      </c>
      <c r="F724">
        <v>2.141</v>
      </c>
      <c r="J724" t="str">
        <f t="shared" si="35"/>
        <v>Oct-Mar</v>
      </c>
    </row>
    <row r="725" spans="2:10" x14ac:dyDescent="0.2">
      <c r="B725" s="4" t="str">
        <f t="shared" si="33"/>
        <v>10-1998</v>
      </c>
      <c r="C725" s="1">
        <v>35860</v>
      </c>
      <c r="D725" s="2">
        <f t="shared" si="34"/>
        <v>0.91014163090128752</v>
      </c>
      <c r="E725">
        <v>42.15</v>
      </c>
      <c r="F725">
        <v>2.129</v>
      </c>
      <c r="J725" t="str">
        <f t="shared" si="35"/>
        <v>Oct-Mar</v>
      </c>
    </row>
    <row r="726" spans="2:10" x14ac:dyDescent="0.2">
      <c r="B726" s="4" t="str">
        <f t="shared" si="33"/>
        <v>11-1998</v>
      </c>
      <c r="C726" s="1">
        <v>35863</v>
      </c>
      <c r="D726" s="2">
        <f t="shared" si="34"/>
        <v>0.78217596566523584</v>
      </c>
      <c r="E726">
        <v>40.93</v>
      </c>
      <c r="F726">
        <v>2.169</v>
      </c>
      <c r="J726" t="str">
        <f t="shared" si="35"/>
        <v>Oct-Mar</v>
      </c>
    </row>
    <row r="727" spans="2:10" x14ac:dyDescent="0.2">
      <c r="B727" s="4" t="str">
        <f t="shared" si="33"/>
        <v>11-1998</v>
      </c>
      <c r="C727" s="1">
        <v>35864</v>
      </c>
      <c r="D727" s="2">
        <f t="shared" si="34"/>
        <v>0.80696566523605107</v>
      </c>
      <c r="E727">
        <v>40.83</v>
      </c>
      <c r="F727">
        <v>2.137</v>
      </c>
      <c r="J727" t="str">
        <f t="shared" si="35"/>
        <v>Oct-Mar</v>
      </c>
    </row>
    <row r="728" spans="2:10" x14ac:dyDescent="0.2">
      <c r="B728" s="4" t="str">
        <f t="shared" si="33"/>
        <v>11-1998</v>
      </c>
      <c r="C728" s="1">
        <v>35865</v>
      </c>
      <c r="D728" s="2">
        <f t="shared" si="34"/>
        <v>0.73158798283261817</v>
      </c>
      <c r="E728">
        <v>40.270000000000003</v>
      </c>
      <c r="F728">
        <v>2.1720000000000002</v>
      </c>
      <c r="J728" t="str">
        <f t="shared" si="35"/>
        <v>Oct-Mar</v>
      </c>
    </row>
    <row r="729" spans="2:10" x14ac:dyDescent="0.2">
      <c r="B729" s="4" t="str">
        <f t="shared" si="33"/>
        <v>11-1998</v>
      </c>
      <c r="C729" s="1">
        <v>35866</v>
      </c>
      <c r="D729" s="2">
        <f t="shared" si="34"/>
        <v>0.76886695278969919</v>
      </c>
      <c r="E729">
        <v>40.26</v>
      </c>
      <c r="F729">
        <v>2.1339999999999999</v>
      </c>
      <c r="J729" t="str">
        <f t="shared" si="35"/>
        <v>Oct-Mar</v>
      </c>
    </row>
    <row r="730" spans="2:10" x14ac:dyDescent="0.2">
      <c r="B730" s="4" t="str">
        <f t="shared" si="33"/>
        <v>11-1998</v>
      </c>
      <c r="C730" s="1">
        <v>35867</v>
      </c>
      <c r="D730" s="2">
        <f t="shared" si="34"/>
        <v>0.76514592274678117</v>
      </c>
      <c r="E730">
        <v>40.25</v>
      </c>
      <c r="F730">
        <v>2.137</v>
      </c>
      <c r="J730" t="str">
        <f t="shared" si="35"/>
        <v>Oct-Mar</v>
      </c>
    </row>
    <row r="731" spans="2:10" x14ac:dyDescent="0.2">
      <c r="B731" s="4" t="str">
        <f t="shared" si="33"/>
        <v>12-1998</v>
      </c>
      <c r="C731" s="1">
        <v>35870</v>
      </c>
      <c r="D731" s="2">
        <f t="shared" si="34"/>
        <v>0.62240772532188915</v>
      </c>
      <c r="E731">
        <v>38.520000000000003</v>
      </c>
      <c r="F731">
        <v>2.1549999999999998</v>
      </c>
      <c r="J731" t="str">
        <f t="shared" si="35"/>
        <v>Oct-Mar</v>
      </c>
    </row>
    <row r="732" spans="2:10" x14ac:dyDescent="0.2">
      <c r="B732" s="4" t="str">
        <f t="shared" si="33"/>
        <v>12-1998</v>
      </c>
      <c r="C732" s="1">
        <v>35871</v>
      </c>
      <c r="D732" s="2">
        <f t="shared" si="34"/>
        <v>0.61952360515021487</v>
      </c>
      <c r="E732">
        <v>38.479999999999997</v>
      </c>
      <c r="F732">
        <v>2.1549999999999998</v>
      </c>
      <c r="J732" t="str">
        <f t="shared" si="35"/>
        <v>Oct-Mar</v>
      </c>
    </row>
    <row r="733" spans="2:10" x14ac:dyDescent="0.2">
      <c r="B733" s="4" t="str">
        <f t="shared" si="33"/>
        <v>12-1998</v>
      </c>
      <c r="C733" s="1">
        <v>35872</v>
      </c>
      <c r="D733" s="2">
        <f t="shared" si="34"/>
        <v>0.72082832618025749</v>
      </c>
      <c r="E733">
        <v>41.05</v>
      </c>
      <c r="F733">
        <v>2.2389999999999999</v>
      </c>
      <c r="J733" t="str">
        <f t="shared" si="35"/>
        <v>Oct-Mar</v>
      </c>
    </row>
    <row r="734" spans="2:10" x14ac:dyDescent="0.2">
      <c r="B734" s="4" t="str">
        <f t="shared" si="33"/>
        <v>12-1998</v>
      </c>
      <c r="C734" s="1">
        <v>35873</v>
      </c>
      <c r="D734" s="2">
        <f t="shared" si="34"/>
        <v>0.63819742489270359</v>
      </c>
      <c r="E734">
        <v>40.75</v>
      </c>
      <c r="F734">
        <v>2.2999999999999998</v>
      </c>
      <c r="J734" t="str">
        <f t="shared" si="35"/>
        <v>Oct-Mar</v>
      </c>
    </row>
    <row r="735" spans="2:10" x14ac:dyDescent="0.2">
      <c r="B735" s="4" t="str">
        <f t="shared" si="33"/>
        <v>12-1998</v>
      </c>
      <c r="C735" s="1">
        <v>35874</v>
      </c>
      <c r="D735" s="2">
        <f t="shared" si="34"/>
        <v>0.59159227467811171</v>
      </c>
      <c r="E735">
        <v>40.700000000000003</v>
      </c>
      <c r="F735">
        <v>2.343</v>
      </c>
      <c r="J735" t="str">
        <f t="shared" si="35"/>
        <v>Oct-Mar</v>
      </c>
    </row>
    <row r="736" spans="2:10" x14ac:dyDescent="0.2">
      <c r="B736" s="4" t="str">
        <f t="shared" si="33"/>
        <v>13-1998</v>
      </c>
      <c r="C736" s="1">
        <v>35877</v>
      </c>
      <c r="D736" s="2">
        <f t="shared" si="34"/>
        <v>0.90517167381974195</v>
      </c>
      <c r="E736">
        <v>45.16</v>
      </c>
      <c r="F736">
        <v>2.351</v>
      </c>
      <c r="J736" t="str">
        <f t="shared" si="35"/>
        <v>Oct-Mar</v>
      </c>
    </row>
    <row r="737" spans="2:10" x14ac:dyDescent="0.2">
      <c r="B737" s="4" t="str">
        <f t="shared" si="33"/>
        <v>13-1998</v>
      </c>
      <c r="C737" s="1">
        <v>35878</v>
      </c>
      <c r="D737" s="2">
        <f t="shared" si="34"/>
        <v>0.84613733905579336</v>
      </c>
      <c r="E737">
        <v>44.05</v>
      </c>
      <c r="F737">
        <v>2.33</v>
      </c>
      <c r="J737" t="str">
        <f t="shared" si="35"/>
        <v>Oct-Mar</v>
      </c>
    </row>
    <row r="738" spans="2:10" x14ac:dyDescent="0.2">
      <c r="B738" s="4" t="str">
        <f t="shared" si="33"/>
        <v>13-1998</v>
      </c>
      <c r="C738" s="1">
        <v>35879</v>
      </c>
      <c r="D738" s="2">
        <f t="shared" si="34"/>
        <v>0.88828755364806788</v>
      </c>
      <c r="E738">
        <v>45.12</v>
      </c>
      <c r="F738">
        <v>2.3650000000000002</v>
      </c>
      <c r="J738" t="str">
        <f t="shared" si="35"/>
        <v>Oct-Mar</v>
      </c>
    </row>
    <row r="739" spans="2:10" x14ac:dyDescent="0.2">
      <c r="B739" s="4" t="str">
        <f t="shared" si="33"/>
        <v>13-1998</v>
      </c>
      <c r="C739" s="1">
        <v>35880</v>
      </c>
      <c r="D739" s="2">
        <f t="shared" si="34"/>
        <v>0.95927038626609384</v>
      </c>
      <c r="E739">
        <v>45.73</v>
      </c>
      <c r="F739">
        <v>2.3380000000000001</v>
      </c>
      <c r="J739" t="str">
        <f t="shared" si="35"/>
        <v>Oct-Mar</v>
      </c>
    </row>
    <row r="740" spans="2:10" x14ac:dyDescent="0.2">
      <c r="B740" s="4" t="str">
        <f t="shared" si="33"/>
        <v>13-1998</v>
      </c>
      <c r="C740" s="1">
        <v>35881</v>
      </c>
      <c r="D740" s="2">
        <f t="shared" si="34"/>
        <v>0.97708154506437817</v>
      </c>
      <c r="E740">
        <v>45.45</v>
      </c>
      <c r="F740">
        <v>2.2999999999999998</v>
      </c>
      <c r="J740" t="str">
        <f t="shared" si="35"/>
        <v>Oct-Mar</v>
      </c>
    </row>
    <row r="741" spans="2:10" x14ac:dyDescent="0.2">
      <c r="B741" s="4" t="str">
        <f t="shared" si="33"/>
        <v>14-1998</v>
      </c>
      <c r="C741" s="1">
        <v>35884</v>
      </c>
      <c r="D741" s="2">
        <f t="shared" si="34"/>
        <v>0.77651072961373391</v>
      </c>
      <c r="E741">
        <v>44.18</v>
      </c>
      <c r="F741">
        <v>2.4089999999999998</v>
      </c>
      <c r="J741" t="str">
        <f t="shared" si="35"/>
        <v>Oct-Mar</v>
      </c>
    </row>
    <row r="742" spans="2:10" x14ac:dyDescent="0.2">
      <c r="B742" s="4" t="str">
        <f t="shared" si="33"/>
        <v>14-1998</v>
      </c>
      <c r="C742" s="1">
        <v>35885</v>
      </c>
      <c r="D742" s="2">
        <f t="shared" si="34"/>
        <v>0.57987124463519324</v>
      </c>
      <c r="E742">
        <v>43.02</v>
      </c>
      <c r="F742">
        <v>2.5219999999999998</v>
      </c>
      <c r="J742" t="str">
        <f t="shared" si="35"/>
        <v>Oct-Mar</v>
      </c>
    </row>
    <row r="743" spans="2:10" x14ac:dyDescent="0.2">
      <c r="B743" s="4" t="str">
        <f t="shared" si="33"/>
        <v>14-1998</v>
      </c>
      <c r="C743" s="1">
        <v>35886</v>
      </c>
      <c r="D743" s="2">
        <f t="shared" si="34"/>
        <v>0.61240772532188847</v>
      </c>
      <c r="E743">
        <v>43.18</v>
      </c>
      <c r="F743">
        <v>2.5009999999999999</v>
      </c>
      <c r="J743" t="str">
        <f t="shared" si="35"/>
        <v>Apr-Sep</v>
      </c>
    </row>
    <row r="744" spans="2:10" x14ac:dyDescent="0.2">
      <c r="B744" s="4" t="str">
        <f t="shared" si="33"/>
        <v>14-1998</v>
      </c>
      <c r="C744" s="1">
        <v>35887</v>
      </c>
      <c r="D744" s="2">
        <f t="shared" si="34"/>
        <v>0.55429184549356236</v>
      </c>
      <c r="E744">
        <v>43.22</v>
      </c>
      <c r="F744">
        <v>2.5619999999999998</v>
      </c>
      <c r="J744" t="str">
        <f t="shared" si="35"/>
        <v>Apr-Sep</v>
      </c>
    </row>
    <row r="745" spans="2:10" x14ac:dyDescent="0.2">
      <c r="B745" s="4" t="str">
        <f t="shared" si="33"/>
        <v>14-1998</v>
      </c>
      <c r="C745" s="1">
        <v>35888</v>
      </c>
      <c r="D745" s="2">
        <f t="shared" si="34"/>
        <v>0.61436909871244572</v>
      </c>
      <c r="E745">
        <v>43.97</v>
      </c>
      <c r="F745">
        <v>2.556</v>
      </c>
      <c r="J745" t="str">
        <f t="shared" si="35"/>
        <v>Apr-Sep</v>
      </c>
    </row>
    <row r="746" spans="2:10" x14ac:dyDescent="0.2">
      <c r="B746" s="4" t="str">
        <f t="shared" si="33"/>
        <v>15-1998</v>
      </c>
      <c r="C746" s="1">
        <v>35891</v>
      </c>
      <c r="D746" s="2">
        <f t="shared" si="34"/>
        <v>0.55317167381974208</v>
      </c>
      <c r="E746">
        <v>42.83</v>
      </c>
      <c r="F746">
        <v>2.5350000000000001</v>
      </c>
      <c r="J746" t="str">
        <f t="shared" si="35"/>
        <v>Apr-Sep</v>
      </c>
    </row>
    <row r="747" spans="2:10" x14ac:dyDescent="0.2">
      <c r="B747" s="4" t="str">
        <f t="shared" si="33"/>
        <v>15-1998</v>
      </c>
      <c r="C747" s="1">
        <v>35892</v>
      </c>
      <c r="D747" s="2">
        <f t="shared" si="34"/>
        <v>0.39349356223175969</v>
      </c>
      <c r="E747">
        <v>42.46</v>
      </c>
      <c r="F747">
        <v>2.6680000000000001</v>
      </c>
      <c r="J747" t="str">
        <f t="shared" si="35"/>
        <v>Apr-Sep</v>
      </c>
    </row>
    <row r="748" spans="2:10" x14ac:dyDescent="0.2">
      <c r="B748" s="4" t="str">
        <f t="shared" si="33"/>
        <v>15-1998</v>
      </c>
      <c r="C748" s="1">
        <v>35893</v>
      </c>
      <c r="D748" s="2">
        <f t="shared" si="34"/>
        <v>0.42584978540772545</v>
      </c>
      <c r="E748">
        <v>43.2</v>
      </c>
      <c r="F748">
        <v>2.6890000000000001</v>
      </c>
      <c r="J748" t="str">
        <f t="shared" si="35"/>
        <v>Apr-Sep</v>
      </c>
    </row>
    <row r="749" spans="2:10" x14ac:dyDescent="0.2">
      <c r="B749" s="4" t="str">
        <f t="shared" si="33"/>
        <v>15-1998</v>
      </c>
      <c r="C749" s="1">
        <v>35894</v>
      </c>
      <c r="D749" s="2">
        <f t="shared" si="34"/>
        <v>0.46722317596566487</v>
      </c>
      <c r="E749">
        <v>43.33</v>
      </c>
      <c r="F749">
        <v>2.657</v>
      </c>
      <c r="J749" t="str">
        <f t="shared" si="35"/>
        <v>Apr-Sep</v>
      </c>
    </row>
    <row r="750" spans="2:10" x14ac:dyDescent="0.2">
      <c r="B750" s="4" t="str">
        <f t="shared" si="33"/>
        <v>16-1998</v>
      </c>
      <c r="C750" s="1">
        <v>35898</v>
      </c>
      <c r="D750" s="2">
        <f t="shared" si="34"/>
        <v>0.60772961373390544</v>
      </c>
      <c r="E750">
        <v>42.81</v>
      </c>
      <c r="F750">
        <v>2.4790000000000001</v>
      </c>
      <c r="J750" t="str">
        <f t="shared" si="35"/>
        <v>Apr-Sep</v>
      </c>
    </row>
    <row r="751" spans="2:10" x14ac:dyDescent="0.2">
      <c r="B751" s="4" t="str">
        <f t="shared" si="33"/>
        <v>16-1998</v>
      </c>
      <c r="C751" s="1">
        <v>35899</v>
      </c>
      <c r="D751" s="2">
        <f t="shared" si="34"/>
        <v>0.56626180257510761</v>
      </c>
      <c r="E751">
        <v>42.54</v>
      </c>
      <c r="F751">
        <v>2.5009999999999999</v>
      </c>
      <c r="J751" t="str">
        <f t="shared" si="35"/>
        <v>Apr-Sep</v>
      </c>
    </row>
    <row r="752" spans="2:10" x14ac:dyDescent="0.2">
      <c r="B752" s="4" t="str">
        <f t="shared" si="33"/>
        <v>16-1998</v>
      </c>
      <c r="C752" s="1">
        <v>35900</v>
      </c>
      <c r="D752" s="2">
        <f t="shared" si="34"/>
        <v>0.62413304721030016</v>
      </c>
      <c r="E752">
        <v>43.62</v>
      </c>
      <c r="F752">
        <v>2.5209999999999999</v>
      </c>
      <c r="J752" t="str">
        <f t="shared" si="35"/>
        <v>Apr-Sep</v>
      </c>
    </row>
    <row r="753" spans="2:10" x14ac:dyDescent="0.2">
      <c r="B753" s="4" t="str">
        <f t="shared" si="33"/>
        <v>16-1998</v>
      </c>
      <c r="C753" s="1">
        <v>35901</v>
      </c>
      <c r="D753" s="2">
        <f t="shared" si="34"/>
        <v>0.73679399141630864</v>
      </c>
      <c r="E753">
        <v>44.6</v>
      </c>
      <c r="F753">
        <v>2.4790000000000001</v>
      </c>
      <c r="J753" t="str">
        <f t="shared" si="35"/>
        <v>Apr-Sep</v>
      </c>
    </row>
    <row r="754" spans="2:10" x14ac:dyDescent="0.2">
      <c r="B754" s="4" t="str">
        <f t="shared" si="33"/>
        <v>16-1998</v>
      </c>
      <c r="C754" s="1">
        <v>35902</v>
      </c>
      <c r="D754" s="2">
        <f t="shared" si="34"/>
        <v>0.68022746781115861</v>
      </c>
      <c r="E754">
        <v>43.76</v>
      </c>
      <c r="F754">
        <v>2.4750000000000001</v>
      </c>
      <c r="J754" t="str">
        <f t="shared" si="35"/>
        <v>Apr-Sep</v>
      </c>
    </row>
    <row r="755" spans="2:10" x14ac:dyDescent="0.2">
      <c r="B755" s="4" t="str">
        <f t="shared" si="33"/>
        <v>17-1998</v>
      </c>
      <c r="C755" s="1">
        <v>35905</v>
      </c>
      <c r="D755" s="2">
        <f t="shared" si="34"/>
        <v>0.67973819742489283</v>
      </c>
      <c r="E755">
        <v>43.67</v>
      </c>
      <c r="F755">
        <v>2.4689999999999999</v>
      </c>
      <c r="J755" t="str">
        <f t="shared" si="35"/>
        <v>Apr-Sep</v>
      </c>
    </row>
    <row r="756" spans="2:10" x14ac:dyDescent="0.2">
      <c r="B756" s="4" t="str">
        <f t="shared" si="33"/>
        <v>17-1998</v>
      </c>
      <c r="C756" s="1">
        <v>35906</v>
      </c>
      <c r="D756" s="2">
        <f t="shared" si="34"/>
        <v>0.61441630901287558</v>
      </c>
      <c r="E756">
        <v>44.04</v>
      </c>
      <c r="F756">
        <v>2.5609999999999999</v>
      </c>
      <c r="J756" t="str">
        <f t="shared" si="35"/>
        <v>Apr-Sep</v>
      </c>
    </row>
    <row r="757" spans="2:10" x14ac:dyDescent="0.2">
      <c r="B757" s="4" t="str">
        <f t="shared" si="33"/>
        <v>17-1998</v>
      </c>
      <c r="C757" s="1">
        <v>35907</v>
      </c>
      <c r="D757" s="2">
        <f t="shared" si="34"/>
        <v>0.70675536480686674</v>
      </c>
      <c r="E757">
        <v>43.06</v>
      </c>
      <c r="F757">
        <v>2.3980000000000001</v>
      </c>
      <c r="J757" t="str">
        <f t="shared" si="35"/>
        <v>Apr-Sep</v>
      </c>
    </row>
    <row r="758" spans="2:10" x14ac:dyDescent="0.2">
      <c r="B758" s="4" t="str">
        <f t="shared" si="33"/>
        <v>17-1998</v>
      </c>
      <c r="C758" s="1">
        <v>35908</v>
      </c>
      <c r="D758" s="2">
        <f t="shared" si="34"/>
        <v>0.76089270386266161</v>
      </c>
      <c r="E758">
        <v>42.84</v>
      </c>
      <c r="F758">
        <v>2.3279999999999998</v>
      </c>
      <c r="J758" t="str">
        <f t="shared" si="35"/>
        <v>Apr-Sep</v>
      </c>
    </row>
    <row r="759" spans="2:10" x14ac:dyDescent="0.2">
      <c r="B759" s="4" t="str">
        <f t="shared" si="33"/>
        <v>17-1998</v>
      </c>
      <c r="C759" s="1">
        <v>35909</v>
      </c>
      <c r="D759" s="2">
        <f t="shared" si="34"/>
        <v>0.75121888412017146</v>
      </c>
      <c r="E759">
        <v>42.9</v>
      </c>
      <c r="F759">
        <v>2.3420000000000001</v>
      </c>
      <c r="J759" t="str">
        <f t="shared" si="35"/>
        <v>Apr-Sep</v>
      </c>
    </row>
    <row r="760" spans="2:10" x14ac:dyDescent="0.2">
      <c r="B760" s="4" t="str">
        <f t="shared" si="33"/>
        <v>18-1998</v>
      </c>
      <c r="C760" s="1">
        <v>35912</v>
      </c>
      <c r="D760" s="2">
        <f t="shared" si="34"/>
        <v>0.84019742489270355</v>
      </c>
      <c r="E760">
        <v>43.08</v>
      </c>
      <c r="F760">
        <v>2.266</v>
      </c>
      <c r="J760" t="str">
        <f t="shared" si="35"/>
        <v>Apr-Sep</v>
      </c>
    </row>
    <row r="761" spans="2:10" x14ac:dyDescent="0.2">
      <c r="B761" s="4" t="str">
        <f t="shared" si="33"/>
        <v>18-1998</v>
      </c>
      <c r="C761" s="1">
        <v>35913</v>
      </c>
      <c r="D761" s="2">
        <f t="shared" si="34"/>
        <v>0.89899570815450636</v>
      </c>
      <c r="E761">
        <v>43.84</v>
      </c>
      <c r="F761">
        <v>2.262</v>
      </c>
      <c r="J761" t="str">
        <f t="shared" si="35"/>
        <v>Apr-Sep</v>
      </c>
    </row>
    <row r="762" spans="2:10" x14ac:dyDescent="0.2">
      <c r="B762" s="4" t="str">
        <f t="shared" si="33"/>
        <v>18-1998</v>
      </c>
      <c r="C762" s="1">
        <v>35914</v>
      </c>
      <c r="D762" s="2">
        <f t="shared" si="34"/>
        <v>0.80819742489270352</v>
      </c>
      <c r="E762">
        <v>43.08</v>
      </c>
      <c r="F762">
        <v>2.298</v>
      </c>
      <c r="J762" t="str">
        <f t="shared" si="35"/>
        <v>Apr-Sep</v>
      </c>
    </row>
    <row r="763" spans="2:10" x14ac:dyDescent="0.2">
      <c r="B763" s="4" t="str">
        <f t="shared" si="33"/>
        <v>18-1998</v>
      </c>
      <c r="C763" s="1">
        <v>35915</v>
      </c>
      <c r="D763" s="2">
        <f t="shared" si="34"/>
        <v>0.86140343347639448</v>
      </c>
      <c r="E763">
        <v>42.75</v>
      </c>
      <c r="F763">
        <v>2.2210000000000001</v>
      </c>
      <c r="J763" t="str">
        <f t="shared" si="35"/>
        <v>Apr-Sep</v>
      </c>
    </row>
    <row r="764" spans="2:10" x14ac:dyDescent="0.2">
      <c r="B764" s="4" t="str">
        <f t="shared" si="33"/>
        <v>18-1998</v>
      </c>
      <c r="C764" s="1">
        <v>35916</v>
      </c>
      <c r="D764" s="2">
        <f t="shared" si="34"/>
        <v>1.0988755364806866</v>
      </c>
      <c r="E764">
        <v>45.78</v>
      </c>
      <c r="F764">
        <v>2.202</v>
      </c>
      <c r="J764" t="str">
        <f t="shared" si="35"/>
        <v>Apr-Sep</v>
      </c>
    </row>
    <row r="765" spans="2:10" x14ac:dyDescent="0.2">
      <c r="B765" s="4" t="str">
        <f t="shared" si="33"/>
        <v>19-1998</v>
      </c>
      <c r="C765" s="1">
        <v>35919</v>
      </c>
      <c r="D765" s="2">
        <f t="shared" si="34"/>
        <v>1.0179184549356219</v>
      </c>
      <c r="E765">
        <v>45.42</v>
      </c>
      <c r="F765">
        <v>2.2570000000000001</v>
      </c>
      <c r="J765" t="str">
        <f t="shared" si="35"/>
        <v>Apr-Sep</v>
      </c>
    </row>
    <row r="766" spans="2:10" x14ac:dyDescent="0.2">
      <c r="B766" s="4" t="str">
        <f t="shared" si="33"/>
        <v>19-1998</v>
      </c>
      <c r="C766" s="1">
        <v>35920</v>
      </c>
      <c r="D766" s="2">
        <f t="shared" si="34"/>
        <v>0.97916309012875491</v>
      </c>
      <c r="E766">
        <v>44.3</v>
      </c>
      <c r="F766">
        <v>2.2149999999999999</v>
      </c>
      <c r="J766" t="str">
        <f t="shared" si="35"/>
        <v>Apr-Sep</v>
      </c>
    </row>
    <row r="767" spans="2:10" x14ac:dyDescent="0.2">
      <c r="B767" s="4" t="str">
        <f t="shared" si="33"/>
        <v>19-1998</v>
      </c>
      <c r="C767" s="1">
        <v>35921</v>
      </c>
      <c r="D767" s="2">
        <f t="shared" si="34"/>
        <v>1.0245536480686694</v>
      </c>
      <c r="E767">
        <v>43.82</v>
      </c>
      <c r="F767">
        <v>2.1349999999999998</v>
      </c>
      <c r="J767" t="str">
        <f t="shared" si="35"/>
        <v>Apr-Sep</v>
      </c>
    </row>
    <row r="768" spans="2:10" x14ac:dyDescent="0.2">
      <c r="B768" s="4" t="str">
        <f t="shared" si="33"/>
        <v>19-1998</v>
      </c>
      <c r="C768" s="1">
        <v>35922</v>
      </c>
      <c r="D768" s="2">
        <f t="shared" si="34"/>
        <v>0.98324892703862643</v>
      </c>
      <c r="E768">
        <v>43.58</v>
      </c>
      <c r="F768">
        <v>2.1589999999999998</v>
      </c>
      <c r="J768" t="str">
        <f t="shared" si="35"/>
        <v>Apr-Sep</v>
      </c>
    </row>
    <row r="769" spans="2:10" x14ac:dyDescent="0.2">
      <c r="B769" s="4" t="str">
        <f t="shared" si="33"/>
        <v>19-1998</v>
      </c>
      <c r="C769" s="1">
        <v>35923</v>
      </c>
      <c r="D769" s="2">
        <f t="shared" si="34"/>
        <v>0.93415021459227487</v>
      </c>
      <c r="E769">
        <v>43.01</v>
      </c>
      <c r="F769">
        <v>2.1669999999999998</v>
      </c>
      <c r="J769" t="str">
        <f t="shared" si="35"/>
        <v>Apr-Sep</v>
      </c>
    </row>
    <row r="770" spans="2:10" x14ac:dyDescent="0.2">
      <c r="B770" s="4" t="str">
        <f t="shared" si="33"/>
        <v>20-1998</v>
      </c>
      <c r="C770" s="1">
        <v>35926</v>
      </c>
      <c r="D770" s="2">
        <f t="shared" si="34"/>
        <v>0.87893991416309003</v>
      </c>
      <c r="E770">
        <v>42.91</v>
      </c>
      <c r="F770">
        <v>2.2149999999999999</v>
      </c>
      <c r="J770" t="str">
        <f t="shared" si="35"/>
        <v>Apr-Sep</v>
      </c>
    </row>
    <row r="771" spans="2:10" x14ac:dyDescent="0.2">
      <c r="B771" s="4" t="str">
        <f t="shared" ref="B771:B834" si="36">WEEKNUM(C771)&amp;"-"&amp;YEAR(C771)</f>
        <v>20-1998</v>
      </c>
      <c r="C771" s="1">
        <v>35927</v>
      </c>
      <c r="D771" s="2">
        <f t="shared" si="34"/>
        <v>0.85596566523605144</v>
      </c>
      <c r="E771">
        <v>43.16</v>
      </c>
      <c r="F771">
        <v>2.2559999999999998</v>
      </c>
      <c r="J771" t="str">
        <f t="shared" si="35"/>
        <v>Apr-Sep</v>
      </c>
    </row>
    <row r="772" spans="2:10" x14ac:dyDescent="0.2">
      <c r="B772" s="4" t="str">
        <f t="shared" si="36"/>
        <v>20-1998</v>
      </c>
      <c r="C772" s="1">
        <v>35928</v>
      </c>
      <c r="D772" s="2">
        <f t="shared" ref="D772:D835" si="37">E772/100*42/5.825-F772</f>
        <v>0.87119313304721002</v>
      </c>
      <c r="E772">
        <v>42.65</v>
      </c>
      <c r="F772">
        <v>2.2040000000000002</v>
      </c>
      <c r="J772" t="str">
        <f t="shared" ref="J772:J835" si="38">IF(OR(MONTH(C772)&lt;=3,MONTH(C772)&gt;=10),"Oct-Mar","Apr-Sep")</f>
        <v>Apr-Sep</v>
      </c>
    </row>
    <row r="773" spans="2:10" x14ac:dyDescent="0.2">
      <c r="B773" s="4" t="str">
        <f t="shared" si="36"/>
        <v>20-1998</v>
      </c>
      <c r="C773" s="1">
        <v>35929</v>
      </c>
      <c r="D773" s="2">
        <f t="shared" si="37"/>
        <v>0.87375107296137333</v>
      </c>
      <c r="E773">
        <v>42.63</v>
      </c>
      <c r="F773">
        <v>2.2000000000000002</v>
      </c>
      <c r="J773" t="str">
        <f t="shared" si="38"/>
        <v>Apr-Sep</v>
      </c>
    </row>
    <row r="774" spans="2:10" x14ac:dyDescent="0.2">
      <c r="B774" s="4" t="str">
        <f t="shared" si="36"/>
        <v>20-1998</v>
      </c>
      <c r="C774" s="1">
        <v>35930</v>
      </c>
      <c r="D774" s="2">
        <f t="shared" si="37"/>
        <v>0.82436909871244657</v>
      </c>
      <c r="E774">
        <v>41.64</v>
      </c>
      <c r="F774">
        <v>2.1779999999999999</v>
      </c>
      <c r="J774" t="str">
        <f t="shared" si="38"/>
        <v>Apr-Sep</v>
      </c>
    </row>
    <row r="775" spans="2:10" x14ac:dyDescent="0.2">
      <c r="B775" s="4" t="str">
        <f t="shared" si="36"/>
        <v>21-1998</v>
      </c>
      <c r="C775" s="1">
        <v>35933</v>
      </c>
      <c r="D775" s="2">
        <f t="shared" si="37"/>
        <v>0.82150214592274695</v>
      </c>
      <c r="E775">
        <v>40.99</v>
      </c>
      <c r="F775">
        <v>2.1339999999999999</v>
      </c>
      <c r="J775" t="str">
        <f t="shared" si="38"/>
        <v>Apr-Sep</v>
      </c>
    </row>
    <row r="776" spans="2:10" x14ac:dyDescent="0.2">
      <c r="B776" s="4" t="str">
        <f t="shared" si="36"/>
        <v>21-1998</v>
      </c>
      <c r="C776" s="1">
        <v>35934</v>
      </c>
      <c r="D776" s="2">
        <f t="shared" si="37"/>
        <v>0.803618025751073</v>
      </c>
      <c r="E776">
        <v>40.950000000000003</v>
      </c>
      <c r="F776">
        <v>2.149</v>
      </c>
      <c r="J776" t="str">
        <f t="shared" si="38"/>
        <v>Apr-Sep</v>
      </c>
    </row>
    <row r="777" spans="2:10" x14ac:dyDescent="0.2">
      <c r="B777" s="4" t="str">
        <f t="shared" si="36"/>
        <v>21-1998</v>
      </c>
      <c r="C777" s="1">
        <v>35935</v>
      </c>
      <c r="D777" s="2">
        <f t="shared" si="37"/>
        <v>0.66320600858369128</v>
      </c>
      <c r="E777">
        <v>39.28</v>
      </c>
      <c r="F777">
        <v>2.169</v>
      </c>
      <c r="J777" t="str">
        <f t="shared" si="38"/>
        <v>Apr-Sep</v>
      </c>
    </row>
    <row r="778" spans="2:10" x14ac:dyDescent="0.2">
      <c r="B778" s="4" t="str">
        <f t="shared" si="36"/>
        <v>21-1998</v>
      </c>
      <c r="C778" s="1">
        <v>35936</v>
      </c>
      <c r="D778" s="2">
        <f t="shared" si="37"/>
        <v>0.80197854077253217</v>
      </c>
      <c r="E778">
        <v>39.79</v>
      </c>
      <c r="F778">
        <v>2.0670000000000002</v>
      </c>
      <c r="J778" t="str">
        <f t="shared" si="38"/>
        <v>Apr-Sep</v>
      </c>
    </row>
    <row r="779" spans="2:10" x14ac:dyDescent="0.2">
      <c r="B779" s="4" t="str">
        <f t="shared" si="36"/>
        <v>21-1998</v>
      </c>
      <c r="C779" s="1">
        <v>35937</v>
      </c>
      <c r="D779" s="2">
        <f t="shared" si="37"/>
        <v>0.76921030042918481</v>
      </c>
      <c r="E779">
        <v>39.71</v>
      </c>
      <c r="F779">
        <v>2.0939999999999999</v>
      </c>
      <c r="J779" t="str">
        <f t="shared" si="38"/>
        <v>Apr-Sep</v>
      </c>
    </row>
    <row r="780" spans="2:10" x14ac:dyDescent="0.2">
      <c r="B780" s="4" t="str">
        <f t="shared" si="36"/>
        <v>22-1998</v>
      </c>
      <c r="C780" s="1">
        <v>35941</v>
      </c>
      <c r="D780" s="2">
        <f t="shared" si="37"/>
        <v>0.74513733905579382</v>
      </c>
      <c r="E780">
        <v>39.39</v>
      </c>
      <c r="F780">
        <v>2.0950000000000002</v>
      </c>
      <c r="J780" t="str">
        <f t="shared" si="38"/>
        <v>Apr-Sep</v>
      </c>
    </row>
    <row r="781" spans="2:10" x14ac:dyDescent="0.2">
      <c r="B781" s="4" t="str">
        <f t="shared" si="36"/>
        <v>22-1998</v>
      </c>
      <c r="C781" s="1">
        <v>35942</v>
      </c>
      <c r="D781" s="2">
        <f t="shared" si="37"/>
        <v>0.85846781115879844</v>
      </c>
      <c r="E781">
        <v>39.880000000000003</v>
      </c>
      <c r="F781">
        <v>2.0169999999999999</v>
      </c>
      <c r="J781" t="str">
        <f t="shared" si="38"/>
        <v>Apr-Sep</v>
      </c>
    </row>
    <row r="782" spans="2:10" x14ac:dyDescent="0.2">
      <c r="B782" s="4" t="str">
        <f t="shared" si="36"/>
        <v>22-1998</v>
      </c>
      <c r="C782" s="1">
        <v>35943</v>
      </c>
      <c r="D782" s="2">
        <f t="shared" si="37"/>
        <v>0.73957510729613718</v>
      </c>
      <c r="E782">
        <v>38.979999999999997</v>
      </c>
      <c r="F782">
        <v>2.0710000000000002</v>
      </c>
      <c r="J782" t="str">
        <f t="shared" si="38"/>
        <v>Apr-Sep</v>
      </c>
    </row>
    <row r="783" spans="2:10" x14ac:dyDescent="0.2">
      <c r="B783" s="4" t="str">
        <f t="shared" si="36"/>
        <v>22-1998</v>
      </c>
      <c r="C783" s="1">
        <v>35944</v>
      </c>
      <c r="D783" s="2">
        <f t="shared" si="37"/>
        <v>0.64922746781115892</v>
      </c>
      <c r="E783">
        <v>39.1</v>
      </c>
      <c r="F783">
        <v>2.17</v>
      </c>
      <c r="J783" t="str">
        <f t="shared" si="38"/>
        <v>Apr-Sep</v>
      </c>
    </row>
    <row r="784" spans="2:10" x14ac:dyDescent="0.2">
      <c r="B784" s="4" t="str">
        <f t="shared" si="36"/>
        <v>23-1998</v>
      </c>
      <c r="C784" s="1">
        <v>35947</v>
      </c>
      <c r="D784" s="2">
        <f t="shared" si="37"/>
        <v>0.66572103004291838</v>
      </c>
      <c r="E784">
        <v>39.619999999999997</v>
      </c>
      <c r="F784">
        <v>2.1909999999999998</v>
      </c>
      <c r="J784" t="str">
        <f t="shared" si="38"/>
        <v>Apr-Sep</v>
      </c>
    </row>
    <row r="785" spans="2:10" x14ac:dyDescent="0.2">
      <c r="B785" s="4" t="str">
        <f t="shared" si="36"/>
        <v>23-1998</v>
      </c>
      <c r="C785" s="1">
        <v>35948</v>
      </c>
      <c r="D785" s="2">
        <f t="shared" si="37"/>
        <v>0.68774248927038562</v>
      </c>
      <c r="E785">
        <v>39.44</v>
      </c>
      <c r="F785">
        <v>2.1560000000000001</v>
      </c>
      <c r="J785" t="str">
        <f t="shared" si="38"/>
        <v>Apr-Sep</v>
      </c>
    </row>
    <row r="786" spans="2:10" x14ac:dyDescent="0.2">
      <c r="B786" s="4" t="str">
        <f t="shared" si="36"/>
        <v>23-1998</v>
      </c>
      <c r="C786" s="1">
        <v>35949</v>
      </c>
      <c r="D786" s="2">
        <f t="shared" si="37"/>
        <v>0.68582832618025735</v>
      </c>
      <c r="E786">
        <v>38.72</v>
      </c>
      <c r="F786">
        <v>2.1059999999999999</v>
      </c>
      <c r="J786" t="str">
        <f t="shared" si="38"/>
        <v>Apr-Sep</v>
      </c>
    </row>
    <row r="787" spans="2:10" x14ac:dyDescent="0.2">
      <c r="B787" s="4" t="str">
        <f t="shared" si="36"/>
        <v>23-1998</v>
      </c>
      <c r="C787" s="1">
        <v>35950</v>
      </c>
      <c r="D787" s="2">
        <f t="shared" si="37"/>
        <v>0.82806866952789671</v>
      </c>
      <c r="E787">
        <v>39.5</v>
      </c>
      <c r="F787">
        <v>2.02</v>
      </c>
      <c r="J787" t="str">
        <f t="shared" si="38"/>
        <v>Apr-Sep</v>
      </c>
    </row>
    <row r="788" spans="2:10" x14ac:dyDescent="0.2">
      <c r="B788" s="4" t="str">
        <f t="shared" si="36"/>
        <v>23-1998</v>
      </c>
      <c r="C788" s="1">
        <v>35951</v>
      </c>
      <c r="D788" s="2">
        <f t="shared" si="37"/>
        <v>0.80881115879828291</v>
      </c>
      <c r="E788">
        <v>39.33</v>
      </c>
      <c r="F788">
        <v>2.0270000000000001</v>
      </c>
      <c r="J788" t="str">
        <f t="shared" si="38"/>
        <v>Apr-Sep</v>
      </c>
    </row>
    <row r="789" spans="2:10" x14ac:dyDescent="0.2">
      <c r="B789" s="4" t="str">
        <f t="shared" si="36"/>
        <v>24-1998</v>
      </c>
      <c r="C789" s="1">
        <v>35954</v>
      </c>
      <c r="D789" s="2">
        <f t="shared" si="37"/>
        <v>0.84322746781115887</v>
      </c>
      <c r="E789">
        <v>39.1</v>
      </c>
      <c r="F789">
        <v>1.976</v>
      </c>
      <c r="J789" t="str">
        <f t="shared" si="38"/>
        <v>Apr-Sep</v>
      </c>
    </row>
    <row r="790" spans="2:10" x14ac:dyDescent="0.2">
      <c r="B790" s="4" t="str">
        <f t="shared" si="36"/>
        <v>24-1998</v>
      </c>
      <c r="C790" s="1">
        <v>35955</v>
      </c>
      <c r="D790" s="2">
        <f t="shared" si="37"/>
        <v>0.84301287553648074</v>
      </c>
      <c r="E790">
        <v>38.57</v>
      </c>
      <c r="F790">
        <v>1.9379999999999999</v>
      </c>
      <c r="J790" t="str">
        <f t="shared" si="38"/>
        <v>Apr-Sep</v>
      </c>
    </row>
    <row r="791" spans="2:10" x14ac:dyDescent="0.2">
      <c r="B791" s="4" t="str">
        <f t="shared" si="36"/>
        <v>24-1998</v>
      </c>
      <c r="C791" s="1">
        <v>35956</v>
      </c>
      <c r="D791" s="2">
        <f t="shared" si="37"/>
        <v>0.86975965665236044</v>
      </c>
      <c r="E791">
        <v>38.83</v>
      </c>
      <c r="F791">
        <v>1.93</v>
      </c>
      <c r="J791" t="str">
        <f t="shared" si="38"/>
        <v>Apr-Sep</v>
      </c>
    </row>
    <row r="792" spans="2:10" x14ac:dyDescent="0.2">
      <c r="B792" s="4" t="str">
        <f t="shared" si="36"/>
        <v>24-1998</v>
      </c>
      <c r="C792" s="1">
        <v>35957</v>
      </c>
      <c r="D792" s="2">
        <f t="shared" si="37"/>
        <v>0.77351931330472046</v>
      </c>
      <c r="E792">
        <v>38.049999999999997</v>
      </c>
      <c r="F792">
        <v>1.97</v>
      </c>
      <c r="J792" t="str">
        <f t="shared" si="38"/>
        <v>Apr-Sep</v>
      </c>
    </row>
    <row r="793" spans="2:10" x14ac:dyDescent="0.2">
      <c r="B793" s="4" t="str">
        <f t="shared" si="36"/>
        <v>24-1998</v>
      </c>
      <c r="C793" s="1">
        <v>35958</v>
      </c>
      <c r="D793" s="2">
        <f t="shared" si="37"/>
        <v>0.71356652360515005</v>
      </c>
      <c r="E793">
        <v>38.119999999999997</v>
      </c>
      <c r="F793">
        <v>2.0350000000000001</v>
      </c>
      <c r="J793" t="str">
        <f t="shared" si="38"/>
        <v>Apr-Sep</v>
      </c>
    </row>
    <row r="794" spans="2:10" x14ac:dyDescent="0.2">
      <c r="B794" s="4" t="str">
        <f t="shared" si="36"/>
        <v>25-1998</v>
      </c>
      <c r="C794" s="1">
        <v>35961</v>
      </c>
      <c r="D794" s="2">
        <f t="shared" si="37"/>
        <v>0.54618025751072974</v>
      </c>
      <c r="E794">
        <v>36.700000000000003</v>
      </c>
      <c r="F794">
        <v>2.1</v>
      </c>
      <c r="J794" t="str">
        <f t="shared" si="38"/>
        <v>Apr-Sep</v>
      </c>
    </row>
    <row r="795" spans="2:10" x14ac:dyDescent="0.2">
      <c r="B795" s="4" t="str">
        <f t="shared" si="36"/>
        <v>25-1998</v>
      </c>
      <c r="C795" s="1">
        <v>35962</v>
      </c>
      <c r="D795" s="2">
        <f t="shared" si="37"/>
        <v>0.67664806866952731</v>
      </c>
      <c r="E795">
        <v>36.97</v>
      </c>
      <c r="F795">
        <v>1.9890000000000001</v>
      </c>
      <c r="J795" t="str">
        <f t="shared" si="38"/>
        <v>Apr-Sep</v>
      </c>
    </row>
    <row r="796" spans="2:10" x14ac:dyDescent="0.2">
      <c r="B796" s="4" t="str">
        <f t="shared" si="36"/>
        <v>25-1998</v>
      </c>
      <c r="C796" s="1">
        <v>35963</v>
      </c>
      <c r="D796" s="2">
        <f t="shared" si="37"/>
        <v>0.51688412017167362</v>
      </c>
      <c r="E796">
        <v>37.32</v>
      </c>
      <c r="F796">
        <v>2.1739999999999999</v>
      </c>
      <c r="J796" t="str">
        <f t="shared" si="38"/>
        <v>Apr-Sep</v>
      </c>
    </row>
    <row r="797" spans="2:10" x14ac:dyDescent="0.2">
      <c r="B797" s="4" t="str">
        <f t="shared" si="36"/>
        <v>25-1998</v>
      </c>
      <c r="C797" s="1">
        <v>35964</v>
      </c>
      <c r="D797" s="2">
        <f t="shared" si="37"/>
        <v>0.51732188841201676</v>
      </c>
      <c r="E797">
        <v>36.909999999999997</v>
      </c>
      <c r="F797">
        <v>2.1440000000000001</v>
      </c>
      <c r="J797" t="str">
        <f t="shared" si="38"/>
        <v>Apr-Sep</v>
      </c>
    </row>
    <row r="798" spans="2:10" x14ac:dyDescent="0.2">
      <c r="B798" s="4" t="str">
        <f t="shared" si="36"/>
        <v>25-1998</v>
      </c>
      <c r="C798" s="1">
        <v>35965</v>
      </c>
      <c r="D798" s="2">
        <f t="shared" si="37"/>
        <v>0.41265236051502141</v>
      </c>
      <c r="E798">
        <v>37.4</v>
      </c>
      <c r="F798">
        <v>2.2839999999999998</v>
      </c>
      <c r="J798" t="str">
        <f t="shared" si="38"/>
        <v>Apr-Sep</v>
      </c>
    </row>
    <row r="799" spans="2:10" x14ac:dyDescent="0.2">
      <c r="B799" s="4" t="str">
        <f t="shared" si="36"/>
        <v>26-1998</v>
      </c>
      <c r="C799" s="1">
        <v>35968</v>
      </c>
      <c r="D799" s="2">
        <f t="shared" si="37"/>
        <v>0.40098712446351925</v>
      </c>
      <c r="E799">
        <v>38.32</v>
      </c>
      <c r="F799">
        <v>2.3620000000000001</v>
      </c>
      <c r="J799" t="str">
        <f t="shared" si="38"/>
        <v>Apr-Sep</v>
      </c>
    </row>
    <row r="800" spans="2:10" x14ac:dyDescent="0.2">
      <c r="B800" s="4" t="str">
        <f t="shared" si="36"/>
        <v>26-1998</v>
      </c>
      <c r="C800" s="1">
        <v>35969</v>
      </c>
      <c r="D800" s="2">
        <f t="shared" si="37"/>
        <v>0.49167811158798269</v>
      </c>
      <c r="E800">
        <v>39.979999999999997</v>
      </c>
      <c r="F800">
        <v>2.391</v>
      </c>
      <c r="J800" t="str">
        <f t="shared" si="38"/>
        <v>Apr-Sep</v>
      </c>
    </row>
    <row r="801" spans="2:10" x14ac:dyDescent="0.2">
      <c r="B801" s="4" t="str">
        <f t="shared" si="36"/>
        <v>26-1998</v>
      </c>
      <c r="C801" s="1">
        <v>35970</v>
      </c>
      <c r="D801" s="2">
        <f t="shared" si="37"/>
        <v>0.58056652360515049</v>
      </c>
      <c r="E801">
        <v>40.450000000000003</v>
      </c>
      <c r="F801">
        <v>2.3359999999999999</v>
      </c>
      <c r="J801" t="str">
        <f t="shared" si="38"/>
        <v>Apr-Sep</v>
      </c>
    </row>
    <row r="802" spans="2:10" x14ac:dyDescent="0.2">
      <c r="B802" s="4" t="str">
        <f t="shared" si="36"/>
        <v>26-1998</v>
      </c>
      <c r="C802" s="1">
        <v>35971</v>
      </c>
      <c r="D802" s="2">
        <f t="shared" si="37"/>
        <v>0.43359656652360501</v>
      </c>
      <c r="E802">
        <v>38.799999999999997</v>
      </c>
      <c r="F802">
        <v>2.3639999999999999</v>
      </c>
      <c r="J802" t="str">
        <f t="shared" si="38"/>
        <v>Apr-Sep</v>
      </c>
    </row>
    <row r="803" spans="2:10" x14ac:dyDescent="0.2">
      <c r="B803" s="4" t="str">
        <f t="shared" si="36"/>
        <v>26-1998</v>
      </c>
      <c r="C803" s="1">
        <v>35972</v>
      </c>
      <c r="D803" s="2">
        <f t="shared" si="37"/>
        <v>0.42878111587982826</v>
      </c>
      <c r="E803">
        <v>38.65</v>
      </c>
      <c r="F803">
        <v>2.3580000000000001</v>
      </c>
      <c r="J803" t="str">
        <f t="shared" si="38"/>
        <v>Apr-Sep</v>
      </c>
    </row>
    <row r="804" spans="2:10" x14ac:dyDescent="0.2">
      <c r="B804" s="4" t="str">
        <f t="shared" si="36"/>
        <v>27-1998</v>
      </c>
      <c r="C804" s="1">
        <v>35975</v>
      </c>
      <c r="D804" s="2">
        <f t="shared" si="37"/>
        <v>0.39057081545064376</v>
      </c>
      <c r="E804">
        <v>38.549999999999997</v>
      </c>
      <c r="F804">
        <v>2.3889999999999998</v>
      </c>
      <c r="J804" t="str">
        <f t="shared" si="38"/>
        <v>Apr-Sep</v>
      </c>
    </row>
    <row r="805" spans="2:10" x14ac:dyDescent="0.2">
      <c r="B805" s="4" t="str">
        <f t="shared" si="36"/>
        <v>27-1998</v>
      </c>
      <c r="C805" s="1">
        <v>35976</v>
      </c>
      <c r="D805" s="2">
        <f t="shared" si="37"/>
        <v>0.28172961373390537</v>
      </c>
      <c r="E805">
        <v>38.15</v>
      </c>
      <c r="F805">
        <v>2.4689999999999999</v>
      </c>
      <c r="J805" t="str">
        <f t="shared" si="38"/>
        <v>Apr-Sep</v>
      </c>
    </row>
    <row r="806" spans="2:10" x14ac:dyDescent="0.2">
      <c r="B806" s="4" t="str">
        <f t="shared" si="36"/>
        <v>27-1998</v>
      </c>
      <c r="C806" s="1">
        <v>35977</v>
      </c>
      <c r="D806" s="2">
        <f t="shared" si="37"/>
        <v>0.39013733905579384</v>
      </c>
      <c r="E806">
        <v>39.39</v>
      </c>
      <c r="F806">
        <v>2.4500000000000002</v>
      </c>
      <c r="J806" t="str">
        <f t="shared" si="38"/>
        <v>Apr-Sep</v>
      </c>
    </row>
    <row r="807" spans="2:10" x14ac:dyDescent="0.2">
      <c r="B807" s="4" t="str">
        <f t="shared" si="36"/>
        <v>27-1998</v>
      </c>
      <c r="C807" s="1">
        <v>35978</v>
      </c>
      <c r="D807" s="2">
        <f t="shared" si="37"/>
        <v>0.40041630901287562</v>
      </c>
      <c r="E807">
        <v>39.380000000000003</v>
      </c>
      <c r="F807">
        <v>2.4390000000000001</v>
      </c>
      <c r="J807" t="str">
        <f t="shared" si="38"/>
        <v>Apr-Sep</v>
      </c>
    </row>
    <row r="808" spans="2:10" x14ac:dyDescent="0.2">
      <c r="B808" s="4" t="str">
        <f t="shared" si="36"/>
        <v>28-1998</v>
      </c>
      <c r="C808" s="1">
        <v>35982</v>
      </c>
      <c r="D808" s="2">
        <f t="shared" si="37"/>
        <v>0.37563519313304683</v>
      </c>
      <c r="E808">
        <v>38.01</v>
      </c>
      <c r="F808">
        <v>2.3650000000000002</v>
      </c>
      <c r="J808" t="str">
        <f t="shared" si="38"/>
        <v>Apr-Sep</v>
      </c>
    </row>
    <row r="809" spans="2:10" x14ac:dyDescent="0.2">
      <c r="B809" s="4" t="str">
        <f t="shared" si="36"/>
        <v>28-1998</v>
      </c>
      <c r="C809" s="1">
        <v>35983</v>
      </c>
      <c r="D809" s="2">
        <f t="shared" si="37"/>
        <v>0.34607296137339016</v>
      </c>
      <c r="E809">
        <v>37.6</v>
      </c>
      <c r="F809">
        <v>2.3650000000000002</v>
      </c>
      <c r="J809" t="str">
        <f t="shared" si="38"/>
        <v>Apr-Sep</v>
      </c>
    </row>
    <row r="810" spans="2:10" x14ac:dyDescent="0.2">
      <c r="B810" s="4" t="str">
        <f t="shared" si="36"/>
        <v>28-1998</v>
      </c>
      <c r="C810" s="1">
        <v>35984</v>
      </c>
      <c r="D810" s="2">
        <f t="shared" si="37"/>
        <v>0.36093562231759613</v>
      </c>
      <c r="E810">
        <v>37.82</v>
      </c>
      <c r="F810">
        <v>2.3660000000000001</v>
      </c>
      <c r="J810" t="str">
        <f t="shared" si="38"/>
        <v>Apr-Sep</v>
      </c>
    </row>
    <row r="811" spans="2:10" x14ac:dyDescent="0.2">
      <c r="B811" s="4" t="str">
        <f t="shared" si="36"/>
        <v>28-1998</v>
      </c>
      <c r="C811" s="1">
        <v>35985</v>
      </c>
      <c r="D811" s="2">
        <f t="shared" si="37"/>
        <v>0.38514592274678083</v>
      </c>
      <c r="E811">
        <v>37.92</v>
      </c>
      <c r="F811">
        <v>2.3490000000000002</v>
      </c>
      <c r="J811" t="str">
        <f t="shared" si="38"/>
        <v>Apr-Sep</v>
      </c>
    </row>
    <row r="812" spans="2:10" x14ac:dyDescent="0.2">
      <c r="B812" s="4" t="str">
        <f t="shared" si="36"/>
        <v>28-1998</v>
      </c>
      <c r="C812" s="1">
        <v>35986</v>
      </c>
      <c r="D812" s="2">
        <f t="shared" si="37"/>
        <v>0.39630472103004299</v>
      </c>
      <c r="E812">
        <v>37.520000000000003</v>
      </c>
      <c r="F812">
        <v>2.3090000000000002</v>
      </c>
      <c r="J812" t="str">
        <f t="shared" si="38"/>
        <v>Apr-Sep</v>
      </c>
    </row>
    <row r="813" spans="2:10" x14ac:dyDescent="0.2">
      <c r="B813" s="4" t="str">
        <f t="shared" si="36"/>
        <v>29-1998</v>
      </c>
      <c r="C813" s="1">
        <v>35989</v>
      </c>
      <c r="D813" s="2">
        <f t="shared" si="37"/>
        <v>0.46639914163090124</v>
      </c>
      <c r="E813">
        <v>37.659999999999997</v>
      </c>
      <c r="F813">
        <v>2.2490000000000001</v>
      </c>
      <c r="J813" t="str">
        <f t="shared" si="38"/>
        <v>Apr-Sep</v>
      </c>
    </row>
    <row r="814" spans="2:10" x14ac:dyDescent="0.2">
      <c r="B814" s="4" t="str">
        <f t="shared" si="36"/>
        <v>29-1998</v>
      </c>
      <c r="C814" s="1">
        <v>35990</v>
      </c>
      <c r="D814" s="2">
        <f t="shared" si="37"/>
        <v>0.53592274678111584</v>
      </c>
      <c r="E814">
        <v>38.86</v>
      </c>
      <c r="F814">
        <v>2.266</v>
      </c>
      <c r="J814" t="str">
        <f t="shared" si="38"/>
        <v>Apr-Sep</v>
      </c>
    </row>
    <row r="815" spans="2:10" x14ac:dyDescent="0.2">
      <c r="B815" s="4" t="str">
        <f t="shared" si="36"/>
        <v>29-1998</v>
      </c>
      <c r="C815" s="1">
        <v>35991</v>
      </c>
      <c r="D815" s="2">
        <f t="shared" si="37"/>
        <v>0.60409012875536439</v>
      </c>
      <c r="E815">
        <v>39.32</v>
      </c>
      <c r="F815">
        <v>2.2309999999999999</v>
      </c>
      <c r="J815" t="str">
        <f t="shared" si="38"/>
        <v>Apr-Sep</v>
      </c>
    </row>
    <row r="816" spans="2:10" x14ac:dyDescent="0.2">
      <c r="B816" s="4" t="str">
        <f t="shared" si="36"/>
        <v>29-1998</v>
      </c>
      <c r="C816" s="1">
        <v>35992</v>
      </c>
      <c r="D816" s="2">
        <f t="shared" si="37"/>
        <v>0.6446866952789696</v>
      </c>
      <c r="E816">
        <v>38.51</v>
      </c>
      <c r="F816">
        <v>2.1320000000000001</v>
      </c>
      <c r="J816" t="str">
        <f t="shared" si="38"/>
        <v>Apr-Sep</v>
      </c>
    </row>
    <row r="817" spans="2:10" x14ac:dyDescent="0.2">
      <c r="B817" s="4" t="str">
        <f t="shared" si="36"/>
        <v>29-1998</v>
      </c>
      <c r="C817" s="1">
        <v>35993</v>
      </c>
      <c r="D817" s="2">
        <f t="shared" si="37"/>
        <v>0.53742060085836885</v>
      </c>
      <c r="E817">
        <v>37.479999999999997</v>
      </c>
      <c r="F817">
        <v>2.165</v>
      </c>
      <c r="J817" t="str">
        <f t="shared" si="38"/>
        <v>Apr-Sep</v>
      </c>
    </row>
    <row r="818" spans="2:10" x14ac:dyDescent="0.2">
      <c r="B818" s="4" t="str">
        <f t="shared" si="36"/>
        <v>30-1998</v>
      </c>
      <c r="C818" s="1">
        <v>35996</v>
      </c>
      <c r="D818" s="2">
        <f t="shared" si="37"/>
        <v>0.52233905579399087</v>
      </c>
      <c r="E818">
        <v>36.299999999999997</v>
      </c>
      <c r="F818">
        <v>2.0950000000000002</v>
      </c>
      <c r="J818" t="str">
        <f t="shared" si="38"/>
        <v>Apr-Sep</v>
      </c>
    </row>
    <row r="819" spans="2:10" x14ac:dyDescent="0.2">
      <c r="B819" s="4" t="str">
        <f t="shared" si="36"/>
        <v>30-1998</v>
      </c>
      <c r="C819" s="1">
        <v>35997</v>
      </c>
      <c r="D819" s="2">
        <f t="shared" si="37"/>
        <v>0.70527467811158839</v>
      </c>
      <c r="E819">
        <v>36.840000000000003</v>
      </c>
      <c r="F819">
        <v>1.9510000000000001</v>
      </c>
      <c r="J819" t="str">
        <f t="shared" si="38"/>
        <v>Apr-Sep</v>
      </c>
    </row>
    <row r="820" spans="2:10" x14ac:dyDescent="0.2">
      <c r="B820" s="4" t="str">
        <f t="shared" si="36"/>
        <v>30-1998</v>
      </c>
      <c r="C820" s="1">
        <v>35998</v>
      </c>
      <c r="D820" s="2">
        <f t="shared" si="37"/>
        <v>0.68478111587982826</v>
      </c>
      <c r="E820">
        <v>36.32</v>
      </c>
      <c r="F820">
        <v>1.9339999999999999</v>
      </c>
      <c r="J820" t="str">
        <f t="shared" si="38"/>
        <v>Apr-Sep</v>
      </c>
    </row>
    <row r="821" spans="2:10" x14ac:dyDescent="0.2">
      <c r="B821" s="4" t="str">
        <f t="shared" si="36"/>
        <v>30-1998</v>
      </c>
      <c r="C821" s="1">
        <v>35999</v>
      </c>
      <c r="D821" s="2">
        <f t="shared" si="37"/>
        <v>0.6066094420600856</v>
      </c>
      <c r="E821">
        <v>35.43</v>
      </c>
      <c r="F821">
        <v>1.948</v>
      </c>
      <c r="J821" t="str">
        <f t="shared" si="38"/>
        <v>Apr-Sep</v>
      </c>
    </row>
    <row r="822" spans="2:10" x14ac:dyDescent="0.2">
      <c r="B822" s="4" t="str">
        <f t="shared" si="36"/>
        <v>30-1998</v>
      </c>
      <c r="C822" s="1">
        <v>36000</v>
      </c>
      <c r="D822" s="2">
        <f t="shared" si="37"/>
        <v>0.53226180257510691</v>
      </c>
      <c r="E822">
        <v>35.549999999999997</v>
      </c>
      <c r="F822">
        <v>2.0310000000000001</v>
      </c>
      <c r="J822" t="str">
        <f t="shared" si="38"/>
        <v>Apr-Sep</v>
      </c>
    </row>
    <row r="823" spans="2:10" x14ac:dyDescent="0.2">
      <c r="B823" s="4" t="str">
        <f t="shared" si="36"/>
        <v>31-1998</v>
      </c>
      <c r="C823" s="1">
        <v>36003</v>
      </c>
      <c r="D823" s="2">
        <f t="shared" si="37"/>
        <v>0.64152360515021445</v>
      </c>
      <c r="E823">
        <v>36.15</v>
      </c>
      <c r="F823">
        <v>1.9650000000000001</v>
      </c>
      <c r="J823" t="str">
        <f t="shared" si="38"/>
        <v>Apr-Sep</v>
      </c>
    </row>
    <row r="824" spans="2:10" x14ac:dyDescent="0.2">
      <c r="B824" s="4" t="str">
        <f t="shared" si="36"/>
        <v>31-1998</v>
      </c>
      <c r="C824" s="1">
        <v>36004</v>
      </c>
      <c r="D824" s="2">
        <f t="shared" si="37"/>
        <v>0.64298712446351924</v>
      </c>
      <c r="E824">
        <v>35.99</v>
      </c>
      <c r="F824">
        <v>1.952</v>
      </c>
      <c r="J824" t="str">
        <f t="shared" si="38"/>
        <v>Apr-Sep</v>
      </c>
    </row>
    <row r="825" spans="2:10" x14ac:dyDescent="0.2">
      <c r="B825" s="4" t="str">
        <f t="shared" si="36"/>
        <v>31-1998</v>
      </c>
      <c r="C825" s="1">
        <v>36005</v>
      </c>
      <c r="D825" s="2">
        <f t="shared" si="37"/>
        <v>0.60539914163090125</v>
      </c>
      <c r="E825">
        <v>35.33</v>
      </c>
      <c r="F825">
        <v>1.9419999999999999</v>
      </c>
      <c r="J825" t="str">
        <f t="shared" si="38"/>
        <v>Apr-Sep</v>
      </c>
    </row>
    <row r="826" spans="2:10" x14ac:dyDescent="0.2">
      <c r="B826" s="4" t="str">
        <f t="shared" si="36"/>
        <v>31-1998</v>
      </c>
      <c r="C826" s="1">
        <v>36006</v>
      </c>
      <c r="D826" s="2">
        <f t="shared" si="37"/>
        <v>0.63995708154506459</v>
      </c>
      <c r="E826">
        <v>35.31</v>
      </c>
      <c r="F826">
        <v>1.9059999999999999</v>
      </c>
      <c r="J826" t="str">
        <f t="shared" si="38"/>
        <v>Apr-Sep</v>
      </c>
    </row>
    <row r="827" spans="2:10" x14ac:dyDescent="0.2">
      <c r="B827" s="4" t="str">
        <f t="shared" si="36"/>
        <v>31-1998</v>
      </c>
      <c r="C827" s="1">
        <v>36007</v>
      </c>
      <c r="D827" s="2">
        <f t="shared" si="37"/>
        <v>0.70412017167381991</v>
      </c>
      <c r="E827">
        <v>35.340000000000003</v>
      </c>
      <c r="F827">
        <v>1.8440000000000001</v>
      </c>
      <c r="J827" t="str">
        <f t="shared" si="38"/>
        <v>Apr-Sep</v>
      </c>
    </row>
    <row r="828" spans="2:10" x14ac:dyDescent="0.2">
      <c r="B828" s="4" t="str">
        <f t="shared" si="36"/>
        <v>32-1998</v>
      </c>
      <c r="C828" s="1">
        <v>36010</v>
      </c>
      <c r="D828" s="2">
        <f t="shared" si="37"/>
        <v>0.71300858369098719</v>
      </c>
      <c r="E828">
        <v>35.81</v>
      </c>
      <c r="F828">
        <v>1.869</v>
      </c>
      <c r="J828" t="str">
        <f t="shared" si="38"/>
        <v>Apr-Sep</v>
      </c>
    </row>
    <row r="829" spans="2:10" x14ac:dyDescent="0.2">
      <c r="B829" s="4" t="str">
        <f t="shared" si="36"/>
        <v>32-1998</v>
      </c>
      <c r="C829" s="1">
        <v>36011</v>
      </c>
      <c r="D829" s="2">
        <f t="shared" si="37"/>
        <v>0.71801287553648052</v>
      </c>
      <c r="E829">
        <v>36.24</v>
      </c>
      <c r="F829">
        <v>1.895</v>
      </c>
      <c r="J829" t="str">
        <f t="shared" si="38"/>
        <v>Apr-Sep</v>
      </c>
    </row>
    <row r="830" spans="2:10" x14ac:dyDescent="0.2">
      <c r="B830" s="4" t="str">
        <f t="shared" si="36"/>
        <v>32-1998</v>
      </c>
      <c r="C830" s="1">
        <v>36012</v>
      </c>
      <c r="D830" s="2">
        <f t="shared" si="37"/>
        <v>0.70612446351931335</v>
      </c>
      <c r="E830">
        <v>35.770000000000003</v>
      </c>
      <c r="F830">
        <v>1.873</v>
      </c>
      <c r="J830" t="str">
        <f t="shared" si="38"/>
        <v>Apr-Sep</v>
      </c>
    </row>
    <row r="831" spans="2:10" x14ac:dyDescent="0.2">
      <c r="B831" s="4" t="str">
        <f t="shared" si="36"/>
        <v>32-1998</v>
      </c>
      <c r="C831" s="1">
        <v>36013</v>
      </c>
      <c r="D831" s="2">
        <f t="shared" si="37"/>
        <v>0.78850214592274614</v>
      </c>
      <c r="E831">
        <v>36.33</v>
      </c>
      <c r="F831">
        <v>1.831</v>
      </c>
      <c r="J831" t="str">
        <f t="shared" si="38"/>
        <v>Apr-Sep</v>
      </c>
    </row>
    <row r="832" spans="2:10" x14ac:dyDescent="0.2">
      <c r="B832" s="4" t="str">
        <f t="shared" si="36"/>
        <v>32-1998</v>
      </c>
      <c r="C832" s="1">
        <v>36014</v>
      </c>
      <c r="D832" s="2">
        <f t="shared" si="37"/>
        <v>0.81462231759656656</v>
      </c>
      <c r="E832">
        <v>36.72</v>
      </c>
      <c r="F832">
        <v>1.833</v>
      </c>
      <c r="J832" t="str">
        <f t="shared" si="38"/>
        <v>Apr-Sep</v>
      </c>
    </row>
    <row r="833" spans="2:10" x14ac:dyDescent="0.2">
      <c r="B833" s="4" t="str">
        <f t="shared" si="36"/>
        <v>33-1998</v>
      </c>
      <c r="C833" s="1">
        <v>36017</v>
      </c>
      <c r="D833" s="2">
        <f t="shared" si="37"/>
        <v>0.58822746781115853</v>
      </c>
      <c r="E833">
        <v>34.44</v>
      </c>
      <c r="F833">
        <v>1.895</v>
      </c>
      <c r="J833" t="str">
        <f t="shared" si="38"/>
        <v>Apr-Sep</v>
      </c>
    </row>
    <row r="834" spans="2:10" x14ac:dyDescent="0.2">
      <c r="B834" s="4" t="str">
        <f t="shared" si="36"/>
        <v>33-1998</v>
      </c>
      <c r="C834" s="1">
        <v>36018</v>
      </c>
      <c r="D834" s="2">
        <f t="shared" si="37"/>
        <v>0.64094420600858393</v>
      </c>
      <c r="E834">
        <v>34.020000000000003</v>
      </c>
      <c r="F834">
        <v>1.8120000000000001</v>
      </c>
      <c r="J834" t="str">
        <f t="shared" si="38"/>
        <v>Apr-Sep</v>
      </c>
    </row>
    <row r="835" spans="2:10" x14ac:dyDescent="0.2">
      <c r="B835" s="4" t="str">
        <f t="shared" ref="B835:B898" si="39">WEEKNUM(C835)&amp;"-"&amp;YEAR(C835)</f>
        <v>33-1998</v>
      </c>
      <c r="C835" s="1">
        <v>36019</v>
      </c>
      <c r="D835" s="2">
        <f t="shared" si="37"/>
        <v>0.64187553648068718</v>
      </c>
      <c r="E835">
        <v>34.130000000000003</v>
      </c>
      <c r="F835">
        <v>1.819</v>
      </c>
      <c r="J835" t="str">
        <f t="shared" si="38"/>
        <v>Apr-Sep</v>
      </c>
    </row>
    <row r="836" spans="2:10" x14ac:dyDescent="0.2">
      <c r="B836" s="4" t="str">
        <f t="shared" si="39"/>
        <v>33-1998</v>
      </c>
      <c r="C836" s="1">
        <v>36020</v>
      </c>
      <c r="D836" s="2">
        <f t="shared" ref="D836:D899" si="40">E836/100*42/5.825-F836</f>
        <v>0.72246781115879855</v>
      </c>
      <c r="E836">
        <v>35.22</v>
      </c>
      <c r="F836">
        <v>1.8169999999999999</v>
      </c>
      <c r="J836" t="str">
        <f t="shared" ref="J836:J899" si="41">IF(OR(MONTH(C836)&lt;=3,MONTH(C836)&gt;=10),"Oct-Mar","Apr-Sep")</f>
        <v>Apr-Sep</v>
      </c>
    </row>
    <row r="837" spans="2:10" x14ac:dyDescent="0.2">
      <c r="B837" s="4" t="str">
        <f t="shared" si="39"/>
        <v>33-1998</v>
      </c>
      <c r="C837" s="1">
        <v>36021</v>
      </c>
      <c r="D837" s="2">
        <f t="shared" si="40"/>
        <v>0.65669957081545038</v>
      </c>
      <c r="E837">
        <v>35.14</v>
      </c>
      <c r="F837">
        <v>1.877</v>
      </c>
      <c r="J837" t="str">
        <f t="shared" si="41"/>
        <v>Apr-Sep</v>
      </c>
    </row>
    <row r="838" spans="2:10" x14ac:dyDescent="0.2">
      <c r="B838" s="4" t="str">
        <f t="shared" si="39"/>
        <v>34-1998</v>
      </c>
      <c r="C838" s="1">
        <v>36024</v>
      </c>
      <c r="D838" s="2">
        <f t="shared" si="40"/>
        <v>0.47900000000000054</v>
      </c>
      <c r="E838">
        <v>34.950000000000003</v>
      </c>
      <c r="F838">
        <v>2.0409999999999999</v>
      </c>
      <c r="J838" t="str">
        <f t="shared" si="41"/>
        <v>Apr-Sep</v>
      </c>
    </row>
    <row r="839" spans="2:10" x14ac:dyDescent="0.2">
      <c r="B839" s="4" t="str">
        <f t="shared" si="39"/>
        <v>34-1998</v>
      </c>
      <c r="C839" s="1">
        <v>36025</v>
      </c>
      <c r="D839" s="2">
        <f t="shared" si="40"/>
        <v>0.47571244635193111</v>
      </c>
      <c r="E839">
        <v>34.1</v>
      </c>
      <c r="F839">
        <v>1.9830000000000001</v>
      </c>
      <c r="J839" t="str">
        <f t="shared" si="41"/>
        <v>Apr-Sep</v>
      </c>
    </row>
    <row r="840" spans="2:10" x14ac:dyDescent="0.2">
      <c r="B840" s="4" t="str">
        <f t="shared" si="39"/>
        <v>34-1998</v>
      </c>
      <c r="C840" s="1">
        <v>36026</v>
      </c>
      <c r="D840" s="2">
        <f t="shared" si="40"/>
        <v>0.53666523605150185</v>
      </c>
      <c r="E840">
        <v>34.03</v>
      </c>
      <c r="F840">
        <v>1.917</v>
      </c>
      <c r="J840" t="str">
        <f t="shared" si="41"/>
        <v>Apr-Sep</v>
      </c>
    </row>
    <row r="841" spans="2:10" x14ac:dyDescent="0.2">
      <c r="B841" s="4" t="str">
        <f t="shared" si="39"/>
        <v>34-1998</v>
      </c>
      <c r="C841" s="1">
        <v>36027</v>
      </c>
      <c r="D841" s="2">
        <f t="shared" si="40"/>
        <v>0.58646781115879842</v>
      </c>
      <c r="E841">
        <v>35.22</v>
      </c>
      <c r="F841">
        <v>1.9530000000000001</v>
      </c>
      <c r="J841" t="str">
        <f t="shared" si="41"/>
        <v>Apr-Sep</v>
      </c>
    </row>
    <row r="842" spans="2:10" x14ac:dyDescent="0.2">
      <c r="B842" s="4" t="str">
        <f t="shared" si="39"/>
        <v>34-1998</v>
      </c>
      <c r="C842" s="1">
        <v>36028</v>
      </c>
      <c r="D842" s="2">
        <f t="shared" si="40"/>
        <v>0.51892274678111594</v>
      </c>
      <c r="E842">
        <v>34.200000000000003</v>
      </c>
      <c r="F842">
        <v>1.9470000000000001</v>
      </c>
      <c r="J842" t="str">
        <f t="shared" si="41"/>
        <v>Apr-Sep</v>
      </c>
    </row>
    <row r="843" spans="2:10" x14ac:dyDescent="0.2">
      <c r="B843" s="4" t="str">
        <f t="shared" si="39"/>
        <v>35-1998</v>
      </c>
      <c r="C843" s="1">
        <v>36031</v>
      </c>
      <c r="D843" s="2">
        <f t="shared" si="40"/>
        <v>0.58030042918454883</v>
      </c>
      <c r="E843">
        <v>34.76</v>
      </c>
      <c r="F843">
        <v>1.9259999999999999</v>
      </c>
      <c r="J843" t="str">
        <f t="shared" si="41"/>
        <v>Apr-Sep</v>
      </c>
    </row>
    <row r="844" spans="2:10" x14ac:dyDescent="0.2">
      <c r="B844" s="4" t="str">
        <f t="shared" si="39"/>
        <v>35-1998</v>
      </c>
      <c r="C844" s="1">
        <v>36032</v>
      </c>
      <c r="D844" s="2">
        <f t="shared" si="40"/>
        <v>0.71795708154506443</v>
      </c>
      <c r="E844">
        <v>35.31</v>
      </c>
      <c r="F844">
        <v>1.8280000000000001</v>
      </c>
      <c r="J844" t="str">
        <f t="shared" si="41"/>
        <v>Apr-Sep</v>
      </c>
    </row>
    <row r="845" spans="2:10" x14ac:dyDescent="0.2">
      <c r="B845" s="4" t="str">
        <f t="shared" si="39"/>
        <v>35-1998</v>
      </c>
      <c r="C845" s="1">
        <v>36033</v>
      </c>
      <c r="D845" s="2">
        <f t="shared" si="40"/>
        <v>0.77890987124463562</v>
      </c>
      <c r="E845">
        <v>35.24</v>
      </c>
      <c r="F845">
        <v>1.762</v>
      </c>
      <c r="J845" t="str">
        <f t="shared" si="41"/>
        <v>Apr-Sep</v>
      </c>
    </row>
    <row r="846" spans="2:10" x14ac:dyDescent="0.2">
      <c r="B846" s="4" t="str">
        <f t="shared" si="39"/>
        <v>35-1998</v>
      </c>
      <c r="C846" s="1">
        <v>36034</v>
      </c>
      <c r="D846" s="2">
        <f t="shared" si="40"/>
        <v>0.80041201716738208</v>
      </c>
      <c r="E846">
        <v>34.29</v>
      </c>
      <c r="F846">
        <v>1.6719999999999999</v>
      </c>
      <c r="J846" t="str">
        <f t="shared" si="41"/>
        <v>Apr-Sep</v>
      </c>
    </row>
    <row r="847" spans="2:10" x14ac:dyDescent="0.2">
      <c r="B847" s="4" t="str">
        <f t="shared" si="39"/>
        <v>35-1998</v>
      </c>
      <c r="C847" s="1">
        <v>36035</v>
      </c>
      <c r="D847" s="2">
        <f t="shared" si="40"/>
        <v>0.85744206008583679</v>
      </c>
      <c r="E847">
        <v>34.97</v>
      </c>
      <c r="F847">
        <v>1.6639999999999999</v>
      </c>
      <c r="J847" t="str">
        <f t="shared" si="41"/>
        <v>Apr-Sep</v>
      </c>
    </row>
    <row r="848" spans="2:10" x14ac:dyDescent="0.2">
      <c r="B848" s="4" t="str">
        <f t="shared" si="39"/>
        <v>36-1998</v>
      </c>
      <c r="C848" s="1">
        <v>36038</v>
      </c>
      <c r="D848" s="2">
        <f t="shared" si="40"/>
        <v>0.79251502145922736</v>
      </c>
      <c r="E848">
        <v>35.29</v>
      </c>
      <c r="F848">
        <v>1.752</v>
      </c>
      <c r="J848" t="str">
        <f t="shared" si="41"/>
        <v>Apr-Sep</v>
      </c>
    </row>
    <row r="849" spans="2:10" x14ac:dyDescent="0.2">
      <c r="B849" s="4" t="str">
        <f t="shared" si="39"/>
        <v>36-1998</v>
      </c>
      <c r="C849" s="1">
        <v>36039</v>
      </c>
      <c r="D849" s="2">
        <f t="shared" si="40"/>
        <v>0.90055793991416255</v>
      </c>
      <c r="E849">
        <v>37.26</v>
      </c>
      <c r="F849">
        <v>1.786</v>
      </c>
      <c r="J849" t="str">
        <f t="shared" si="41"/>
        <v>Apr-Sep</v>
      </c>
    </row>
    <row r="850" spans="2:10" x14ac:dyDescent="0.2">
      <c r="B850" s="4" t="str">
        <f t="shared" si="39"/>
        <v>36-1998</v>
      </c>
      <c r="C850" s="1">
        <v>36040</v>
      </c>
      <c r="D850" s="2">
        <f t="shared" si="40"/>
        <v>1.020137339055794</v>
      </c>
      <c r="E850">
        <v>37.06</v>
      </c>
      <c r="F850">
        <v>1.6519999999999999</v>
      </c>
      <c r="J850" t="str">
        <f t="shared" si="41"/>
        <v>Apr-Sep</v>
      </c>
    </row>
    <row r="851" spans="2:10" x14ac:dyDescent="0.2">
      <c r="B851" s="4" t="str">
        <f t="shared" si="39"/>
        <v>36-1998</v>
      </c>
      <c r="C851" s="1">
        <v>36041</v>
      </c>
      <c r="D851" s="2">
        <f t="shared" si="40"/>
        <v>1.1439999999999999</v>
      </c>
      <c r="E851">
        <v>39.61</v>
      </c>
      <c r="F851">
        <v>1.712</v>
      </c>
      <c r="J851" t="str">
        <f t="shared" si="41"/>
        <v>Apr-Sep</v>
      </c>
    </row>
    <row r="852" spans="2:10" x14ac:dyDescent="0.2">
      <c r="B852" s="4" t="str">
        <f t="shared" si="39"/>
        <v>36-1998</v>
      </c>
      <c r="C852" s="1">
        <v>36042</v>
      </c>
      <c r="D852" s="2">
        <f t="shared" si="40"/>
        <v>1.0383905579399149</v>
      </c>
      <c r="E852">
        <v>39.130000000000003</v>
      </c>
      <c r="F852">
        <v>1.7829999999999999</v>
      </c>
      <c r="J852" t="str">
        <f t="shared" si="41"/>
        <v>Apr-Sep</v>
      </c>
    </row>
    <row r="853" spans="2:10" x14ac:dyDescent="0.2">
      <c r="B853" s="4" t="str">
        <f t="shared" si="39"/>
        <v>37-1998</v>
      </c>
      <c r="C853" s="1">
        <v>36046</v>
      </c>
      <c r="D853" s="2">
        <f t="shared" si="40"/>
        <v>0.90989699570815441</v>
      </c>
      <c r="E853">
        <v>38.61</v>
      </c>
      <c r="F853">
        <v>1.8740000000000001</v>
      </c>
      <c r="J853" t="str">
        <f t="shared" si="41"/>
        <v>Apr-Sep</v>
      </c>
    </row>
    <row r="854" spans="2:10" x14ac:dyDescent="0.2">
      <c r="B854" s="4" t="str">
        <f t="shared" si="39"/>
        <v>37-1998</v>
      </c>
      <c r="C854" s="1">
        <v>36047</v>
      </c>
      <c r="D854" s="2">
        <f t="shared" si="40"/>
        <v>0.95378111587982839</v>
      </c>
      <c r="E854">
        <v>38.65</v>
      </c>
      <c r="F854">
        <v>1.833</v>
      </c>
      <c r="J854" t="str">
        <f t="shared" si="41"/>
        <v>Apr-Sep</v>
      </c>
    </row>
    <row r="855" spans="2:10" x14ac:dyDescent="0.2">
      <c r="B855" s="4" t="str">
        <f t="shared" si="39"/>
        <v>37-1998</v>
      </c>
      <c r="C855" s="1">
        <v>36048</v>
      </c>
      <c r="D855" s="2">
        <f t="shared" si="40"/>
        <v>0.98668669527897035</v>
      </c>
      <c r="E855">
        <v>40.840000000000003</v>
      </c>
      <c r="F855">
        <v>1.958</v>
      </c>
      <c r="J855" t="str">
        <f t="shared" si="41"/>
        <v>Apr-Sep</v>
      </c>
    </row>
    <row r="856" spans="2:10" x14ac:dyDescent="0.2">
      <c r="B856" s="4" t="str">
        <f t="shared" si="39"/>
        <v>37-1998</v>
      </c>
      <c r="C856" s="1">
        <v>36049</v>
      </c>
      <c r="D856" s="2">
        <f t="shared" si="40"/>
        <v>1.0464978540772532</v>
      </c>
      <c r="E856">
        <v>40.56</v>
      </c>
      <c r="F856">
        <v>1.8779999999999999</v>
      </c>
      <c r="J856" t="str">
        <f t="shared" si="41"/>
        <v>Apr-Sep</v>
      </c>
    </row>
    <row r="857" spans="2:10" x14ac:dyDescent="0.2">
      <c r="B857" s="4" t="str">
        <f t="shared" si="39"/>
        <v>38-1998</v>
      </c>
      <c r="C857" s="1">
        <v>36052</v>
      </c>
      <c r="D857" s="2">
        <f t="shared" si="40"/>
        <v>0.97877682403433419</v>
      </c>
      <c r="E857">
        <v>40.549999999999997</v>
      </c>
      <c r="F857">
        <v>1.9450000000000001</v>
      </c>
      <c r="J857" t="str">
        <f t="shared" si="41"/>
        <v>Apr-Sep</v>
      </c>
    </row>
    <row r="858" spans="2:10" x14ac:dyDescent="0.2">
      <c r="B858" s="4" t="str">
        <f t="shared" si="39"/>
        <v>38-1998</v>
      </c>
      <c r="C858" s="1">
        <v>36053</v>
      </c>
      <c r="D858" s="2">
        <f t="shared" si="40"/>
        <v>0.77914592274678096</v>
      </c>
      <c r="E858">
        <v>40.25</v>
      </c>
      <c r="F858">
        <v>2.1230000000000002</v>
      </c>
      <c r="J858" t="str">
        <f t="shared" si="41"/>
        <v>Apr-Sep</v>
      </c>
    </row>
    <row r="859" spans="2:10" x14ac:dyDescent="0.2">
      <c r="B859" s="4" t="str">
        <f t="shared" si="39"/>
        <v>38-1998</v>
      </c>
      <c r="C859" s="1">
        <v>36054</v>
      </c>
      <c r="D859" s="2">
        <f t="shared" si="40"/>
        <v>0.63086266094420562</v>
      </c>
      <c r="E859">
        <v>39.83</v>
      </c>
      <c r="F859">
        <v>2.2410000000000001</v>
      </c>
      <c r="J859" t="str">
        <f t="shared" si="41"/>
        <v>Apr-Sep</v>
      </c>
    </row>
    <row r="860" spans="2:10" x14ac:dyDescent="0.2">
      <c r="B860" s="4" t="str">
        <f t="shared" si="39"/>
        <v>38-1998</v>
      </c>
      <c r="C860" s="1">
        <v>36055</v>
      </c>
      <c r="D860" s="2">
        <f t="shared" si="40"/>
        <v>0.78505579399141601</v>
      </c>
      <c r="E860">
        <v>40.54</v>
      </c>
      <c r="F860">
        <v>2.1379999999999999</v>
      </c>
      <c r="J860" t="str">
        <f t="shared" si="41"/>
        <v>Apr-Sep</v>
      </c>
    </row>
    <row r="861" spans="2:10" x14ac:dyDescent="0.2">
      <c r="B861" s="4" t="str">
        <f t="shared" si="39"/>
        <v>38-1998</v>
      </c>
      <c r="C861" s="1">
        <v>36056</v>
      </c>
      <c r="D861" s="2">
        <f t="shared" si="40"/>
        <v>0.78851502145922758</v>
      </c>
      <c r="E861">
        <v>42.28</v>
      </c>
      <c r="F861">
        <v>2.2599999999999998</v>
      </c>
      <c r="J861" t="str">
        <f t="shared" si="41"/>
        <v>Apr-Sep</v>
      </c>
    </row>
    <row r="862" spans="2:10" x14ac:dyDescent="0.2">
      <c r="B862" s="4" t="str">
        <f t="shared" si="39"/>
        <v>39-1998</v>
      </c>
      <c r="C862" s="1">
        <v>36059</v>
      </c>
      <c r="D862" s="2">
        <f t="shared" si="40"/>
        <v>0.84060515021459237</v>
      </c>
      <c r="E862">
        <v>41.99</v>
      </c>
      <c r="F862">
        <v>2.1869999999999998</v>
      </c>
      <c r="J862" t="str">
        <f t="shared" si="41"/>
        <v>Apr-Sep</v>
      </c>
    </row>
    <row r="863" spans="2:10" x14ac:dyDescent="0.2">
      <c r="B863" s="4" t="str">
        <f t="shared" si="39"/>
        <v>39-1998</v>
      </c>
      <c r="C863" s="1">
        <v>36060</v>
      </c>
      <c r="D863" s="2">
        <f t="shared" si="40"/>
        <v>0.85386266094420593</v>
      </c>
      <c r="E863">
        <v>42.16</v>
      </c>
      <c r="F863">
        <v>2.1859999999999999</v>
      </c>
      <c r="J863" t="str">
        <f t="shared" si="41"/>
        <v>Apr-Sep</v>
      </c>
    </row>
    <row r="864" spans="2:10" x14ac:dyDescent="0.2">
      <c r="B864" s="4" t="str">
        <f t="shared" si="39"/>
        <v>39-1998</v>
      </c>
      <c r="C864" s="1">
        <v>36061</v>
      </c>
      <c r="D864" s="2">
        <f t="shared" si="40"/>
        <v>0.89083690987124475</v>
      </c>
      <c r="E864">
        <v>41.91</v>
      </c>
      <c r="F864">
        <v>2.1309999999999998</v>
      </c>
      <c r="J864" t="str">
        <f t="shared" si="41"/>
        <v>Apr-Sep</v>
      </c>
    </row>
    <row r="865" spans="2:10" x14ac:dyDescent="0.2">
      <c r="B865" s="4" t="str">
        <f t="shared" si="39"/>
        <v>39-1998</v>
      </c>
      <c r="C865" s="1">
        <v>36062</v>
      </c>
      <c r="D865" s="2">
        <f t="shared" si="40"/>
        <v>0.87744635193133025</v>
      </c>
      <c r="E865">
        <v>42.39</v>
      </c>
      <c r="F865">
        <v>2.1789999999999998</v>
      </c>
      <c r="J865" t="str">
        <f t="shared" si="41"/>
        <v>Apr-Sep</v>
      </c>
    </row>
    <row r="866" spans="2:10" x14ac:dyDescent="0.2">
      <c r="B866" s="4" t="str">
        <f t="shared" si="39"/>
        <v>39-1998</v>
      </c>
      <c r="C866" s="1">
        <v>36063</v>
      </c>
      <c r="D866" s="2">
        <f t="shared" si="40"/>
        <v>0.83434763948497803</v>
      </c>
      <c r="E866">
        <v>41.82</v>
      </c>
      <c r="F866">
        <v>2.181</v>
      </c>
      <c r="J866" t="str">
        <f t="shared" si="41"/>
        <v>Apr-Sep</v>
      </c>
    </row>
    <row r="867" spans="2:10" x14ac:dyDescent="0.2">
      <c r="B867" s="4" t="str">
        <f t="shared" si="39"/>
        <v>40-1998</v>
      </c>
      <c r="C867" s="1">
        <v>36066</v>
      </c>
      <c r="D867" s="2">
        <f t="shared" si="40"/>
        <v>0.97785836909871193</v>
      </c>
      <c r="E867">
        <v>41.73</v>
      </c>
      <c r="F867">
        <v>2.0310000000000001</v>
      </c>
      <c r="J867" t="str">
        <f t="shared" si="41"/>
        <v>Apr-Sep</v>
      </c>
    </row>
    <row r="868" spans="2:10" x14ac:dyDescent="0.2">
      <c r="B868" s="4" t="str">
        <f t="shared" si="39"/>
        <v>40-1998</v>
      </c>
      <c r="C868" s="1">
        <v>36067</v>
      </c>
      <c r="D868" s="2">
        <f t="shared" si="40"/>
        <v>0.67123175965665194</v>
      </c>
      <c r="E868">
        <v>41.86</v>
      </c>
      <c r="F868">
        <v>2.347</v>
      </c>
      <c r="J868" t="str">
        <f t="shared" si="41"/>
        <v>Apr-Sep</v>
      </c>
    </row>
    <row r="869" spans="2:10" x14ac:dyDescent="0.2">
      <c r="B869" s="4" t="str">
        <f t="shared" si="39"/>
        <v>40-1998</v>
      </c>
      <c r="C869" s="1">
        <v>36068</v>
      </c>
      <c r="D869" s="2">
        <f t="shared" si="40"/>
        <v>0.60325751072961387</v>
      </c>
      <c r="E869">
        <v>42.11</v>
      </c>
      <c r="F869">
        <v>2.4329999999999998</v>
      </c>
      <c r="J869" t="str">
        <f t="shared" si="41"/>
        <v>Apr-Sep</v>
      </c>
    </row>
    <row r="870" spans="2:10" x14ac:dyDescent="0.2">
      <c r="B870" s="4" t="str">
        <f t="shared" si="39"/>
        <v>40-1998</v>
      </c>
      <c r="C870" s="1">
        <v>36069</v>
      </c>
      <c r="D870" s="2">
        <f t="shared" si="40"/>
        <v>0.5826008583690987</v>
      </c>
      <c r="E870">
        <v>41.56</v>
      </c>
      <c r="F870">
        <v>2.4140000000000001</v>
      </c>
      <c r="J870" t="str">
        <f t="shared" si="41"/>
        <v>Oct-Mar</v>
      </c>
    </row>
    <row r="871" spans="2:10" x14ac:dyDescent="0.2">
      <c r="B871" s="4" t="str">
        <f t="shared" si="39"/>
        <v>40-1998</v>
      </c>
      <c r="C871" s="1">
        <v>36070</v>
      </c>
      <c r="D871" s="2">
        <f t="shared" si="40"/>
        <v>0.61290987124463525</v>
      </c>
      <c r="E871">
        <v>42.23</v>
      </c>
      <c r="F871">
        <v>2.4319999999999999</v>
      </c>
      <c r="J871" t="str">
        <f t="shared" si="41"/>
        <v>Oct-Mar</v>
      </c>
    </row>
    <row r="872" spans="2:10" x14ac:dyDescent="0.2">
      <c r="B872" s="4" t="str">
        <f t="shared" si="39"/>
        <v>41-1998</v>
      </c>
      <c r="C872" s="1">
        <v>36073</v>
      </c>
      <c r="D872" s="2">
        <f t="shared" si="40"/>
        <v>0.6273948497854076</v>
      </c>
      <c r="E872">
        <v>41.89</v>
      </c>
      <c r="F872">
        <v>2.3929999999999998</v>
      </c>
      <c r="J872" t="str">
        <f t="shared" si="41"/>
        <v>Oct-Mar</v>
      </c>
    </row>
    <row r="873" spans="2:10" x14ac:dyDescent="0.2">
      <c r="B873" s="4" t="str">
        <f t="shared" si="39"/>
        <v>41-1998</v>
      </c>
      <c r="C873" s="1">
        <v>36074</v>
      </c>
      <c r="D873" s="2">
        <f t="shared" si="40"/>
        <v>0.70900429184549285</v>
      </c>
      <c r="E873">
        <v>42.37</v>
      </c>
      <c r="F873">
        <v>2.3460000000000001</v>
      </c>
      <c r="J873" t="str">
        <f t="shared" si="41"/>
        <v>Oct-Mar</v>
      </c>
    </row>
    <row r="874" spans="2:10" x14ac:dyDescent="0.2">
      <c r="B874" s="4" t="str">
        <f t="shared" si="39"/>
        <v>41-1998</v>
      </c>
      <c r="C874" s="1">
        <v>36075</v>
      </c>
      <c r="D874" s="2">
        <f t="shared" si="40"/>
        <v>0.55889699570815488</v>
      </c>
      <c r="E874">
        <v>40.94</v>
      </c>
      <c r="F874">
        <v>2.3929999999999998</v>
      </c>
      <c r="J874" t="str">
        <f t="shared" si="41"/>
        <v>Oct-Mar</v>
      </c>
    </row>
    <row r="875" spans="2:10" x14ac:dyDescent="0.2">
      <c r="B875" s="4" t="str">
        <f t="shared" si="39"/>
        <v>41-1998</v>
      </c>
      <c r="C875" s="1">
        <v>36076</v>
      </c>
      <c r="D875" s="2">
        <f t="shared" si="40"/>
        <v>0.59046351931330454</v>
      </c>
      <c r="E875">
        <v>39.450000000000003</v>
      </c>
      <c r="F875">
        <v>2.254</v>
      </c>
      <c r="J875" t="str">
        <f t="shared" si="41"/>
        <v>Oct-Mar</v>
      </c>
    </row>
    <row r="876" spans="2:10" x14ac:dyDescent="0.2">
      <c r="B876" s="4" t="str">
        <f t="shared" si="39"/>
        <v>41-1998</v>
      </c>
      <c r="C876" s="1">
        <v>36077</v>
      </c>
      <c r="D876" s="2">
        <f t="shared" si="40"/>
        <v>0.64769527896995704</v>
      </c>
      <c r="E876">
        <v>39.369999999999997</v>
      </c>
      <c r="F876">
        <v>2.1909999999999998</v>
      </c>
      <c r="J876" t="str">
        <f t="shared" si="41"/>
        <v>Oct-Mar</v>
      </c>
    </row>
    <row r="877" spans="2:10" x14ac:dyDescent="0.2">
      <c r="B877" s="4" t="str">
        <f t="shared" si="39"/>
        <v>42-1998</v>
      </c>
      <c r="C877" s="1">
        <v>36080</v>
      </c>
      <c r="D877" s="2">
        <f t="shared" si="40"/>
        <v>0.69417596566523576</v>
      </c>
      <c r="E877">
        <v>38.6</v>
      </c>
      <c r="F877">
        <v>2.089</v>
      </c>
      <c r="J877" t="str">
        <f t="shared" si="41"/>
        <v>Oct-Mar</v>
      </c>
    </row>
    <row r="878" spans="2:10" x14ac:dyDescent="0.2">
      <c r="B878" s="4" t="str">
        <f t="shared" si="39"/>
        <v>42-1998</v>
      </c>
      <c r="C878" s="1">
        <v>36081</v>
      </c>
      <c r="D878" s="2">
        <f t="shared" si="40"/>
        <v>0.69845493562231775</v>
      </c>
      <c r="E878">
        <v>38.590000000000003</v>
      </c>
      <c r="F878">
        <v>2.0840000000000001</v>
      </c>
      <c r="J878" t="str">
        <f t="shared" si="41"/>
        <v>Oct-Mar</v>
      </c>
    </row>
    <row r="879" spans="2:10" x14ac:dyDescent="0.2">
      <c r="B879" s="4" t="str">
        <f t="shared" si="39"/>
        <v>42-1998</v>
      </c>
      <c r="C879" s="1">
        <v>36082</v>
      </c>
      <c r="D879" s="2">
        <f t="shared" si="40"/>
        <v>0.71045064377682365</v>
      </c>
      <c r="E879">
        <v>38.159999999999997</v>
      </c>
      <c r="F879">
        <v>2.0409999999999999</v>
      </c>
      <c r="J879" t="str">
        <f t="shared" si="41"/>
        <v>Oct-Mar</v>
      </c>
    </row>
    <row r="880" spans="2:10" x14ac:dyDescent="0.2">
      <c r="B880" s="4" t="str">
        <f t="shared" si="39"/>
        <v>42-1998</v>
      </c>
      <c r="C880" s="1">
        <v>36083</v>
      </c>
      <c r="D880" s="2">
        <f t="shared" si="40"/>
        <v>0.65645064377682338</v>
      </c>
      <c r="E880">
        <v>38.159999999999997</v>
      </c>
      <c r="F880">
        <v>2.0950000000000002</v>
      </c>
      <c r="J880" t="str">
        <f t="shared" si="41"/>
        <v>Oct-Mar</v>
      </c>
    </row>
    <row r="881" spans="2:10" x14ac:dyDescent="0.2">
      <c r="B881" s="4" t="str">
        <f t="shared" si="39"/>
        <v>42-1998</v>
      </c>
      <c r="C881" s="1">
        <v>36084</v>
      </c>
      <c r="D881" s="2">
        <f t="shared" si="40"/>
        <v>0.71166952789699556</v>
      </c>
      <c r="E881">
        <v>39.119999999999997</v>
      </c>
      <c r="F881">
        <v>2.109</v>
      </c>
      <c r="J881" t="str">
        <f t="shared" si="41"/>
        <v>Oct-Mar</v>
      </c>
    </row>
    <row r="882" spans="2:10" x14ac:dyDescent="0.2">
      <c r="B882" s="4" t="str">
        <f t="shared" si="39"/>
        <v>43-1998</v>
      </c>
      <c r="C882" s="1">
        <v>36087</v>
      </c>
      <c r="D882" s="2">
        <f t="shared" si="40"/>
        <v>0.57672532188841208</v>
      </c>
      <c r="E882">
        <v>37.72</v>
      </c>
      <c r="F882">
        <v>2.1429999999999998</v>
      </c>
      <c r="J882" t="str">
        <f t="shared" si="41"/>
        <v>Oct-Mar</v>
      </c>
    </row>
    <row r="883" spans="2:10" x14ac:dyDescent="0.2">
      <c r="B883" s="4" t="str">
        <f t="shared" si="39"/>
        <v>43-1998</v>
      </c>
      <c r="C883" s="1">
        <v>36088</v>
      </c>
      <c r="D883" s="2">
        <f t="shared" si="40"/>
        <v>0.5198884120171674</v>
      </c>
      <c r="E883">
        <v>37.75</v>
      </c>
      <c r="F883">
        <v>2.202</v>
      </c>
      <c r="J883" t="str">
        <f t="shared" si="41"/>
        <v>Oct-Mar</v>
      </c>
    </row>
    <row r="884" spans="2:10" x14ac:dyDescent="0.2">
      <c r="B884" s="4" t="str">
        <f t="shared" si="39"/>
        <v>43-1998</v>
      </c>
      <c r="C884" s="1">
        <v>36089</v>
      </c>
      <c r="D884" s="2">
        <f t="shared" si="40"/>
        <v>0.64427467811158756</v>
      </c>
      <c r="E884">
        <v>39.17</v>
      </c>
      <c r="F884">
        <v>2.1800000000000002</v>
      </c>
      <c r="J884" t="str">
        <f t="shared" si="41"/>
        <v>Oct-Mar</v>
      </c>
    </row>
    <row r="885" spans="2:10" x14ac:dyDescent="0.2">
      <c r="B885" s="4" t="str">
        <f t="shared" si="39"/>
        <v>43-1998</v>
      </c>
      <c r="C885" s="1">
        <v>36090</v>
      </c>
      <c r="D885" s="2">
        <f t="shared" si="40"/>
        <v>0.6028497854077246</v>
      </c>
      <c r="E885">
        <v>38.54</v>
      </c>
      <c r="F885">
        <v>2.1760000000000002</v>
      </c>
      <c r="J885" t="str">
        <f t="shared" si="41"/>
        <v>Oct-Mar</v>
      </c>
    </row>
    <row r="886" spans="2:10" x14ac:dyDescent="0.2">
      <c r="B886" s="4" t="str">
        <f t="shared" si="39"/>
        <v>43-1998</v>
      </c>
      <c r="C886" s="1">
        <v>36091</v>
      </c>
      <c r="D886" s="2">
        <f t="shared" si="40"/>
        <v>0.62278111587982821</v>
      </c>
      <c r="E886">
        <v>38.65</v>
      </c>
      <c r="F886">
        <v>2.1640000000000001</v>
      </c>
      <c r="J886" t="str">
        <f t="shared" si="41"/>
        <v>Oct-Mar</v>
      </c>
    </row>
    <row r="887" spans="2:10" x14ac:dyDescent="0.2">
      <c r="B887" s="4" t="str">
        <f t="shared" si="39"/>
        <v>44-1998</v>
      </c>
      <c r="C887" s="1">
        <v>36094</v>
      </c>
      <c r="D887" s="2">
        <f t="shared" si="40"/>
        <v>0.52555364806866933</v>
      </c>
      <c r="E887">
        <v>39.159999999999997</v>
      </c>
      <c r="F887">
        <v>2.298</v>
      </c>
      <c r="J887" t="str">
        <f t="shared" si="41"/>
        <v>Oct-Mar</v>
      </c>
    </row>
    <row r="888" spans="2:10" x14ac:dyDescent="0.2">
      <c r="B888" s="4" t="str">
        <f t="shared" si="39"/>
        <v>44-1998</v>
      </c>
      <c r="C888" s="1">
        <v>36095</v>
      </c>
      <c r="D888" s="2">
        <f t="shared" si="40"/>
        <v>0.68887553648068645</v>
      </c>
      <c r="E888">
        <v>38.79</v>
      </c>
      <c r="F888">
        <v>2.1080000000000001</v>
      </c>
      <c r="J888" t="str">
        <f t="shared" si="41"/>
        <v>Oct-Mar</v>
      </c>
    </row>
    <row r="889" spans="2:10" x14ac:dyDescent="0.2">
      <c r="B889" s="4" t="str">
        <f t="shared" si="39"/>
        <v>44-1998</v>
      </c>
      <c r="C889" s="1">
        <v>36096</v>
      </c>
      <c r="D889" s="2">
        <f t="shared" si="40"/>
        <v>0.8277596566523604</v>
      </c>
      <c r="E889">
        <v>38.83</v>
      </c>
      <c r="F889">
        <v>1.972</v>
      </c>
      <c r="J889" t="str">
        <f t="shared" si="41"/>
        <v>Oct-Mar</v>
      </c>
    </row>
    <row r="890" spans="2:10" x14ac:dyDescent="0.2">
      <c r="B890" s="4" t="str">
        <f t="shared" si="39"/>
        <v>44-1998</v>
      </c>
      <c r="C890" s="1">
        <v>36097</v>
      </c>
      <c r="D890" s="2">
        <f t="shared" si="40"/>
        <v>0.41787124463519332</v>
      </c>
      <c r="E890">
        <v>38.36</v>
      </c>
      <c r="F890">
        <v>2.3479999999999999</v>
      </c>
      <c r="J890" t="str">
        <f t="shared" si="41"/>
        <v>Oct-Mar</v>
      </c>
    </row>
    <row r="891" spans="2:10" x14ac:dyDescent="0.2">
      <c r="B891" s="4" t="str">
        <f t="shared" si="39"/>
        <v>44-1998</v>
      </c>
      <c r="C891" s="1">
        <v>36098</v>
      </c>
      <c r="D891" s="2">
        <f t="shared" si="40"/>
        <v>0.52403862660944212</v>
      </c>
      <c r="E891">
        <v>38.82</v>
      </c>
      <c r="F891">
        <v>2.2749999999999999</v>
      </c>
      <c r="J891" t="str">
        <f t="shared" si="41"/>
        <v>Oct-Mar</v>
      </c>
    </row>
    <row r="892" spans="2:10" x14ac:dyDescent="0.2">
      <c r="B892" s="4" t="str">
        <f t="shared" si="39"/>
        <v>45-1998</v>
      </c>
      <c r="C892" s="1">
        <v>36101</v>
      </c>
      <c r="D892" s="2">
        <f t="shared" si="40"/>
        <v>0.45097424892703897</v>
      </c>
      <c r="E892">
        <v>39.36</v>
      </c>
      <c r="F892">
        <v>2.387</v>
      </c>
      <c r="J892" t="str">
        <f t="shared" si="41"/>
        <v>Oct-Mar</v>
      </c>
    </row>
    <row r="893" spans="2:10" x14ac:dyDescent="0.2">
      <c r="B893" s="4" t="str">
        <f t="shared" si="39"/>
        <v>45-1998</v>
      </c>
      <c r="C893" s="1">
        <v>36102</v>
      </c>
      <c r="D893" s="2">
        <f t="shared" si="40"/>
        <v>0.40269527896995694</v>
      </c>
      <c r="E893">
        <v>39.369999999999997</v>
      </c>
      <c r="F893">
        <v>2.4359999999999999</v>
      </c>
      <c r="J893" t="str">
        <f t="shared" si="41"/>
        <v>Oct-Mar</v>
      </c>
    </row>
    <row r="894" spans="2:10" x14ac:dyDescent="0.2">
      <c r="B894" s="4" t="str">
        <f t="shared" si="39"/>
        <v>45-1998</v>
      </c>
      <c r="C894" s="1">
        <v>36103</v>
      </c>
      <c r="D894" s="2">
        <f t="shared" si="40"/>
        <v>0.445137339055794</v>
      </c>
      <c r="E894">
        <v>39.39</v>
      </c>
      <c r="F894">
        <v>2.395</v>
      </c>
      <c r="J894" t="str">
        <f t="shared" si="41"/>
        <v>Oct-Mar</v>
      </c>
    </row>
    <row r="895" spans="2:10" x14ac:dyDescent="0.2">
      <c r="B895" s="4" t="str">
        <f t="shared" si="39"/>
        <v>45-1998</v>
      </c>
      <c r="C895" s="1">
        <v>36104</v>
      </c>
      <c r="D895" s="2">
        <f t="shared" si="40"/>
        <v>0.26622746781115891</v>
      </c>
      <c r="E895">
        <v>39.1</v>
      </c>
      <c r="F895">
        <v>2.5529999999999999</v>
      </c>
      <c r="J895" t="str">
        <f t="shared" si="41"/>
        <v>Oct-Mar</v>
      </c>
    </row>
    <row r="896" spans="2:10" x14ac:dyDescent="0.2">
      <c r="B896" s="4" t="str">
        <f t="shared" si="39"/>
        <v>45-1998</v>
      </c>
      <c r="C896" s="1">
        <v>36105</v>
      </c>
      <c r="D896" s="2">
        <f t="shared" si="40"/>
        <v>0.22368669527896978</v>
      </c>
      <c r="E896">
        <v>38.51</v>
      </c>
      <c r="F896">
        <v>2.5529999999999999</v>
      </c>
      <c r="J896" t="str">
        <f t="shared" si="41"/>
        <v>Oct-Mar</v>
      </c>
    </row>
    <row r="897" spans="2:10" x14ac:dyDescent="0.2">
      <c r="B897" s="4" t="str">
        <f t="shared" si="39"/>
        <v>46-1998</v>
      </c>
      <c r="C897" s="1">
        <v>36108</v>
      </c>
      <c r="D897" s="2">
        <f t="shared" si="40"/>
        <v>0.25825751072961411</v>
      </c>
      <c r="E897">
        <v>37.450000000000003</v>
      </c>
      <c r="F897">
        <v>2.4420000000000002</v>
      </c>
      <c r="J897" t="str">
        <f t="shared" si="41"/>
        <v>Oct-Mar</v>
      </c>
    </row>
    <row r="898" spans="2:10" x14ac:dyDescent="0.2">
      <c r="B898" s="4" t="str">
        <f t="shared" si="39"/>
        <v>46-1998</v>
      </c>
      <c r="C898" s="1">
        <v>36109</v>
      </c>
      <c r="D898" s="2">
        <f t="shared" si="40"/>
        <v>0.2446094420600855</v>
      </c>
      <c r="E898">
        <v>37.76</v>
      </c>
      <c r="F898">
        <v>2.4780000000000002</v>
      </c>
      <c r="J898" t="str">
        <f t="shared" si="41"/>
        <v>Oct-Mar</v>
      </c>
    </row>
    <row r="899" spans="2:10" x14ac:dyDescent="0.2">
      <c r="B899" s="4" t="str">
        <f t="shared" ref="B899:B962" si="42">WEEKNUM(C899)&amp;"-"&amp;YEAR(C899)</f>
        <v>46-1998</v>
      </c>
      <c r="C899" s="1">
        <v>36110</v>
      </c>
      <c r="D899" s="2">
        <f t="shared" si="40"/>
        <v>0.30214592274678109</v>
      </c>
      <c r="E899">
        <v>37.92</v>
      </c>
      <c r="F899">
        <v>2.4319999999999999</v>
      </c>
      <c r="J899" t="str">
        <f t="shared" si="41"/>
        <v>Oct-Mar</v>
      </c>
    </row>
    <row r="900" spans="2:10" x14ac:dyDescent="0.2">
      <c r="B900" s="4" t="str">
        <f t="shared" si="42"/>
        <v>46-1998</v>
      </c>
      <c r="C900" s="1">
        <v>36111</v>
      </c>
      <c r="D900" s="2">
        <f t="shared" ref="D900:D963" si="43">E900/100*42/5.825-F900</f>
        <v>0.3963862660944204</v>
      </c>
      <c r="E900">
        <v>38.700000000000003</v>
      </c>
      <c r="F900">
        <v>2.3940000000000001</v>
      </c>
      <c r="J900" t="str">
        <f t="shared" ref="J900:J963" si="44">IF(OR(MONTH(C900)&lt;=3,MONTH(C900)&gt;=10),"Oct-Mar","Apr-Sep")</f>
        <v>Oct-Mar</v>
      </c>
    </row>
    <row r="901" spans="2:10" x14ac:dyDescent="0.2">
      <c r="B901" s="4" t="str">
        <f t="shared" si="42"/>
        <v>46-1998</v>
      </c>
      <c r="C901" s="1">
        <v>36112</v>
      </c>
      <c r="D901" s="2">
        <f t="shared" si="43"/>
        <v>0.27081974248926999</v>
      </c>
      <c r="E901">
        <v>37.86</v>
      </c>
      <c r="F901">
        <v>2.4590000000000001</v>
      </c>
      <c r="J901" t="str">
        <f t="shared" si="44"/>
        <v>Oct-Mar</v>
      </c>
    </row>
    <row r="902" spans="2:10" x14ac:dyDescent="0.2">
      <c r="B902" s="4" t="str">
        <f t="shared" si="42"/>
        <v>47-1998</v>
      </c>
      <c r="C902" s="1">
        <v>36115</v>
      </c>
      <c r="D902" s="2">
        <f t="shared" si="43"/>
        <v>0.30152360515021437</v>
      </c>
      <c r="E902">
        <v>36.15</v>
      </c>
      <c r="F902">
        <v>2.3050000000000002</v>
      </c>
      <c r="J902" t="str">
        <f t="shared" si="44"/>
        <v>Oct-Mar</v>
      </c>
    </row>
    <row r="903" spans="2:10" x14ac:dyDescent="0.2">
      <c r="B903" s="4" t="str">
        <f t="shared" si="42"/>
        <v>47-1998</v>
      </c>
      <c r="C903" s="1">
        <v>36116</v>
      </c>
      <c r="D903" s="2">
        <f t="shared" si="43"/>
        <v>0.25181545064377708</v>
      </c>
      <c r="E903">
        <v>35.1</v>
      </c>
      <c r="F903">
        <v>2.2789999999999999</v>
      </c>
      <c r="J903" t="str">
        <f t="shared" si="44"/>
        <v>Oct-Mar</v>
      </c>
    </row>
    <row r="904" spans="2:10" x14ac:dyDescent="0.2">
      <c r="B904" s="4" t="str">
        <f t="shared" si="42"/>
        <v>47-1998</v>
      </c>
      <c r="C904" s="1">
        <v>36117</v>
      </c>
      <c r="D904" s="2">
        <f t="shared" si="43"/>
        <v>0.29869527896995685</v>
      </c>
      <c r="E904">
        <v>34.71</v>
      </c>
      <c r="F904">
        <v>2.2040000000000002</v>
      </c>
      <c r="J904" t="str">
        <f t="shared" si="44"/>
        <v>Oct-Mar</v>
      </c>
    </row>
    <row r="905" spans="2:10" x14ac:dyDescent="0.2">
      <c r="B905" s="4" t="str">
        <f t="shared" si="42"/>
        <v>47-1998</v>
      </c>
      <c r="C905" s="1">
        <v>36118</v>
      </c>
      <c r="D905" s="2">
        <f t="shared" si="43"/>
        <v>0.29402145922746792</v>
      </c>
      <c r="E905">
        <v>34.770000000000003</v>
      </c>
      <c r="F905">
        <v>2.2130000000000001</v>
      </c>
      <c r="J905" t="str">
        <f t="shared" si="44"/>
        <v>Oct-Mar</v>
      </c>
    </row>
    <row r="906" spans="2:10" x14ac:dyDescent="0.2">
      <c r="B906" s="4" t="str">
        <f t="shared" si="42"/>
        <v>47-1998</v>
      </c>
      <c r="C906" s="1">
        <v>36119</v>
      </c>
      <c r="D906" s="2">
        <f t="shared" si="43"/>
        <v>0.36637339055794005</v>
      </c>
      <c r="E906">
        <v>35.08</v>
      </c>
      <c r="F906">
        <v>2.1629999999999998</v>
      </c>
      <c r="J906" t="str">
        <f t="shared" si="44"/>
        <v>Oct-Mar</v>
      </c>
    </row>
    <row r="907" spans="2:10" x14ac:dyDescent="0.2">
      <c r="B907" s="4" t="str">
        <f t="shared" si="42"/>
        <v>48-1998</v>
      </c>
      <c r="C907" s="1">
        <v>36122</v>
      </c>
      <c r="D907" s="2">
        <f t="shared" si="43"/>
        <v>0.37541201716738204</v>
      </c>
      <c r="E907">
        <v>34.29</v>
      </c>
      <c r="F907">
        <v>2.097</v>
      </c>
      <c r="J907" t="str">
        <f t="shared" si="44"/>
        <v>Oct-Mar</v>
      </c>
    </row>
    <row r="908" spans="2:10" x14ac:dyDescent="0.2">
      <c r="B908" s="4" t="str">
        <f t="shared" si="42"/>
        <v>48-1998</v>
      </c>
      <c r="C908" s="1">
        <v>36123</v>
      </c>
      <c r="D908" s="2">
        <f t="shared" si="43"/>
        <v>0.2513090128755362</v>
      </c>
      <c r="E908">
        <v>33.29</v>
      </c>
      <c r="F908">
        <v>2.149</v>
      </c>
      <c r="J908" t="str">
        <f t="shared" si="44"/>
        <v>Oct-Mar</v>
      </c>
    </row>
    <row r="909" spans="2:10" x14ac:dyDescent="0.2">
      <c r="B909" s="4" t="str">
        <f t="shared" si="42"/>
        <v>48-1998</v>
      </c>
      <c r="C909" s="1">
        <v>36124</v>
      </c>
      <c r="D909" s="2">
        <f t="shared" si="43"/>
        <v>0.19060944206008568</v>
      </c>
      <c r="E909">
        <v>33.1</v>
      </c>
      <c r="F909">
        <v>2.1960000000000002</v>
      </c>
      <c r="J909" t="str">
        <f t="shared" si="44"/>
        <v>Oct-Mar</v>
      </c>
    </row>
    <row r="910" spans="2:10" x14ac:dyDescent="0.2">
      <c r="B910" s="4" t="str">
        <f t="shared" si="42"/>
        <v>49-1998</v>
      </c>
      <c r="C910" s="1">
        <v>36129</v>
      </c>
      <c r="D910" s="2">
        <f t="shared" si="43"/>
        <v>0.28226609442060058</v>
      </c>
      <c r="E910">
        <v>31.32</v>
      </c>
      <c r="F910">
        <v>1.976</v>
      </c>
      <c r="J910" t="str">
        <f t="shared" si="44"/>
        <v>Oct-Mar</v>
      </c>
    </row>
    <row r="911" spans="2:10" x14ac:dyDescent="0.2">
      <c r="B911" s="4" t="str">
        <f t="shared" si="42"/>
        <v>49-1998</v>
      </c>
      <c r="C911" s="1">
        <v>36130</v>
      </c>
      <c r="D911" s="2">
        <f t="shared" si="43"/>
        <v>0.3312703862660944</v>
      </c>
      <c r="E911">
        <v>31.75</v>
      </c>
      <c r="F911">
        <v>1.958</v>
      </c>
      <c r="J911" t="str">
        <f t="shared" si="44"/>
        <v>Oct-Mar</v>
      </c>
    </row>
    <row r="912" spans="2:10" x14ac:dyDescent="0.2">
      <c r="B912" s="4" t="str">
        <f t="shared" si="42"/>
        <v>49-1998</v>
      </c>
      <c r="C912" s="1">
        <v>36131</v>
      </c>
      <c r="D912" s="2">
        <f t="shared" si="43"/>
        <v>0.44148497854077262</v>
      </c>
      <c r="E912">
        <v>32.28</v>
      </c>
      <c r="F912">
        <v>1.8859999999999999</v>
      </c>
      <c r="J912" t="str">
        <f t="shared" si="44"/>
        <v>Oct-Mar</v>
      </c>
    </row>
    <row r="913" spans="2:10" x14ac:dyDescent="0.2">
      <c r="B913" s="4" t="str">
        <f t="shared" si="42"/>
        <v>49-1998</v>
      </c>
      <c r="C913" s="1">
        <v>36132</v>
      </c>
      <c r="D913" s="2">
        <f t="shared" si="43"/>
        <v>0.37857939914163108</v>
      </c>
      <c r="E913">
        <v>32.42</v>
      </c>
      <c r="F913">
        <v>1.9590000000000001</v>
      </c>
      <c r="J913" t="str">
        <f t="shared" si="44"/>
        <v>Oct-Mar</v>
      </c>
    </row>
    <row r="914" spans="2:10" x14ac:dyDescent="0.2">
      <c r="B914" s="4" t="str">
        <f t="shared" si="42"/>
        <v>49-1998</v>
      </c>
      <c r="C914" s="1">
        <v>36133</v>
      </c>
      <c r="D914" s="2">
        <f t="shared" si="43"/>
        <v>0.34371673819742488</v>
      </c>
      <c r="E914">
        <v>32.200000000000003</v>
      </c>
      <c r="F914">
        <v>1.978</v>
      </c>
      <c r="J914" t="str">
        <f t="shared" si="44"/>
        <v>Oct-Mar</v>
      </c>
    </row>
    <row r="915" spans="2:10" x14ac:dyDescent="0.2">
      <c r="B915" s="4" t="str">
        <f t="shared" si="42"/>
        <v>50-1998</v>
      </c>
      <c r="C915" s="1">
        <v>36136</v>
      </c>
      <c r="D915" s="2">
        <f t="shared" si="43"/>
        <v>0.25965236051502183</v>
      </c>
      <c r="E915">
        <v>32.74</v>
      </c>
      <c r="F915">
        <v>2.101</v>
      </c>
      <c r="J915" t="str">
        <f t="shared" si="44"/>
        <v>Oct-Mar</v>
      </c>
    </row>
    <row r="916" spans="2:10" x14ac:dyDescent="0.2">
      <c r="B916" s="4" t="str">
        <f t="shared" si="42"/>
        <v>50-1998</v>
      </c>
      <c r="C916" s="1">
        <v>36137</v>
      </c>
      <c r="D916" s="2">
        <f t="shared" si="43"/>
        <v>0.43178969957081592</v>
      </c>
      <c r="E916">
        <v>32.520000000000003</v>
      </c>
      <c r="F916">
        <v>1.913</v>
      </c>
      <c r="J916" t="str">
        <f t="shared" si="44"/>
        <v>Oct-Mar</v>
      </c>
    </row>
    <row r="917" spans="2:10" x14ac:dyDescent="0.2">
      <c r="B917" s="4" t="str">
        <f t="shared" si="42"/>
        <v>50-1998</v>
      </c>
      <c r="C917" s="1">
        <v>36138</v>
      </c>
      <c r="D917" s="2">
        <f t="shared" si="43"/>
        <v>0.47255364806866984</v>
      </c>
      <c r="E917">
        <v>32.17</v>
      </c>
      <c r="F917">
        <v>1.847</v>
      </c>
      <c r="J917" t="str">
        <f t="shared" si="44"/>
        <v>Oct-Mar</v>
      </c>
    </row>
    <row r="918" spans="2:10" x14ac:dyDescent="0.2">
      <c r="B918" s="4" t="str">
        <f t="shared" si="42"/>
        <v>50-1998</v>
      </c>
      <c r="C918" s="1">
        <v>36139</v>
      </c>
      <c r="D918" s="2">
        <f t="shared" si="43"/>
        <v>0.42042918454935596</v>
      </c>
      <c r="E918">
        <v>31.35</v>
      </c>
      <c r="F918">
        <v>1.84</v>
      </c>
      <c r="J918" t="str">
        <f t="shared" si="44"/>
        <v>Oct-Mar</v>
      </c>
    </row>
    <row r="919" spans="2:10" x14ac:dyDescent="0.2">
      <c r="B919" s="4" t="str">
        <f t="shared" si="42"/>
        <v>50-1998</v>
      </c>
      <c r="C919" s="1">
        <v>36140</v>
      </c>
      <c r="D919" s="2">
        <f t="shared" si="43"/>
        <v>0.41324463519313293</v>
      </c>
      <c r="E919">
        <v>31.5</v>
      </c>
      <c r="F919">
        <v>1.8580000000000001</v>
      </c>
      <c r="J919" t="str">
        <f t="shared" si="44"/>
        <v>Oct-Mar</v>
      </c>
    </row>
    <row r="920" spans="2:10" x14ac:dyDescent="0.2">
      <c r="B920" s="4" t="str">
        <f t="shared" si="42"/>
        <v>51-1998</v>
      </c>
      <c r="C920" s="1">
        <v>36143</v>
      </c>
      <c r="D920" s="2">
        <f t="shared" si="43"/>
        <v>0.40648927038626637</v>
      </c>
      <c r="E920">
        <v>32.71</v>
      </c>
      <c r="F920">
        <v>1.952</v>
      </c>
      <c r="J920" t="str">
        <f t="shared" si="44"/>
        <v>Oct-Mar</v>
      </c>
    </row>
    <row r="921" spans="2:10" x14ac:dyDescent="0.2">
      <c r="B921" s="4" t="str">
        <f t="shared" si="42"/>
        <v>51-1998</v>
      </c>
      <c r="C921" s="1">
        <v>36144</v>
      </c>
      <c r="D921" s="2">
        <f t="shared" si="43"/>
        <v>0.48436051502145894</v>
      </c>
      <c r="E921">
        <v>33.79</v>
      </c>
      <c r="F921">
        <v>1.952</v>
      </c>
      <c r="J921" t="str">
        <f t="shared" si="44"/>
        <v>Oct-Mar</v>
      </c>
    </row>
    <row r="922" spans="2:10" x14ac:dyDescent="0.2">
      <c r="B922" s="4" t="str">
        <f t="shared" si="42"/>
        <v>51-1998</v>
      </c>
      <c r="C922" s="1">
        <v>36145</v>
      </c>
      <c r="D922" s="2">
        <f t="shared" si="43"/>
        <v>0.56028326180257459</v>
      </c>
      <c r="E922">
        <v>35.369999999999997</v>
      </c>
      <c r="F922">
        <v>1.99</v>
      </c>
      <c r="J922" t="str">
        <f t="shared" si="44"/>
        <v>Oct-Mar</v>
      </c>
    </row>
    <row r="923" spans="2:10" x14ac:dyDescent="0.2">
      <c r="B923" s="4" t="str">
        <f t="shared" si="42"/>
        <v>51-1998</v>
      </c>
      <c r="C923" s="1">
        <v>36146</v>
      </c>
      <c r="D923" s="2">
        <f t="shared" si="43"/>
        <v>0.27141630901287561</v>
      </c>
      <c r="E923">
        <v>32.39</v>
      </c>
      <c r="F923">
        <v>2.0640000000000001</v>
      </c>
      <c r="J923" t="str">
        <f t="shared" si="44"/>
        <v>Oct-Mar</v>
      </c>
    </row>
    <row r="924" spans="2:10" x14ac:dyDescent="0.2">
      <c r="B924" s="4" t="str">
        <f t="shared" si="42"/>
        <v>51-1998</v>
      </c>
      <c r="C924" s="1">
        <v>36147</v>
      </c>
      <c r="D924" s="2">
        <f t="shared" si="43"/>
        <v>0.26141630901287582</v>
      </c>
      <c r="E924">
        <v>32.39</v>
      </c>
      <c r="F924">
        <v>2.0739999999999998</v>
      </c>
      <c r="J924" t="str">
        <f t="shared" si="44"/>
        <v>Oct-Mar</v>
      </c>
    </row>
    <row r="925" spans="2:10" x14ac:dyDescent="0.2">
      <c r="B925" s="4" t="str">
        <f t="shared" si="42"/>
        <v>52-1998</v>
      </c>
      <c r="C925" s="1">
        <v>36150</v>
      </c>
      <c r="D925" s="2">
        <f t="shared" si="43"/>
        <v>0.3415493562231755</v>
      </c>
      <c r="E925">
        <v>31.74</v>
      </c>
      <c r="F925">
        <v>1.9470000000000001</v>
      </c>
      <c r="J925" t="str">
        <f t="shared" si="44"/>
        <v>Oct-Mar</v>
      </c>
    </row>
    <row r="926" spans="2:10" x14ac:dyDescent="0.2">
      <c r="B926" s="4" t="str">
        <f t="shared" si="42"/>
        <v>52-1998</v>
      </c>
      <c r="C926" s="1">
        <v>36151</v>
      </c>
      <c r="D926" s="2">
        <f t="shared" si="43"/>
        <v>0.3750858369098713</v>
      </c>
      <c r="E926">
        <v>31.9</v>
      </c>
      <c r="F926">
        <v>1.925</v>
      </c>
      <c r="J926" t="str">
        <f t="shared" si="44"/>
        <v>Oct-Mar</v>
      </c>
    </row>
    <row r="927" spans="2:10" x14ac:dyDescent="0.2">
      <c r="B927" s="4" t="str">
        <f t="shared" si="42"/>
        <v>52-1998</v>
      </c>
      <c r="C927" s="1">
        <v>36152</v>
      </c>
      <c r="D927" s="2">
        <f t="shared" si="43"/>
        <v>0.44023175965665229</v>
      </c>
      <c r="E927">
        <v>32.54</v>
      </c>
      <c r="F927">
        <v>1.9059999999999999</v>
      </c>
      <c r="J927" t="str">
        <f t="shared" si="44"/>
        <v>Oct-Mar</v>
      </c>
    </row>
    <row r="928" spans="2:10" x14ac:dyDescent="0.2">
      <c r="B928" s="4" t="str">
        <f t="shared" si="42"/>
        <v>52-1998</v>
      </c>
      <c r="C928" s="1">
        <v>36153</v>
      </c>
      <c r="D928" s="2">
        <f t="shared" si="43"/>
        <v>0.43999570815450606</v>
      </c>
      <c r="E928">
        <v>32.19</v>
      </c>
      <c r="F928">
        <v>1.881</v>
      </c>
      <c r="J928" t="str">
        <f t="shared" si="44"/>
        <v>Oct-Mar</v>
      </c>
    </row>
    <row r="929" spans="2:10" x14ac:dyDescent="0.2">
      <c r="B929" s="4" t="str">
        <f t="shared" si="42"/>
        <v>53-1998</v>
      </c>
      <c r="C929" s="1">
        <v>36157</v>
      </c>
      <c r="D929" s="2">
        <f t="shared" si="43"/>
        <v>0.55606866952789669</v>
      </c>
      <c r="E929">
        <v>32.51</v>
      </c>
      <c r="F929">
        <v>1.788</v>
      </c>
      <c r="J929" t="str">
        <f t="shared" si="44"/>
        <v>Oct-Mar</v>
      </c>
    </row>
    <row r="930" spans="2:10" x14ac:dyDescent="0.2">
      <c r="B930" s="4" t="str">
        <f t="shared" si="42"/>
        <v>53-1998</v>
      </c>
      <c r="C930" s="1">
        <v>36158</v>
      </c>
      <c r="D930" s="2">
        <f t="shared" si="43"/>
        <v>0.63819313304721015</v>
      </c>
      <c r="E930">
        <v>33.33</v>
      </c>
      <c r="F930">
        <v>1.7649999999999999</v>
      </c>
      <c r="J930" t="str">
        <f t="shared" si="44"/>
        <v>Oct-Mar</v>
      </c>
    </row>
    <row r="931" spans="2:10" x14ac:dyDescent="0.2">
      <c r="B931" s="4" t="str">
        <f t="shared" si="42"/>
        <v>53-1998</v>
      </c>
      <c r="C931" s="1">
        <v>36159</v>
      </c>
      <c r="D931" s="2">
        <f t="shared" si="43"/>
        <v>0.48763090128755349</v>
      </c>
      <c r="E931">
        <v>32.92</v>
      </c>
      <c r="F931">
        <v>1.8859999999999999</v>
      </c>
      <c r="J931" t="str">
        <f t="shared" si="44"/>
        <v>Oct-Mar</v>
      </c>
    </row>
    <row r="932" spans="2:10" x14ac:dyDescent="0.2">
      <c r="B932" s="4" t="str">
        <f t="shared" si="42"/>
        <v>53-1998</v>
      </c>
      <c r="C932" s="1">
        <v>36160</v>
      </c>
      <c r="D932" s="2">
        <f t="shared" si="43"/>
        <v>0.50650214592274678</v>
      </c>
      <c r="E932">
        <v>34</v>
      </c>
      <c r="F932">
        <v>1.9450000000000001</v>
      </c>
      <c r="J932" t="str">
        <f t="shared" si="44"/>
        <v>Oct-Mar</v>
      </c>
    </row>
    <row r="933" spans="2:10" x14ac:dyDescent="0.2">
      <c r="B933" s="4" t="str">
        <f t="shared" si="42"/>
        <v>2-1999</v>
      </c>
      <c r="C933" s="1">
        <v>36164</v>
      </c>
      <c r="D933" s="2">
        <f t="shared" si="43"/>
        <v>0.46269957081545021</v>
      </c>
      <c r="E933">
        <v>35.14</v>
      </c>
      <c r="F933">
        <v>2.0710000000000002</v>
      </c>
      <c r="J933" t="str">
        <f t="shared" si="44"/>
        <v>Oct-Mar</v>
      </c>
    </row>
    <row r="934" spans="2:10" x14ac:dyDescent="0.2">
      <c r="B934" s="4" t="str">
        <f t="shared" si="42"/>
        <v>2-1999</v>
      </c>
      <c r="C934" s="1">
        <v>36165</v>
      </c>
      <c r="D934" s="2">
        <f t="shared" si="43"/>
        <v>0.49236480686695261</v>
      </c>
      <c r="E934">
        <v>34.22</v>
      </c>
      <c r="F934">
        <v>1.9750000000000001</v>
      </c>
      <c r="J934" t="str">
        <f t="shared" si="44"/>
        <v>Oct-Mar</v>
      </c>
    </row>
    <row r="935" spans="2:10" x14ac:dyDescent="0.2">
      <c r="B935" s="4" t="str">
        <f t="shared" si="42"/>
        <v>2-1999</v>
      </c>
      <c r="C935" s="1">
        <v>36166</v>
      </c>
      <c r="D935" s="2">
        <f t="shared" si="43"/>
        <v>0.64524034334763902</v>
      </c>
      <c r="E935">
        <v>35.729999999999997</v>
      </c>
      <c r="F935">
        <v>1.931</v>
      </c>
      <c r="J935" t="str">
        <f t="shared" si="44"/>
        <v>Oct-Mar</v>
      </c>
    </row>
    <row r="936" spans="2:10" x14ac:dyDescent="0.2">
      <c r="B936" s="4" t="str">
        <f t="shared" si="42"/>
        <v>2-1999</v>
      </c>
      <c r="C936" s="1">
        <v>36167</v>
      </c>
      <c r="D936" s="2">
        <f t="shared" si="43"/>
        <v>0.74456652360514997</v>
      </c>
      <c r="E936">
        <v>35.79</v>
      </c>
      <c r="F936">
        <v>1.8360000000000001</v>
      </c>
      <c r="J936" t="str">
        <f t="shared" si="44"/>
        <v>Oct-Mar</v>
      </c>
    </row>
    <row r="937" spans="2:10" x14ac:dyDescent="0.2">
      <c r="B937" s="4" t="str">
        <f t="shared" si="42"/>
        <v>2-1999</v>
      </c>
      <c r="C937" s="1">
        <v>36168</v>
      </c>
      <c r="D937" s="2">
        <f t="shared" si="43"/>
        <v>0.77363948497854063</v>
      </c>
      <c r="E937">
        <v>36.11</v>
      </c>
      <c r="F937">
        <v>1.83</v>
      </c>
      <c r="J937" t="str">
        <f t="shared" si="44"/>
        <v>Oct-Mar</v>
      </c>
    </row>
    <row r="938" spans="2:10" x14ac:dyDescent="0.2">
      <c r="B938" s="4" t="str">
        <f t="shared" si="42"/>
        <v>3-1999</v>
      </c>
      <c r="C938" s="1">
        <v>36171</v>
      </c>
      <c r="D938" s="2">
        <f t="shared" si="43"/>
        <v>0.91981545064377679</v>
      </c>
      <c r="E938">
        <v>37.43</v>
      </c>
      <c r="F938">
        <v>1.7789999999999999</v>
      </c>
      <c r="J938" t="str">
        <f t="shared" si="44"/>
        <v>Oct-Mar</v>
      </c>
    </row>
    <row r="939" spans="2:10" x14ac:dyDescent="0.2">
      <c r="B939" s="4" t="str">
        <f t="shared" si="42"/>
        <v>3-1999</v>
      </c>
      <c r="C939" s="1">
        <v>36172</v>
      </c>
      <c r="D939" s="2">
        <f t="shared" si="43"/>
        <v>0.75307725321888452</v>
      </c>
      <c r="E939">
        <v>35.700000000000003</v>
      </c>
      <c r="F939">
        <v>1.821</v>
      </c>
      <c r="J939" t="str">
        <f t="shared" si="44"/>
        <v>Oct-Mar</v>
      </c>
    </row>
    <row r="940" spans="2:10" x14ac:dyDescent="0.2">
      <c r="B940" s="4" t="str">
        <f t="shared" si="42"/>
        <v>3-1999</v>
      </c>
      <c r="C940" s="1">
        <v>36173</v>
      </c>
      <c r="D940" s="2">
        <f t="shared" si="43"/>
        <v>0.66563948497854053</v>
      </c>
      <c r="E940">
        <v>33.78</v>
      </c>
      <c r="F940">
        <v>1.77</v>
      </c>
      <c r="J940" t="str">
        <f t="shared" si="44"/>
        <v>Oct-Mar</v>
      </c>
    </row>
    <row r="941" spans="2:10" x14ac:dyDescent="0.2">
      <c r="B941" s="4" t="str">
        <f t="shared" si="42"/>
        <v>3-1999</v>
      </c>
      <c r="C941" s="1">
        <v>36174</v>
      </c>
      <c r="D941" s="2">
        <f t="shared" si="43"/>
        <v>0.55381545064377735</v>
      </c>
      <c r="E941">
        <v>32.770000000000003</v>
      </c>
      <c r="F941">
        <v>1.8089999999999999</v>
      </c>
      <c r="J941" t="str">
        <f t="shared" si="44"/>
        <v>Oct-Mar</v>
      </c>
    </row>
    <row r="942" spans="2:10" x14ac:dyDescent="0.2">
      <c r="B942" s="4" t="str">
        <f t="shared" si="42"/>
        <v>3-1999</v>
      </c>
      <c r="C942" s="1">
        <v>36175</v>
      </c>
      <c r="D942" s="2">
        <f t="shared" si="43"/>
        <v>0.5516738197424893</v>
      </c>
      <c r="E942">
        <v>32.56</v>
      </c>
      <c r="F942">
        <v>1.796</v>
      </c>
      <c r="J942" t="str">
        <f t="shared" si="44"/>
        <v>Oct-Mar</v>
      </c>
    </row>
    <row r="943" spans="2:10" x14ac:dyDescent="0.2">
      <c r="B943" s="4" t="str">
        <f t="shared" si="42"/>
        <v>4-1999</v>
      </c>
      <c r="C943" s="1">
        <v>36179</v>
      </c>
      <c r="D943" s="2">
        <f t="shared" si="43"/>
        <v>0.5061587982832616</v>
      </c>
      <c r="E943">
        <v>32.22</v>
      </c>
      <c r="F943">
        <v>1.8169999999999999</v>
      </c>
      <c r="J943" t="str">
        <f t="shared" si="44"/>
        <v>Oct-Mar</v>
      </c>
    </row>
    <row r="944" spans="2:10" x14ac:dyDescent="0.2">
      <c r="B944" s="4" t="str">
        <f t="shared" si="42"/>
        <v>4-1999</v>
      </c>
      <c r="C944" s="1">
        <v>36180</v>
      </c>
      <c r="D944" s="2">
        <f t="shared" si="43"/>
        <v>0.43270815450643774</v>
      </c>
      <c r="E944">
        <v>31.34</v>
      </c>
      <c r="F944">
        <v>1.827</v>
      </c>
      <c r="J944" t="str">
        <f t="shared" si="44"/>
        <v>Oct-Mar</v>
      </c>
    </row>
    <row r="945" spans="2:10" x14ac:dyDescent="0.2">
      <c r="B945" s="4" t="str">
        <f t="shared" si="42"/>
        <v>4-1999</v>
      </c>
      <c r="C945" s="1">
        <v>36181</v>
      </c>
      <c r="D945" s="2">
        <f t="shared" si="43"/>
        <v>0.41890128755364797</v>
      </c>
      <c r="E945">
        <v>32.049999999999997</v>
      </c>
      <c r="F945">
        <v>1.8919999999999999</v>
      </c>
      <c r="J945" t="str">
        <f t="shared" si="44"/>
        <v>Oct-Mar</v>
      </c>
    </row>
    <row r="946" spans="2:10" x14ac:dyDescent="0.2">
      <c r="B946" s="4" t="str">
        <f t="shared" si="42"/>
        <v>4-1999</v>
      </c>
      <c r="C946" s="1">
        <v>36182</v>
      </c>
      <c r="D946" s="2">
        <f t="shared" si="43"/>
        <v>0.60212017167381982</v>
      </c>
      <c r="E946">
        <v>33.01</v>
      </c>
      <c r="F946">
        <v>1.778</v>
      </c>
      <c r="J946" t="str">
        <f t="shared" si="44"/>
        <v>Oct-Mar</v>
      </c>
    </row>
    <row r="947" spans="2:10" x14ac:dyDescent="0.2">
      <c r="B947" s="4" t="str">
        <f t="shared" si="42"/>
        <v>5-1999</v>
      </c>
      <c r="C947" s="1">
        <v>36185</v>
      </c>
      <c r="D947" s="2">
        <f t="shared" si="43"/>
        <v>0.60411158798283271</v>
      </c>
      <c r="E947">
        <v>32.15</v>
      </c>
      <c r="F947">
        <v>1.714</v>
      </c>
      <c r="J947" t="str">
        <f t="shared" si="44"/>
        <v>Oct-Mar</v>
      </c>
    </row>
    <row r="948" spans="2:10" x14ac:dyDescent="0.2">
      <c r="B948" s="4" t="str">
        <f t="shared" si="42"/>
        <v>5-1999</v>
      </c>
      <c r="C948" s="1">
        <v>36186</v>
      </c>
      <c r="D948" s="2">
        <f t="shared" si="43"/>
        <v>0.57887553648068657</v>
      </c>
      <c r="E948">
        <v>31.8</v>
      </c>
      <c r="F948">
        <v>1.714</v>
      </c>
      <c r="J948" t="str">
        <f t="shared" si="44"/>
        <v>Oct-Mar</v>
      </c>
    </row>
    <row r="949" spans="2:10" x14ac:dyDescent="0.2">
      <c r="B949" s="4" t="str">
        <f t="shared" si="42"/>
        <v>5-1999</v>
      </c>
      <c r="C949" s="1">
        <v>36187</v>
      </c>
      <c r="D949" s="2">
        <f t="shared" si="43"/>
        <v>0.5347896995708159</v>
      </c>
      <c r="E949">
        <v>32.520000000000003</v>
      </c>
      <c r="F949">
        <v>1.81</v>
      </c>
      <c r="J949" t="str">
        <f t="shared" si="44"/>
        <v>Oct-Mar</v>
      </c>
    </row>
    <row r="950" spans="2:10" x14ac:dyDescent="0.2">
      <c r="B950" s="4" t="str">
        <f t="shared" si="42"/>
        <v>5-1999</v>
      </c>
      <c r="C950" s="1">
        <v>36188</v>
      </c>
      <c r="D950" s="2">
        <f t="shared" si="43"/>
        <v>0.48695278969957045</v>
      </c>
      <c r="E950">
        <v>32.549999999999997</v>
      </c>
      <c r="F950">
        <v>1.86</v>
      </c>
      <c r="J950" t="str">
        <f t="shared" si="44"/>
        <v>Oct-Mar</v>
      </c>
    </row>
    <row r="951" spans="2:10" x14ac:dyDescent="0.2">
      <c r="B951" s="4" t="str">
        <f t="shared" si="42"/>
        <v>5-1999</v>
      </c>
      <c r="C951" s="1">
        <v>36189</v>
      </c>
      <c r="D951" s="2">
        <f t="shared" si="43"/>
        <v>0.61393562231759602</v>
      </c>
      <c r="E951">
        <v>33.159999999999997</v>
      </c>
      <c r="F951">
        <v>1.7769999999999999</v>
      </c>
      <c r="J951" t="str">
        <f t="shared" si="44"/>
        <v>Oct-Mar</v>
      </c>
    </row>
    <row r="952" spans="2:10" x14ac:dyDescent="0.2">
      <c r="B952" s="4" t="str">
        <f t="shared" si="42"/>
        <v>6-1999</v>
      </c>
      <c r="C952" s="1">
        <v>36192</v>
      </c>
      <c r="D952" s="2">
        <f t="shared" si="43"/>
        <v>0.59934763948497838</v>
      </c>
      <c r="E952">
        <v>32.5</v>
      </c>
      <c r="F952">
        <v>1.744</v>
      </c>
      <c r="J952" t="str">
        <f t="shared" si="44"/>
        <v>Oct-Mar</v>
      </c>
    </row>
    <row r="953" spans="2:10" x14ac:dyDescent="0.2">
      <c r="B953" s="4" t="str">
        <f t="shared" si="42"/>
        <v>6-1999</v>
      </c>
      <c r="C953" s="1">
        <v>36193</v>
      </c>
      <c r="D953" s="2">
        <f t="shared" si="43"/>
        <v>0.51381115879828343</v>
      </c>
      <c r="E953">
        <v>32.340000000000003</v>
      </c>
      <c r="F953">
        <v>1.8180000000000001</v>
      </c>
      <c r="J953" t="str">
        <f t="shared" si="44"/>
        <v>Oct-Mar</v>
      </c>
    </row>
    <row r="954" spans="2:10" x14ac:dyDescent="0.2">
      <c r="B954" s="4" t="str">
        <f t="shared" si="42"/>
        <v>6-1999</v>
      </c>
      <c r="C954" s="1">
        <v>36194</v>
      </c>
      <c r="D954" s="2">
        <f t="shared" si="43"/>
        <v>0.57041630901287577</v>
      </c>
      <c r="E954">
        <v>32.39</v>
      </c>
      <c r="F954">
        <v>1.7649999999999999</v>
      </c>
      <c r="J954" t="str">
        <f t="shared" si="44"/>
        <v>Oct-Mar</v>
      </c>
    </row>
    <row r="955" spans="2:10" x14ac:dyDescent="0.2">
      <c r="B955" s="4" t="str">
        <f t="shared" si="42"/>
        <v>6-1999</v>
      </c>
      <c r="C955" s="1">
        <v>36195</v>
      </c>
      <c r="D955" s="2">
        <f t="shared" si="43"/>
        <v>0.43142918454935608</v>
      </c>
      <c r="E955">
        <v>31.35</v>
      </c>
      <c r="F955">
        <v>1.829</v>
      </c>
      <c r="J955" t="str">
        <f t="shared" si="44"/>
        <v>Oct-Mar</v>
      </c>
    </row>
    <row r="956" spans="2:10" x14ac:dyDescent="0.2">
      <c r="B956" s="4" t="str">
        <f t="shared" si="42"/>
        <v>6-1999</v>
      </c>
      <c r="C956" s="1">
        <v>36196</v>
      </c>
      <c r="D956" s="2">
        <f t="shared" si="43"/>
        <v>0.42077253218884114</v>
      </c>
      <c r="E956">
        <v>30.8</v>
      </c>
      <c r="F956">
        <v>1.8</v>
      </c>
      <c r="J956" t="str">
        <f t="shared" si="44"/>
        <v>Oct-Mar</v>
      </c>
    </row>
    <row r="957" spans="2:10" x14ac:dyDescent="0.2">
      <c r="B957" s="4" t="str">
        <f t="shared" si="42"/>
        <v>7-1999</v>
      </c>
      <c r="C957" s="1">
        <v>36199</v>
      </c>
      <c r="D957" s="2">
        <f t="shared" si="43"/>
        <v>0.36527896995708176</v>
      </c>
      <c r="E957">
        <v>30.28</v>
      </c>
      <c r="F957">
        <v>1.8180000000000001</v>
      </c>
      <c r="J957" t="str">
        <f t="shared" si="44"/>
        <v>Oct-Mar</v>
      </c>
    </row>
    <row r="958" spans="2:10" x14ac:dyDescent="0.2">
      <c r="B958" s="4" t="str">
        <f t="shared" si="42"/>
        <v>7-1999</v>
      </c>
      <c r="C958" s="1">
        <v>36200</v>
      </c>
      <c r="D958" s="2">
        <f t="shared" si="43"/>
        <v>0.34744206008583678</v>
      </c>
      <c r="E958">
        <v>30.31</v>
      </c>
      <c r="F958">
        <v>1.8380000000000001</v>
      </c>
      <c r="J958" t="str">
        <f t="shared" si="44"/>
        <v>Oct-Mar</v>
      </c>
    </row>
    <row r="959" spans="2:10" x14ac:dyDescent="0.2">
      <c r="B959" s="4" t="str">
        <f t="shared" si="42"/>
        <v>7-1999</v>
      </c>
      <c r="C959" s="1">
        <v>36201</v>
      </c>
      <c r="D959" s="2">
        <f t="shared" si="43"/>
        <v>0.40899999999999981</v>
      </c>
      <c r="E959">
        <v>30.29</v>
      </c>
      <c r="F959">
        <v>1.7749999999999999</v>
      </c>
      <c r="J959" t="str">
        <f t="shared" si="44"/>
        <v>Oct-Mar</v>
      </c>
    </row>
    <row r="960" spans="2:10" x14ac:dyDescent="0.2">
      <c r="B960" s="4" t="str">
        <f t="shared" si="42"/>
        <v>7-1999</v>
      </c>
      <c r="C960" s="1">
        <v>36202</v>
      </c>
      <c r="D960" s="2">
        <f t="shared" si="43"/>
        <v>0.35421030042918455</v>
      </c>
      <c r="E960">
        <v>30.39</v>
      </c>
      <c r="F960">
        <v>1.837</v>
      </c>
      <c r="J960" t="str">
        <f t="shared" si="44"/>
        <v>Oct-Mar</v>
      </c>
    </row>
    <row r="961" spans="2:10" x14ac:dyDescent="0.2">
      <c r="B961" s="4" t="str">
        <f t="shared" si="42"/>
        <v>7-1999</v>
      </c>
      <c r="C961" s="1">
        <v>36203</v>
      </c>
      <c r="D961" s="2">
        <f t="shared" si="43"/>
        <v>0.38276824034334789</v>
      </c>
      <c r="E961">
        <v>30.37</v>
      </c>
      <c r="F961">
        <v>1.8069999999999999</v>
      </c>
      <c r="J961" t="str">
        <f t="shared" si="44"/>
        <v>Oct-Mar</v>
      </c>
    </row>
    <row r="962" spans="2:10" x14ac:dyDescent="0.2">
      <c r="B962" s="4" t="str">
        <f t="shared" si="42"/>
        <v>8-1999</v>
      </c>
      <c r="C962" s="1">
        <v>36207</v>
      </c>
      <c r="D962" s="2">
        <f t="shared" si="43"/>
        <v>0.33348068669527908</v>
      </c>
      <c r="E962">
        <v>29.52</v>
      </c>
      <c r="F962">
        <v>1.7949999999999999</v>
      </c>
      <c r="J962" t="str">
        <f t="shared" si="44"/>
        <v>Oct-Mar</v>
      </c>
    </row>
    <row r="963" spans="2:10" x14ac:dyDescent="0.2">
      <c r="B963" s="4" t="str">
        <f t="shared" ref="B963:B1026" si="45">WEEKNUM(C963)&amp;"-"&amp;YEAR(C963)</f>
        <v>8-1999</v>
      </c>
      <c r="C963" s="1">
        <v>36208</v>
      </c>
      <c r="D963" s="2">
        <f t="shared" si="43"/>
        <v>0.37555364806866964</v>
      </c>
      <c r="E963">
        <v>29.84</v>
      </c>
      <c r="F963">
        <v>1.776</v>
      </c>
      <c r="J963" t="str">
        <f t="shared" si="44"/>
        <v>Oct-Mar</v>
      </c>
    </row>
    <row r="964" spans="2:10" x14ac:dyDescent="0.2">
      <c r="B964" s="4" t="str">
        <f t="shared" si="45"/>
        <v>8-1999</v>
      </c>
      <c r="C964" s="1">
        <v>36209</v>
      </c>
      <c r="D964" s="2">
        <f t="shared" ref="D964:D1027" si="46">E964/100*42/5.825-F964</f>
        <v>0.48775107296137366</v>
      </c>
      <c r="E964">
        <v>30.98</v>
      </c>
      <c r="F964">
        <v>1.746</v>
      </c>
      <c r="J964" t="str">
        <f t="shared" ref="J964:J1027" si="47">IF(OR(MONTH(C964)&lt;=3,MONTH(C964)&gt;=10),"Oct-Mar","Apr-Sep")</f>
        <v>Oct-Mar</v>
      </c>
    </row>
    <row r="965" spans="2:10" x14ac:dyDescent="0.2">
      <c r="B965" s="4" t="str">
        <f t="shared" si="45"/>
        <v>8-1999</v>
      </c>
      <c r="C965" s="1">
        <v>36210</v>
      </c>
      <c r="D965" s="2">
        <f t="shared" si="46"/>
        <v>0.44260515021459224</v>
      </c>
      <c r="E965">
        <v>30.34</v>
      </c>
      <c r="F965">
        <v>1.7450000000000001</v>
      </c>
      <c r="J965" t="str">
        <f t="shared" si="47"/>
        <v>Oct-Mar</v>
      </c>
    </row>
    <row r="966" spans="2:10" x14ac:dyDescent="0.2">
      <c r="B966" s="4" t="str">
        <f t="shared" si="45"/>
        <v>9-1999</v>
      </c>
      <c r="C966" s="1">
        <v>36213</v>
      </c>
      <c r="D966" s="2">
        <f t="shared" si="46"/>
        <v>0.52181974248927054</v>
      </c>
      <c r="E966">
        <v>30.87</v>
      </c>
      <c r="F966">
        <v>1.704</v>
      </c>
      <c r="J966" t="str">
        <f t="shared" si="47"/>
        <v>Oct-Mar</v>
      </c>
    </row>
    <row r="967" spans="2:10" x14ac:dyDescent="0.2">
      <c r="B967" s="4" t="str">
        <f t="shared" si="45"/>
        <v>9-1999</v>
      </c>
      <c r="C967" s="1">
        <v>36214</v>
      </c>
      <c r="D967" s="2">
        <f t="shared" si="46"/>
        <v>0.58575965665236085</v>
      </c>
      <c r="E967">
        <v>31.84</v>
      </c>
      <c r="F967">
        <v>1.71</v>
      </c>
      <c r="J967" t="str">
        <f t="shared" si="47"/>
        <v>Oct-Mar</v>
      </c>
    </row>
    <row r="968" spans="2:10" x14ac:dyDescent="0.2">
      <c r="B968" s="4" t="str">
        <f t="shared" si="45"/>
        <v>9-1999</v>
      </c>
      <c r="C968" s="1">
        <v>36215</v>
      </c>
      <c r="D968" s="2">
        <f t="shared" si="46"/>
        <v>0.66653218884120147</v>
      </c>
      <c r="E968">
        <v>32.35</v>
      </c>
      <c r="F968">
        <v>1.6659999999999999</v>
      </c>
      <c r="J968" t="str">
        <f t="shared" si="47"/>
        <v>Oct-Mar</v>
      </c>
    </row>
    <row r="969" spans="2:10" x14ac:dyDescent="0.2">
      <c r="B969" s="4" t="str">
        <f t="shared" si="45"/>
        <v>9-1999</v>
      </c>
      <c r="C969" s="1">
        <v>36216</v>
      </c>
      <c r="D969" s="2">
        <f t="shared" si="46"/>
        <v>0.71679399141630884</v>
      </c>
      <c r="E969">
        <v>32.950000000000003</v>
      </c>
      <c r="F969">
        <v>1.659</v>
      </c>
      <c r="J969" t="str">
        <f t="shared" si="47"/>
        <v>Oct-Mar</v>
      </c>
    </row>
    <row r="970" spans="2:10" x14ac:dyDescent="0.2">
      <c r="B970" s="4" t="str">
        <f t="shared" si="45"/>
        <v>9-1999</v>
      </c>
      <c r="C970" s="1">
        <v>36217</v>
      </c>
      <c r="D970" s="2">
        <f t="shared" si="46"/>
        <v>0.70020600858369053</v>
      </c>
      <c r="E970">
        <v>32.29</v>
      </c>
      <c r="F970">
        <v>1.6279999999999999</v>
      </c>
      <c r="J970" t="str">
        <f t="shared" si="47"/>
        <v>Oct-Mar</v>
      </c>
    </row>
    <row r="971" spans="2:10" x14ac:dyDescent="0.2">
      <c r="B971" s="4" t="str">
        <f t="shared" si="45"/>
        <v>10-1999</v>
      </c>
      <c r="C971" s="1">
        <v>36220</v>
      </c>
      <c r="D971" s="2">
        <f t="shared" si="46"/>
        <v>0.6019699570815451</v>
      </c>
      <c r="E971">
        <v>31.94</v>
      </c>
      <c r="F971">
        <v>1.7010000000000001</v>
      </c>
      <c r="J971" t="str">
        <f t="shared" si="47"/>
        <v>Oct-Mar</v>
      </c>
    </row>
    <row r="972" spans="2:10" x14ac:dyDescent="0.2">
      <c r="B972" s="4" t="str">
        <f t="shared" si="45"/>
        <v>10-1999</v>
      </c>
      <c r="C972" s="1">
        <v>36221</v>
      </c>
      <c r="D972" s="2">
        <f t="shared" si="46"/>
        <v>0.64590557939914128</v>
      </c>
      <c r="E972">
        <v>32.479999999999997</v>
      </c>
      <c r="F972">
        <v>1.696</v>
      </c>
      <c r="J972" t="str">
        <f t="shared" si="47"/>
        <v>Oct-Mar</v>
      </c>
    </row>
    <row r="973" spans="2:10" x14ac:dyDescent="0.2">
      <c r="B973" s="4" t="str">
        <f t="shared" si="45"/>
        <v>10-1999</v>
      </c>
      <c r="C973" s="1">
        <v>36222</v>
      </c>
      <c r="D973" s="2">
        <f t="shared" si="46"/>
        <v>0.69605579399141582</v>
      </c>
      <c r="E973">
        <v>33.549999999999997</v>
      </c>
      <c r="F973">
        <v>1.7230000000000001</v>
      </c>
      <c r="J973" t="str">
        <f t="shared" si="47"/>
        <v>Oct-Mar</v>
      </c>
    </row>
    <row r="974" spans="2:10" x14ac:dyDescent="0.2">
      <c r="B974" s="4" t="str">
        <f t="shared" si="45"/>
        <v>10-1999</v>
      </c>
      <c r="C974" s="1">
        <v>36223</v>
      </c>
      <c r="D974" s="2">
        <f t="shared" si="46"/>
        <v>0.74718454935622303</v>
      </c>
      <c r="E974">
        <v>34.799999999999997</v>
      </c>
      <c r="F974">
        <v>1.762</v>
      </c>
      <c r="J974" t="str">
        <f t="shared" si="47"/>
        <v>Oct-Mar</v>
      </c>
    </row>
    <row r="975" spans="2:10" x14ac:dyDescent="0.2">
      <c r="B975" s="4" t="str">
        <f t="shared" si="45"/>
        <v>10-1999</v>
      </c>
      <c r="C975" s="1">
        <v>36224</v>
      </c>
      <c r="D975" s="2">
        <f t="shared" si="46"/>
        <v>0.65257939914163043</v>
      </c>
      <c r="E975">
        <v>34.75</v>
      </c>
      <c r="F975">
        <v>1.853</v>
      </c>
      <c r="J975" t="str">
        <f t="shared" si="47"/>
        <v>Oct-Mar</v>
      </c>
    </row>
    <row r="976" spans="2:10" x14ac:dyDescent="0.2">
      <c r="B976" s="4" t="str">
        <f t="shared" si="45"/>
        <v>11-1999</v>
      </c>
      <c r="C976" s="1">
        <v>36227</v>
      </c>
      <c r="D976" s="2">
        <f t="shared" si="46"/>
        <v>0.72084549356223171</v>
      </c>
      <c r="E976">
        <v>35.78</v>
      </c>
      <c r="F976">
        <v>1.859</v>
      </c>
      <c r="J976" t="str">
        <f t="shared" si="47"/>
        <v>Oct-Mar</v>
      </c>
    </row>
    <row r="977" spans="2:10" x14ac:dyDescent="0.2">
      <c r="B977" s="4" t="str">
        <f t="shared" si="45"/>
        <v>11-1999</v>
      </c>
      <c r="C977" s="1">
        <v>36228</v>
      </c>
      <c r="D977" s="2">
        <f t="shared" si="46"/>
        <v>0.66842918454935596</v>
      </c>
      <c r="E977">
        <v>36.01</v>
      </c>
      <c r="F977">
        <v>1.9279999999999999</v>
      </c>
      <c r="J977" t="str">
        <f t="shared" si="47"/>
        <v>Oct-Mar</v>
      </c>
    </row>
    <row r="978" spans="2:10" x14ac:dyDescent="0.2">
      <c r="B978" s="4" t="str">
        <f t="shared" si="45"/>
        <v>11-1999</v>
      </c>
      <c r="C978" s="1">
        <v>36229</v>
      </c>
      <c r="D978" s="2">
        <f t="shared" si="46"/>
        <v>0.8465021459227462</v>
      </c>
      <c r="E978">
        <v>38.659999999999997</v>
      </c>
      <c r="F978">
        <v>1.9410000000000001</v>
      </c>
      <c r="J978" t="str">
        <f t="shared" si="47"/>
        <v>Oct-Mar</v>
      </c>
    </row>
    <row r="979" spans="2:10" x14ac:dyDescent="0.2">
      <c r="B979" s="4" t="str">
        <f t="shared" si="45"/>
        <v>11-1999</v>
      </c>
      <c r="C979" s="1">
        <v>36230</v>
      </c>
      <c r="D979" s="2">
        <f t="shared" si="46"/>
        <v>0.91198283261802549</v>
      </c>
      <c r="E979">
        <v>37.89</v>
      </c>
      <c r="F979">
        <v>1.82</v>
      </c>
      <c r="J979" t="str">
        <f t="shared" si="47"/>
        <v>Oct-Mar</v>
      </c>
    </row>
    <row r="980" spans="2:10" x14ac:dyDescent="0.2">
      <c r="B980" s="4" t="str">
        <f t="shared" si="45"/>
        <v>11-1999</v>
      </c>
      <c r="C980" s="1">
        <v>36231</v>
      </c>
      <c r="D980" s="2">
        <f t="shared" si="46"/>
        <v>1.0335493562231761</v>
      </c>
      <c r="E980">
        <v>38.729999999999997</v>
      </c>
      <c r="F980">
        <v>1.7589999999999999</v>
      </c>
      <c r="J980" t="str">
        <f t="shared" si="47"/>
        <v>Oct-Mar</v>
      </c>
    </row>
    <row r="981" spans="2:10" x14ac:dyDescent="0.2">
      <c r="B981" s="4" t="str">
        <f t="shared" si="45"/>
        <v>12-1999</v>
      </c>
      <c r="C981" s="1">
        <v>36234</v>
      </c>
      <c r="D981" s="2">
        <f t="shared" si="46"/>
        <v>1.0286824034334758</v>
      </c>
      <c r="E981">
        <v>38.08</v>
      </c>
      <c r="F981">
        <v>1.7170000000000001</v>
      </c>
      <c r="J981" t="str">
        <f t="shared" si="47"/>
        <v>Oct-Mar</v>
      </c>
    </row>
    <row r="982" spans="2:10" x14ac:dyDescent="0.2">
      <c r="B982" s="4" t="str">
        <f t="shared" si="45"/>
        <v>12-1999</v>
      </c>
      <c r="C982" s="1">
        <v>36235</v>
      </c>
      <c r="D982" s="2">
        <f t="shared" si="46"/>
        <v>1.0063304721030044</v>
      </c>
      <c r="E982">
        <v>37.770000000000003</v>
      </c>
      <c r="F982">
        <v>1.7170000000000001</v>
      </c>
      <c r="J982" t="str">
        <f t="shared" si="47"/>
        <v>Oct-Mar</v>
      </c>
    </row>
    <row r="983" spans="2:10" x14ac:dyDescent="0.2">
      <c r="B983" s="4" t="str">
        <f t="shared" si="45"/>
        <v>12-1999</v>
      </c>
      <c r="C983" s="1">
        <v>36236</v>
      </c>
      <c r="D983" s="2">
        <f t="shared" si="46"/>
        <v>1.1130472103004287</v>
      </c>
      <c r="E983">
        <v>39.68</v>
      </c>
      <c r="F983">
        <v>1.748</v>
      </c>
      <c r="J983" t="str">
        <f t="shared" si="47"/>
        <v>Oct-Mar</v>
      </c>
    </row>
    <row r="984" spans="2:10" x14ac:dyDescent="0.2">
      <c r="B984" s="4" t="str">
        <f t="shared" si="45"/>
        <v>12-1999</v>
      </c>
      <c r="C984" s="1">
        <v>36237</v>
      </c>
      <c r="D984" s="2">
        <f t="shared" si="46"/>
        <v>1.1754892703862658</v>
      </c>
      <c r="E984">
        <v>39.700000000000003</v>
      </c>
      <c r="F984">
        <v>1.6870000000000001</v>
      </c>
      <c r="J984" t="str">
        <f t="shared" si="47"/>
        <v>Oct-Mar</v>
      </c>
    </row>
    <row r="985" spans="2:10" x14ac:dyDescent="0.2">
      <c r="B985" s="4" t="str">
        <f t="shared" si="45"/>
        <v>12-1999</v>
      </c>
      <c r="C985" s="1">
        <v>36238</v>
      </c>
      <c r="D985" s="2">
        <f t="shared" si="46"/>
        <v>1.2348712446351928</v>
      </c>
      <c r="E985">
        <v>40.69</v>
      </c>
      <c r="F985">
        <v>1.6990000000000001</v>
      </c>
      <c r="J985" t="str">
        <f t="shared" si="47"/>
        <v>Oct-Mar</v>
      </c>
    </row>
    <row r="986" spans="2:10" x14ac:dyDescent="0.2">
      <c r="B986" s="4" t="str">
        <f t="shared" si="45"/>
        <v>13-1999</v>
      </c>
      <c r="C986" s="1">
        <v>36241</v>
      </c>
      <c r="D986" s="2">
        <f t="shared" si="46"/>
        <v>1.2874463519313302</v>
      </c>
      <c r="E986">
        <v>42.39</v>
      </c>
      <c r="F986">
        <v>1.7689999999999999</v>
      </c>
      <c r="J986" t="str">
        <f t="shared" si="47"/>
        <v>Oct-Mar</v>
      </c>
    </row>
    <row r="987" spans="2:10" x14ac:dyDescent="0.2">
      <c r="B987" s="4" t="str">
        <f t="shared" si="45"/>
        <v>13-1999</v>
      </c>
      <c r="C987" s="1">
        <v>36242</v>
      </c>
      <c r="D987" s="2">
        <f t="shared" si="46"/>
        <v>1.2498111587982832</v>
      </c>
      <c r="E987">
        <v>41.66</v>
      </c>
      <c r="F987">
        <v>1.754</v>
      </c>
      <c r="J987" t="str">
        <f t="shared" si="47"/>
        <v>Oct-Mar</v>
      </c>
    </row>
    <row r="988" spans="2:10" x14ac:dyDescent="0.2">
      <c r="B988" s="4" t="str">
        <f t="shared" si="45"/>
        <v>13-1999</v>
      </c>
      <c r="C988" s="1">
        <v>36243</v>
      </c>
      <c r="D988" s="2">
        <f t="shared" si="46"/>
        <v>1.1604506437768243</v>
      </c>
      <c r="E988">
        <v>40.49</v>
      </c>
      <c r="F988">
        <v>1.7589999999999999</v>
      </c>
      <c r="J988" t="str">
        <f t="shared" si="47"/>
        <v>Oct-Mar</v>
      </c>
    </row>
    <row r="989" spans="2:10" x14ac:dyDescent="0.2">
      <c r="B989" s="4" t="str">
        <f t="shared" si="45"/>
        <v>13-1999</v>
      </c>
      <c r="C989" s="1">
        <v>36244</v>
      </c>
      <c r="D989" s="2">
        <f t="shared" si="46"/>
        <v>1.1536695278969962</v>
      </c>
      <c r="E989">
        <v>41.45</v>
      </c>
      <c r="F989">
        <v>1.835</v>
      </c>
      <c r="J989" t="str">
        <f t="shared" si="47"/>
        <v>Oct-Mar</v>
      </c>
    </row>
    <row r="990" spans="2:10" x14ac:dyDescent="0.2">
      <c r="B990" s="4" t="str">
        <f t="shared" si="45"/>
        <v>13-1999</v>
      </c>
      <c r="C990" s="1">
        <v>36245</v>
      </c>
      <c r="D990" s="2">
        <f t="shared" si="46"/>
        <v>1.2276824034334766</v>
      </c>
      <c r="E990">
        <v>42.74</v>
      </c>
      <c r="F990">
        <v>1.8540000000000001</v>
      </c>
      <c r="J990" t="str">
        <f t="shared" si="47"/>
        <v>Oct-Mar</v>
      </c>
    </row>
    <row r="991" spans="2:10" x14ac:dyDescent="0.2">
      <c r="B991" s="4" t="str">
        <f t="shared" si="45"/>
        <v>14-1999</v>
      </c>
      <c r="C991" s="1">
        <v>36248</v>
      </c>
      <c r="D991" s="2">
        <f t="shared" si="46"/>
        <v>1.2628497854077254</v>
      </c>
      <c r="E991">
        <v>43.2</v>
      </c>
      <c r="F991">
        <v>1.8520000000000001</v>
      </c>
      <c r="J991" t="str">
        <f t="shared" si="47"/>
        <v>Oct-Mar</v>
      </c>
    </row>
    <row r="992" spans="2:10" x14ac:dyDescent="0.2">
      <c r="B992" s="4" t="str">
        <f t="shared" si="45"/>
        <v>14-1999</v>
      </c>
      <c r="C992" s="1">
        <v>36249</v>
      </c>
      <c r="D992" s="2">
        <f t="shared" si="46"/>
        <v>1.2219313304721033</v>
      </c>
      <c r="E992">
        <v>44.38</v>
      </c>
      <c r="F992">
        <v>1.978</v>
      </c>
      <c r="J992" t="str">
        <f t="shared" si="47"/>
        <v>Oct-Mar</v>
      </c>
    </row>
    <row r="993" spans="2:10" x14ac:dyDescent="0.2">
      <c r="B993" s="4" t="str">
        <f t="shared" si="45"/>
        <v>14-1999</v>
      </c>
      <c r="C993" s="1">
        <v>36250</v>
      </c>
      <c r="D993" s="2">
        <f t="shared" si="46"/>
        <v>1.2085622317596565</v>
      </c>
      <c r="E993">
        <v>44.68</v>
      </c>
      <c r="F993">
        <v>2.0129999999999999</v>
      </c>
      <c r="J993" t="str">
        <f t="shared" si="47"/>
        <v>Oct-Mar</v>
      </c>
    </row>
    <row r="994" spans="2:10" x14ac:dyDescent="0.2">
      <c r="B994" s="4" t="str">
        <f t="shared" si="45"/>
        <v>14-1999</v>
      </c>
      <c r="C994" s="1">
        <v>36251</v>
      </c>
      <c r="D994" s="2">
        <f t="shared" si="46"/>
        <v>1.0912703862660948</v>
      </c>
      <c r="E994">
        <v>43.4</v>
      </c>
      <c r="F994">
        <v>2.0379999999999998</v>
      </c>
      <c r="J994" t="str">
        <f t="shared" si="47"/>
        <v>Apr-Sep</v>
      </c>
    </row>
    <row r="995" spans="2:10" x14ac:dyDescent="0.2">
      <c r="B995" s="4" t="str">
        <f t="shared" si="45"/>
        <v>15-1999</v>
      </c>
      <c r="C995" s="1">
        <v>36255</v>
      </c>
      <c r="D995" s="2">
        <f t="shared" si="46"/>
        <v>1.143974248927039</v>
      </c>
      <c r="E995">
        <v>44.02</v>
      </c>
      <c r="F995">
        <v>2.0299999999999998</v>
      </c>
      <c r="J995" t="str">
        <f t="shared" si="47"/>
        <v>Apr-Sep</v>
      </c>
    </row>
    <row r="996" spans="2:10" x14ac:dyDescent="0.2">
      <c r="B996" s="4" t="str">
        <f t="shared" si="45"/>
        <v>15-1999</v>
      </c>
      <c r="C996" s="1">
        <v>36256</v>
      </c>
      <c r="D996" s="2">
        <f t="shared" si="46"/>
        <v>1.1559270386266092</v>
      </c>
      <c r="E996">
        <v>43.95</v>
      </c>
      <c r="F996">
        <v>2.0129999999999999</v>
      </c>
      <c r="J996" t="str">
        <f t="shared" si="47"/>
        <v>Apr-Sep</v>
      </c>
    </row>
    <row r="997" spans="2:10" x14ac:dyDescent="0.2">
      <c r="B997" s="4" t="str">
        <f t="shared" si="45"/>
        <v>15-1999</v>
      </c>
      <c r="C997" s="1">
        <v>36257</v>
      </c>
      <c r="D997" s="2">
        <f t="shared" si="46"/>
        <v>0.95169098712446365</v>
      </c>
      <c r="E997">
        <v>41.27</v>
      </c>
      <c r="F997">
        <v>2.024</v>
      </c>
      <c r="J997" t="str">
        <f t="shared" si="47"/>
        <v>Apr-Sep</v>
      </c>
    </row>
    <row r="998" spans="2:10" x14ac:dyDescent="0.2">
      <c r="B998" s="4" t="str">
        <f t="shared" si="45"/>
        <v>15-1999</v>
      </c>
      <c r="C998" s="1">
        <v>36258</v>
      </c>
      <c r="D998" s="2">
        <f t="shared" si="46"/>
        <v>0.87568669527897036</v>
      </c>
      <c r="E998">
        <v>40.840000000000003</v>
      </c>
      <c r="F998">
        <v>2.069</v>
      </c>
      <c r="J998" t="str">
        <f t="shared" si="47"/>
        <v>Apr-Sep</v>
      </c>
    </row>
    <row r="999" spans="2:10" x14ac:dyDescent="0.2">
      <c r="B999" s="4" t="str">
        <f t="shared" si="45"/>
        <v>15-1999</v>
      </c>
      <c r="C999" s="1">
        <v>36259</v>
      </c>
      <c r="D999" s="2">
        <f t="shared" si="46"/>
        <v>0.96549356223175975</v>
      </c>
      <c r="E999">
        <v>42.46</v>
      </c>
      <c r="F999">
        <v>2.0960000000000001</v>
      </c>
      <c r="J999" t="str">
        <f t="shared" si="47"/>
        <v>Apr-Sep</v>
      </c>
    </row>
    <row r="1000" spans="2:10" x14ac:dyDescent="0.2">
      <c r="B1000" s="4" t="str">
        <f t="shared" si="45"/>
        <v>16-1999</v>
      </c>
      <c r="C1000" s="1">
        <v>36262</v>
      </c>
      <c r="D1000" s="2">
        <f t="shared" si="46"/>
        <v>0.90032618025751043</v>
      </c>
      <c r="E1000">
        <v>42</v>
      </c>
      <c r="F1000">
        <v>2.1280000000000001</v>
      </c>
      <c r="J1000" t="str">
        <f t="shared" si="47"/>
        <v>Apr-Sep</v>
      </c>
    </row>
    <row r="1001" spans="2:10" x14ac:dyDescent="0.2">
      <c r="B1001" s="4" t="str">
        <f t="shared" si="45"/>
        <v>16-1999</v>
      </c>
      <c r="C1001" s="1">
        <v>36263</v>
      </c>
      <c r="D1001" s="2">
        <f t="shared" si="46"/>
        <v>0.95000858369098662</v>
      </c>
      <c r="E1001">
        <v>42.8</v>
      </c>
      <c r="F1001">
        <v>2.1360000000000001</v>
      </c>
      <c r="J1001" t="str">
        <f t="shared" si="47"/>
        <v>Apr-Sep</v>
      </c>
    </row>
    <row r="1002" spans="2:10" x14ac:dyDescent="0.2">
      <c r="B1002" s="4" t="str">
        <f t="shared" si="45"/>
        <v>16-1999</v>
      </c>
      <c r="C1002" s="1">
        <v>36264</v>
      </c>
      <c r="D1002" s="2">
        <f t="shared" si="46"/>
        <v>0.94314163090128744</v>
      </c>
      <c r="E1002">
        <v>42.15</v>
      </c>
      <c r="F1002">
        <v>2.0960000000000001</v>
      </c>
      <c r="J1002" t="str">
        <f t="shared" si="47"/>
        <v>Apr-Sep</v>
      </c>
    </row>
    <row r="1003" spans="2:10" x14ac:dyDescent="0.2">
      <c r="B1003" s="4" t="str">
        <f t="shared" si="45"/>
        <v>16-1999</v>
      </c>
      <c r="C1003" s="1">
        <v>36265</v>
      </c>
      <c r="D1003" s="2">
        <f t="shared" si="46"/>
        <v>0.94756652360515048</v>
      </c>
      <c r="E1003">
        <v>42.78</v>
      </c>
      <c r="F1003">
        <v>2.137</v>
      </c>
      <c r="J1003" t="str">
        <f t="shared" si="47"/>
        <v>Apr-Sep</v>
      </c>
    </row>
    <row r="1004" spans="2:10" x14ac:dyDescent="0.2">
      <c r="B1004" s="4" t="str">
        <f t="shared" si="45"/>
        <v>16-1999</v>
      </c>
      <c r="C1004" s="1">
        <v>36266</v>
      </c>
      <c r="D1004" s="2">
        <f t="shared" si="46"/>
        <v>0.99950214592274689</v>
      </c>
      <c r="E1004">
        <v>43.32</v>
      </c>
      <c r="F1004">
        <v>2.1240000000000001</v>
      </c>
      <c r="J1004" t="str">
        <f t="shared" si="47"/>
        <v>Apr-Sep</v>
      </c>
    </row>
    <row r="1005" spans="2:10" x14ac:dyDescent="0.2">
      <c r="B1005" s="4" t="str">
        <f t="shared" si="45"/>
        <v>17-1999</v>
      </c>
      <c r="C1005" s="1">
        <v>36269</v>
      </c>
      <c r="D1005" s="2">
        <f t="shared" si="46"/>
        <v>0.98190128755364858</v>
      </c>
      <c r="E1005">
        <v>43.7</v>
      </c>
      <c r="F1005">
        <v>2.169</v>
      </c>
      <c r="J1005" t="str">
        <f t="shared" si="47"/>
        <v>Apr-Sep</v>
      </c>
    </row>
    <row r="1006" spans="2:10" x14ac:dyDescent="0.2">
      <c r="B1006" s="4" t="str">
        <f t="shared" si="45"/>
        <v>17-1999</v>
      </c>
      <c r="C1006" s="1">
        <v>36270</v>
      </c>
      <c r="D1006" s="2">
        <f t="shared" si="46"/>
        <v>0.93407725321888391</v>
      </c>
      <c r="E1006">
        <v>42.69</v>
      </c>
      <c r="F1006">
        <v>2.1440000000000001</v>
      </c>
      <c r="J1006" t="str">
        <f t="shared" si="47"/>
        <v>Apr-Sep</v>
      </c>
    </row>
    <row r="1007" spans="2:10" x14ac:dyDescent="0.2">
      <c r="B1007" s="4" t="str">
        <f t="shared" si="45"/>
        <v>17-1999</v>
      </c>
      <c r="C1007" s="1">
        <v>36271</v>
      </c>
      <c r="D1007" s="2">
        <f t="shared" si="46"/>
        <v>0.96464377682403457</v>
      </c>
      <c r="E1007">
        <v>43.53</v>
      </c>
      <c r="F1007">
        <v>2.1739999999999999</v>
      </c>
      <c r="J1007" t="str">
        <f t="shared" si="47"/>
        <v>Apr-Sep</v>
      </c>
    </row>
    <row r="1008" spans="2:10" x14ac:dyDescent="0.2">
      <c r="B1008" s="4" t="str">
        <f t="shared" si="45"/>
        <v>17-1999</v>
      </c>
      <c r="C1008" s="1">
        <v>36272</v>
      </c>
      <c r="D1008" s="2">
        <f t="shared" si="46"/>
        <v>0.9561845493562231</v>
      </c>
      <c r="E1008">
        <v>44.12</v>
      </c>
      <c r="F1008">
        <v>2.2250000000000001</v>
      </c>
      <c r="J1008" t="str">
        <f t="shared" si="47"/>
        <v>Apr-Sep</v>
      </c>
    </row>
    <row r="1009" spans="2:10" x14ac:dyDescent="0.2">
      <c r="B1009" s="4" t="str">
        <f t="shared" si="45"/>
        <v>17-1999</v>
      </c>
      <c r="C1009" s="1">
        <v>36273</v>
      </c>
      <c r="D1009" s="2">
        <f t="shared" si="46"/>
        <v>0.90471244635193138</v>
      </c>
      <c r="E1009">
        <v>43.42</v>
      </c>
      <c r="F1009">
        <v>2.226</v>
      </c>
      <c r="J1009" t="str">
        <f t="shared" si="47"/>
        <v>Apr-Sep</v>
      </c>
    </row>
    <row r="1010" spans="2:10" x14ac:dyDescent="0.2">
      <c r="B1010" s="4" t="str">
        <f t="shared" si="45"/>
        <v>18-1999</v>
      </c>
      <c r="C1010" s="1">
        <v>36276</v>
      </c>
      <c r="D1010" s="2">
        <f t="shared" si="46"/>
        <v>0.78268240343347673</v>
      </c>
      <c r="E1010">
        <v>42.74</v>
      </c>
      <c r="F1010">
        <v>2.2989999999999999</v>
      </c>
      <c r="J1010" t="str">
        <f t="shared" si="47"/>
        <v>Apr-Sep</v>
      </c>
    </row>
    <row r="1011" spans="2:10" x14ac:dyDescent="0.2">
      <c r="B1011" s="4" t="str">
        <f t="shared" si="45"/>
        <v>18-1999</v>
      </c>
      <c r="C1011" s="1">
        <v>36277</v>
      </c>
      <c r="D1011" s="2">
        <f t="shared" si="46"/>
        <v>0.77303433476394856</v>
      </c>
      <c r="E1011">
        <v>43.05</v>
      </c>
      <c r="F1011">
        <v>2.331</v>
      </c>
      <c r="J1011" t="str">
        <f t="shared" si="47"/>
        <v>Apr-Sep</v>
      </c>
    </row>
    <row r="1012" spans="2:10" x14ac:dyDescent="0.2">
      <c r="B1012" s="4" t="str">
        <f t="shared" si="45"/>
        <v>18-1999</v>
      </c>
      <c r="C1012" s="1">
        <v>36278</v>
      </c>
      <c r="D1012" s="2">
        <f t="shared" si="46"/>
        <v>0.83246351931330453</v>
      </c>
      <c r="E1012">
        <v>44.11</v>
      </c>
      <c r="F1012">
        <v>2.3479999999999999</v>
      </c>
      <c r="J1012" t="str">
        <f t="shared" si="47"/>
        <v>Apr-Sep</v>
      </c>
    </row>
    <row r="1013" spans="2:10" x14ac:dyDescent="0.2">
      <c r="B1013" s="4" t="str">
        <f t="shared" si="45"/>
        <v>18-1999</v>
      </c>
      <c r="C1013" s="1">
        <v>36279</v>
      </c>
      <c r="D1013" s="2">
        <f t="shared" si="46"/>
        <v>0.89049356223175913</v>
      </c>
      <c r="E1013">
        <v>44.79</v>
      </c>
      <c r="F1013">
        <v>2.339</v>
      </c>
      <c r="J1013" t="str">
        <f t="shared" si="47"/>
        <v>Apr-Sep</v>
      </c>
    </row>
    <row r="1014" spans="2:10" x14ac:dyDescent="0.2">
      <c r="B1014" s="4" t="str">
        <f t="shared" si="45"/>
        <v>18-1999</v>
      </c>
      <c r="C1014" s="1">
        <v>36280</v>
      </c>
      <c r="D1014" s="2">
        <f t="shared" si="46"/>
        <v>0.95342060085836877</v>
      </c>
      <c r="E1014">
        <v>44.47</v>
      </c>
      <c r="F1014">
        <v>2.2530000000000001</v>
      </c>
      <c r="J1014" t="str">
        <f t="shared" si="47"/>
        <v>Apr-Sep</v>
      </c>
    </row>
    <row r="1015" spans="2:10" x14ac:dyDescent="0.2">
      <c r="B1015" s="4" t="str">
        <f t="shared" si="45"/>
        <v>19-1999</v>
      </c>
      <c r="C1015" s="1">
        <v>36283</v>
      </c>
      <c r="D1015" s="2">
        <f t="shared" si="46"/>
        <v>0.98627038626609398</v>
      </c>
      <c r="E1015">
        <v>45.73</v>
      </c>
      <c r="F1015">
        <v>2.3109999999999999</v>
      </c>
      <c r="J1015" t="str">
        <f t="shared" si="47"/>
        <v>Apr-Sep</v>
      </c>
    </row>
    <row r="1016" spans="2:10" x14ac:dyDescent="0.2">
      <c r="B1016" s="4" t="str">
        <f t="shared" si="45"/>
        <v>19-1999</v>
      </c>
      <c r="C1016" s="1">
        <v>36284</v>
      </c>
      <c r="D1016" s="2">
        <f t="shared" si="46"/>
        <v>0.92240772532188853</v>
      </c>
      <c r="E1016">
        <v>45.51</v>
      </c>
      <c r="F1016">
        <v>2.359</v>
      </c>
      <c r="J1016" t="str">
        <f t="shared" si="47"/>
        <v>Apr-Sep</v>
      </c>
    </row>
    <row r="1017" spans="2:10" x14ac:dyDescent="0.2">
      <c r="B1017" s="4" t="str">
        <f t="shared" si="45"/>
        <v>19-1999</v>
      </c>
      <c r="C1017" s="1">
        <v>36285</v>
      </c>
      <c r="D1017" s="2">
        <f t="shared" si="46"/>
        <v>0.94259656652360491</v>
      </c>
      <c r="E1017">
        <v>45.79</v>
      </c>
      <c r="F1017">
        <v>2.359</v>
      </c>
      <c r="J1017" t="str">
        <f t="shared" si="47"/>
        <v>Apr-Sep</v>
      </c>
    </row>
    <row r="1018" spans="2:10" x14ac:dyDescent="0.2">
      <c r="B1018" s="4" t="str">
        <f t="shared" si="45"/>
        <v>19-1999</v>
      </c>
      <c r="C1018" s="1">
        <v>36286</v>
      </c>
      <c r="D1018" s="2">
        <f t="shared" si="46"/>
        <v>0.89339484978540762</v>
      </c>
      <c r="E1018">
        <v>44.22</v>
      </c>
      <c r="F1018">
        <v>2.2949999999999999</v>
      </c>
      <c r="J1018" t="str">
        <f t="shared" si="47"/>
        <v>Apr-Sep</v>
      </c>
    </row>
    <row r="1019" spans="2:10" x14ac:dyDescent="0.2">
      <c r="B1019" s="4" t="str">
        <f t="shared" si="45"/>
        <v>19-1999</v>
      </c>
      <c r="C1019" s="1">
        <v>36287</v>
      </c>
      <c r="D1019" s="2">
        <f t="shared" si="46"/>
        <v>0.84401287553647997</v>
      </c>
      <c r="E1019">
        <v>43.23</v>
      </c>
      <c r="F1019">
        <v>2.2730000000000001</v>
      </c>
      <c r="J1019" t="str">
        <f t="shared" si="47"/>
        <v>Apr-Sep</v>
      </c>
    </row>
    <row r="1020" spans="2:10" x14ac:dyDescent="0.2">
      <c r="B1020" s="4" t="str">
        <f t="shared" si="45"/>
        <v>20-1999</v>
      </c>
      <c r="C1020" s="1">
        <v>36290</v>
      </c>
      <c r="D1020" s="2">
        <f t="shared" si="46"/>
        <v>0.86043776824034301</v>
      </c>
      <c r="E1020">
        <v>43.86</v>
      </c>
      <c r="F1020">
        <v>2.302</v>
      </c>
      <c r="J1020" t="str">
        <f t="shared" si="47"/>
        <v>Apr-Sep</v>
      </c>
    </row>
    <row r="1021" spans="2:10" x14ac:dyDescent="0.2">
      <c r="B1021" s="4" t="str">
        <f t="shared" si="45"/>
        <v>20-1999</v>
      </c>
      <c r="C1021" s="1">
        <v>36291</v>
      </c>
      <c r="D1021" s="2">
        <f t="shared" si="46"/>
        <v>0.87091845493562259</v>
      </c>
      <c r="E1021">
        <v>43.09</v>
      </c>
      <c r="F1021">
        <v>2.2360000000000002</v>
      </c>
      <c r="J1021" t="str">
        <f t="shared" si="47"/>
        <v>Apr-Sep</v>
      </c>
    </row>
    <row r="1022" spans="2:10" x14ac:dyDescent="0.2">
      <c r="B1022" s="4" t="str">
        <f t="shared" si="45"/>
        <v>20-1999</v>
      </c>
      <c r="C1022" s="1">
        <v>36292</v>
      </c>
      <c r="D1022" s="2">
        <f t="shared" si="46"/>
        <v>0.86833047210300407</v>
      </c>
      <c r="E1022">
        <v>42.43</v>
      </c>
      <c r="F1022">
        <v>2.1909999999999998</v>
      </c>
      <c r="J1022" t="str">
        <f t="shared" si="47"/>
        <v>Apr-Sep</v>
      </c>
    </row>
    <row r="1023" spans="2:10" x14ac:dyDescent="0.2">
      <c r="B1023" s="4" t="str">
        <f t="shared" si="45"/>
        <v>20-1999</v>
      </c>
      <c r="C1023" s="1">
        <v>36293</v>
      </c>
      <c r="D1023" s="2">
        <f t="shared" si="46"/>
        <v>0.85952789699570786</v>
      </c>
      <c r="E1023">
        <v>43.57</v>
      </c>
      <c r="F1023">
        <v>2.282</v>
      </c>
      <c r="J1023" t="str">
        <f t="shared" si="47"/>
        <v>Apr-Sep</v>
      </c>
    </row>
    <row r="1024" spans="2:10" x14ac:dyDescent="0.2">
      <c r="B1024" s="4" t="str">
        <f t="shared" si="45"/>
        <v>20-1999</v>
      </c>
      <c r="C1024" s="1">
        <v>36294</v>
      </c>
      <c r="D1024" s="2">
        <f t="shared" si="46"/>
        <v>0.80882403433476435</v>
      </c>
      <c r="E1024">
        <v>42.95</v>
      </c>
      <c r="F1024">
        <v>2.2879999999999998</v>
      </c>
      <c r="J1024" t="str">
        <f t="shared" si="47"/>
        <v>Apr-Sep</v>
      </c>
    </row>
    <row r="1025" spans="2:10" x14ac:dyDescent="0.2">
      <c r="B1025" s="4" t="str">
        <f t="shared" si="45"/>
        <v>21-1999</v>
      </c>
      <c r="C1025" s="1">
        <v>36297</v>
      </c>
      <c r="D1025" s="2">
        <f t="shared" si="46"/>
        <v>0.7134463519313301</v>
      </c>
      <c r="E1025">
        <v>42.39</v>
      </c>
      <c r="F1025">
        <v>2.343</v>
      </c>
      <c r="J1025" t="str">
        <f t="shared" si="47"/>
        <v>Apr-Sep</v>
      </c>
    </row>
    <row r="1026" spans="2:10" x14ac:dyDescent="0.2">
      <c r="B1026" s="4" t="str">
        <f t="shared" si="45"/>
        <v>21-1999</v>
      </c>
      <c r="C1026" s="1">
        <v>36298</v>
      </c>
      <c r="D1026" s="2">
        <f t="shared" si="46"/>
        <v>0.63726180257510734</v>
      </c>
      <c r="E1026">
        <v>40.21</v>
      </c>
      <c r="F1026">
        <v>2.262</v>
      </c>
      <c r="J1026" t="str">
        <f t="shared" si="47"/>
        <v>Apr-Sep</v>
      </c>
    </row>
    <row r="1027" spans="2:10" x14ac:dyDescent="0.2">
      <c r="B1027" s="4" t="str">
        <f t="shared" ref="B1027:B1090" si="48">WEEKNUM(C1027)&amp;"-"&amp;YEAR(C1027)</f>
        <v>21-1999</v>
      </c>
      <c r="C1027" s="1">
        <v>36299</v>
      </c>
      <c r="D1027" s="2">
        <f t="shared" si="46"/>
        <v>0.62002575107296121</v>
      </c>
      <c r="E1027">
        <v>39.86</v>
      </c>
      <c r="F1027">
        <v>2.254</v>
      </c>
      <c r="J1027" t="str">
        <f t="shared" si="47"/>
        <v>Apr-Sep</v>
      </c>
    </row>
    <row r="1028" spans="2:10" x14ac:dyDescent="0.2">
      <c r="B1028" s="4" t="str">
        <f t="shared" si="48"/>
        <v>21-1999</v>
      </c>
      <c r="C1028" s="1">
        <v>36300</v>
      </c>
      <c r="D1028" s="2">
        <f t="shared" ref="D1028:D1091" si="49">E1028/100*42/5.825-F1028</f>
        <v>0.65097854077253237</v>
      </c>
      <c r="E1028">
        <v>39.79</v>
      </c>
      <c r="F1028">
        <v>2.218</v>
      </c>
      <c r="J1028" t="str">
        <f t="shared" ref="J1028:J1091" si="50">IF(OR(MONTH(C1028)&lt;=3,MONTH(C1028)&gt;=10),"Oct-Mar","Apr-Sep")</f>
        <v>Apr-Sep</v>
      </c>
    </row>
    <row r="1029" spans="2:10" x14ac:dyDescent="0.2">
      <c r="B1029" s="4" t="str">
        <f t="shared" si="48"/>
        <v>21-1999</v>
      </c>
      <c r="C1029" s="1">
        <v>36301</v>
      </c>
      <c r="D1029" s="2">
        <f t="shared" si="49"/>
        <v>0.69877682403433417</v>
      </c>
      <c r="E1029">
        <v>40.549999999999997</v>
      </c>
      <c r="F1029">
        <v>2.2250000000000001</v>
      </c>
      <c r="J1029" t="str">
        <f t="shared" si="50"/>
        <v>Apr-Sep</v>
      </c>
    </row>
    <row r="1030" spans="2:10" x14ac:dyDescent="0.2">
      <c r="B1030" s="4" t="str">
        <f t="shared" si="48"/>
        <v>22-1999</v>
      </c>
      <c r="C1030" s="1">
        <v>36304</v>
      </c>
      <c r="D1030" s="2">
        <f t="shared" si="49"/>
        <v>0.7073991416309009</v>
      </c>
      <c r="E1030">
        <v>39.99</v>
      </c>
      <c r="F1030">
        <v>2.1760000000000002</v>
      </c>
      <c r="J1030" t="str">
        <f t="shared" si="50"/>
        <v>Apr-Sep</v>
      </c>
    </row>
    <row r="1031" spans="2:10" x14ac:dyDescent="0.2">
      <c r="B1031" s="4" t="str">
        <f t="shared" si="48"/>
        <v>22-1999</v>
      </c>
      <c r="C1031" s="1">
        <v>36305</v>
      </c>
      <c r="D1031" s="2">
        <f t="shared" si="49"/>
        <v>0.70719313304720988</v>
      </c>
      <c r="E1031">
        <v>40.32</v>
      </c>
      <c r="F1031">
        <v>2.2000000000000002</v>
      </c>
      <c r="J1031" t="str">
        <f t="shared" si="50"/>
        <v>Apr-Sep</v>
      </c>
    </row>
    <row r="1032" spans="2:10" x14ac:dyDescent="0.2">
      <c r="B1032" s="4" t="str">
        <f t="shared" si="48"/>
        <v>22-1999</v>
      </c>
      <c r="C1032" s="1">
        <v>36306</v>
      </c>
      <c r="D1032" s="2">
        <f t="shared" si="49"/>
        <v>0.68479828326180225</v>
      </c>
      <c r="E1032">
        <v>40.369999999999997</v>
      </c>
      <c r="F1032">
        <v>2.226</v>
      </c>
      <c r="J1032" t="str">
        <f t="shared" si="50"/>
        <v>Apr-Sep</v>
      </c>
    </row>
    <row r="1033" spans="2:10" x14ac:dyDescent="0.2">
      <c r="B1033" s="4" t="str">
        <f t="shared" si="48"/>
        <v>22-1999</v>
      </c>
      <c r="C1033" s="1">
        <v>36307</v>
      </c>
      <c r="D1033" s="2">
        <f t="shared" si="49"/>
        <v>0.62014592274678115</v>
      </c>
      <c r="E1033">
        <v>40.25</v>
      </c>
      <c r="F1033">
        <v>2.282</v>
      </c>
      <c r="J1033" t="str">
        <f t="shared" si="50"/>
        <v>Apr-Sep</v>
      </c>
    </row>
    <row r="1034" spans="2:10" x14ac:dyDescent="0.2">
      <c r="B1034" s="4" t="str">
        <f t="shared" si="48"/>
        <v>22-1999</v>
      </c>
      <c r="C1034" s="1">
        <v>36308</v>
      </c>
      <c r="D1034" s="2">
        <f t="shared" si="49"/>
        <v>0.48502145922746775</v>
      </c>
      <c r="E1034">
        <v>39.43</v>
      </c>
      <c r="F1034">
        <v>2.3580000000000001</v>
      </c>
      <c r="J1034" t="str">
        <f t="shared" si="50"/>
        <v>Apr-Sep</v>
      </c>
    </row>
    <row r="1035" spans="2:10" x14ac:dyDescent="0.2">
      <c r="B1035" s="4" t="str">
        <f t="shared" si="48"/>
        <v>23-1999</v>
      </c>
      <c r="C1035" s="1">
        <v>36312</v>
      </c>
      <c r="D1035" s="2">
        <f t="shared" si="49"/>
        <v>0.47839055793991481</v>
      </c>
      <c r="E1035">
        <v>39.130000000000003</v>
      </c>
      <c r="F1035">
        <v>2.343</v>
      </c>
      <c r="J1035" t="str">
        <f t="shared" si="50"/>
        <v>Apr-Sep</v>
      </c>
    </row>
    <row r="1036" spans="2:10" x14ac:dyDescent="0.2">
      <c r="B1036" s="4" t="str">
        <f t="shared" si="48"/>
        <v>23-1999</v>
      </c>
      <c r="C1036" s="1">
        <v>36313</v>
      </c>
      <c r="D1036" s="2">
        <f t="shared" si="49"/>
        <v>0.49081974248927018</v>
      </c>
      <c r="E1036">
        <v>40.19</v>
      </c>
      <c r="F1036">
        <v>2.407</v>
      </c>
      <c r="J1036" t="str">
        <f t="shared" si="50"/>
        <v>Apr-Sep</v>
      </c>
    </row>
    <row r="1037" spans="2:10" x14ac:dyDescent="0.2">
      <c r="B1037" s="4" t="str">
        <f t="shared" si="48"/>
        <v>23-1999</v>
      </c>
      <c r="C1037" s="1">
        <v>36314</v>
      </c>
      <c r="D1037" s="2">
        <f t="shared" si="49"/>
        <v>0.46765236051502113</v>
      </c>
      <c r="E1037">
        <v>39.729999999999997</v>
      </c>
      <c r="F1037">
        <v>2.3969999999999998</v>
      </c>
      <c r="J1037" t="str">
        <f t="shared" si="50"/>
        <v>Apr-Sep</v>
      </c>
    </row>
    <row r="1038" spans="2:10" x14ac:dyDescent="0.2">
      <c r="B1038" s="4" t="str">
        <f t="shared" si="48"/>
        <v>23-1999</v>
      </c>
      <c r="C1038" s="1">
        <v>36315</v>
      </c>
      <c r="D1038" s="2">
        <f t="shared" si="49"/>
        <v>0.54013304721030053</v>
      </c>
      <c r="E1038">
        <v>41.29</v>
      </c>
      <c r="F1038">
        <v>2.4369999999999998</v>
      </c>
      <c r="J1038" t="str">
        <f t="shared" si="50"/>
        <v>Apr-Sep</v>
      </c>
    </row>
    <row r="1039" spans="2:10" x14ac:dyDescent="0.2">
      <c r="B1039" s="4" t="str">
        <f t="shared" si="48"/>
        <v>24-1999</v>
      </c>
      <c r="C1039" s="1">
        <v>36318</v>
      </c>
      <c r="D1039" s="2">
        <f t="shared" si="49"/>
        <v>0.613725321888412</v>
      </c>
      <c r="E1039">
        <v>42.38</v>
      </c>
      <c r="F1039">
        <v>2.4420000000000002</v>
      </c>
      <c r="J1039" t="str">
        <f t="shared" si="50"/>
        <v>Apr-Sep</v>
      </c>
    </row>
    <row r="1040" spans="2:10" x14ac:dyDescent="0.2">
      <c r="B1040" s="4" t="str">
        <f t="shared" si="48"/>
        <v>24-1999</v>
      </c>
      <c r="C1040" s="1">
        <v>36319</v>
      </c>
      <c r="D1040" s="2">
        <f t="shared" si="49"/>
        <v>0.63893133047210293</v>
      </c>
      <c r="E1040">
        <v>42.05</v>
      </c>
      <c r="F1040">
        <v>2.3929999999999998</v>
      </c>
      <c r="J1040" t="str">
        <f t="shared" si="50"/>
        <v>Apr-Sep</v>
      </c>
    </row>
    <row r="1041" spans="2:10" x14ac:dyDescent="0.2">
      <c r="B1041" s="4" t="str">
        <f t="shared" si="48"/>
        <v>24-1999</v>
      </c>
      <c r="C1041" s="1">
        <v>36320</v>
      </c>
      <c r="D1041" s="2">
        <f t="shared" si="49"/>
        <v>0.63538197424892706</v>
      </c>
      <c r="E1041">
        <v>42.93</v>
      </c>
      <c r="F1041">
        <v>2.46</v>
      </c>
      <c r="J1041" t="str">
        <f t="shared" si="50"/>
        <v>Apr-Sep</v>
      </c>
    </row>
    <row r="1042" spans="2:10" x14ac:dyDescent="0.2">
      <c r="B1042" s="4" t="str">
        <f t="shared" si="48"/>
        <v>24-1999</v>
      </c>
      <c r="C1042" s="1">
        <v>36321</v>
      </c>
      <c r="D1042" s="2">
        <f t="shared" si="49"/>
        <v>0.72668240343347668</v>
      </c>
      <c r="E1042">
        <v>42.74</v>
      </c>
      <c r="F1042">
        <v>2.355</v>
      </c>
      <c r="J1042" t="str">
        <f t="shared" si="50"/>
        <v>Apr-Sep</v>
      </c>
    </row>
    <row r="1043" spans="2:10" x14ac:dyDescent="0.2">
      <c r="B1043" s="4" t="str">
        <f t="shared" si="48"/>
        <v>24-1999</v>
      </c>
      <c r="C1043" s="1">
        <v>36322</v>
      </c>
      <c r="D1043" s="2">
        <f t="shared" si="49"/>
        <v>0.85509871244635205</v>
      </c>
      <c r="E1043">
        <v>44.84</v>
      </c>
      <c r="F1043">
        <v>2.3780000000000001</v>
      </c>
      <c r="J1043" t="str">
        <f t="shared" si="50"/>
        <v>Apr-Sep</v>
      </c>
    </row>
    <row r="1044" spans="2:10" x14ac:dyDescent="0.2">
      <c r="B1044" s="4" t="str">
        <f t="shared" si="48"/>
        <v>25-1999</v>
      </c>
      <c r="C1044" s="1">
        <v>36325</v>
      </c>
      <c r="D1044" s="2">
        <f t="shared" si="49"/>
        <v>0.88272961373390579</v>
      </c>
      <c r="E1044">
        <v>45.14</v>
      </c>
      <c r="F1044">
        <v>2.3719999999999999</v>
      </c>
      <c r="J1044" t="str">
        <f t="shared" si="50"/>
        <v>Apr-Sep</v>
      </c>
    </row>
    <row r="1045" spans="2:10" x14ac:dyDescent="0.2">
      <c r="B1045" s="4" t="str">
        <f t="shared" si="48"/>
        <v>25-1999</v>
      </c>
      <c r="C1045" s="1">
        <v>36326</v>
      </c>
      <c r="D1045" s="2">
        <f t="shared" si="49"/>
        <v>0.95622746781115886</v>
      </c>
      <c r="E1045">
        <v>46.09</v>
      </c>
      <c r="F1045">
        <v>2.367</v>
      </c>
      <c r="J1045" t="str">
        <f t="shared" si="50"/>
        <v>Apr-Sep</v>
      </c>
    </row>
    <row r="1046" spans="2:10" x14ac:dyDescent="0.2">
      <c r="B1046" s="4" t="str">
        <f t="shared" si="48"/>
        <v>25-1999</v>
      </c>
      <c r="C1046" s="1">
        <v>36327</v>
      </c>
      <c r="D1046" s="2">
        <f t="shared" si="49"/>
        <v>0.86788412017167404</v>
      </c>
      <c r="E1046">
        <v>44.31</v>
      </c>
      <c r="F1046">
        <v>2.327</v>
      </c>
      <c r="J1046" t="str">
        <f t="shared" si="50"/>
        <v>Apr-Sep</v>
      </c>
    </row>
    <row r="1047" spans="2:10" x14ac:dyDescent="0.2">
      <c r="B1047" s="4" t="str">
        <f t="shared" si="48"/>
        <v>25-1999</v>
      </c>
      <c r="C1047" s="1">
        <v>36328</v>
      </c>
      <c r="D1047" s="2">
        <f t="shared" si="49"/>
        <v>0.98703433476394897</v>
      </c>
      <c r="E1047">
        <v>45.38</v>
      </c>
      <c r="F1047">
        <v>2.2850000000000001</v>
      </c>
      <c r="J1047" t="str">
        <f t="shared" si="50"/>
        <v>Apr-Sep</v>
      </c>
    </row>
    <row r="1048" spans="2:10" x14ac:dyDescent="0.2">
      <c r="B1048" s="4" t="str">
        <f t="shared" si="48"/>
        <v>25-1999</v>
      </c>
      <c r="C1048" s="1">
        <v>36329</v>
      </c>
      <c r="D1048" s="2">
        <f t="shared" si="49"/>
        <v>0.89842060085836906</v>
      </c>
      <c r="E1048">
        <v>44.47</v>
      </c>
      <c r="F1048">
        <v>2.3079999999999998</v>
      </c>
      <c r="J1048" t="str">
        <f t="shared" si="50"/>
        <v>Apr-Sep</v>
      </c>
    </row>
    <row r="1049" spans="2:10" x14ac:dyDescent="0.2">
      <c r="B1049" s="4" t="str">
        <f t="shared" si="48"/>
        <v>26-1999</v>
      </c>
      <c r="C1049" s="1">
        <v>36332</v>
      </c>
      <c r="D1049" s="2">
        <f t="shared" si="49"/>
        <v>0.92760085836909889</v>
      </c>
      <c r="E1049">
        <v>43.89</v>
      </c>
      <c r="F1049">
        <v>2.2370000000000001</v>
      </c>
      <c r="J1049" t="str">
        <f t="shared" si="50"/>
        <v>Apr-Sep</v>
      </c>
    </row>
    <row r="1050" spans="2:10" x14ac:dyDescent="0.2">
      <c r="B1050" s="4" t="str">
        <f t="shared" si="48"/>
        <v>26-1999</v>
      </c>
      <c r="C1050" s="1">
        <v>36333</v>
      </c>
      <c r="D1050" s="2">
        <f t="shared" si="49"/>
        <v>0.90713304721030008</v>
      </c>
      <c r="E1050">
        <v>43.62</v>
      </c>
      <c r="F1050">
        <v>2.238</v>
      </c>
      <c r="J1050" t="str">
        <f t="shared" si="50"/>
        <v>Apr-Sep</v>
      </c>
    </row>
    <row r="1051" spans="2:10" x14ac:dyDescent="0.2">
      <c r="B1051" s="4" t="str">
        <f t="shared" si="48"/>
        <v>26-1999</v>
      </c>
      <c r="C1051" s="1">
        <v>36334</v>
      </c>
      <c r="D1051" s="2">
        <f t="shared" si="49"/>
        <v>1.0282231759656653</v>
      </c>
      <c r="E1051">
        <v>45.66</v>
      </c>
      <c r="F1051">
        <v>2.2639999999999998</v>
      </c>
      <c r="J1051" t="str">
        <f t="shared" si="50"/>
        <v>Apr-Sep</v>
      </c>
    </row>
    <row r="1052" spans="2:10" x14ac:dyDescent="0.2">
      <c r="B1052" s="4" t="str">
        <f t="shared" si="48"/>
        <v>26-1999</v>
      </c>
      <c r="C1052" s="1">
        <v>36335</v>
      </c>
      <c r="D1052" s="2">
        <f t="shared" si="49"/>
        <v>0.99073390557939867</v>
      </c>
      <c r="E1052">
        <v>45.57</v>
      </c>
      <c r="F1052">
        <v>2.2949999999999999</v>
      </c>
      <c r="J1052" t="str">
        <f t="shared" si="50"/>
        <v>Apr-Sep</v>
      </c>
    </row>
    <row r="1053" spans="2:10" x14ac:dyDescent="0.2">
      <c r="B1053" s="4" t="str">
        <f t="shared" si="48"/>
        <v>26-1999</v>
      </c>
      <c r="C1053" s="1">
        <v>36336</v>
      </c>
      <c r="D1053" s="2">
        <f t="shared" si="49"/>
        <v>1.0248497854077256</v>
      </c>
      <c r="E1053">
        <v>45.53</v>
      </c>
      <c r="F1053">
        <v>2.258</v>
      </c>
      <c r="J1053" t="str">
        <f t="shared" si="50"/>
        <v>Apr-Sep</v>
      </c>
    </row>
    <row r="1054" spans="2:10" x14ac:dyDescent="0.2">
      <c r="B1054" s="4" t="str">
        <f t="shared" si="48"/>
        <v>27-1999</v>
      </c>
      <c r="C1054" s="1">
        <v>36339</v>
      </c>
      <c r="D1054" s="2">
        <f t="shared" si="49"/>
        <v>0.98407725321888417</v>
      </c>
      <c r="E1054">
        <v>45.02</v>
      </c>
      <c r="F1054">
        <v>2.262</v>
      </c>
      <c r="J1054" t="str">
        <f t="shared" si="50"/>
        <v>Apr-Sep</v>
      </c>
    </row>
    <row r="1055" spans="2:10" x14ac:dyDescent="0.2">
      <c r="B1055" s="4" t="str">
        <f t="shared" si="48"/>
        <v>27-1999</v>
      </c>
      <c r="C1055" s="1">
        <v>36340</v>
      </c>
      <c r="D1055" s="2">
        <f t="shared" si="49"/>
        <v>0.90375965665236047</v>
      </c>
      <c r="E1055">
        <v>45.82</v>
      </c>
      <c r="F1055">
        <v>2.4</v>
      </c>
      <c r="J1055" t="str">
        <f t="shared" si="50"/>
        <v>Apr-Sep</v>
      </c>
    </row>
    <row r="1056" spans="2:10" x14ac:dyDescent="0.2">
      <c r="B1056" s="4" t="str">
        <f t="shared" si="48"/>
        <v>27-1999</v>
      </c>
      <c r="C1056" s="1">
        <v>36341</v>
      </c>
      <c r="D1056" s="2">
        <f t="shared" si="49"/>
        <v>1.0561287553648069</v>
      </c>
      <c r="E1056">
        <v>47.85</v>
      </c>
      <c r="F1056">
        <v>2.3940000000000001</v>
      </c>
      <c r="J1056" t="str">
        <f t="shared" si="50"/>
        <v>Apr-Sep</v>
      </c>
    </row>
    <row r="1057" spans="2:10" x14ac:dyDescent="0.2">
      <c r="B1057" s="4" t="str">
        <f t="shared" si="48"/>
        <v>27-1999</v>
      </c>
      <c r="C1057" s="1">
        <v>36342</v>
      </c>
      <c r="D1057" s="2">
        <f t="shared" si="49"/>
        <v>1.2110686695278967</v>
      </c>
      <c r="E1057">
        <v>48.82</v>
      </c>
      <c r="F1057">
        <v>2.3090000000000002</v>
      </c>
      <c r="J1057" t="str">
        <f t="shared" si="50"/>
        <v>Apr-Sep</v>
      </c>
    </row>
    <row r="1058" spans="2:10" x14ac:dyDescent="0.2">
      <c r="B1058" s="4" t="str">
        <f t="shared" si="48"/>
        <v>27-1999</v>
      </c>
      <c r="C1058" s="1">
        <v>36343</v>
      </c>
      <c r="D1058" s="2">
        <f t="shared" si="49"/>
        <v>1.2561416309012876</v>
      </c>
      <c r="E1058">
        <v>49.14</v>
      </c>
      <c r="F1058">
        <v>2.2869999999999999</v>
      </c>
      <c r="J1058" t="str">
        <f t="shared" si="50"/>
        <v>Apr-Sep</v>
      </c>
    </row>
    <row r="1059" spans="2:10" x14ac:dyDescent="0.2">
      <c r="B1059" s="4" t="str">
        <f t="shared" si="48"/>
        <v>28-1999</v>
      </c>
      <c r="C1059" s="1">
        <v>36347</v>
      </c>
      <c r="D1059" s="2">
        <f t="shared" si="49"/>
        <v>1.3694463519313302</v>
      </c>
      <c r="E1059">
        <v>49.38</v>
      </c>
      <c r="F1059">
        <v>2.1909999999999998</v>
      </c>
      <c r="J1059" t="str">
        <f t="shared" si="50"/>
        <v>Apr-Sep</v>
      </c>
    </row>
    <row r="1060" spans="2:10" x14ac:dyDescent="0.2">
      <c r="B1060" s="4" t="str">
        <f t="shared" si="48"/>
        <v>28-1999</v>
      </c>
      <c r="C1060" s="1">
        <v>36348</v>
      </c>
      <c r="D1060" s="2">
        <f t="shared" si="49"/>
        <v>1.4699184549356223</v>
      </c>
      <c r="E1060">
        <v>50.08</v>
      </c>
      <c r="F1060">
        <v>2.141</v>
      </c>
      <c r="J1060" t="str">
        <f t="shared" si="50"/>
        <v>Apr-Sep</v>
      </c>
    </row>
    <row r="1061" spans="2:10" x14ac:dyDescent="0.2">
      <c r="B1061" s="4" t="str">
        <f t="shared" si="48"/>
        <v>28-1999</v>
      </c>
      <c r="C1061" s="1">
        <v>36349</v>
      </c>
      <c r="D1061" s="2">
        <f t="shared" si="49"/>
        <v>1.4719914163090126</v>
      </c>
      <c r="E1061">
        <v>50.4</v>
      </c>
      <c r="F1061">
        <v>2.1619999999999999</v>
      </c>
      <c r="J1061" t="str">
        <f t="shared" si="50"/>
        <v>Apr-Sep</v>
      </c>
    </row>
    <row r="1062" spans="2:10" x14ac:dyDescent="0.2">
      <c r="B1062" s="4" t="str">
        <f t="shared" si="48"/>
        <v>28-1999</v>
      </c>
      <c r="C1062" s="1">
        <v>36350</v>
      </c>
      <c r="D1062" s="2">
        <f t="shared" si="49"/>
        <v>1.4998326180257511</v>
      </c>
      <c r="E1062">
        <v>50.8</v>
      </c>
      <c r="F1062">
        <v>2.1629999999999998</v>
      </c>
      <c r="J1062" t="str">
        <f t="shared" si="50"/>
        <v>Apr-Sep</v>
      </c>
    </row>
    <row r="1063" spans="2:10" x14ac:dyDescent="0.2">
      <c r="B1063" s="4" t="str">
        <f t="shared" si="48"/>
        <v>29-1999</v>
      </c>
      <c r="C1063" s="1">
        <v>36353</v>
      </c>
      <c r="D1063" s="2">
        <f t="shared" si="49"/>
        <v>1.5440686695278965</v>
      </c>
      <c r="E1063">
        <v>51.15</v>
      </c>
      <c r="F1063">
        <v>2.1440000000000001</v>
      </c>
      <c r="J1063" t="str">
        <f t="shared" si="50"/>
        <v>Apr-Sep</v>
      </c>
    </row>
    <row r="1064" spans="2:10" x14ac:dyDescent="0.2">
      <c r="B1064" s="4" t="str">
        <f t="shared" si="48"/>
        <v>29-1999</v>
      </c>
      <c r="C1064" s="1">
        <v>36354</v>
      </c>
      <c r="D1064" s="2">
        <f t="shared" si="49"/>
        <v>1.5531673819742489</v>
      </c>
      <c r="E1064">
        <v>51.72</v>
      </c>
      <c r="F1064">
        <v>2.1760000000000002</v>
      </c>
      <c r="J1064" t="str">
        <f t="shared" si="50"/>
        <v>Apr-Sep</v>
      </c>
    </row>
    <row r="1065" spans="2:10" x14ac:dyDescent="0.2">
      <c r="B1065" s="4" t="str">
        <f t="shared" si="48"/>
        <v>29-1999</v>
      </c>
      <c r="C1065" s="1">
        <v>36355</v>
      </c>
      <c r="D1065" s="2">
        <f t="shared" si="49"/>
        <v>1.5117854077253217</v>
      </c>
      <c r="E1065">
        <v>50.73</v>
      </c>
      <c r="F1065">
        <v>2.1459999999999999</v>
      </c>
      <c r="J1065" t="str">
        <f t="shared" si="50"/>
        <v>Apr-Sep</v>
      </c>
    </row>
    <row r="1066" spans="2:10" x14ac:dyDescent="0.2">
      <c r="B1066" s="4" t="str">
        <f t="shared" si="48"/>
        <v>29-1999</v>
      </c>
      <c r="C1066" s="1">
        <v>36356</v>
      </c>
      <c r="D1066" s="2">
        <f t="shared" si="49"/>
        <v>1.5508884120171671</v>
      </c>
      <c r="E1066">
        <v>51.73</v>
      </c>
      <c r="F1066">
        <v>2.1789999999999998</v>
      </c>
      <c r="J1066" t="str">
        <f t="shared" si="50"/>
        <v>Apr-Sep</v>
      </c>
    </row>
    <row r="1067" spans="2:10" x14ac:dyDescent="0.2">
      <c r="B1067" s="4" t="str">
        <f t="shared" si="48"/>
        <v>29-1999</v>
      </c>
      <c r="C1067" s="1">
        <v>36357</v>
      </c>
      <c r="D1067" s="2">
        <f t="shared" si="49"/>
        <v>1.5508197424892711</v>
      </c>
      <c r="E1067">
        <v>51.84</v>
      </c>
      <c r="F1067">
        <v>2.1869999999999998</v>
      </c>
      <c r="J1067" t="str">
        <f t="shared" si="50"/>
        <v>Apr-Sep</v>
      </c>
    </row>
    <row r="1068" spans="2:10" x14ac:dyDescent="0.2">
      <c r="B1068" s="4" t="str">
        <f t="shared" si="48"/>
        <v>30-1999</v>
      </c>
      <c r="C1068" s="1">
        <v>36360</v>
      </c>
      <c r="D1068" s="2">
        <f t="shared" si="49"/>
        <v>1.4962103004291842</v>
      </c>
      <c r="E1068">
        <v>51.36</v>
      </c>
      <c r="F1068">
        <v>2.2069999999999999</v>
      </c>
      <c r="J1068" t="str">
        <f t="shared" si="50"/>
        <v>Apr-Sep</v>
      </c>
    </row>
    <row r="1069" spans="2:10" x14ac:dyDescent="0.2">
      <c r="B1069" s="4" t="str">
        <f t="shared" si="48"/>
        <v>30-1999</v>
      </c>
      <c r="C1069" s="1">
        <v>36361</v>
      </c>
      <c r="D1069" s="2">
        <f t="shared" si="49"/>
        <v>1.381914163090129</v>
      </c>
      <c r="E1069">
        <v>49.65</v>
      </c>
      <c r="F1069">
        <v>2.198</v>
      </c>
      <c r="J1069" t="str">
        <f t="shared" si="50"/>
        <v>Apr-Sep</v>
      </c>
    </row>
    <row r="1070" spans="2:10" x14ac:dyDescent="0.2">
      <c r="B1070" s="4" t="str">
        <f t="shared" si="48"/>
        <v>30-1999</v>
      </c>
      <c r="C1070" s="1">
        <v>36362</v>
      </c>
      <c r="D1070" s="2">
        <f t="shared" si="49"/>
        <v>1.3168197424892703</v>
      </c>
      <c r="E1070">
        <v>49.51</v>
      </c>
      <c r="F1070">
        <v>2.2530000000000001</v>
      </c>
      <c r="J1070" t="str">
        <f t="shared" si="50"/>
        <v>Apr-Sep</v>
      </c>
    </row>
    <row r="1071" spans="2:10" x14ac:dyDescent="0.2">
      <c r="B1071" s="4" t="str">
        <f t="shared" si="48"/>
        <v>30-1999</v>
      </c>
      <c r="C1071" s="1">
        <v>36363</v>
      </c>
      <c r="D1071" s="2">
        <f t="shared" si="49"/>
        <v>1.2296180257510732</v>
      </c>
      <c r="E1071">
        <v>50.27</v>
      </c>
      <c r="F1071">
        <v>2.395</v>
      </c>
      <c r="J1071" t="str">
        <f t="shared" si="50"/>
        <v>Apr-Sep</v>
      </c>
    </row>
    <row r="1072" spans="2:10" x14ac:dyDescent="0.2">
      <c r="B1072" s="4" t="str">
        <f t="shared" si="48"/>
        <v>30-1999</v>
      </c>
      <c r="C1072" s="1">
        <v>36364</v>
      </c>
      <c r="D1072" s="2">
        <f t="shared" si="49"/>
        <v>1.1831416309012868</v>
      </c>
      <c r="E1072">
        <v>51.47</v>
      </c>
      <c r="F1072">
        <v>2.528</v>
      </c>
      <c r="J1072" t="str">
        <f t="shared" si="50"/>
        <v>Apr-Sep</v>
      </c>
    </row>
    <row r="1073" spans="2:10" x14ac:dyDescent="0.2">
      <c r="B1073" s="4" t="str">
        <f t="shared" si="48"/>
        <v>31-1999</v>
      </c>
      <c r="C1073" s="1">
        <v>36367</v>
      </c>
      <c r="D1073" s="2">
        <f t="shared" si="49"/>
        <v>1.1431845493562234</v>
      </c>
      <c r="E1073">
        <v>51.11</v>
      </c>
      <c r="F1073">
        <v>2.5419999999999998</v>
      </c>
      <c r="J1073" t="str">
        <f t="shared" si="50"/>
        <v>Apr-Sep</v>
      </c>
    </row>
    <row r="1074" spans="2:10" x14ac:dyDescent="0.2">
      <c r="B1074" s="4" t="str">
        <f t="shared" si="48"/>
        <v>31-1999</v>
      </c>
      <c r="C1074" s="1">
        <v>36368</v>
      </c>
      <c r="D1074" s="2">
        <f t="shared" si="49"/>
        <v>1.0823433476394855</v>
      </c>
      <c r="E1074">
        <v>50.71</v>
      </c>
      <c r="F1074">
        <v>2.5739999999999998</v>
      </c>
      <c r="J1074" t="str">
        <f t="shared" si="50"/>
        <v>Apr-Sep</v>
      </c>
    </row>
    <row r="1075" spans="2:10" x14ac:dyDescent="0.2">
      <c r="B1075" s="4" t="str">
        <f t="shared" si="48"/>
        <v>31-1999</v>
      </c>
      <c r="C1075" s="1">
        <v>36369</v>
      </c>
      <c r="D1075" s="2">
        <f t="shared" si="49"/>
        <v>1.108699570815451</v>
      </c>
      <c r="E1075">
        <v>51.45</v>
      </c>
      <c r="F1075">
        <v>2.601</v>
      </c>
      <c r="J1075" t="str">
        <f t="shared" si="50"/>
        <v>Apr-Sep</v>
      </c>
    </row>
    <row r="1076" spans="2:10" x14ac:dyDescent="0.2">
      <c r="B1076" s="4" t="str">
        <f t="shared" si="48"/>
        <v>31-1999</v>
      </c>
      <c r="C1076" s="1">
        <v>36370</v>
      </c>
      <c r="D1076" s="2">
        <f t="shared" si="49"/>
        <v>1.2329914163090128</v>
      </c>
      <c r="E1076">
        <v>52.73</v>
      </c>
      <c r="F1076">
        <v>2.569</v>
      </c>
      <c r="J1076" t="str">
        <f t="shared" si="50"/>
        <v>Apr-Sep</v>
      </c>
    </row>
    <row r="1077" spans="2:10" x14ac:dyDescent="0.2">
      <c r="B1077" s="4" t="str">
        <f t="shared" si="48"/>
        <v>31-1999</v>
      </c>
      <c r="C1077" s="1">
        <v>36371</v>
      </c>
      <c r="D1077" s="2">
        <f t="shared" si="49"/>
        <v>1.2186137339055794</v>
      </c>
      <c r="E1077">
        <v>52.17</v>
      </c>
      <c r="F1077">
        <v>2.5430000000000001</v>
      </c>
      <c r="J1077" t="str">
        <f t="shared" si="50"/>
        <v>Apr-Sep</v>
      </c>
    </row>
    <row r="1078" spans="2:10" x14ac:dyDescent="0.2">
      <c r="B1078" s="4" t="str">
        <f t="shared" si="48"/>
        <v>32-1999</v>
      </c>
      <c r="C1078" s="1">
        <v>36374</v>
      </c>
      <c r="D1078" s="2">
        <f t="shared" si="49"/>
        <v>1.2010343347639476</v>
      </c>
      <c r="E1078">
        <v>52.37</v>
      </c>
      <c r="F1078">
        <v>2.5750000000000002</v>
      </c>
      <c r="J1078" t="str">
        <f t="shared" si="50"/>
        <v>Apr-Sep</v>
      </c>
    </row>
    <row r="1079" spans="2:10" x14ac:dyDescent="0.2">
      <c r="B1079" s="4" t="str">
        <f t="shared" si="48"/>
        <v>32-1999</v>
      </c>
      <c r="C1079" s="1">
        <v>36375</v>
      </c>
      <c r="D1079" s="2">
        <f t="shared" si="49"/>
        <v>1.1722660944206007</v>
      </c>
      <c r="E1079">
        <v>52.29</v>
      </c>
      <c r="F1079">
        <v>2.5979999999999999</v>
      </c>
      <c r="J1079" t="str">
        <f t="shared" si="50"/>
        <v>Apr-Sep</v>
      </c>
    </row>
    <row r="1080" spans="2:10" x14ac:dyDescent="0.2">
      <c r="B1080" s="4" t="str">
        <f t="shared" si="48"/>
        <v>32-1999</v>
      </c>
      <c r="C1080" s="1">
        <v>36376</v>
      </c>
      <c r="D1080" s="2">
        <f t="shared" si="49"/>
        <v>1.180901287553648</v>
      </c>
      <c r="E1080">
        <v>53.02</v>
      </c>
      <c r="F1080">
        <v>2.6419999999999999</v>
      </c>
      <c r="J1080" t="str">
        <f t="shared" si="50"/>
        <v>Apr-Sep</v>
      </c>
    </row>
    <row r="1081" spans="2:10" x14ac:dyDescent="0.2">
      <c r="B1081" s="4" t="str">
        <f t="shared" si="48"/>
        <v>32-1999</v>
      </c>
      <c r="C1081" s="1">
        <v>36377</v>
      </c>
      <c r="D1081" s="2">
        <f t="shared" si="49"/>
        <v>1.2054635193133048</v>
      </c>
      <c r="E1081">
        <v>53.43</v>
      </c>
      <c r="F1081">
        <v>2.6469999999999998</v>
      </c>
      <c r="J1081" t="str">
        <f t="shared" si="50"/>
        <v>Apr-Sep</v>
      </c>
    </row>
    <row r="1082" spans="2:10" x14ac:dyDescent="0.2">
      <c r="B1082" s="4" t="str">
        <f t="shared" si="48"/>
        <v>32-1999</v>
      </c>
      <c r="C1082" s="1">
        <v>36378</v>
      </c>
      <c r="D1082" s="2">
        <f t="shared" si="49"/>
        <v>1.2337768240343348</v>
      </c>
      <c r="E1082">
        <v>54.53</v>
      </c>
      <c r="F1082">
        <v>2.698</v>
      </c>
      <c r="J1082" t="str">
        <f t="shared" si="50"/>
        <v>Apr-Sep</v>
      </c>
    </row>
    <row r="1083" spans="2:10" x14ac:dyDescent="0.2">
      <c r="B1083" s="4" t="str">
        <f t="shared" si="48"/>
        <v>33-1999</v>
      </c>
      <c r="C1083" s="1">
        <v>36381</v>
      </c>
      <c r="D1083" s="2">
        <f t="shared" si="49"/>
        <v>1.2598068669527898</v>
      </c>
      <c r="E1083">
        <v>55.21</v>
      </c>
      <c r="F1083">
        <v>2.7210000000000001</v>
      </c>
      <c r="J1083" t="str">
        <f t="shared" si="50"/>
        <v>Apr-Sep</v>
      </c>
    </row>
    <row r="1084" spans="2:10" x14ac:dyDescent="0.2">
      <c r="B1084" s="4" t="str">
        <f t="shared" si="48"/>
        <v>33-1999</v>
      </c>
      <c r="C1084" s="1">
        <v>36382</v>
      </c>
      <c r="D1084" s="2">
        <f t="shared" si="49"/>
        <v>1.2248755364806869</v>
      </c>
      <c r="E1084">
        <v>55.1</v>
      </c>
      <c r="F1084">
        <v>2.7480000000000002</v>
      </c>
      <c r="J1084" t="str">
        <f t="shared" si="50"/>
        <v>Apr-Sep</v>
      </c>
    </row>
    <row r="1085" spans="2:10" x14ac:dyDescent="0.2">
      <c r="B1085" s="4" t="str">
        <f t="shared" si="48"/>
        <v>33-1999</v>
      </c>
      <c r="C1085" s="1">
        <v>36383</v>
      </c>
      <c r="D1085" s="2">
        <f t="shared" si="49"/>
        <v>1.3085321888412014</v>
      </c>
      <c r="E1085">
        <v>55.65</v>
      </c>
      <c r="F1085">
        <v>2.7040000000000002</v>
      </c>
      <c r="J1085" t="str">
        <f t="shared" si="50"/>
        <v>Apr-Sep</v>
      </c>
    </row>
    <row r="1086" spans="2:10" x14ac:dyDescent="0.2">
      <c r="B1086" s="4" t="str">
        <f t="shared" si="48"/>
        <v>33-1999</v>
      </c>
      <c r="C1086" s="1">
        <v>36384</v>
      </c>
      <c r="D1086" s="2">
        <f t="shared" si="49"/>
        <v>1.2816008583690985</v>
      </c>
      <c r="E1086">
        <v>55.54</v>
      </c>
      <c r="F1086">
        <v>2.7229999999999999</v>
      </c>
      <c r="J1086" t="str">
        <f t="shared" si="50"/>
        <v>Apr-Sep</v>
      </c>
    </row>
    <row r="1087" spans="2:10" x14ac:dyDescent="0.2">
      <c r="B1087" s="4" t="str">
        <f t="shared" si="48"/>
        <v>33-1999</v>
      </c>
      <c r="C1087" s="1">
        <v>36385</v>
      </c>
      <c r="D1087" s="2">
        <f t="shared" si="49"/>
        <v>1.2704163090128748</v>
      </c>
      <c r="E1087">
        <v>55.69</v>
      </c>
      <c r="F1087">
        <v>2.7450000000000001</v>
      </c>
      <c r="J1087" t="str">
        <f t="shared" si="50"/>
        <v>Apr-Sep</v>
      </c>
    </row>
    <row r="1088" spans="2:10" x14ac:dyDescent="0.2">
      <c r="B1088" s="4" t="str">
        <f t="shared" si="48"/>
        <v>34-1999</v>
      </c>
      <c r="C1088" s="1">
        <v>36388</v>
      </c>
      <c r="D1088" s="2">
        <f t="shared" si="49"/>
        <v>1.2901802575107291</v>
      </c>
      <c r="E1088">
        <v>55.34</v>
      </c>
      <c r="F1088">
        <v>2.7</v>
      </c>
      <c r="J1088" t="str">
        <f t="shared" si="50"/>
        <v>Apr-Sep</v>
      </c>
    </row>
    <row r="1089" spans="2:10" x14ac:dyDescent="0.2">
      <c r="B1089" s="4" t="str">
        <f t="shared" si="48"/>
        <v>34-1999</v>
      </c>
      <c r="C1089" s="1">
        <v>36389</v>
      </c>
      <c r="D1089" s="2">
        <f t="shared" si="49"/>
        <v>1.3881716738197429</v>
      </c>
      <c r="E1089">
        <v>56.81</v>
      </c>
      <c r="F1089">
        <v>2.7080000000000002</v>
      </c>
      <c r="J1089" t="str">
        <f t="shared" si="50"/>
        <v>Apr-Sep</v>
      </c>
    </row>
    <row r="1090" spans="2:10" x14ac:dyDescent="0.2">
      <c r="B1090" s="4" t="str">
        <f t="shared" si="48"/>
        <v>34-1999</v>
      </c>
      <c r="C1090" s="1">
        <v>36390</v>
      </c>
      <c r="D1090" s="2">
        <f t="shared" si="49"/>
        <v>1.2782145922746784</v>
      </c>
      <c r="E1090">
        <v>56.45</v>
      </c>
      <c r="F1090">
        <v>2.7919999999999998</v>
      </c>
      <c r="J1090" t="str">
        <f t="shared" si="50"/>
        <v>Apr-Sep</v>
      </c>
    </row>
    <row r="1091" spans="2:10" x14ac:dyDescent="0.2">
      <c r="B1091" s="4" t="str">
        <f t="shared" ref="B1091:B1154" si="51">WEEKNUM(C1091)&amp;"-"&amp;YEAR(C1091)</f>
        <v>34-1999</v>
      </c>
      <c r="C1091" s="1">
        <v>36391</v>
      </c>
      <c r="D1091" s="2">
        <f t="shared" si="49"/>
        <v>1.2479227467811156</v>
      </c>
      <c r="E1091">
        <v>57.5</v>
      </c>
      <c r="F1091">
        <v>2.8980000000000001</v>
      </c>
      <c r="J1091" t="str">
        <f t="shared" si="50"/>
        <v>Apr-Sep</v>
      </c>
    </row>
    <row r="1092" spans="2:10" x14ac:dyDescent="0.2">
      <c r="B1092" s="4" t="str">
        <f t="shared" si="51"/>
        <v>34-1999</v>
      </c>
      <c r="C1092" s="1">
        <v>36392</v>
      </c>
      <c r="D1092" s="2">
        <f t="shared" ref="D1092:D1155" si="52">E1092/100*42/5.825-F1092</f>
        <v>1.2021545064377688</v>
      </c>
      <c r="E1092">
        <v>57.42</v>
      </c>
      <c r="F1092">
        <v>2.9380000000000002</v>
      </c>
      <c r="J1092" t="str">
        <f t="shared" ref="J1092:J1155" si="53">IF(OR(MONTH(C1092)&lt;=3,MONTH(C1092)&gt;=10),"Oct-Mar","Apr-Sep")</f>
        <v>Apr-Sep</v>
      </c>
    </row>
    <row r="1093" spans="2:10" x14ac:dyDescent="0.2">
      <c r="B1093" s="4" t="str">
        <f t="shared" si="51"/>
        <v>35-1999</v>
      </c>
      <c r="C1093" s="1">
        <v>36395</v>
      </c>
      <c r="D1093" s="2">
        <f t="shared" si="52"/>
        <v>1.0985064377682399</v>
      </c>
      <c r="E1093">
        <v>57.73</v>
      </c>
      <c r="F1093">
        <v>3.0640000000000001</v>
      </c>
      <c r="J1093" t="str">
        <f t="shared" si="53"/>
        <v>Apr-Sep</v>
      </c>
    </row>
    <row r="1094" spans="2:10" x14ac:dyDescent="0.2">
      <c r="B1094" s="4" t="str">
        <f t="shared" si="51"/>
        <v>35-1999</v>
      </c>
      <c r="C1094" s="1">
        <v>36396</v>
      </c>
      <c r="D1094" s="2">
        <f t="shared" si="52"/>
        <v>1.0508712446351929</v>
      </c>
      <c r="E1094">
        <v>57</v>
      </c>
      <c r="F1094">
        <v>3.0590000000000002</v>
      </c>
      <c r="J1094" t="str">
        <f t="shared" si="53"/>
        <v>Apr-Sep</v>
      </c>
    </row>
    <row r="1095" spans="2:10" x14ac:dyDescent="0.2">
      <c r="B1095" s="4" t="str">
        <f t="shared" si="51"/>
        <v>35-1999</v>
      </c>
      <c r="C1095" s="1">
        <v>36397</v>
      </c>
      <c r="D1095" s="2">
        <f t="shared" si="52"/>
        <v>0.9176394849785412</v>
      </c>
      <c r="E1095">
        <v>54.75</v>
      </c>
      <c r="F1095">
        <v>3.03</v>
      </c>
      <c r="J1095" t="str">
        <f t="shared" si="53"/>
        <v>Apr-Sep</v>
      </c>
    </row>
    <row r="1096" spans="2:10" x14ac:dyDescent="0.2">
      <c r="B1096" s="4" t="str">
        <f t="shared" si="51"/>
        <v>35-1999</v>
      </c>
      <c r="C1096" s="1">
        <v>36398</v>
      </c>
      <c r="D1096" s="2">
        <f t="shared" si="52"/>
        <v>1.0529957081545063</v>
      </c>
      <c r="E1096">
        <v>55.49</v>
      </c>
      <c r="F1096">
        <v>2.948</v>
      </c>
      <c r="J1096" t="str">
        <f t="shared" si="53"/>
        <v>Apr-Sep</v>
      </c>
    </row>
    <row r="1097" spans="2:10" x14ac:dyDescent="0.2">
      <c r="B1097" s="4" t="str">
        <f t="shared" si="51"/>
        <v>35-1999</v>
      </c>
      <c r="C1097" s="1">
        <v>36399</v>
      </c>
      <c r="D1097" s="2">
        <f t="shared" si="52"/>
        <v>1.1250472103004299</v>
      </c>
      <c r="E1097">
        <v>55.99</v>
      </c>
      <c r="F1097">
        <v>2.9119999999999999</v>
      </c>
      <c r="J1097" t="str">
        <f t="shared" si="53"/>
        <v>Apr-Sep</v>
      </c>
    </row>
    <row r="1098" spans="2:10" x14ac:dyDescent="0.2">
      <c r="B1098" s="4" t="str">
        <f t="shared" si="51"/>
        <v>36-1999</v>
      </c>
      <c r="C1098" s="1">
        <v>36402</v>
      </c>
      <c r="D1098" s="2">
        <f t="shared" si="52"/>
        <v>1.1646652360515026</v>
      </c>
      <c r="E1098">
        <v>57.33</v>
      </c>
      <c r="F1098">
        <v>2.9689999999999999</v>
      </c>
      <c r="J1098" t="str">
        <f t="shared" si="53"/>
        <v>Apr-Sep</v>
      </c>
    </row>
    <row r="1099" spans="2:10" x14ac:dyDescent="0.2">
      <c r="B1099" s="4" t="str">
        <f t="shared" si="51"/>
        <v>36-1999</v>
      </c>
      <c r="C1099" s="1">
        <v>36403</v>
      </c>
      <c r="D1099" s="2">
        <f t="shared" si="52"/>
        <v>1.3584163090128758</v>
      </c>
      <c r="E1099">
        <v>58.02</v>
      </c>
      <c r="F1099">
        <v>2.8250000000000002</v>
      </c>
      <c r="J1099" t="str">
        <f t="shared" si="53"/>
        <v>Apr-Sep</v>
      </c>
    </row>
    <row r="1100" spans="2:10" x14ac:dyDescent="0.2">
      <c r="B1100" s="4" t="str">
        <f t="shared" si="51"/>
        <v>36-1999</v>
      </c>
      <c r="C1100" s="1">
        <v>36404</v>
      </c>
      <c r="D1100" s="2">
        <f t="shared" si="52"/>
        <v>1.4327167381974251</v>
      </c>
      <c r="E1100">
        <v>57.83</v>
      </c>
      <c r="F1100">
        <v>2.7370000000000001</v>
      </c>
      <c r="J1100" t="str">
        <f t="shared" si="53"/>
        <v>Apr-Sep</v>
      </c>
    </row>
    <row r="1101" spans="2:10" x14ac:dyDescent="0.2">
      <c r="B1101" s="4" t="str">
        <f t="shared" si="51"/>
        <v>36-1999</v>
      </c>
      <c r="C1101" s="1">
        <v>36405</v>
      </c>
      <c r="D1101" s="2">
        <f t="shared" si="52"/>
        <v>1.6006566523605148</v>
      </c>
      <c r="E1101">
        <v>56.47</v>
      </c>
      <c r="F1101">
        <v>2.4710000000000001</v>
      </c>
      <c r="J1101" t="str">
        <f t="shared" si="53"/>
        <v>Apr-Sep</v>
      </c>
    </row>
    <row r="1102" spans="2:10" x14ac:dyDescent="0.2">
      <c r="B1102" s="4" t="str">
        <f t="shared" si="51"/>
        <v>36-1999</v>
      </c>
      <c r="C1102" s="1">
        <v>36406</v>
      </c>
      <c r="D1102" s="2">
        <f t="shared" si="52"/>
        <v>1.5827596566523603</v>
      </c>
      <c r="E1102">
        <v>57.47</v>
      </c>
      <c r="F1102">
        <v>2.5609999999999999</v>
      </c>
      <c r="J1102" t="str">
        <f t="shared" si="53"/>
        <v>Apr-Sep</v>
      </c>
    </row>
    <row r="1103" spans="2:10" x14ac:dyDescent="0.2">
      <c r="B1103" s="4" t="str">
        <f t="shared" si="51"/>
        <v>37-1999</v>
      </c>
      <c r="C1103" s="1">
        <v>36410</v>
      </c>
      <c r="D1103" s="2">
        <f t="shared" si="52"/>
        <v>1.5835665236051502</v>
      </c>
      <c r="E1103">
        <v>59.09</v>
      </c>
      <c r="F1103">
        <v>2.677</v>
      </c>
      <c r="J1103" t="str">
        <f t="shared" si="53"/>
        <v>Apr-Sep</v>
      </c>
    </row>
    <row r="1104" spans="2:10" x14ac:dyDescent="0.2">
      <c r="B1104" s="4" t="str">
        <f t="shared" si="51"/>
        <v>37-1999</v>
      </c>
      <c r="C1104" s="1">
        <v>36411</v>
      </c>
      <c r="D1104" s="2">
        <f t="shared" si="52"/>
        <v>1.6795708154506439</v>
      </c>
      <c r="E1104">
        <v>59.52</v>
      </c>
      <c r="F1104">
        <v>2.6120000000000001</v>
      </c>
      <c r="J1104" t="str">
        <f t="shared" si="53"/>
        <v>Apr-Sep</v>
      </c>
    </row>
    <row r="1105" spans="2:10" x14ac:dyDescent="0.2">
      <c r="B1105" s="4" t="str">
        <f t="shared" si="51"/>
        <v>37-1999</v>
      </c>
      <c r="C1105" s="1">
        <v>36412</v>
      </c>
      <c r="D1105" s="2">
        <f t="shared" si="52"/>
        <v>1.553051502145923</v>
      </c>
      <c r="E1105">
        <v>61.08</v>
      </c>
      <c r="F1105">
        <v>2.851</v>
      </c>
      <c r="J1105" t="str">
        <f t="shared" si="53"/>
        <v>Apr-Sep</v>
      </c>
    </row>
    <row r="1106" spans="2:10" x14ac:dyDescent="0.2">
      <c r="B1106" s="4" t="str">
        <f t="shared" si="51"/>
        <v>37-1999</v>
      </c>
      <c r="C1106" s="1">
        <v>36413</v>
      </c>
      <c r="D1106" s="2">
        <f t="shared" si="52"/>
        <v>1.6715493562231751</v>
      </c>
      <c r="E1106">
        <v>62.03</v>
      </c>
      <c r="F1106">
        <v>2.8010000000000002</v>
      </c>
      <c r="J1106" t="str">
        <f t="shared" si="53"/>
        <v>Apr-Sep</v>
      </c>
    </row>
    <row r="1107" spans="2:10" x14ac:dyDescent="0.2">
      <c r="B1107" s="4" t="str">
        <f t="shared" si="51"/>
        <v>38-1999</v>
      </c>
      <c r="C1107" s="1">
        <v>36416</v>
      </c>
      <c r="D1107" s="2">
        <f t="shared" si="52"/>
        <v>1.7038068669527893</v>
      </c>
      <c r="E1107">
        <v>62.2</v>
      </c>
      <c r="F1107">
        <v>2.7810000000000001</v>
      </c>
      <c r="J1107" t="str">
        <f t="shared" si="53"/>
        <v>Apr-Sep</v>
      </c>
    </row>
    <row r="1108" spans="2:10" x14ac:dyDescent="0.2">
      <c r="B1108" s="4" t="str">
        <f t="shared" si="51"/>
        <v>38-1999</v>
      </c>
      <c r="C1108" s="1">
        <v>36417</v>
      </c>
      <c r="D1108" s="2">
        <f t="shared" si="52"/>
        <v>1.7666094420600862</v>
      </c>
      <c r="E1108">
        <v>61.06</v>
      </c>
      <c r="F1108">
        <v>2.6360000000000001</v>
      </c>
      <c r="J1108" t="str">
        <f t="shared" si="53"/>
        <v>Apr-Sep</v>
      </c>
    </row>
    <row r="1109" spans="2:10" x14ac:dyDescent="0.2">
      <c r="B1109" s="4" t="str">
        <f t="shared" si="51"/>
        <v>38-1999</v>
      </c>
      <c r="C1109" s="1">
        <v>36418</v>
      </c>
      <c r="D1109" s="2">
        <f t="shared" si="52"/>
        <v>1.7746094420600862</v>
      </c>
      <c r="E1109">
        <v>61.06</v>
      </c>
      <c r="F1109">
        <v>2.6280000000000001</v>
      </c>
      <c r="J1109" t="str">
        <f t="shared" si="53"/>
        <v>Apr-Sep</v>
      </c>
    </row>
    <row r="1110" spans="2:10" x14ac:dyDescent="0.2">
      <c r="B1110" s="4" t="str">
        <f t="shared" si="51"/>
        <v>38-1999</v>
      </c>
      <c r="C1110" s="1">
        <v>36419</v>
      </c>
      <c r="D1110" s="2">
        <f t="shared" si="52"/>
        <v>1.8580515021459232</v>
      </c>
      <c r="E1110">
        <v>61.08</v>
      </c>
      <c r="F1110">
        <v>2.5459999999999998</v>
      </c>
      <c r="J1110" t="str">
        <f t="shared" si="53"/>
        <v>Apr-Sep</v>
      </c>
    </row>
    <row r="1111" spans="2:10" x14ac:dyDescent="0.2">
      <c r="B1111" s="4" t="str">
        <f t="shared" si="51"/>
        <v>38-1999</v>
      </c>
      <c r="C1111" s="1">
        <v>36420</v>
      </c>
      <c r="D1111" s="2">
        <f t="shared" si="52"/>
        <v>1.8025407725321885</v>
      </c>
      <c r="E1111">
        <v>61.17</v>
      </c>
      <c r="F1111">
        <v>2.6080000000000001</v>
      </c>
      <c r="J1111" t="str">
        <f t="shared" si="53"/>
        <v>Apr-Sep</v>
      </c>
    </row>
    <row r="1112" spans="2:10" x14ac:dyDescent="0.2">
      <c r="B1112" s="4" t="str">
        <f t="shared" si="51"/>
        <v>39-1999</v>
      </c>
      <c r="C1112" s="1">
        <v>36423</v>
      </c>
      <c r="D1112" s="2">
        <f t="shared" si="52"/>
        <v>1.8252060085836908</v>
      </c>
      <c r="E1112">
        <v>60.25</v>
      </c>
      <c r="F1112">
        <v>2.5190000000000001</v>
      </c>
      <c r="J1112" t="str">
        <f t="shared" si="53"/>
        <v>Apr-Sep</v>
      </c>
    </row>
    <row r="1113" spans="2:10" x14ac:dyDescent="0.2">
      <c r="B1113" s="4" t="str">
        <f t="shared" si="51"/>
        <v>39-1999</v>
      </c>
      <c r="C1113" s="1">
        <v>36424</v>
      </c>
      <c r="D1113" s="2">
        <f t="shared" si="52"/>
        <v>1.8833175965665236</v>
      </c>
      <c r="E1113">
        <v>59.78</v>
      </c>
      <c r="F1113">
        <v>2.427</v>
      </c>
      <c r="J1113" t="str">
        <f t="shared" si="53"/>
        <v>Apr-Sep</v>
      </c>
    </row>
    <row r="1114" spans="2:10" x14ac:dyDescent="0.2">
      <c r="B1114" s="4" t="str">
        <f t="shared" si="51"/>
        <v>39-1999</v>
      </c>
      <c r="C1114" s="1">
        <v>36425</v>
      </c>
      <c r="D1114" s="2">
        <f t="shared" si="52"/>
        <v>1.9153218884120164</v>
      </c>
      <c r="E1114">
        <v>60.21</v>
      </c>
      <c r="F1114">
        <v>2.4260000000000002</v>
      </c>
      <c r="J1114" t="str">
        <f t="shared" si="53"/>
        <v>Apr-Sep</v>
      </c>
    </row>
    <row r="1115" spans="2:10" x14ac:dyDescent="0.2">
      <c r="B1115" s="4" t="str">
        <f t="shared" si="51"/>
        <v>39-1999</v>
      </c>
      <c r="C1115" s="1">
        <v>36426</v>
      </c>
      <c r="D1115" s="2">
        <f t="shared" si="52"/>
        <v>1.7842017167381972</v>
      </c>
      <c r="E1115">
        <v>62.15</v>
      </c>
      <c r="F1115">
        <v>2.6970000000000001</v>
      </c>
      <c r="J1115" t="str">
        <f t="shared" si="53"/>
        <v>Apr-Sep</v>
      </c>
    </row>
    <row r="1116" spans="2:10" x14ac:dyDescent="0.2">
      <c r="B1116" s="4" t="str">
        <f t="shared" si="51"/>
        <v>39-1999</v>
      </c>
      <c r="C1116" s="1">
        <v>36427</v>
      </c>
      <c r="D1116" s="2">
        <f t="shared" si="52"/>
        <v>1.8598540772532193</v>
      </c>
      <c r="E1116">
        <v>62.27</v>
      </c>
      <c r="F1116">
        <v>2.63</v>
      </c>
      <c r="J1116" t="str">
        <f t="shared" si="53"/>
        <v>Apr-Sep</v>
      </c>
    </row>
    <row r="1117" spans="2:10" x14ac:dyDescent="0.2">
      <c r="B1117" s="4" t="str">
        <f t="shared" si="51"/>
        <v>40-1999</v>
      </c>
      <c r="C1117" s="1">
        <v>36430</v>
      </c>
      <c r="D1117" s="2">
        <f t="shared" si="52"/>
        <v>1.8470386266094416</v>
      </c>
      <c r="E1117">
        <v>62.12</v>
      </c>
      <c r="F1117">
        <v>2.6320000000000001</v>
      </c>
      <c r="J1117" t="str">
        <f t="shared" si="53"/>
        <v>Apr-Sep</v>
      </c>
    </row>
    <row r="1118" spans="2:10" x14ac:dyDescent="0.2">
      <c r="B1118" s="4" t="str">
        <f t="shared" si="51"/>
        <v>40-1999</v>
      </c>
      <c r="C1118" s="1">
        <v>36431</v>
      </c>
      <c r="D1118" s="2">
        <f t="shared" si="52"/>
        <v>1.88731330472103</v>
      </c>
      <c r="E1118">
        <v>61.68</v>
      </c>
      <c r="F1118">
        <v>2.56</v>
      </c>
      <c r="J1118" t="str">
        <f t="shared" si="53"/>
        <v>Apr-Sep</v>
      </c>
    </row>
    <row r="1119" spans="2:10" x14ac:dyDescent="0.2">
      <c r="B1119" s="4" t="str">
        <f t="shared" si="51"/>
        <v>40-1999</v>
      </c>
      <c r="C1119" s="1">
        <v>36432</v>
      </c>
      <c r="D1119" s="2">
        <f t="shared" si="52"/>
        <v>1.6557596566523607</v>
      </c>
      <c r="E1119">
        <v>62.13</v>
      </c>
      <c r="F1119">
        <v>2.8239999999999998</v>
      </c>
      <c r="J1119" t="str">
        <f t="shared" si="53"/>
        <v>Apr-Sep</v>
      </c>
    </row>
    <row r="1120" spans="2:10" x14ac:dyDescent="0.2">
      <c r="B1120" s="4" t="str">
        <f t="shared" si="51"/>
        <v>40-1999</v>
      </c>
      <c r="C1120" s="1">
        <v>36433</v>
      </c>
      <c r="D1120" s="2">
        <f t="shared" si="52"/>
        <v>1.6932188841201712</v>
      </c>
      <c r="E1120">
        <v>61.54</v>
      </c>
      <c r="F1120">
        <v>2.7440000000000002</v>
      </c>
      <c r="J1120" t="str">
        <f t="shared" si="53"/>
        <v>Apr-Sep</v>
      </c>
    </row>
    <row r="1121" spans="2:10" x14ac:dyDescent="0.2">
      <c r="B1121" s="4" t="str">
        <f t="shared" si="51"/>
        <v>40-1999</v>
      </c>
      <c r="C1121" s="1">
        <v>36434</v>
      </c>
      <c r="D1121" s="2">
        <f t="shared" si="52"/>
        <v>1.7127167381974244</v>
      </c>
      <c r="E1121">
        <v>62.49</v>
      </c>
      <c r="F1121">
        <v>2.7930000000000001</v>
      </c>
      <c r="J1121" t="str">
        <f t="shared" si="53"/>
        <v>Oct-Mar</v>
      </c>
    </row>
    <row r="1122" spans="2:10" x14ac:dyDescent="0.2">
      <c r="B1122" s="4" t="str">
        <f t="shared" si="51"/>
        <v>41-1999</v>
      </c>
      <c r="C1122" s="1">
        <v>36437</v>
      </c>
      <c r="D1122" s="2">
        <f t="shared" si="52"/>
        <v>1.7415579399141636</v>
      </c>
      <c r="E1122">
        <v>60.56</v>
      </c>
      <c r="F1122">
        <v>2.625</v>
      </c>
      <c r="J1122" t="str">
        <f t="shared" si="53"/>
        <v>Oct-Mar</v>
      </c>
    </row>
    <row r="1123" spans="2:10" x14ac:dyDescent="0.2">
      <c r="B1123" s="4" t="str">
        <f t="shared" si="51"/>
        <v>41-1999</v>
      </c>
      <c r="C1123" s="1">
        <v>36438</v>
      </c>
      <c r="D1123" s="2">
        <f t="shared" si="52"/>
        <v>1.7120600858369097</v>
      </c>
      <c r="E1123">
        <v>59.61</v>
      </c>
      <c r="F1123">
        <v>2.5859999999999999</v>
      </c>
      <c r="J1123" t="str">
        <f t="shared" si="53"/>
        <v>Oct-Mar</v>
      </c>
    </row>
    <row r="1124" spans="2:10" x14ac:dyDescent="0.2">
      <c r="B1124" s="4" t="str">
        <f t="shared" si="51"/>
        <v>41-1999</v>
      </c>
      <c r="C1124" s="1">
        <v>36439</v>
      </c>
      <c r="D1124" s="2">
        <f t="shared" si="52"/>
        <v>1.6840815450643785</v>
      </c>
      <c r="E1124">
        <v>59.43</v>
      </c>
      <c r="F1124">
        <v>2.601</v>
      </c>
      <c r="J1124" t="str">
        <f t="shared" si="53"/>
        <v>Oct-Mar</v>
      </c>
    </row>
    <row r="1125" spans="2:10" x14ac:dyDescent="0.2">
      <c r="B1125" s="4" t="str">
        <f t="shared" si="51"/>
        <v>41-1999</v>
      </c>
      <c r="C1125" s="1">
        <v>36440</v>
      </c>
      <c r="D1125" s="2">
        <f t="shared" si="52"/>
        <v>1.5010386266094415</v>
      </c>
      <c r="E1125">
        <v>57.46</v>
      </c>
      <c r="F1125">
        <v>2.6419999999999999</v>
      </c>
      <c r="J1125" t="str">
        <f t="shared" si="53"/>
        <v>Oct-Mar</v>
      </c>
    </row>
    <row r="1126" spans="2:10" x14ac:dyDescent="0.2">
      <c r="B1126" s="4" t="str">
        <f t="shared" si="51"/>
        <v>41-1999</v>
      </c>
      <c r="C1126" s="1">
        <v>36441</v>
      </c>
      <c r="D1126" s="2">
        <f t="shared" si="52"/>
        <v>1.1813733905579396</v>
      </c>
      <c r="E1126">
        <v>53.72</v>
      </c>
      <c r="F1126">
        <v>2.6920000000000002</v>
      </c>
      <c r="J1126" t="str">
        <f t="shared" si="53"/>
        <v>Oct-Mar</v>
      </c>
    </row>
    <row r="1127" spans="2:10" x14ac:dyDescent="0.2">
      <c r="B1127" s="4" t="str">
        <f t="shared" si="51"/>
        <v>42-1999</v>
      </c>
      <c r="C1127" s="1">
        <v>36444</v>
      </c>
      <c r="D1127" s="2">
        <f t="shared" si="52"/>
        <v>1.1320128755364807</v>
      </c>
      <c r="E1127">
        <v>54.88</v>
      </c>
      <c r="F1127">
        <v>2.8250000000000002</v>
      </c>
      <c r="J1127" t="str">
        <f t="shared" si="53"/>
        <v>Oct-Mar</v>
      </c>
    </row>
    <row r="1128" spans="2:10" x14ac:dyDescent="0.2">
      <c r="B1128" s="4" t="str">
        <f t="shared" si="51"/>
        <v>42-1999</v>
      </c>
      <c r="C1128" s="1">
        <v>36445</v>
      </c>
      <c r="D1128" s="2">
        <f t="shared" si="52"/>
        <v>1.2477639484978531</v>
      </c>
      <c r="E1128">
        <v>57.9</v>
      </c>
      <c r="F1128">
        <v>2.927</v>
      </c>
      <c r="J1128" t="str">
        <f t="shared" si="53"/>
        <v>Oct-Mar</v>
      </c>
    </row>
    <row r="1129" spans="2:10" x14ac:dyDescent="0.2">
      <c r="B1129" s="4" t="str">
        <f t="shared" si="51"/>
        <v>42-1999</v>
      </c>
      <c r="C1129" s="1">
        <v>36446</v>
      </c>
      <c r="D1129" s="2">
        <f t="shared" si="52"/>
        <v>1.3280600858369094</v>
      </c>
      <c r="E1129">
        <v>59.61</v>
      </c>
      <c r="F1129">
        <v>2.97</v>
      </c>
      <c r="J1129" t="str">
        <f t="shared" si="53"/>
        <v>Oct-Mar</v>
      </c>
    </row>
    <row r="1130" spans="2:10" x14ac:dyDescent="0.2">
      <c r="B1130" s="4" t="str">
        <f t="shared" si="51"/>
        <v>42-1999</v>
      </c>
      <c r="C1130" s="1">
        <v>36447</v>
      </c>
      <c r="D1130" s="2">
        <f t="shared" si="52"/>
        <v>1.3847467811158789</v>
      </c>
      <c r="E1130">
        <v>58.51</v>
      </c>
      <c r="F1130">
        <v>2.8340000000000001</v>
      </c>
      <c r="J1130" t="str">
        <f t="shared" si="53"/>
        <v>Oct-Mar</v>
      </c>
    </row>
    <row r="1131" spans="2:10" x14ac:dyDescent="0.2">
      <c r="B1131" s="4" t="str">
        <f t="shared" si="51"/>
        <v>42-1999</v>
      </c>
      <c r="C1131" s="1">
        <v>36448</v>
      </c>
      <c r="D1131" s="2">
        <f t="shared" si="52"/>
        <v>1.3194549356223173</v>
      </c>
      <c r="E1131">
        <v>59.56</v>
      </c>
      <c r="F1131">
        <v>2.9750000000000001</v>
      </c>
      <c r="J1131" t="str">
        <f t="shared" si="53"/>
        <v>Oct-Mar</v>
      </c>
    </row>
    <row r="1132" spans="2:10" x14ac:dyDescent="0.2">
      <c r="B1132" s="4" t="str">
        <f t="shared" si="51"/>
        <v>43-1999</v>
      </c>
      <c r="C1132" s="1">
        <v>36451</v>
      </c>
      <c r="D1132" s="2">
        <f t="shared" si="52"/>
        <v>1.3448927038626612</v>
      </c>
      <c r="E1132">
        <v>59.15</v>
      </c>
      <c r="F1132">
        <v>2.92</v>
      </c>
      <c r="J1132" t="str">
        <f t="shared" si="53"/>
        <v>Oct-Mar</v>
      </c>
    </row>
    <row r="1133" spans="2:10" x14ac:dyDescent="0.2">
      <c r="B1133" s="4" t="str">
        <f t="shared" si="51"/>
        <v>43-1999</v>
      </c>
      <c r="C1133" s="1">
        <v>36452</v>
      </c>
      <c r="D1133" s="2">
        <f t="shared" si="52"/>
        <v>1.2009313304721023</v>
      </c>
      <c r="E1133">
        <v>58.36</v>
      </c>
      <c r="F1133">
        <v>3.0070000000000001</v>
      </c>
      <c r="J1133" t="str">
        <f t="shared" si="53"/>
        <v>Oct-Mar</v>
      </c>
    </row>
    <row r="1134" spans="2:10" x14ac:dyDescent="0.2">
      <c r="B1134" s="4" t="str">
        <f t="shared" si="51"/>
        <v>43-1999</v>
      </c>
      <c r="C1134" s="1">
        <v>36453</v>
      </c>
      <c r="D1134" s="2">
        <f t="shared" si="52"/>
        <v>1.2537253218884117</v>
      </c>
      <c r="E1134">
        <v>58.69</v>
      </c>
      <c r="F1134">
        <v>2.9780000000000002</v>
      </c>
      <c r="J1134" t="str">
        <f t="shared" si="53"/>
        <v>Oct-Mar</v>
      </c>
    </row>
    <row r="1135" spans="2:10" x14ac:dyDescent="0.2">
      <c r="B1135" s="4" t="str">
        <f t="shared" si="51"/>
        <v>43-1999</v>
      </c>
      <c r="C1135" s="1">
        <v>36454</v>
      </c>
      <c r="D1135" s="2">
        <f t="shared" si="52"/>
        <v>1.1893562231759658</v>
      </c>
      <c r="E1135">
        <v>58.99</v>
      </c>
      <c r="F1135">
        <v>3.0640000000000001</v>
      </c>
      <c r="J1135" t="str">
        <f t="shared" si="53"/>
        <v>Oct-Mar</v>
      </c>
    </row>
    <row r="1136" spans="2:10" x14ac:dyDescent="0.2">
      <c r="B1136" s="4" t="str">
        <f t="shared" si="51"/>
        <v>43-1999</v>
      </c>
      <c r="C1136" s="1">
        <v>36455</v>
      </c>
      <c r="D1136" s="2">
        <f t="shared" si="52"/>
        <v>1.3183519313304712</v>
      </c>
      <c r="E1136">
        <v>60.89</v>
      </c>
      <c r="F1136">
        <v>3.0720000000000001</v>
      </c>
      <c r="J1136" t="str">
        <f t="shared" si="53"/>
        <v>Oct-Mar</v>
      </c>
    </row>
    <row r="1137" spans="2:10" x14ac:dyDescent="0.2">
      <c r="B1137" s="4" t="str">
        <f t="shared" si="51"/>
        <v>44-1999</v>
      </c>
      <c r="C1137" s="1">
        <v>36458</v>
      </c>
      <c r="D1137" s="2">
        <f t="shared" si="52"/>
        <v>1.3592103004291847</v>
      </c>
      <c r="E1137">
        <v>60.68</v>
      </c>
      <c r="F1137">
        <v>3.016</v>
      </c>
      <c r="J1137" t="str">
        <f t="shared" si="53"/>
        <v>Oct-Mar</v>
      </c>
    </row>
    <row r="1138" spans="2:10" x14ac:dyDescent="0.2">
      <c r="B1138" s="4" t="str">
        <f t="shared" si="51"/>
        <v>44-1999</v>
      </c>
      <c r="C1138" s="1">
        <v>36459</v>
      </c>
      <c r="D1138" s="2">
        <f t="shared" si="52"/>
        <v>1.353394849785408</v>
      </c>
      <c r="E1138">
        <v>60.53</v>
      </c>
      <c r="F1138">
        <v>3.0110000000000001</v>
      </c>
      <c r="J1138" t="str">
        <f t="shared" si="53"/>
        <v>Oct-Mar</v>
      </c>
    </row>
    <row r="1139" spans="2:10" x14ac:dyDescent="0.2">
      <c r="B1139" s="4" t="str">
        <f t="shared" si="51"/>
        <v>44-1999</v>
      </c>
      <c r="C1139" s="1">
        <v>36460</v>
      </c>
      <c r="D1139" s="2">
        <f t="shared" si="52"/>
        <v>1.2889785407725323</v>
      </c>
      <c r="E1139">
        <v>60.76</v>
      </c>
      <c r="F1139">
        <v>3.0920000000000001</v>
      </c>
      <c r="J1139" t="str">
        <f t="shared" si="53"/>
        <v>Oct-Mar</v>
      </c>
    </row>
    <row r="1140" spans="2:10" x14ac:dyDescent="0.2">
      <c r="B1140" s="4" t="str">
        <f t="shared" si="51"/>
        <v>44-1999</v>
      </c>
      <c r="C1140" s="1">
        <v>36461</v>
      </c>
      <c r="D1140" s="2">
        <f t="shared" si="52"/>
        <v>1.1953433476394855</v>
      </c>
      <c r="E1140">
        <v>57.7</v>
      </c>
      <c r="F1140">
        <v>2.9649999999999999</v>
      </c>
      <c r="J1140" t="str">
        <f t="shared" si="53"/>
        <v>Oct-Mar</v>
      </c>
    </row>
    <row r="1141" spans="2:10" x14ac:dyDescent="0.2">
      <c r="B1141" s="4" t="str">
        <f t="shared" si="51"/>
        <v>44-1999</v>
      </c>
      <c r="C1141" s="1">
        <v>36462</v>
      </c>
      <c r="D1141" s="2">
        <f t="shared" si="52"/>
        <v>1.1777124463519306</v>
      </c>
      <c r="E1141">
        <v>57.4</v>
      </c>
      <c r="F1141">
        <v>2.9609999999999999</v>
      </c>
      <c r="J1141" t="str">
        <f t="shared" si="53"/>
        <v>Oct-Mar</v>
      </c>
    </row>
    <row r="1142" spans="2:10" x14ac:dyDescent="0.2">
      <c r="B1142" s="4" t="str">
        <f t="shared" si="51"/>
        <v>45-1999</v>
      </c>
      <c r="C1142" s="1">
        <v>36465</v>
      </c>
      <c r="D1142" s="2">
        <f t="shared" si="52"/>
        <v>1.3797339055793985</v>
      </c>
      <c r="E1142">
        <v>59.55</v>
      </c>
      <c r="F1142">
        <v>2.9140000000000001</v>
      </c>
      <c r="J1142" t="str">
        <f t="shared" si="53"/>
        <v>Oct-Mar</v>
      </c>
    </row>
    <row r="1143" spans="2:10" x14ac:dyDescent="0.2">
      <c r="B1143" s="4" t="str">
        <f t="shared" si="51"/>
        <v>45-1999</v>
      </c>
      <c r="C1143" s="1">
        <v>36466</v>
      </c>
      <c r="D1143" s="2">
        <f t="shared" si="52"/>
        <v>1.4466394849785398</v>
      </c>
      <c r="E1143">
        <v>59.41</v>
      </c>
      <c r="F1143">
        <v>2.8370000000000002</v>
      </c>
      <c r="J1143" t="str">
        <f t="shared" si="53"/>
        <v>Oct-Mar</v>
      </c>
    </row>
    <row r="1144" spans="2:10" x14ac:dyDescent="0.2">
      <c r="B1144" s="4" t="str">
        <f t="shared" si="51"/>
        <v>45-1999</v>
      </c>
      <c r="C1144" s="1">
        <v>36467</v>
      </c>
      <c r="D1144" s="2">
        <f t="shared" si="52"/>
        <v>1.4899527896995703</v>
      </c>
      <c r="E1144">
        <v>60.51</v>
      </c>
      <c r="F1144">
        <v>2.8730000000000002</v>
      </c>
      <c r="J1144" t="str">
        <f t="shared" si="53"/>
        <v>Oct-Mar</v>
      </c>
    </row>
    <row r="1145" spans="2:10" x14ac:dyDescent="0.2">
      <c r="B1145" s="4" t="str">
        <f t="shared" si="51"/>
        <v>45-1999</v>
      </c>
      <c r="C1145" s="1">
        <v>36468</v>
      </c>
      <c r="D1145" s="2">
        <f t="shared" si="52"/>
        <v>1.6061716738197425</v>
      </c>
      <c r="E1145">
        <v>61.47</v>
      </c>
      <c r="F1145">
        <v>2.8260000000000001</v>
      </c>
      <c r="J1145" t="str">
        <f t="shared" si="53"/>
        <v>Oct-Mar</v>
      </c>
    </row>
    <row r="1146" spans="2:10" x14ac:dyDescent="0.2">
      <c r="B1146" s="4" t="str">
        <f t="shared" si="51"/>
        <v>45-1999</v>
      </c>
      <c r="C1146" s="1">
        <v>36469</v>
      </c>
      <c r="D1146" s="2">
        <f t="shared" si="52"/>
        <v>1.5085150214592269</v>
      </c>
      <c r="E1146">
        <v>60.92</v>
      </c>
      <c r="F1146">
        <v>2.8839999999999999</v>
      </c>
      <c r="J1146" t="str">
        <f t="shared" si="53"/>
        <v>Oct-Mar</v>
      </c>
    </row>
    <row r="1147" spans="2:10" x14ac:dyDescent="0.2">
      <c r="B1147" s="4" t="str">
        <f t="shared" si="51"/>
        <v>46-1999</v>
      </c>
      <c r="C1147" s="1">
        <v>36472</v>
      </c>
      <c r="D1147" s="2">
        <f t="shared" si="52"/>
        <v>1.7498669527896995</v>
      </c>
      <c r="E1147">
        <v>61.23</v>
      </c>
      <c r="F1147">
        <v>2.665</v>
      </c>
      <c r="J1147" t="str">
        <f t="shared" si="53"/>
        <v>Oct-Mar</v>
      </c>
    </row>
    <row r="1148" spans="2:10" x14ac:dyDescent="0.2">
      <c r="B1148" s="4" t="str">
        <f t="shared" si="51"/>
        <v>46-1999</v>
      </c>
      <c r="C1148" s="1">
        <v>36473</v>
      </c>
      <c r="D1148" s="2">
        <f t="shared" si="52"/>
        <v>1.8778583690987123</v>
      </c>
      <c r="E1148">
        <v>62.7</v>
      </c>
      <c r="F1148">
        <v>2.6429999999999998</v>
      </c>
      <c r="J1148" t="str">
        <f t="shared" si="53"/>
        <v>Oct-Mar</v>
      </c>
    </row>
    <row r="1149" spans="2:10" x14ac:dyDescent="0.2">
      <c r="B1149" s="4" t="str">
        <f t="shared" si="51"/>
        <v>46-1999</v>
      </c>
      <c r="C1149" s="1">
        <v>36474</v>
      </c>
      <c r="D1149" s="2">
        <f t="shared" si="52"/>
        <v>2.0087854077253215</v>
      </c>
      <c r="E1149">
        <v>64.709999999999994</v>
      </c>
      <c r="F1149">
        <v>2.657</v>
      </c>
      <c r="J1149" t="str">
        <f t="shared" si="53"/>
        <v>Oct-Mar</v>
      </c>
    </row>
    <row r="1150" spans="2:10" x14ac:dyDescent="0.2">
      <c r="B1150" s="4" t="str">
        <f t="shared" si="51"/>
        <v>46-1999</v>
      </c>
      <c r="C1150" s="1">
        <v>36475</v>
      </c>
      <c r="D1150" s="2">
        <f t="shared" si="52"/>
        <v>2.1207124463519311</v>
      </c>
      <c r="E1150">
        <v>64.39</v>
      </c>
      <c r="F1150">
        <v>2.5219999999999998</v>
      </c>
      <c r="J1150" t="str">
        <f t="shared" si="53"/>
        <v>Oct-Mar</v>
      </c>
    </row>
    <row r="1151" spans="2:10" x14ac:dyDescent="0.2">
      <c r="B1151" s="4" t="str">
        <f t="shared" si="51"/>
        <v>46-1999</v>
      </c>
      <c r="C1151" s="1">
        <v>36476</v>
      </c>
      <c r="D1151" s="2">
        <f t="shared" si="52"/>
        <v>2.1256609442060084</v>
      </c>
      <c r="E1151">
        <v>66.22</v>
      </c>
      <c r="F1151">
        <v>2.649</v>
      </c>
      <c r="J1151" t="str">
        <f t="shared" si="53"/>
        <v>Oct-Mar</v>
      </c>
    </row>
    <row r="1152" spans="2:10" x14ac:dyDescent="0.2">
      <c r="B1152" s="4" t="str">
        <f t="shared" si="51"/>
        <v>47-1999</v>
      </c>
      <c r="C1152" s="1">
        <v>36479</v>
      </c>
      <c r="D1152" s="2">
        <f t="shared" si="52"/>
        <v>2.2737339055793999</v>
      </c>
      <c r="E1152">
        <v>66.540000000000006</v>
      </c>
      <c r="F1152">
        <v>2.524</v>
      </c>
      <c r="J1152" t="str">
        <f t="shared" si="53"/>
        <v>Oct-Mar</v>
      </c>
    </row>
    <row r="1153" spans="2:10" x14ac:dyDescent="0.2">
      <c r="B1153" s="4" t="str">
        <f t="shared" si="51"/>
        <v>47-1999</v>
      </c>
      <c r="C1153" s="1">
        <v>36480</v>
      </c>
      <c r="D1153" s="2">
        <f t="shared" si="52"/>
        <v>2.3950429184549349</v>
      </c>
      <c r="E1153">
        <v>67.209999999999994</v>
      </c>
      <c r="F1153">
        <v>2.4510000000000001</v>
      </c>
      <c r="J1153" t="str">
        <f t="shared" si="53"/>
        <v>Oct-Mar</v>
      </c>
    </row>
    <row r="1154" spans="2:10" x14ac:dyDescent="0.2">
      <c r="B1154" s="4" t="str">
        <f t="shared" si="51"/>
        <v>47-1999</v>
      </c>
      <c r="C1154" s="1">
        <v>36481</v>
      </c>
      <c r="D1154" s="2">
        <f t="shared" si="52"/>
        <v>2.4996394849785406</v>
      </c>
      <c r="E1154">
        <v>68.73</v>
      </c>
      <c r="F1154">
        <v>2.456</v>
      </c>
      <c r="J1154" t="str">
        <f t="shared" si="53"/>
        <v>Oct-Mar</v>
      </c>
    </row>
    <row r="1155" spans="2:10" x14ac:dyDescent="0.2">
      <c r="B1155" s="4" t="str">
        <f t="shared" ref="B1155:B1218" si="54">WEEKNUM(C1155)&amp;"-"&amp;YEAR(C1155)</f>
        <v>47-1999</v>
      </c>
      <c r="C1155" s="1">
        <v>36482</v>
      </c>
      <c r="D1155" s="2">
        <f t="shared" si="52"/>
        <v>2.2995708154506436</v>
      </c>
      <c r="E1155">
        <v>66.510000000000005</v>
      </c>
      <c r="F1155">
        <v>2.496</v>
      </c>
      <c r="J1155" t="str">
        <f t="shared" si="53"/>
        <v>Oct-Mar</v>
      </c>
    </row>
    <row r="1156" spans="2:10" x14ac:dyDescent="0.2">
      <c r="B1156" s="4" t="str">
        <f t="shared" si="54"/>
        <v>47-1999</v>
      </c>
      <c r="C1156" s="1">
        <v>36483</v>
      </c>
      <c r="D1156" s="2">
        <f t="shared" ref="D1156:D1219" si="55">E1156/100*42/5.825-F1156</f>
        <v>2.4726094420600857</v>
      </c>
      <c r="E1156">
        <v>68.05</v>
      </c>
      <c r="F1156">
        <v>2.4340000000000002</v>
      </c>
      <c r="J1156" t="str">
        <f t="shared" ref="J1156:J1219" si="56">IF(OR(MONTH(C1156)&lt;=3,MONTH(C1156)&gt;=10),"Oct-Mar","Apr-Sep")</f>
        <v>Oct-Mar</v>
      </c>
    </row>
    <row r="1157" spans="2:10" x14ac:dyDescent="0.2">
      <c r="B1157" s="4" t="str">
        <f t="shared" si="54"/>
        <v>48-1999</v>
      </c>
      <c r="C1157" s="1">
        <v>36486</v>
      </c>
      <c r="D1157" s="2">
        <f t="shared" si="55"/>
        <v>2.8091115879828328</v>
      </c>
      <c r="E1157">
        <v>69.430000000000007</v>
      </c>
      <c r="F1157">
        <v>2.1970000000000001</v>
      </c>
      <c r="J1157" t="str">
        <f t="shared" si="56"/>
        <v>Oct-Mar</v>
      </c>
    </row>
    <row r="1158" spans="2:10" x14ac:dyDescent="0.2">
      <c r="B1158" s="4" t="str">
        <f t="shared" si="54"/>
        <v>48-1999</v>
      </c>
      <c r="C1158" s="1">
        <v>36487</v>
      </c>
      <c r="D1158" s="2">
        <f t="shared" si="55"/>
        <v>2.7219356223175968</v>
      </c>
      <c r="E1158">
        <v>68.11</v>
      </c>
      <c r="F1158">
        <v>2.1890000000000001</v>
      </c>
      <c r="J1158" t="str">
        <f t="shared" si="56"/>
        <v>Oct-Mar</v>
      </c>
    </row>
    <row r="1159" spans="2:10" x14ac:dyDescent="0.2">
      <c r="B1159" s="4" t="str">
        <f t="shared" si="54"/>
        <v>48-1999</v>
      </c>
      <c r="C1159" s="1">
        <v>36488</v>
      </c>
      <c r="D1159" s="2">
        <f t="shared" si="55"/>
        <v>2.9156738197424898</v>
      </c>
      <c r="E1159">
        <v>69.84</v>
      </c>
      <c r="F1159">
        <v>2.12</v>
      </c>
      <c r="J1159" t="str">
        <f t="shared" si="56"/>
        <v>Oct-Mar</v>
      </c>
    </row>
    <row r="1160" spans="2:10" x14ac:dyDescent="0.2">
      <c r="B1160" s="4" t="str">
        <f t="shared" si="54"/>
        <v>49-1999</v>
      </c>
      <c r="C1160" s="1">
        <v>36493</v>
      </c>
      <c r="D1160" s="2">
        <f t="shared" si="55"/>
        <v>2.4882746781115883</v>
      </c>
      <c r="E1160">
        <v>67.13</v>
      </c>
      <c r="F1160">
        <v>2.3519999999999999</v>
      </c>
      <c r="J1160" t="str">
        <f t="shared" si="56"/>
        <v>Oct-Mar</v>
      </c>
    </row>
    <row r="1161" spans="2:10" x14ac:dyDescent="0.2">
      <c r="B1161" s="4" t="str">
        <f t="shared" si="54"/>
        <v>49-1999</v>
      </c>
      <c r="C1161" s="1">
        <v>36494</v>
      </c>
      <c r="D1161" s="2">
        <f t="shared" si="55"/>
        <v>2.3228497854077257</v>
      </c>
      <c r="E1161">
        <v>64.17</v>
      </c>
      <c r="F1161">
        <v>2.3039999999999998</v>
      </c>
      <c r="J1161" t="str">
        <f t="shared" si="56"/>
        <v>Oct-Mar</v>
      </c>
    </row>
    <row r="1162" spans="2:10" x14ac:dyDescent="0.2">
      <c r="B1162" s="4" t="str">
        <f t="shared" si="54"/>
        <v>49-1999</v>
      </c>
      <c r="C1162" s="1">
        <v>36495</v>
      </c>
      <c r="D1162" s="2">
        <f t="shared" si="55"/>
        <v>2.2309656652360514</v>
      </c>
      <c r="E1162">
        <v>64.13</v>
      </c>
      <c r="F1162">
        <v>2.3929999999999998</v>
      </c>
      <c r="J1162" t="str">
        <f t="shared" si="56"/>
        <v>Oct-Mar</v>
      </c>
    </row>
    <row r="1163" spans="2:10" x14ac:dyDescent="0.2">
      <c r="B1163" s="4" t="str">
        <f t="shared" si="54"/>
        <v>49-1999</v>
      </c>
      <c r="C1163" s="1">
        <v>36496</v>
      </c>
      <c r="D1163" s="2">
        <f t="shared" si="55"/>
        <v>2.3151030042918452</v>
      </c>
      <c r="E1163">
        <v>66.239999999999995</v>
      </c>
      <c r="F1163">
        <v>2.4609999999999999</v>
      </c>
      <c r="J1163" t="str">
        <f t="shared" si="56"/>
        <v>Oct-Mar</v>
      </c>
    </row>
    <row r="1164" spans="2:10" x14ac:dyDescent="0.2">
      <c r="B1164" s="4" t="str">
        <f t="shared" si="54"/>
        <v>49-1999</v>
      </c>
      <c r="C1164" s="1">
        <v>36497</v>
      </c>
      <c r="D1164" s="2">
        <f t="shared" si="55"/>
        <v>2.427798283261803</v>
      </c>
      <c r="E1164">
        <v>66</v>
      </c>
      <c r="F1164">
        <v>2.331</v>
      </c>
      <c r="J1164" t="str">
        <f t="shared" si="56"/>
        <v>Oct-Mar</v>
      </c>
    </row>
    <row r="1165" spans="2:10" x14ac:dyDescent="0.2">
      <c r="B1165" s="4" t="str">
        <f t="shared" si="54"/>
        <v>50-1999</v>
      </c>
      <c r="C1165" s="1">
        <v>36500</v>
      </c>
      <c r="D1165" s="2">
        <f t="shared" si="55"/>
        <v>2.6234849785407723</v>
      </c>
      <c r="E1165">
        <v>67.23</v>
      </c>
      <c r="F1165">
        <v>2.2240000000000002</v>
      </c>
      <c r="J1165" t="str">
        <f t="shared" si="56"/>
        <v>Oct-Mar</v>
      </c>
    </row>
    <row r="1166" spans="2:10" x14ac:dyDescent="0.2">
      <c r="B1166" s="4" t="str">
        <f t="shared" si="54"/>
        <v>50-1999</v>
      </c>
      <c r="C1166" s="1">
        <v>36501</v>
      </c>
      <c r="D1166" s="2">
        <f t="shared" si="55"/>
        <v>2.4661673819742491</v>
      </c>
      <c r="E1166">
        <v>65.7</v>
      </c>
      <c r="F1166">
        <v>2.2709999999999999</v>
      </c>
      <c r="J1166" t="str">
        <f t="shared" si="56"/>
        <v>Oct-Mar</v>
      </c>
    </row>
    <row r="1167" spans="2:10" x14ac:dyDescent="0.2">
      <c r="B1167" s="4" t="str">
        <f t="shared" si="54"/>
        <v>50-1999</v>
      </c>
      <c r="C1167" s="1">
        <v>36502</v>
      </c>
      <c r="D1167" s="2">
        <f t="shared" si="55"/>
        <v>2.5082918454935625</v>
      </c>
      <c r="E1167">
        <v>66.52</v>
      </c>
      <c r="F1167">
        <v>2.2879999999999998</v>
      </c>
      <c r="J1167" t="str">
        <f t="shared" si="56"/>
        <v>Oct-Mar</v>
      </c>
    </row>
    <row r="1168" spans="2:10" x14ac:dyDescent="0.2">
      <c r="B1168" s="4" t="str">
        <f t="shared" si="54"/>
        <v>50-1999</v>
      </c>
      <c r="C1168" s="1">
        <v>36503</v>
      </c>
      <c r="D1168" s="2">
        <f t="shared" si="55"/>
        <v>2.4016952789699566</v>
      </c>
      <c r="E1168">
        <v>65</v>
      </c>
      <c r="F1168">
        <v>2.2850000000000001</v>
      </c>
      <c r="J1168" t="str">
        <f t="shared" si="56"/>
        <v>Oct-Mar</v>
      </c>
    </row>
    <row r="1169" spans="2:10" x14ac:dyDescent="0.2">
      <c r="B1169" s="4" t="str">
        <f t="shared" si="54"/>
        <v>50-1999</v>
      </c>
      <c r="C1169" s="1">
        <v>36504</v>
      </c>
      <c r="D1169" s="2">
        <f t="shared" si="55"/>
        <v>2.1080257510729603</v>
      </c>
      <c r="E1169">
        <v>63.16</v>
      </c>
      <c r="F1169">
        <v>2.4460000000000002</v>
      </c>
      <c r="J1169" t="str">
        <f t="shared" si="56"/>
        <v>Oct-Mar</v>
      </c>
    </row>
    <row r="1170" spans="2:10" x14ac:dyDescent="0.2">
      <c r="B1170" s="4" t="str">
        <f t="shared" si="54"/>
        <v>51-1999</v>
      </c>
      <c r="C1170" s="1">
        <v>36507</v>
      </c>
      <c r="D1170" s="2">
        <f t="shared" si="55"/>
        <v>2.1502961373390561</v>
      </c>
      <c r="E1170">
        <v>64.62</v>
      </c>
      <c r="F1170">
        <v>2.5089999999999999</v>
      </c>
      <c r="J1170" t="str">
        <f t="shared" si="56"/>
        <v>Oct-Mar</v>
      </c>
    </row>
    <row r="1171" spans="2:10" x14ac:dyDescent="0.2">
      <c r="B1171" s="4" t="str">
        <f t="shared" si="54"/>
        <v>51-1999</v>
      </c>
      <c r="C1171" s="1">
        <v>36508</v>
      </c>
      <c r="D1171" s="2">
        <f t="shared" si="55"/>
        <v>2.1709141630901287</v>
      </c>
      <c r="E1171">
        <v>65.959999999999994</v>
      </c>
      <c r="F1171">
        <v>2.585</v>
      </c>
      <c r="J1171" t="str">
        <f t="shared" si="56"/>
        <v>Oct-Mar</v>
      </c>
    </row>
    <row r="1172" spans="2:10" x14ac:dyDescent="0.2">
      <c r="B1172" s="4" t="str">
        <f t="shared" si="54"/>
        <v>51-1999</v>
      </c>
      <c r="C1172" s="1">
        <v>36509</v>
      </c>
      <c r="D1172" s="2">
        <f t="shared" si="55"/>
        <v>2.3665321888412012</v>
      </c>
      <c r="E1172">
        <v>67.3</v>
      </c>
      <c r="F1172">
        <v>2.4860000000000002</v>
      </c>
      <c r="J1172" t="str">
        <f t="shared" si="56"/>
        <v>Oct-Mar</v>
      </c>
    </row>
    <row r="1173" spans="2:10" x14ac:dyDescent="0.2">
      <c r="B1173" s="4" t="str">
        <f t="shared" si="54"/>
        <v>51-1999</v>
      </c>
      <c r="C1173" s="1">
        <v>36510</v>
      </c>
      <c r="D1173" s="2">
        <f t="shared" si="55"/>
        <v>2.3210815450643771</v>
      </c>
      <c r="E1173">
        <v>68.75</v>
      </c>
      <c r="F1173">
        <v>2.6360000000000001</v>
      </c>
      <c r="J1173" t="str">
        <f t="shared" si="56"/>
        <v>Oct-Mar</v>
      </c>
    </row>
    <row r="1174" spans="2:10" x14ac:dyDescent="0.2">
      <c r="B1174" s="4" t="str">
        <f t="shared" si="54"/>
        <v>51-1999</v>
      </c>
      <c r="C1174" s="1">
        <v>36511</v>
      </c>
      <c r="D1174" s="2">
        <f t="shared" si="55"/>
        <v>2.3273175965665236</v>
      </c>
      <c r="E1174">
        <v>69.099999999999994</v>
      </c>
      <c r="F1174">
        <v>2.6549999999999998</v>
      </c>
      <c r="J1174" t="str">
        <f t="shared" si="56"/>
        <v>Oct-Mar</v>
      </c>
    </row>
    <row r="1175" spans="2:10" x14ac:dyDescent="0.2">
      <c r="B1175" s="4" t="str">
        <f t="shared" si="54"/>
        <v>52-1999</v>
      </c>
      <c r="C1175" s="1">
        <v>36514</v>
      </c>
      <c r="D1175" s="2">
        <f t="shared" si="55"/>
        <v>2.3778326180257507</v>
      </c>
      <c r="E1175">
        <v>69.44</v>
      </c>
      <c r="F1175">
        <v>2.629</v>
      </c>
      <c r="J1175" t="str">
        <f t="shared" si="56"/>
        <v>Oct-Mar</v>
      </c>
    </row>
    <row r="1176" spans="2:10" x14ac:dyDescent="0.2">
      <c r="B1176" s="4" t="str">
        <f t="shared" si="54"/>
        <v>52-1999</v>
      </c>
      <c r="C1176" s="1">
        <v>36515</v>
      </c>
      <c r="D1176" s="2">
        <f t="shared" si="55"/>
        <v>2.4632017167381979</v>
      </c>
      <c r="E1176">
        <v>69.14</v>
      </c>
      <c r="F1176">
        <v>2.5219999999999998</v>
      </c>
      <c r="J1176" t="str">
        <f t="shared" si="56"/>
        <v>Oct-Mar</v>
      </c>
    </row>
    <row r="1177" spans="2:10" x14ac:dyDescent="0.2">
      <c r="B1177" s="4" t="str">
        <f t="shared" si="54"/>
        <v>52-1999</v>
      </c>
      <c r="C1177" s="1">
        <v>36516</v>
      </c>
      <c r="D1177" s="2">
        <f t="shared" si="55"/>
        <v>2.4568412017167383</v>
      </c>
      <c r="E1177">
        <v>67.97</v>
      </c>
      <c r="F1177">
        <v>2.444</v>
      </c>
      <c r="J1177" t="str">
        <f t="shared" si="56"/>
        <v>Oct-Mar</v>
      </c>
    </row>
    <row r="1178" spans="2:10" x14ac:dyDescent="0.2">
      <c r="B1178" s="4" t="str">
        <f t="shared" si="54"/>
        <v>52-1999</v>
      </c>
      <c r="C1178" s="1">
        <v>36517</v>
      </c>
      <c r="D1178" s="2">
        <f t="shared" si="55"/>
        <v>2.5407768240343342</v>
      </c>
      <c r="E1178">
        <v>68.510000000000005</v>
      </c>
      <c r="F1178">
        <v>2.399</v>
      </c>
      <c r="J1178" t="str">
        <f t="shared" si="56"/>
        <v>Oct-Mar</v>
      </c>
    </row>
    <row r="1179" spans="2:10" x14ac:dyDescent="0.2">
      <c r="B1179" s="4" t="str">
        <f t="shared" si="54"/>
        <v>53-1999</v>
      </c>
      <c r="C1179" s="1">
        <v>36521</v>
      </c>
      <c r="D1179" s="2">
        <f t="shared" si="55"/>
        <v>2.7581845493562236</v>
      </c>
      <c r="E1179">
        <v>69.75</v>
      </c>
      <c r="F1179">
        <v>2.2709999999999999</v>
      </c>
      <c r="J1179" t="str">
        <f t="shared" si="56"/>
        <v>Oct-Mar</v>
      </c>
    </row>
    <row r="1180" spans="2:10" x14ac:dyDescent="0.2">
      <c r="B1180" s="4" t="str">
        <f t="shared" si="54"/>
        <v>53-1999</v>
      </c>
      <c r="C1180" s="1">
        <v>36522</v>
      </c>
      <c r="D1180" s="2">
        <f t="shared" si="55"/>
        <v>2.7601716738197433</v>
      </c>
      <c r="E1180">
        <v>70.790000000000006</v>
      </c>
      <c r="F1180">
        <v>2.3439999999999999</v>
      </c>
      <c r="J1180" t="str">
        <f t="shared" si="56"/>
        <v>Oct-Mar</v>
      </c>
    </row>
    <row r="1181" spans="2:10" x14ac:dyDescent="0.2">
      <c r="B1181" s="4" t="str">
        <f t="shared" si="54"/>
        <v>53-1999</v>
      </c>
      <c r="C1181" s="1">
        <v>36523</v>
      </c>
      <c r="D1181" s="2">
        <f t="shared" si="55"/>
        <v>2.6820515021459226</v>
      </c>
      <c r="E1181">
        <v>70.400000000000006</v>
      </c>
      <c r="F1181">
        <v>2.3940000000000001</v>
      </c>
      <c r="J1181" t="str">
        <f t="shared" si="56"/>
        <v>Oct-Mar</v>
      </c>
    </row>
    <row r="1182" spans="2:10" x14ac:dyDescent="0.2">
      <c r="B1182" s="4" t="str">
        <f t="shared" si="54"/>
        <v>53-1999</v>
      </c>
      <c r="C1182" s="1">
        <v>36524</v>
      </c>
      <c r="D1182" s="2">
        <f t="shared" si="55"/>
        <v>2.6482703862660943</v>
      </c>
      <c r="E1182">
        <v>69.03</v>
      </c>
      <c r="F1182">
        <v>2.3290000000000002</v>
      </c>
      <c r="J1182" t="str">
        <f t="shared" si="56"/>
        <v>Oct-Mar</v>
      </c>
    </row>
    <row r="1183" spans="2:10" x14ac:dyDescent="0.2">
      <c r="B1183" s="4" t="str">
        <f t="shared" si="54"/>
        <v>2-2000</v>
      </c>
      <c r="C1183" s="1">
        <v>36529</v>
      </c>
      <c r="D1183" s="2">
        <f t="shared" si="55"/>
        <v>2.7111416309012872</v>
      </c>
      <c r="E1183">
        <v>67.78</v>
      </c>
      <c r="F1183">
        <v>2.1760000000000002</v>
      </c>
      <c r="J1183" t="str">
        <f t="shared" si="56"/>
        <v>Oct-Mar</v>
      </c>
    </row>
    <row r="1184" spans="2:10" x14ac:dyDescent="0.2">
      <c r="B1184" s="4" t="str">
        <f t="shared" si="54"/>
        <v>2-2000</v>
      </c>
      <c r="C1184" s="1">
        <v>36530</v>
      </c>
      <c r="D1184" s="2">
        <f t="shared" si="55"/>
        <v>2.6304549356223177</v>
      </c>
      <c r="E1184">
        <v>66.55</v>
      </c>
      <c r="F1184">
        <v>2.1680000000000001</v>
      </c>
      <c r="J1184" t="str">
        <f t="shared" si="56"/>
        <v>Oct-Mar</v>
      </c>
    </row>
    <row r="1185" spans="2:10" x14ac:dyDescent="0.2">
      <c r="B1185" s="4" t="str">
        <f t="shared" si="54"/>
        <v>2-2000</v>
      </c>
      <c r="C1185" s="1">
        <v>36531</v>
      </c>
      <c r="D1185" s="2">
        <f t="shared" si="55"/>
        <v>2.5829871244635192</v>
      </c>
      <c r="E1185">
        <v>66.28</v>
      </c>
      <c r="F1185">
        <v>2.1960000000000002</v>
      </c>
      <c r="J1185" t="str">
        <f t="shared" si="56"/>
        <v>Oct-Mar</v>
      </c>
    </row>
    <row r="1186" spans="2:10" x14ac:dyDescent="0.2">
      <c r="B1186" s="4" t="str">
        <f t="shared" si="54"/>
        <v>2-2000</v>
      </c>
      <c r="C1186" s="1">
        <v>36532</v>
      </c>
      <c r="D1186" s="2">
        <f t="shared" si="55"/>
        <v>2.4956695278969958</v>
      </c>
      <c r="E1186">
        <v>64.75</v>
      </c>
      <c r="F1186">
        <v>2.173</v>
      </c>
      <c r="J1186" t="str">
        <f t="shared" si="56"/>
        <v>Oct-Mar</v>
      </c>
    </row>
    <row r="1187" spans="2:10" x14ac:dyDescent="0.2">
      <c r="B1187" s="4" t="str">
        <f t="shared" si="54"/>
        <v>3-2000</v>
      </c>
      <c r="C1187" s="1">
        <v>36535</v>
      </c>
      <c r="D1187" s="2">
        <f t="shared" si="55"/>
        <v>2.4505064377682402</v>
      </c>
      <c r="E1187">
        <v>64.72</v>
      </c>
      <c r="F1187">
        <v>2.2160000000000002</v>
      </c>
      <c r="J1187" t="str">
        <f t="shared" si="56"/>
        <v>Oct-Mar</v>
      </c>
    </row>
    <row r="1188" spans="2:10" x14ac:dyDescent="0.2">
      <c r="B1188" s="4" t="str">
        <f t="shared" si="54"/>
        <v>3-2000</v>
      </c>
      <c r="C1188" s="1">
        <v>36536</v>
      </c>
      <c r="D1188" s="2">
        <f t="shared" si="55"/>
        <v>2.5528755364806868</v>
      </c>
      <c r="E1188">
        <v>66.75</v>
      </c>
      <c r="F1188">
        <v>2.2599999999999998</v>
      </c>
      <c r="J1188" t="str">
        <f t="shared" si="56"/>
        <v>Oct-Mar</v>
      </c>
    </row>
    <row r="1189" spans="2:10" x14ac:dyDescent="0.2">
      <c r="B1189" s="4" t="str">
        <f t="shared" si="54"/>
        <v>3-2000</v>
      </c>
      <c r="C1189" s="1">
        <v>36537</v>
      </c>
      <c r="D1189" s="2">
        <f t="shared" si="55"/>
        <v>2.6928927038626607</v>
      </c>
      <c r="E1189">
        <v>68.47</v>
      </c>
      <c r="F1189">
        <v>2.2440000000000002</v>
      </c>
      <c r="J1189" t="str">
        <f t="shared" si="56"/>
        <v>Oct-Mar</v>
      </c>
    </row>
    <row r="1190" spans="2:10" x14ac:dyDescent="0.2">
      <c r="B1190" s="4" t="str">
        <f t="shared" si="54"/>
        <v>3-2000</v>
      </c>
      <c r="C1190" s="1">
        <v>36538</v>
      </c>
      <c r="D1190" s="2">
        <f t="shared" si="55"/>
        <v>2.7432961373390556</v>
      </c>
      <c r="E1190">
        <v>69.28</v>
      </c>
      <c r="F1190">
        <v>2.2519999999999998</v>
      </c>
      <c r="J1190" t="str">
        <f t="shared" si="56"/>
        <v>Oct-Mar</v>
      </c>
    </row>
    <row r="1191" spans="2:10" x14ac:dyDescent="0.2">
      <c r="B1191" s="4" t="str">
        <f t="shared" si="54"/>
        <v>3-2000</v>
      </c>
      <c r="C1191" s="1">
        <v>36539</v>
      </c>
      <c r="D1191" s="2">
        <f t="shared" si="55"/>
        <v>2.9999227467811158</v>
      </c>
      <c r="E1191">
        <v>73.81</v>
      </c>
      <c r="F1191">
        <v>2.3220000000000001</v>
      </c>
      <c r="J1191" t="str">
        <f t="shared" si="56"/>
        <v>Oct-Mar</v>
      </c>
    </row>
    <row r="1192" spans="2:10" x14ac:dyDescent="0.2">
      <c r="B1192" s="4" t="str">
        <f t="shared" si="54"/>
        <v>4-2000</v>
      </c>
      <c r="C1192" s="1">
        <v>36543</v>
      </c>
      <c r="D1192" s="2">
        <f t="shared" si="55"/>
        <v>3.1718154506437779</v>
      </c>
      <c r="E1192">
        <v>77.040000000000006</v>
      </c>
      <c r="F1192">
        <v>2.383</v>
      </c>
      <c r="J1192" t="str">
        <f t="shared" si="56"/>
        <v>Oct-Mar</v>
      </c>
    </row>
    <row r="1193" spans="2:10" x14ac:dyDescent="0.2">
      <c r="B1193" s="4" t="str">
        <f t="shared" si="54"/>
        <v>4-2000</v>
      </c>
      <c r="C1193" s="1">
        <v>36544</v>
      </c>
      <c r="D1193" s="2">
        <f t="shared" si="55"/>
        <v>3.3534034334763954</v>
      </c>
      <c r="E1193">
        <v>80.03</v>
      </c>
      <c r="F1193">
        <v>2.4169999999999998</v>
      </c>
      <c r="J1193" t="str">
        <f t="shared" si="56"/>
        <v>Oct-Mar</v>
      </c>
    </row>
    <row r="1194" spans="2:10" x14ac:dyDescent="0.2">
      <c r="B1194" s="4" t="str">
        <f t="shared" si="54"/>
        <v>4-2000</v>
      </c>
      <c r="C1194" s="1">
        <v>36545</v>
      </c>
      <c r="D1194" s="2">
        <f t="shared" si="55"/>
        <v>3.67502575107296</v>
      </c>
      <c r="E1194">
        <v>86.46</v>
      </c>
      <c r="F1194">
        <v>2.5590000000000002</v>
      </c>
      <c r="J1194" t="str">
        <f t="shared" si="56"/>
        <v>Oct-Mar</v>
      </c>
    </row>
    <row r="1195" spans="2:10" x14ac:dyDescent="0.2">
      <c r="B1195" s="4" t="str">
        <f t="shared" si="54"/>
        <v>4-2000</v>
      </c>
      <c r="C1195" s="1">
        <v>36546</v>
      </c>
      <c r="D1195" s="2">
        <f t="shared" si="55"/>
        <v>4.2566309012875543</v>
      </c>
      <c r="E1195">
        <v>93.5</v>
      </c>
      <c r="F1195">
        <v>2.4849999999999999</v>
      </c>
      <c r="J1195" t="str">
        <f t="shared" si="56"/>
        <v>Oct-Mar</v>
      </c>
    </row>
    <row r="1196" spans="2:10" x14ac:dyDescent="0.2">
      <c r="B1196" s="4" t="str">
        <f t="shared" si="54"/>
        <v>5-2000</v>
      </c>
      <c r="C1196" s="1">
        <v>36549</v>
      </c>
      <c r="D1196" s="2">
        <f t="shared" si="55"/>
        <v>3.698094420600857</v>
      </c>
      <c r="E1196">
        <v>86.35</v>
      </c>
      <c r="F1196">
        <v>2.528</v>
      </c>
      <c r="J1196" t="str">
        <f t="shared" si="56"/>
        <v>Oct-Mar</v>
      </c>
    </row>
    <row r="1197" spans="2:10" x14ac:dyDescent="0.2">
      <c r="B1197" s="4" t="str">
        <f t="shared" si="54"/>
        <v>5-2000</v>
      </c>
      <c r="C1197" s="1">
        <v>36550</v>
      </c>
      <c r="D1197" s="2">
        <f t="shared" si="55"/>
        <v>3.9006695278969947</v>
      </c>
      <c r="E1197">
        <v>90.38</v>
      </c>
      <c r="F1197">
        <v>2.6160000000000001</v>
      </c>
      <c r="J1197" t="str">
        <f t="shared" si="56"/>
        <v>Oct-Mar</v>
      </c>
    </row>
    <row r="1198" spans="2:10" x14ac:dyDescent="0.2">
      <c r="B1198" s="4" t="str">
        <f t="shared" si="54"/>
        <v>5-2000</v>
      </c>
      <c r="C1198" s="1">
        <v>36551</v>
      </c>
      <c r="D1198" s="2">
        <f t="shared" si="55"/>
        <v>4.119849785407725</v>
      </c>
      <c r="E1198">
        <v>92.13</v>
      </c>
      <c r="F1198">
        <v>2.5230000000000001</v>
      </c>
      <c r="J1198" t="str">
        <f t="shared" si="56"/>
        <v>Oct-Mar</v>
      </c>
    </row>
    <row r="1199" spans="2:10" x14ac:dyDescent="0.2">
      <c r="B1199" s="4" t="str">
        <f t="shared" si="54"/>
        <v>5-2000</v>
      </c>
      <c r="C1199" s="1">
        <v>36552</v>
      </c>
      <c r="D1199" s="2">
        <f t="shared" si="55"/>
        <v>3.9636309012875537</v>
      </c>
      <c r="E1199">
        <v>91.17</v>
      </c>
      <c r="F1199">
        <v>2.61</v>
      </c>
      <c r="J1199" t="str">
        <f t="shared" si="56"/>
        <v>Oct-Mar</v>
      </c>
    </row>
    <row r="1200" spans="2:10" x14ac:dyDescent="0.2">
      <c r="B1200" s="4" t="str">
        <f t="shared" si="54"/>
        <v>5-2000</v>
      </c>
      <c r="C1200" s="1">
        <v>36553</v>
      </c>
      <c r="D1200" s="2">
        <f t="shared" si="55"/>
        <v>4.1382489270386262</v>
      </c>
      <c r="E1200">
        <v>92.51</v>
      </c>
      <c r="F1200">
        <v>2.532</v>
      </c>
      <c r="J1200" t="str">
        <f t="shared" si="56"/>
        <v>Oct-Mar</v>
      </c>
    </row>
    <row r="1201" spans="2:10" x14ac:dyDescent="0.2">
      <c r="B1201" s="4" t="str">
        <f t="shared" si="54"/>
        <v>6-2000</v>
      </c>
      <c r="C1201" s="1">
        <v>36556</v>
      </c>
      <c r="D1201" s="2">
        <f t="shared" si="55"/>
        <v>4.2022060085836914</v>
      </c>
      <c r="E1201">
        <v>95.2</v>
      </c>
      <c r="F1201">
        <v>2.6619999999999999</v>
      </c>
      <c r="J1201" t="str">
        <f t="shared" si="56"/>
        <v>Oct-Mar</v>
      </c>
    </row>
    <row r="1202" spans="2:10" x14ac:dyDescent="0.2">
      <c r="B1202" s="4" t="str">
        <f t="shared" si="54"/>
        <v>6-2000</v>
      </c>
      <c r="C1202" s="1">
        <v>36557</v>
      </c>
      <c r="D1202" s="2">
        <f t="shared" si="55"/>
        <v>2.8666309012875537</v>
      </c>
      <c r="E1202">
        <v>77.19</v>
      </c>
      <c r="F1202">
        <v>2.6989999999999998</v>
      </c>
      <c r="J1202" t="str">
        <f t="shared" si="56"/>
        <v>Oct-Mar</v>
      </c>
    </row>
    <row r="1203" spans="2:10" x14ac:dyDescent="0.2">
      <c r="B1203" s="4" t="str">
        <f t="shared" si="54"/>
        <v>6-2000</v>
      </c>
      <c r="C1203" s="1">
        <v>36558</v>
      </c>
      <c r="D1203" s="2">
        <f t="shared" si="55"/>
        <v>2.6869399141630903</v>
      </c>
      <c r="E1203">
        <v>75.53</v>
      </c>
      <c r="F1203">
        <v>2.7589999999999999</v>
      </c>
      <c r="J1203" t="str">
        <f t="shared" si="56"/>
        <v>Oct-Mar</v>
      </c>
    </row>
    <row r="1204" spans="2:10" x14ac:dyDescent="0.2">
      <c r="B1204" s="4" t="str">
        <f t="shared" si="54"/>
        <v>6-2000</v>
      </c>
      <c r="C1204" s="1">
        <v>36559</v>
      </c>
      <c r="D1204" s="2">
        <f t="shared" si="55"/>
        <v>2.9578240343347648</v>
      </c>
      <c r="E1204">
        <v>77.900000000000006</v>
      </c>
      <c r="F1204">
        <v>2.6589999999999998</v>
      </c>
      <c r="J1204" t="str">
        <f t="shared" si="56"/>
        <v>Oct-Mar</v>
      </c>
    </row>
    <row r="1205" spans="2:10" x14ac:dyDescent="0.2">
      <c r="B1205" s="4" t="str">
        <f t="shared" si="54"/>
        <v>6-2000</v>
      </c>
      <c r="C1205" s="1">
        <v>36560</v>
      </c>
      <c r="D1205" s="2">
        <f t="shared" si="55"/>
        <v>2.938274678111588</v>
      </c>
      <c r="E1205">
        <v>78.78</v>
      </c>
      <c r="F1205">
        <v>2.742</v>
      </c>
      <c r="J1205" t="str">
        <f t="shared" si="56"/>
        <v>Oct-Mar</v>
      </c>
    </row>
    <row r="1206" spans="2:10" x14ac:dyDescent="0.2">
      <c r="B1206" s="4" t="str">
        <f t="shared" si="54"/>
        <v>7-2000</v>
      </c>
      <c r="C1206" s="1">
        <v>36563</v>
      </c>
      <c r="D1206" s="2">
        <f t="shared" si="55"/>
        <v>2.9041287553648067</v>
      </c>
      <c r="E1206">
        <v>75.81</v>
      </c>
      <c r="F1206">
        <v>2.5619999999999998</v>
      </c>
      <c r="J1206" t="str">
        <f t="shared" si="56"/>
        <v>Oct-Mar</v>
      </c>
    </row>
    <row r="1207" spans="2:10" x14ac:dyDescent="0.2">
      <c r="B1207" s="4" t="str">
        <f t="shared" si="54"/>
        <v>7-2000</v>
      </c>
      <c r="C1207" s="1">
        <v>36564</v>
      </c>
      <c r="D1207" s="2">
        <f t="shared" si="55"/>
        <v>2.7569828326180259</v>
      </c>
      <c r="E1207">
        <v>72.84</v>
      </c>
      <c r="F1207">
        <v>2.4950000000000001</v>
      </c>
      <c r="J1207" t="str">
        <f t="shared" si="56"/>
        <v>Oct-Mar</v>
      </c>
    </row>
    <row r="1208" spans="2:10" x14ac:dyDescent="0.2">
      <c r="B1208" s="4" t="str">
        <f t="shared" si="54"/>
        <v>7-2000</v>
      </c>
      <c r="C1208" s="1">
        <v>36565</v>
      </c>
      <c r="D1208" s="2">
        <f t="shared" si="55"/>
        <v>2.8388841201716737</v>
      </c>
      <c r="E1208">
        <v>74.599999999999994</v>
      </c>
      <c r="F1208">
        <v>2.54</v>
      </c>
      <c r="J1208" t="str">
        <f t="shared" si="56"/>
        <v>Oct-Mar</v>
      </c>
    </row>
    <row r="1209" spans="2:10" x14ac:dyDescent="0.2">
      <c r="B1209" s="4" t="str">
        <f t="shared" si="54"/>
        <v>7-2000</v>
      </c>
      <c r="C1209" s="1">
        <v>36566</v>
      </c>
      <c r="D1209" s="2">
        <f t="shared" si="55"/>
        <v>2.7767896995708141</v>
      </c>
      <c r="E1209">
        <v>74.459999999999994</v>
      </c>
      <c r="F1209">
        <v>2.5920000000000001</v>
      </c>
      <c r="J1209" t="str">
        <f t="shared" si="56"/>
        <v>Oct-Mar</v>
      </c>
    </row>
    <row r="1210" spans="2:10" x14ac:dyDescent="0.2">
      <c r="B1210" s="4" t="str">
        <f t="shared" si="54"/>
        <v>7-2000</v>
      </c>
      <c r="C1210" s="1">
        <v>36567</v>
      </c>
      <c r="D1210" s="2">
        <f t="shared" si="55"/>
        <v>2.782927038626609</v>
      </c>
      <c r="E1210">
        <v>74.239999999999995</v>
      </c>
      <c r="F1210">
        <v>2.57</v>
      </c>
      <c r="J1210" t="str">
        <f t="shared" si="56"/>
        <v>Oct-Mar</v>
      </c>
    </row>
    <row r="1211" spans="2:10" x14ac:dyDescent="0.2">
      <c r="B1211" s="4" t="str">
        <f t="shared" si="54"/>
        <v>8-2000</v>
      </c>
      <c r="C1211" s="1">
        <v>36570</v>
      </c>
      <c r="D1211" s="2">
        <f t="shared" si="55"/>
        <v>2.9171974248927035</v>
      </c>
      <c r="E1211">
        <v>75.7</v>
      </c>
      <c r="F1211">
        <v>2.5409999999999999</v>
      </c>
      <c r="J1211" t="str">
        <f t="shared" si="56"/>
        <v>Oct-Mar</v>
      </c>
    </row>
    <row r="1212" spans="2:10" x14ac:dyDescent="0.2">
      <c r="B1212" s="4" t="str">
        <f t="shared" si="54"/>
        <v>8-2000</v>
      </c>
      <c r="C1212" s="1">
        <v>36571</v>
      </c>
      <c r="D1212" s="2">
        <f t="shared" si="55"/>
        <v>2.8041459227467809</v>
      </c>
      <c r="E1212">
        <v>75.2</v>
      </c>
      <c r="F1212">
        <v>2.6179999999999999</v>
      </c>
      <c r="J1212" t="str">
        <f t="shared" si="56"/>
        <v>Oct-Mar</v>
      </c>
    </row>
    <row r="1213" spans="2:10" x14ac:dyDescent="0.2">
      <c r="B1213" s="4" t="str">
        <f t="shared" si="54"/>
        <v>8-2000</v>
      </c>
      <c r="C1213" s="1">
        <v>36572</v>
      </c>
      <c r="D1213" s="2">
        <f t="shared" si="55"/>
        <v>2.930969957081544</v>
      </c>
      <c r="E1213">
        <v>76.209999999999994</v>
      </c>
      <c r="F1213">
        <v>2.5640000000000001</v>
      </c>
      <c r="J1213" t="str">
        <f t="shared" si="56"/>
        <v>Oct-Mar</v>
      </c>
    </row>
    <row r="1214" spans="2:10" x14ac:dyDescent="0.2">
      <c r="B1214" s="4" t="str">
        <f t="shared" si="54"/>
        <v>8-2000</v>
      </c>
      <c r="C1214" s="1">
        <v>36573</v>
      </c>
      <c r="D1214" s="2">
        <f t="shared" si="55"/>
        <v>2.7450515021459232</v>
      </c>
      <c r="E1214">
        <v>75.06</v>
      </c>
      <c r="F1214">
        <v>2.6669999999999998</v>
      </c>
      <c r="J1214" t="str">
        <f t="shared" si="56"/>
        <v>Oct-Mar</v>
      </c>
    </row>
    <row r="1215" spans="2:10" x14ac:dyDescent="0.2">
      <c r="B1215" s="4" t="str">
        <f t="shared" si="54"/>
        <v>8-2000</v>
      </c>
      <c r="C1215" s="1">
        <v>36574</v>
      </c>
      <c r="D1215" s="2">
        <f t="shared" si="55"/>
        <v>2.8071716738197425</v>
      </c>
      <c r="E1215">
        <v>75.45</v>
      </c>
      <c r="F1215">
        <v>2.633</v>
      </c>
      <c r="J1215" t="str">
        <f t="shared" si="56"/>
        <v>Oct-Mar</v>
      </c>
    </row>
    <row r="1216" spans="2:10" x14ac:dyDescent="0.2">
      <c r="B1216" s="4" t="str">
        <f t="shared" si="54"/>
        <v>9-2000</v>
      </c>
      <c r="C1216" s="1">
        <v>36578</v>
      </c>
      <c r="D1216" s="2">
        <f t="shared" si="55"/>
        <v>2.8862360515021455</v>
      </c>
      <c r="E1216">
        <v>74.91</v>
      </c>
      <c r="F1216">
        <v>2.5150000000000001</v>
      </c>
      <c r="J1216" t="str">
        <f t="shared" si="56"/>
        <v>Oct-Mar</v>
      </c>
    </row>
    <row r="1217" spans="2:10" x14ac:dyDescent="0.2">
      <c r="B1217" s="4" t="str">
        <f t="shared" si="54"/>
        <v>9-2000</v>
      </c>
      <c r="C1217" s="1">
        <v>36579</v>
      </c>
      <c r="D1217" s="2">
        <f t="shared" si="55"/>
        <v>2.9592017167381974</v>
      </c>
      <c r="E1217">
        <v>76.13</v>
      </c>
      <c r="F1217">
        <v>2.5299999999999998</v>
      </c>
      <c r="J1217" t="str">
        <f t="shared" si="56"/>
        <v>Oct-Mar</v>
      </c>
    </row>
    <row r="1218" spans="2:10" x14ac:dyDescent="0.2">
      <c r="B1218" s="4" t="str">
        <f t="shared" si="54"/>
        <v>9-2000</v>
      </c>
      <c r="C1218" s="1">
        <v>36580</v>
      </c>
      <c r="D1218" s="2">
        <f t="shared" si="55"/>
        <v>3.0764763948497849</v>
      </c>
      <c r="E1218">
        <v>78.02</v>
      </c>
      <c r="F1218">
        <v>2.5489999999999999</v>
      </c>
      <c r="J1218" t="str">
        <f t="shared" si="56"/>
        <v>Oct-Mar</v>
      </c>
    </row>
    <row r="1219" spans="2:10" x14ac:dyDescent="0.2">
      <c r="B1219" s="4" t="str">
        <f t="shared" ref="B1219:B1282" si="57">WEEKNUM(C1219)&amp;"-"&amp;YEAR(C1219)</f>
        <v>9-2000</v>
      </c>
      <c r="C1219" s="1">
        <v>36581</v>
      </c>
      <c r="D1219" s="2">
        <f t="shared" si="55"/>
        <v>3.3728969957081536</v>
      </c>
      <c r="E1219">
        <v>82.88</v>
      </c>
      <c r="F1219">
        <v>2.6030000000000002</v>
      </c>
      <c r="J1219" t="str">
        <f t="shared" si="56"/>
        <v>Oct-Mar</v>
      </c>
    </row>
    <row r="1220" spans="2:10" x14ac:dyDescent="0.2">
      <c r="B1220" s="4" t="str">
        <f t="shared" si="57"/>
        <v>10-2000</v>
      </c>
      <c r="C1220" s="1">
        <v>36584</v>
      </c>
      <c r="D1220" s="2">
        <f t="shared" ref="D1220:D1283" si="58">E1220/100*42/5.825-F1220</f>
        <v>3.2026523605150219</v>
      </c>
      <c r="E1220">
        <v>81.67</v>
      </c>
      <c r="F1220">
        <v>2.6859999999999999</v>
      </c>
      <c r="J1220" t="str">
        <f t="shared" ref="J1220:J1283" si="59">IF(OR(MONTH(C1220)&lt;=3,MONTH(C1220)&gt;=10),"Oct-Mar","Apr-Sep")</f>
        <v>Oct-Mar</v>
      </c>
    </row>
    <row r="1221" spans="2:10" x14ac:dyDescent="0.2">
      <c r="B1221" s="4" t="str">
        <f t="shared" si="57"/>
        <v>10-2000</v>
      </c>
      <c r="C1221" s="1">
        <v>36585</v>
      </c>
      <c r="D1221" s="2">
        <f t="shared" si="58"/>
        <v>3.1846137339055787</v>
      </c>
      <c r="E1221">
        <v>82.46</v>
      </c>
      <c r="F1221">
        <v>2.7610000000000001</v>
      </c>
      <c r="J1221" t="str">
        <f t="shared" si="59"/>
        <v>Oct-Mar</v>
      </c>
    </row>
    <row r="1222" spans="2:10" x14ac:dyDescent="0.2">
      <c r="B1222" s="4" t="str">
        <f t="shared" si="57"/>
        <v>10-2000</v>
      </c>
      <c r="C1222" s="1">
        <v>36586</v>
      </c>
      <c r="D1222" s="2">
        <f t="shared" si="58"/>
        <v>2.9294463519313303</v>
      </c>
      <c r="E1222">
        <v>79.67</v>
      </c>
      <c r="F1222">
        <v>2.8149999999999999</v>
      </c>
      <c r="J1222" t="str">
        <f t="shared" si="59"/>
        <v>Oct-Mar</v>
      </c>
    </row>
    <row r="1223" spans="2:10" x14ac:dyDescent="0.2">
      <c r="B1223" s="4" t="str">
        <f t="shared" si="57"/>
        <v>10-2000</v>
      </c>
      <c r="C1223" s="1">
        <v>36587</v>
      </c>
      <c r="D1223" s="2">
        <f t="shared" si="58"/>
        <v>2.9463047210300419</v>
      </c>
      <c r="E1223">
        <v>79.459999999999994</v>
      </c>
      <c r="F1223">
        <v>2.7829999999999999</v>
      </c>
      <c r="J1223" t="str">
        <f t="shared" si="59"/>
        <v>Oct-Mar</v>
      </c>
    </row>
    <row r="1224" spans="2:10" x14ac:dyDescent="0.2">
      <c r="B1224" s="4" t="str">
        <f t="shared" si="57"/>
        <v>10-2000</v>
      </c>
      <c r="C1224" s="1">
        <v>36588</v>
      </c>
      <c r="D1224" s="2">
        <f t="shared" si="58"/>
        <v>2.863206008583691</v>
      </c>
      <c r="E1224">
        <v>78.89</v>
      </c>
      <c r="F1224">
        <v>2.8250000000000002</v>
      </c>
      <c r="J1224" t="str">
        <f t="shared" si="59"/>
        <v>Oct-Mar</v>
      </c>
    </row>
    <row r="1225" spans="2:10" x14ac:dyDescent="0.2">
      <c r="B1225" s="4" t="str">
        <f t="shared" si="57"/>
        <v>11-2000</v>
      </c>
      <c r="C1225" s="1">
        <v>36591</v>
      </c>
      <c r="D1225" s="2">
        <f t="shared" si="58"/>
        <v>2.8785836909871239</v>
      </c>
      <c r="E1225">
        <v>79.45</v>
      </c>
      <c r="F1225">
        <v>2.85</v>
      </c>
      <c r="J1225" t="str">
        <f t="shared" si="59"/>
        <v>Oct-Mar</v>
      </c>
    </row>
    <row r="1226" spans="2:10" x14ac:dyDescent="0.2">
      <c r="B1226" s="4" t="str">
        <f t="shared" si="57"/>
        <v>11-2000</v>
      </c>
      <c r="C1226" s="1">
        <v>36592</v>
      </c>
      <c r="D1226" s="2">
        <f t="shared" si="58"/>
        <v>3.1408454935622321</v>
      </c>
      <c r="E1226">
        <v>82.38</v>
      </c>
      <c r="F1226">
        <v>2.7989999999999999</v>
      </c>
      <c r="J1226" t="str">
        <f t="shared" si="59"/>
        <v>Oct-Mar</v>
      </c>
    </row>
    <row r="1227" spans="2:10" x14ac:dyDescent="0.2">
      <c r="B1227" s="4" t="str">
        <f t="shared" si="57"/>
        <v>11-2000</v>
      </c>
      <c r="C1227" s="1">
        <v>36593</v>
      </c>
      <c r="D1227" s="2">
        <f t="shared" si="58"/>
        <v>2.7200772532188839</v>
      </c>
      <c r="E1227">
        <v>75.31</v>
      </c>
      <c r="F1227">
        <v>2.71</v>
      </c>
      <c r="J1227" t="str">
        <f t="shared" si="59"/>
        <v>Oct-Mar</v>
      </c>
    </row>
    <row r="1228" spans="2:10" x14ac:dyDescent="0.2">
      <c r="B1228" s="4" t="str">
        <f t="shared" si="57"/>
        <v>11-2000</v>
      </c>
      <c r="C1228" s="1">
        <v>36594</v>
      </c>
      <c r="D1228" s="2">
        <f t="shared" si="58"/>
        <v>2.7269957081545058</v>
      </c>
      <c r="E1228">
        <v>76.459999999999994</v>
      </c>
      <c r="F1228">
        <v>2.786</v>
      </c>
      <c r="J1228" t="str">
        <f t="shared" si="59"/>
        <v>Oct-Mar</v>
      </c>
    </row>
    <row r="1229" spans="2:10" x14ac:dyDescent="0.2">
      <c r="B1229" s="4" t="str">
        <f t="shared" si="57"/>
        <v>11-2000</v>
      </c>
      <c r="C1229" s="1">
        <v>36595</v>
      </c>
      <c r="D1229" s="2">
        <f t="shared" si="58"/>
        <v>2.6005579399141636</v>
      </c>
      <c r="E1229">
        <v>74.540000000000006</v>
      </c>
      <c r="F1229">
        <v>2.774</v>
      </c>
      <c r="J1229" t="str">
        <f t="shared" si="59"/>
        <v>Oct-Mar</v>
      </c>
    </row>
    <row r="1230" spans="2:10" x14ac:dyDescent="0.2">
      <c r="B1230" s="4" t="str">
        <f t="shared" si="57"/>
        <v>12-2000</v>
      </c>
      <c r="C1230" s="1">
        <v>36598</v>
      </c>
      <c r="D1230" s="2">
        <f t="shared" si="58"/>
        <v>2.5801716738197427</v>
      </c>
      <c r="E1230">
        <v>75.45</v>
      </c>
      <c r="F1230">
        <v>2.86</v>
      </c>
      <c r="J1230" t="str">
        <f t="shared" si="59"/>
        <v>Oct-Mar</v>
      </c>
    </row>
    <row r="1231" spans="2:10" x14ac:dyDescent="0.2">
      <c r="B1231" s="4" t="str">
        <f t="shared" si="57"/>
        <v>12-2000</v>
      </c>
      <c r="C1231" s="1">
        <v>36599</v>
      </c>
      <c r="D1231" s="2">
        <f t="shared" si="58"/>
        <v>2.5035493562231768</v>
      </c>
      <c r="E1231">
        <v>73.680000000000007</v>
      </c>
      <c r="F1231">
        <v>2.8090000000000002</v>
      </c>
      <c r="J1231" t="str">
        <f t="shared" si="59"/>
        <v>Oct-Mar</v>
      </c>
    </row>
    <row r="1232" spans="2:10" x14ac:dyDescent="0.2">
      <c r="B1232" s="4" t="str">
        <f t="shared" si="57"/>
        <v>12-2000</v>
      </c>
      <c r="C1232" s="1">
        <v>36600</v>
      </c>
      <c r="D1232" s="2">
        <f t="shared" si="58"/>
        <v>2.3045064377682398</v>
      </c>
      <c r="E1232">
        <v>71.709999999999994</v>
      </c>
      <c r="F1232">
        <v>2.8660000000000001</v>
      </c>
      <c r="J1232" t="str">
        <f t="shared" si="59"/>
        <v>Oct-Mar</v>
      </c>
    </row>
    <row r="1233" spans="2:10" x14ac:dyDescent="0.2">
      <c r="B1233" s="4" t="str">
        <f t="shared" si="57"/>
        <v>12-2000</v>
      </c>
      <c r="C1233" s="1">
        <v>36601</v>
      </c>
      <c r="D1233" s="2">
        <f t="shared" si="58"/>
        <v>2.3425793991416306</v>
      </c>
      <c r="E1233">
        <v>72.03</v>
      </c>
      <c r="F1233">
        <v>2.851</v>
      </c>
      <c r="J1233" t="str">
        <f t="shared" si="59"/>
        <v>Oct-Mar</v>
      </c>
    </row>
    <row r="1234" spans="2:10" x14ac:dyDescent="0.2">
      <c r="B1234" s="4" t="str">
        <f t="shared" si="57"/>
        <v>12-2000</v>
      </c>
      <c r="C1234" s="1">
        <v>36602</v>
      </c>
      <c r="D1234" s="2">
        <f t="shared" si="58"/>
        <v>2.3862274678111586</v>
      </c>
      <c r="E1234">
        <v>71.72</v>
      </c>
      <c r="F1234">
        <v>2.7850000000000001</v>
      </c>
      <c r="J1234" t="str">
        <f t="shared" si="59"/>
        <v>Oct-Mar</v>
      </c>
    </row>
    <row r="1235" spans="2:10" x14ac:dyDescent="0.2">
      <c r="B1235" s="4" t="str">
        <f t="shared" si="57"/>
        <v>13-2000</v>
      </c>
      <c r="C1235" s="1">
        <v>36605</v>
      </c>
      <c r="D1235" s="2">
        <f t="shared" si="58"/>
        <v>2.1947725321888405</v>
      </c>
      <c r="E1235">
        <v>68.08</v>
      </c>
      <c r="F1235">
        <v>2.714</v>
      </c>
      <c r="J1235" t="str">
        <f t="shared" si="59"/>
        <v>Oct-Mar</v>
      </c>
    </row>
    <row r="1236" spans="2:10" x14ac:dyDescent="0.2">
      <c r="B1236" s="4" t="str">
        <f t="shared" si="57"/>
        <v>13-2000</v>
      </c>
      <c r="C1236" s="1">
        <v>36606</v>
      </c>
      <c r="D1236" s="2">
        <f t="shared" si="58"/>
        <v>2.206802575107297</v>
      </c>
      <c r="E1236">
        <v>68.760000000000005</v>
      </c>
      <c r="F1236">
        <v>2.7509999999999999</v>
      </c>
      <c r="J1236" t="str">
        <f t="shared" si="59"/>
        <v>Oct-Mar</v>
      </c>
    </row>
    <row r="1237" spans="2:10" x14ac:dyDescent="0.2">
      <c r="B1237" s="4" t="str">
        <f t="shared" si="57"/>
        <v>13-2000</v>
      </c>
      <c r="C1237" s="1">
        <v>36607</v>
      </c>
      <c r="D1237" s="2">
        <f t="shared" si="58"/>
        <v>2.2294163090128749</v>
      </c>
      <c r="E1237">
        <v>69.67</v>
      </c>
      <c r="F1237">
        <v>2.794</v>
      </c>
      <c r="J1237" t="str">
        <f t="shared" si="59"/>
        <v>Oct-Mar</v>
      </c>
    </row>
    <row r="1238" spans="2:10" x14ac:dyDescent="0.2">
      <c r="B1238" s="4" t="str">
        <f t="shared" si="57"/>
        <v>13-2000</v>
      </c>
      <c r="C1238" s="1">
        <v>36608</v>
      </c>
      <c r="D1238" s="2">
        <f t="shared" si="58"/>
        <v>2.2874549356223173</v>
      </c>
      <c r="E1238">
        <v>71.209999999999994</v>
      </c>
      <c r="F1238">
        <v>2.847</v>
      </c>
      <c r="J1238" t="str">
        <f t="shared" si="59"/>
        <v>Oct-Mar</v>
      </c>
    </row>
    <row r="1239" spans="2:10" x14ac:dyDescent="0.2">
      <c r="B1239" s="4" t="str">
        <f t="shared" si="57"/>
        <v>13-2000</v>
      </c>
      <c r="C1239" s="1">
        <v>36609</v>
      </c>
      <c r="D1239" s="2">
        <f t="shared" si="58"/>
        <v>2.5623519313304723</v>
      </c>
      <c r="E1239">
        <v>74.87</v>
      </c>
      <c r="F1239">
        <v>2.8359999999999999</v>
      </c>
      <c r="J1239" t="str">
        <f t="shared" si="59"/>
        <v>Oct-Mar</v>
      </c>
    </row>
    <row r="1240" spans="2:10" x14ac:dyDescent="0.2">
      <c r="B1240" s="4" t="str">
        <f t="shared" si="57"/>
        <v>14-2000</v>
      </c>
      <c r="C1240" s="1">
        <v>36612</v>
      </c>
      <c r="D1240" s="2">
        <f t="shared" si="58"/>
        <v>2.4021545064377681</v>
      </c>
      <c r="E1240">
        <v>73.73</v>
      </c>
      <c r="F1240">
        <v>2.9140000000000001</v>
      </c>
      <c r="J1240" t="str">
        <f t="shared" si="59"/>
        <v>Oct-Mar</v>
      </c>
    </row>
    <row r="1241" spans="2:10" x14ac:dyDescent="0.2">
      <c r="B1241" s="4" t="str">
        <f t="shared" si="57"/>
        <v>14-2000</v>
      </c>
      <c r="C1241" s="1">
        <v>36613</v>
      </c>
      <c r="D1241" s="2">
        <f t="shared" si="58"/>
        <v>2.384158798283261</v>
      </c>
      <c r="E1241">
        <v>74.16</v>
      </c>
      <c r="F1241">
        <v>2.9630000000000001</v>
      </c>
      <c r="J1241" t="str">
        <f t="shared" si="59"/>
        <v>Oct-Mar</v>
      </c>
    </row>
    <row r="1242" spans="2:10" x14ac:dyDescent="0.2">
      <c r="B1242" s="4" t="str">
        <f t="shared" si="57"/>
        <v>14-2000</v>
      </c>
      <c r="C1242" s="1">
        <v>36614</v>
      </c>
      <c r="D1242" s="2">
        <f t="shared" si="58"/>
        <v>2.3281888412017175</v>
      </c>
      <c r="E1242">
        <v>72.510000000000005</v>
      </c>
      <c r="F1242">
        <v>2.9</v>
      </c>
      <c r="J1242" t="str">
        <f t="shared" si="59"/>
        <v>Oct-Mar</v>
      </c>
    </row>
    <row r="1243" spans="2:10" x14ac:dyDescent="0.2">
      <c r="B1243" s="4" t="str">
        <f t="shared" si="57"/>
        <v>14-2000</v>
      </c>
      <c r="C1243" s="1">
        <v>36615</v>
      </c>
      <c r="D1243" s="2">
        <f t="shared" si="58"/>
        <v>2.4251287553648062</v>
      </c>
      <c r="E1243">
        <v>73.48</v>
      </c>
      <c r="F1243">
        <v>2.8730000000000002</v>
      </c>
      <c r="J1243" t="str">
        <f t="shared" si="59"/>
        <v>Oct-Mar</v>
      </c>
    </row>
    <row r="1244" spans="2:10" x14ac:dyDescent="0.2">
      <c r="B1244" s="4" t="str">
        <f t="shared" si="57"/>
        <v>14-2000</v>
      </c>
      <c r="C1244" s="1">
        <v>36616</v>
      </c>
      <c r="D1244" s="2">
        <f t="shared" si="58"/>
        <v>2.7028283261802577</v>
      </c>
      <c r="E1244">
        <v>78.33</v>
      </c>
      <c r="F1244">
        <v>2.9449999999999998</v>
      </c>
      <c r="J1244" t="str">
        <f t="shared" si="59"/>
        <v>Oct-Mar</v>
      </c>
    </row>
    <row r="1245" spans="2:10" x14ac:dyDescent="0.2">
      <c r="B1245" s="4" t="str">
        <f t="shared" si="57"/>
        <v>15-2000</v>
      </c>
      <c r="C1245" s="1">
        <v>36619</v>
      </c>
      <c r="D1245" s="2">
        <f t="shared" si="58"/>
        <v>1.9606480686695282</v>
      </c>
      <c r="E1245">
        <v>67.260000000000005</v>
      </c>
      <c r="F1245">
        <v>2.8889999999999998</v>
      </c>
      <c r="J1245" t="str">
        <f t="shared" si="59"/>
        <v>Apr-Sep</v>
      </c>
    </row>
    <row r="1246" spans="2:10" x14ac:dyDescent="0.2">
      <c r="B1246" s="4" t="str">
        <f t="shared" si="57"/>
        <v>15-2000</v>
      </c>
      <c r="C1246" s="1">
        <v>36620</v>
      </c>
      <c r="D1246" s="2">
        <f t="shared" si="58"/>
        <v>1.8185493562231754</v>
      </c>
      <c r="E1246">
        <v>64.36</v>
      </c>
      <c r="F1246">
        <v>2.8220000000000001</v>
      </c>
      <c r="J1246" t="str">
        <f t="shared" si="59"/>
        <v>Apr-Sep</v>
      </c>
    </row>
    <row r="1247" spans="2:10" x14ac:dyDescent="0.2">
      <c r="B1247" s="4" t="str">
        <f t="shared" si="57"/>
        <v>15-2000</v>
      </c>
      <c r="C1247" s="1">
        <v>36621</v>
      </c>
      <c r="D1247" s="2">
        <f t="shared" si="58"/>
        <v>1.8816137339055805</v>
      </c>
      <c r="E1247">
        <v>66.150000000000006</v>
      </c>
      <c r="F1247">
        <v>2.8879999999999999</v>
      </c>
      <c r="J1247" t="str">
        <f t="shared" si="59"/>
        <v>Apr-Sep</v>
      </c>
    </row>
    <row r="1248" spans="2:10" x14ac:dyDescent="0.2">
      <c r="B1248" s="4" t="str">
        <f t="shared" si="57"/>
        <v>15-2000</v>
      </c>
      <c r="C1248" s="1">
        <v>36622</v>
      </c>
      <c r="D1248" s="2">
        <f t="shared" si="58"/>
        <v>1.802798283261803</v>
      </c>
      <c r="E1248">
        <v>66</v>
      </c>
      <c r="F1248">
        <v>2.956</v>
      </c>
      <c r="J1248" t="str">
        <f t="shared" si="59"/>
        <v>Apr-Sep</v>
      </c>
    </row>
    <row r="1249" spans="2:10" x14ac:dyDescent="0.2">
      <c r="B1249" s="4" t="str">
        <f t="shared" si="57"/>
        <v>15-2000</v>
      </c>
      <c r="C1249" s="1">
        <v>36623</v>
      </c>
      <c r="D1249" s="2">
        <f t="shared" si="58"/>
        <v>1.7005536480686692</v>
      </c>
      <c r="E1249">
        <v>64.790000000000006</v>
      </c>
      <c r="F1249">
        <v>2.9710000000000001</v>
      </c>
      <c r="J1249" t="str">
        <f t="shared" si="59"/>
        <v>Apr-Sep</v>
      </c>
    </row>
    <row r="1250" spans="2:10" x14ac:dyDescent="0.2">
      <c r="B1250" s="4" t="str">
        <f t="shared" si="57"/>
        <v>16-2000</v>
      </c>
      <c r="C1250" s="1">
        <v>36626</v>
      </c>
      <c r="D1250" s="2">
        <f t="shared" si="58"/>
        <v>1.5830257510729604</v>
      </c>
      <c r="E1250">
        <v>63.16</v>
      </c>
      <c r="F1250">
        <v>2.9710000000000001</v>
      </c>
      <c r="J1250" t="str">
        <f t="shared" si="59"/>
        <v>Apr-Sep</v>
      </c>
    </row>
    <row r="1251" spans="2:10" x14ac:dyDescent="0.2">
      <c r="B1251" s="4" t="str">
        <f t="shared" si="57"/>
        <v>16-2000</v>
      </c>
      <c r="C1251" s="1">
        <v>36627</v>
      </c>
      <c r="D1251" s="2">
        <f t="shared" si="58"/>
        <v>1.6338669527896998</v>
      </c>
      <c r="E1251">
        <v>63.56</v>
      </c>
      <c r="F1251">
        <v>2.9489999999999998</v>
      </c>
      <c r="J1251" t="str">
        <f t="shared" si="59"/>
        <v>Apr-Sep</v>
      </c>
    </row>
    <row r="1252" spans="2:10" x14ac:dyDescent="0.2">
      <c r="B1252" s="4" t="str">
        <f t="shared" si="57"/>
        <v>16-2000</v>
      </c>
      <c r="C1252" s="1">
        <v>36628</v>
      </c>
      <c r="D1252" s="2">
        <f t="shared" si="58"/>
        <v>1.8329742489270382</v>
      </c>
      <c r="E1252">
        <v>67.319999999999993</v>
      </c>
      <c r="F1252">
        <v>3.0209999999999999</v>
      </c>
      <c r="J1252" t="str">
        <f t="shared" si="59"/>
        <v>Apr-Sep</v>
      </c>
    </row>
    <row r="1253" spans="2:10" x14ac:dyDescent="0.2">
      <c r="B1253" s="4" t="str">
        <f t="shared" si="57"/>
        <v>16-2000</v>
      </c>
      <c r="C1253" s="1">
        <v>36629</v>
      </c>
      <c r="D1253" s="2">
        <f t="shared" si="58"/>
        <v>1.7907682403433482</v>
      </c>
      <c r="E1253">
        <v>67.650000000000006</v>
      </c>
      <c r="F1253">
        <v>3.0870000000000002</v>
      </c>
      <c r="J1253" t="str">
        <f t="shared" si="59"/>
        <v>Apr-Sep</v>
      </c>
    </row>
    <row r="1254" spans="2:10" x14ac:dyDescent="0.2">
      <c r="B1254" s="4" t="str">
        <f t="shared" si="57"/>
        <v>16-2000</v>
      </c>
      <c r="C1254" s="1">
        <v>36630</v>
      </c>
      <c r="D1254" s="2">
        <f t="shared" si="58"/>
        <v>1.7096394849785415</v>
      </c>
      <c r="E1254">
        <v>66.400000000000006</v>
      </c>
      <c r="F1254">
        <v>3.0779999999999998</v>
      </c>
      <c r="J1254" t="str">
        <f t="shared" si="59"/>
        <v>Apr-Sep</v>
      </c>
    </row>
    <row r="1255" spans="2:10" x14ac:dyDescent="0.2">
      <c r="B1255" s="4" t="str">
        <f t="shared" si="57"/>
        <v>17-2000</v>
      </c>
      <c r="C1255" s="1">
        <v>36633</v>
      </c>
      <c r="D1255" s="2">
        <f t="shared" si="58"/>
        <v>1.8509957081545063</v>
      </c>
      <c r="E1255">
        <v>69.47</v>
      </c>
      <c r="F1255">
        <v>3.1579999999999999</v>
      </c>
      <c r="J1255" t="str">
        <f t="shared" si="59"/>
        <v>Apr-Sep</v>
      </c>
    </row>
    <row r="1256" spans="2:10" x14ac:dyDescent="0.2">
      <c r="B1256" s="4" t="str">
        <f t="shared" si="57"/>
        <v>17-2000</v>
      </c>
      <c r="C1256" s="1">
        <v>36634</v>
      </c>
      <c r="D1256" s="2">
        <f t="shared" si="58"/>
        <v>2.0054506437768236</v>
      </c>
      <c r="E1256">
        <v>70.78</v>
      </c>
      <c r="F1256">
        <v>3.0979999999999999</v>
      </c>
      <c r="J1256" t="str">
        <f t="shared" si="59"/>
        <v>Apr-Sep</v>
      </c>
    </row>
    <row r="1257" spans="2:10" x14ac:dyDescent="0.2">
      <c r="B1257" s="4" t="str">
        <f t="shared" si="57"/>
        <v>17-2000</v>
      </c>
      <c r="C1257" s="1">
        <v>36635</v>
      </c>
      <c r="D1257" s="2">
        <f t="shared" si="58"/>
        <v>2.486115879828326</v>
      </c>
      <c r="E1257">
        <v>76.849999999999994</v>
      </c>
      <c r="F1257">
        <v>3.0550000000000002</v>
      </c>
      <c r="J1257" t="str">
        <f t="shared" si="59"/>
        <v>Apr-Sep</v>
      </c>
    </row>
    <row r="1258" spans="2:10" x14ac:dyDescent="0.2">
      <c r="B1258" s="4" t="str">
        <f t="shared" si="57"/>
        <v>17-2000</v>
      </c>
      <c r="C1258" s="1">
        <v>36636</v>
      </c>
      <c r="D1258" s="2">
        <f t="shared" si="58"/>
        <v>2.3866394849785402</v>
      </c>
      <c r="E1258">
        <v>75.72</v>
      </c>
      <c r="F1258">
        <v>3.073</v>
      </c>
      <c r="J1258" t="str">
        <f t="shared" si="59"/>
        <v>Apr-Sep</v>
      </c>
    </row>
    <row r="1259" spans="2:10" x14ac:dyDescent="0.2">
      <c r="B1259" s="4" t="str">
        <f t="shared" si="57"/>
        <v>18-2000</v>
      </c>
      <c r="C1259" s="1">
        <v>36640</v>
      </c>
      <c r="D1259" s="2">
        <f t="shared" si="58"/>
        <v>2.2916351931330472</v>
      </c>
      <c r="E1259">
        <v>75.290000000000006</v>
      </c>
      <c r="F1259">
        <v>3.137</v>
      </c>
      <c r="J1259" t="str">
        <f t="shared" si="59"/>
        <v>Apr-Sep</v>
      </c>
    </row>
    <row r="1260" spans="2:10" x14ac:dyDescent="0.2">
      <c r="B1260" s="4" t="str">
        <f t="shared" si="57"/>
        <v>18-2000</v>
      </c>
      <c r="C1260" s="1">
        <v>36641</v>
      </c>
      <c r="D1260" s="2">
        <f t="shared" si="58"/>
        <v>2.3013304721030035</v>
      </c>
      <c r="E1260">
        <v>75.05</v>
      </c>
      <c r="F1260">
        <v>3.11</v>
      </c>
      <c r="J1260" t="str">
        <f t="shared" si="59"/>
        <v>Apr-Sep</v>
      </c>
    </row>
    <row r="1261" spans="2:10" x14ac:dyDescent="0.2">
      <c r="B1261" s="4" t="str">
        <f t="shared" si="57"/>
        <v>18-2000</v>
      </c>
      <c r="C1261" s="1">
        <v>36642</v>
      </c>
      <c r="D1261" s="2">
        <f t="shared" si="58"/>
        <v>2.3807339055793988</v>
      </c>
      <c r="E1261">
        <v>75.86</v>
      </c>
      <c r="F1261">
        <v>3.089</v>
      </c>
      <c r="J1261" t="str">
        <f t="shared" si="59"/>
        <v>Apr-Sep</v>
      </c>
    </row>
    <row r="1262" spans="2:10" x14ac:dyDescent="0.2">
      <c r="B1262" s="4" t="str">
        <f t="shared" si="57"/>
        <v>18-2000</v>
      </c>
      <c r="C1262" s="1">
        <v>36643</v>
      </c>
      <c r="D1262" s="2">
        <f t="shared" si="58"/>
        <v>2.3563304721030032</v>
      </c>
      <c r="E1262">
        <v>75.05</v>
      </c>
      <c r="F1262">
        <v>3.0550000000000002</v>
      </c>
      <c r="J1262" t="str">
        <f t="shared" si="59"/>
        <v>Apr-Sep</v>
      </c>
    </row>
    <row r="1263" spans="2:10" x14ac:dyDescent="0.2">
      <c r="B1263" s="4" t="str">
        <f t="shared" si="57"/>
        <v>18-2000</v>
      </c>
      <c r="C1263" s="1">
        <v>36644</v>
      </c>
      <c r="D1263" s="2">
        <f t="shared" si="58"/>
        <v>2.1354978540772542</v>
      </c>
      <c r="E1263">
        <v>73.180000000000007</v>
      </c>
      <c r="F1263">
        <v>3.141</v>
      </c>
      <c r="J1263" t="str">
        <f t="shared" si="59"/>
        <v>Apr-Sep</v>
      </c>
    </row>
    <row r="1264" spans="2:10" x14ac:dyDescent="0.2">
      <c r="B1264" s="4" t="str">
        <f t="shared" si="57"/>
        <v>19-2000</v>
      </c>
      <c r="C1264" s="1">
        <v>36647</v>
      </c>
      <c r="D1264" s="2">
        <f t="shared" si="58"/>
        <v>1.6466266094420599</v>
      </c>
      <c r="E1264">
        <v>67.44</v>
      </c>
      <c r="F1264">
        <v>3.2160000000000002</v>
      </c>
      <c r="J1264" t="str">
        <f t="shared" si="59"/>
        <v>Apr-Sep</v>
      </c>
    </row>
    <row r="1265" spans="2:10" x14ac:dyDescent="0.2">
      <c r="B1265" s="4" t="str">
        <f t="shared" si="57"/>
        <v>19-2000</v>
      </c>
      <c r="C1265" s="1">
        <v>36648</v>
      </c>
      <c r="D1265" s="2">
        <f t="shared" si="58"/>
        <v>1.7919957081545062</v>
      </c>
      <c r="E1265">
        <v>69.47</v>
      </c>
      <c r="F1265">
        <v>3.2170000000000001</v>
      </c>
      <c r="J1265" t="str">
        <f t="shared" si="59"/>
        <v>Apr-Sep</v>
      </c>
    </row>
    <row r="1266" spans="2:10" x14ac:dyDescent="0.2">
      <c r="B1266" s="4" t="str">
        <f t="shared" si="57"/>
        <v>19-2000</v>
      </c>
      <c r="C1266" s="1">
        <v>36649</v>
      </c>
      <c r="D1266" s="2">
        <f t="shared" si="58"/>
        <v>1.7575364806866953</v>
      </c>
      <c r="E1266">
        <v>67.73</v>
      </c>
      <c r="F1266">
        <v>3.1259999999999999</v>
      </c>
      <c r="J1266" t="str">
        <f t="shared" si="59"/>
        <v>Apr-Sep</v>
      </c>
    </row>
    <row r="1267" spans="2:10" x14ac:dyDescent="0.2">
      <c r="B1267" s="4" t="str">
        <f t="shared" si="57"/>
        <v>19-2000</v>
      </c>
      <c r="C1267" s="1">
        <v>36650</v>
      </c>
      <c r="D1267" s="2">
        <f t="shared" si="58"/>
        <v>1.8104248927038622</v>
      </c>
      <c r="E1267">
        <v>68.2</v>
      </c>
      <c r="F1267">
        <v>3.1070000000000002</v>
      </c>
      <c r="J1267" t="str">
        <f t="shared" si="59"/>
        <v>Apr-Sep</v>
      </c>
    </row>
    <row r="1268" spans="2:10" x14ac:dyDescent="0.2">
      <c r="B1268" s="4" t="str">
        <f t="shared" si="57"/>
        <v>19-2000</v>
      </c>
      <c r="C1268" s="1">
        <v>36651</v>
      </c>
      <c r="D1268" s="2">
        <f t="shared" si="58"/>
        <v>1.8282532188841203</v>
      </c>
      <c r="E1268">
        <v>67.31</v>
      </c>
      <c r="F1268">
        <v>3.0249999999999999</v>
      </c>
      <c r="J1268" t="str">
        <f t="shared" si="59"/>
        <v>Apr-Sep</v>
      </c>
    </row>
    <row r="1269" spans="2:10" x14ac:dyDescent="0.2">
      <c r="B1269" s="4" t="str">
        <f t="shared" si="57"/>
        <v>20-2000</v>
      </c>
      <c r="C1269" s="1">
        <v>36654</v>
      </c>
      <c r="D1269" s="2">
        <f t="shared" si="58"/>
        <v>1.8469270386266086</v>
      </c>
      <c r="E1269">
        <v>69.58</v>
      </c>
      <c r="F1269">
        <v>3.17</v>
      </c>
      <c r="J1269" t="str">
        <f t="shared" si="59"/>
        <v>Apr-Sep</v>
      </c>
    </row>
    <row r="1270" spans="2:10" x14ac:dyDescent="0.2">
      <c r="B1270" s="4" t="str">
        <f t="shared" si="57"/>
        <v>20-2000</v>
      </c>
      <c r="C1270" s="1">
        <v>36655</v>
      </c>
      <c r="D1270" s="2">
        <f t="shared" si="58"/>
        <v>1.9637124463519307</v>
      </c>
      <c r="E1270">
        <v>71.38</v>
      </c>
      <c r="F1270">
        <v>3.1829999999999998</v>
      </c>
      <c r="J1270" t="str">
        <f t="shared" si="59"/>
        <v>Apr-Sep</v>
      </c>
    </row>
    <row r="1271" spans="2:10" x14ac:dyDescent="0.2">
      <c r="B1271" s="4" t="str">
        <f t="shared" si="57"/>
        <v>20-2000</v>
      </c>
      <c r="C1271" s="1">
        <v>36656</v>
      </c>
      <c r="D1271" s="2">
        <f t="shared" si="58"/>
        <v>1.9667081545064375</v>
      </c>
      <c r="E1271">
        <v>73.28</v>
      </c>
      <c r="F1271">
        <v>3.3170000000000002</v>
      </c>
      <c r="J1271" t="str">
        <f t="shared" si="59"/>
        <v>Apr-Sep</v>
      </c>
    </row>
    <row r="1272" spans="2:10" x14ac:dyDescent="0.2">
      <c r="B1272" s="4" t="str">
        <f t="shared" si="57"/>
        <v>20-2000</v>
      </c>
      <c r="C1272" s="1">
        <v>36657</v>
      </c>
      <c r="D1272" s="2">
        <f t="shared" si="58"/>
        <v>2.2222832618025747</v>
      </c>
      <c r="E1272">
        <v>77.31</v>
      </c>
      <c r="F1272">
        <v>3.3519999999999999</v>
      </c>
      <c r="J1272" t="str">
        <f t="shared" si="59"/>
        <v>Apr-Sep</v>
      </c>
    </row>
    <row r="1273" spans="2:10" x14ac:dyDescent="0.2">
      <c r="B1273" s="4" t="str">
        <f t="shared" si="57"/>
        <v>20-2000</v>
      </c>
      <c r="C1273" s="1">
        <v>36658</v>
      </c>
      <c r="D1273" s="2">
        <f t="shared" si="58"/>
        <v>2.1856738197424885</v>
      </c>
      <c r="E1273">
        <v>76.83</v>
      </c>
      <c r="F1273">
        <v>3.3540000000000001</v>
      </c>
      <c r="J1273" t="str">
        <f t="shared" si="59"/>
        <v>Apr-Sep</v>
      </c>
    </row>
    <row r="1274" spans="2:10" x14ac:dyDescent="0.2">
      <c r="B1274" s="4" t="str">
        <f t="shared" si="57"/>
        <v>21-2000</v>
      </c>
      <c r="C1274" s="1">
        <v>36661</v>
      </c>
      <c r="D1274" s="2">
        <f t="shared" si="58"/>
        <v>2.1739570815450646</v>
      </c>
      <c r="E1274">
        <v>77.25</v>
      </c>
      <c r="F1274">
        <v>3.3959999999999999</v>
      </c>
      <c r="J1274" t="str">
        <f t="shared" si="59"/>
        <v>Apr-Sep</v>
      </c>
    </row>
    <row r="1275" spans="2:10" x14ac:dyDescent="0.2">
      <c r="B1275" s="4" t="str">
        <f t="shared" si="57"/>
        <v>21-2000</v>
      </c>
      <c r="C1275" s="1">
        <v>36662</v>
      </c>
      <c r="D1275" s="2">
        <f t="shared" si="58"/>
        <v>2.0923948497854084</v>
      </c>
      <c r="E1275">
        <v>76.84</v>
      </c>
      <c r="F1275">
        <v>3.448</v>
      </c>
      <c r="J1275" t="str">
        <f t="shared" si="59"/>
        <v>Apr-Sep</v>
      </c>
    </row>
    <row r="1276" spans="2:10" x14ac:dyDescent="0.2">
      <c r="B1276" s="4" t="str">
        <f t="shared" si="57"/>
        <v>21-2000</v>
      </c>
      <c r="C1276" s="1">
        <v>36663</v>
      </c>
      <c r="D1276" s="2">
        <f t="shared" si="58"/>
        <v>1.8888884120171667</v>
      </c>
      <c r="E1276">
        <v>77.36</v>
      </c>
      <c r="F1276">
        <v>3.6890000000000001</v>
      </c>
      <c r="J1276" t="str">
        <f t="shared" si="59"/>
        <v>Apr-Sep</v>
      </c>
    </row>
    <row r="1277" spans="2:10" x14ac:dyDescent="0.2">
      <c r="B1277" s="4" t="str">
        <f t="shared" si="57"/>
        <v>21-2000</v>
      </c>
      <c r="C1277" s="1">
        <v>36664</v>
      </c>
      <c r="D1277" s="2">
        <f t="shared" si="58"/>
        <v>2.0488669527896999</v>
      </c>
      <c r="E1277">
        <v>79.87</v>
      </c>
      <c r="F1277">
        <v>3.71</v>
      </c>
      <c r="J1277" t="str">
        <f t="shared" si="59"/>
        <v>Apr-Sep</v>
      </c>
    </row>
    <row r="1278" spans="2:10" x14ac:dyDescent="0.2">
      <c r="B1278" s="4" t="str">
        <f t="shared" si="57"/>
        <v>21-2000</v>
      </c>
      <c r="C1278" s="1">
        <v>36665</v>
      </c>
      <c r="D1278" s="2">
        <f t="shared" si="58"/>
        <v>1.8624849785407713</v>
      </c>
      <c r="E1278">
        <v>78.88</v>
      </c>
      <c r="F1278">
        <v>3.8250000000000002</v>
      </c>
      <c r="J1278" t="str">
        <f t="shared" si="59"/>
        <v>Apr-Sep</v>
      </c>
    </row>
    <row r="1279" spans="2:10" x14ac:dyDescent="0.2">
      <c r="B1279" s="4" t="str">
        <f t="shared" si="57"/>
        <v>22-2000</v>
      </c>
      <c r="C1279" s="1">
        <v>36668</v>
      </c>
      <c r="D1279" s="2">
        <f t="shared" si="58"/>
        <v>1.7414806866952794</v>
      </c>
      <c r="E1279">
        <v>76.12</v>
      </c>
      <c r="F1279">
        <v>3.7469999999999999</v>
      </c>
      <c r="J1279" t="str">
        <f t="shared" si="59"/>
        <v>Apr-Sep</v>
      </c>
    </row>
    <row r="1280" spans="2:10" x14ac:dyDescent="0.2">
      <c r="B1280" s="4" t="str">
        <f t="shared" si="57"/>
        <v>22-2000</v>
      </c>
      <c r="C1280" s="1">
        <v>36669</v>
      </c>
      <c r="D1280" s="2">
        <f t="shared" si="58"/>
        <v>1.6196824034334769</v>
      </c>
      <c r="E1280">
        <v>75.36</v>
      </c>
      <c r="F1280">
        <v>3.8140000000000001</v>
      </c>
      <c r="J1280" t="str">
        <f t="shared" si="59"/>
        <v>Apr-Sep</v>
      </c>
    </row>
    <row r="1281" spans="2:10" x14ac:dyDescent="0.2">
      <c r="B1281" s="4" t="str">
        <f t="shared" si="57"/>
        <v>22-2000</v>
      </c>
      <c r="C1281" s="1">
        <v>36670</v>
      </c>
      <c r="D1281" s="2">
        <f t="shared" si="58"/>
        <v>1.5878068669527901</v>
      </c>
      <c r="E1281">
        <v>78.510000000000005</v>
      </c>
      <c r="F1281">
        <v>4.0730000000000004</v>
      </c>
      <c r="J1281" t="str">
        <f t="shared" si="59"/>
        <v>Apr-Sep</v>
      </c>
    </row>
    <row r="1282" spans="2:10" x14ac:dyDescent="0.2">
      <c r="B1282" s="4" t="str">
        <f t="shared" si="57"/>
        <v>22-2000</v>
      </c>
      <c r="C1282" s="1">
        <v>36671</v>
      </c>
      <c r="D1282" s="2">
        <f t="shared" si="58"/>
        <v>1.466626609442061</v>
      </c>
      <c r="E1282">
        <v>79.09</v>
      </c>
      <c r="F1282">
        <v>4.2359999999999998</v>
      </c>
      <c r="J1282" t="str">
        <f t="shared" si="59"/>
        <v>Apr-Sep</v>
      </c>
    </row>
    <row r="1283" spans="2:10" x14ac:dyDescent="0.2">
      <c r="B1283" s="4" t="str">
        <f t="shared" ref="B1283:B1346" si="60">WEEKNUM(C1283)&amp;"-"&amp;YEAR(C1283)</f>
        <v>22-2000</v>
      </c>
      <c r="C1283" s="1">
        <v>36672</v>
      </c>
      <c r="D1283" s="2">
        <f t="shared" si="58"/>
        <v>1.1019484978540781</v>
      </c>
      <c r="E1283">
        <v>76.39</v>
      </c>
      <c r="F1283">
        <v>4.4059999999999997</v>
      </c>
      <c r="J1283" t="str">
        <f t="shared" si="59"/>
        <v>Apr-Sep</v>
      </c>
    </row>
    <row r="1284" spans="2:10" x14ac:dyDescent="0.2">
      <c r="B1284" s="4" t="str">
        <f t="shared" si="60"/>
        <v>23-2000</v>
      </c>
      <c r="C1284" s="1">
        <v>36676</v>
      </c>
      <c r="D1284" s="2">
        <f t="shared" ref="D1284:D1347" si="61">E1284/100*42/5.825-F1284</f>
        <v>1.1604377682403433</v>
      </c>
      <c r="E1284">
        <v>76.48</v>
      </c>
      <c r="F1284">
        <v>4.3540000000000001</v>
      </c>
      <c r="J1284" t="str">
        <f t="shared" ref="J1284:J1347" si="62">IF(OR(MONTH(C1284)&lt;=3,MONTH(C1284)&gt;=10),"Oct-Mar","Apr-Sep")</f>
        <v>Apr-Sep</v>
      </c>
    </row>
    <row r="1285" spans="2:10" x14ac:dyDescent="0.2">
      <c r="B1285" s="4" t="str">
        <f t="shared" si="60"/>
        <v>23-2000</v>
      </c>
      <c r="C1285" s="1">
        <v>36677</v>
      </c>
      <c r="D1285" s="2">
        <f t="shared" si="61"/>
        <v>0.97818025751072923</v>
      </c>
      <c r="E1285">
        <v>73.98</v>
      </c>
      <c r="F1285">
        <v>4.3559999999999999</v>
      </c>
      <c r="J1285" t="str">
        <f t="shared" si="62"/>
        <v>Apr-Sep</v>
      </c>
    </row>
    <row r="1286" spans="2:10" x14ac:dyDescent="0.2">
      <c r="B1286" s="4" t="str">
        <f t="shared" si="60"/>
        <v>23-2000</v>
      </c>
      <c r="C1286" s="1">
        <v>36678</v>
      </c>
      <c r="D1286" s="2">
        <f t="shared" si="61"/>
        <v>1.4266437768240348</v>
      </c>
      <c r="E1286">
        <v>76.150000000000006</v>
      </c>
      <c r="F1286">
        <v>4.0640000000000001</v>
      </c>
      <c r="J1286" t="str">
        <f t="shared" si="62"/>
        <v>Apr-Sep</v>
      </c>
    </row>
    <row r="1287" spans="2:10" x14ac:dyDescent="0.2">
      <c r="B1287" s="4" t="str">
        <f t="shared" si="60"/>
        <v>23-2000</v>
      </c>
      <c r="C1287" s="1">
        <v>36679</v>
      </c>
      <c r="D1287" s="2">
        <f t="shared" si="61"/>
        <v>1.4087081545064377</v>
      </c>
      <c r="E1287">
        <v>75.61</v>
      </c>
      <c r="F1287">
        <v>4.0430000000000001</v>
      </c>
      <c r="J1287" t="str">
        <f t="shared" si="62"/>
        <v>Apr-Sep</v>
      </c>
    </row>
    <row r="1288" spans="2:10" x14ac:dyDescent="0.2">
      <c r="B1288" s="4" t="str">
        <f t="shared" si="60"/>
        <v>24-2000</v>
      </c>
      <c r="C1288" s="1">
        <v>36682</v>
      </c>
      <c r="D1288" s="2">
        <f t="shared" si="61"/>
        <v>0.98593133047210291</v>
      </c>
      <c r="E1288">
        <v>74.67</v>
      </c>
      <c r="F1288">
        <v>4.3979999999999997</v>
      </c>
      <c r="J1288" t="str">
        <f t="shared" si="62"/>
        <v>Apr-Sep</v>
      </c>
    </row>
    <row r="1289" spans="2:10" x14ac:dyDescent="0.2">
      <c r="B1289" s="4" t="str">
        <f t="shared" si="60"/>
        <v>24-2000</v>
      </c>
      <c r="C1289" s="1">
        <v>36683</v>
      </c>
      <c r="D1289" s="2">
        <f t="shared" si="61"/>
        <v>1.1382403433476398</v>
      </c>
      <c r="E1289">
        <v>75.34</v>
      </c>
      <c r="F1289">
        <v>4.2939999999999996</v>
      </c>
      <c r="J1289" t="str">
        <f t="shared" si="62"/>
        <v>Apr-Sep</v>
      </c>
    </row>
    <row r="1290" spans="2:10" x14ac:dyDescent="0.2">
      <c r="B1290" s="4" t="str">
        <f t="shared" si="60"/>
        <v>24-2000</v>
      </c>
      <c r="C1290" s="1">
        <v>36684</v>
      </c>
      <c r="D1290" s="2">
        <f t="shared" si="61"/>
        <v>1.4562360515021457</v>
      </c>
      <c r="E1290">
        <v>74.91</v>
      </c>
      <c r="F1290">
        <v>3.9449999999999998</v>
      </c>
      <c r="J1290" t="str">
        <f t="shared" si="62"/>
        <v>Apr-Sep</v>
      </c>
    </row>
    <row r="1291" spans="2:10" x14ac:dyDescent="0.2">
      <c r="B1291" s="4" t="str">
        <f t="shared" si="60"/>
        <v>24-2000</v>
      </c>
      <c r="C1291" s="1">
        <v>36685</v>
      </c>
      <c r="D1291" s="2">
        <f t="shared" si="61"/>
        <v>1.2148798283261808</v>
      </c>
      <c r="E1291">
        <v>74.17</v>
      </c>
      <c r="F1291">
        <v>4.133</v>
      </c>
      <c r="J1291" t="str">
        <f t="shared" si="62"/>
        <v>Apr-Sep</v>
      </c>
    </row>
    <row r="1292" spans="2:10" x14ac:dyDescent="0.2">
      <c r="B1292" s="4" t="str">
        <f t="shared" si="60"/>
        <v>24-2000</v>
      </c>
      <c r="C1292" s="1">
        <v>36686</v>
      </c>
      <c r="D1292" s="2">
        <f t="shared" si="61"/>
        <v>1.1922060085836916</v>
      </c>
      <c r="E1292">
        <v>74.23</v>
      </c>
      <c r="F1292">
        <v>4.16</v>
      </c>
      <c r="J1292" t="str">
        <f t="shared" si="62"/>
        <v>Apr-Sep</v>
      </c>
    </row>
    <row r="1293" spans="2:10" x14ac:dyDescent="0.2">
      <c r="B1293" s="4" t="str">
        <f t="shared" si="60"/>
        <v>25-2000</v>
      </c>
      <c r="C1293" s="1">
        <v>36689</v>
      </c>
      <c r="D1293" s="2">
        <f t="shared" si="61"/>
        <v>1.4026609442060094</v>
      </c>
      <c r="E1293">
        <v>77.87</v>
      </c>
      <c r="F1293">
        <v>4.2119999999999997</v>
      </c>
      <c r="J1293" t="str">
        <f t="shared" si="62"/>
        <v>Apr-Sep</v>
      </c>
    </row>
    <row r="1294" spans="2:10" x14ac:dyDescent="0.2">
      <c r="B1294" s="4" t="str">
        <f t="shared" si="60"/>
        <v>25-2000</v>
      </c>
      <c r="C1294" s="1">
        <v>36690</v>
      </c>
      <c r="D1294" s="2">
        <f t="shared" si="61"/>
        <v>1.5028068669527901</v>
      </c>
      <c r="E1294">
        <v>78.510000000000005</v>
      </c>
      <c r="F1294">
        <v>4.1580000000000004</v>
      </c>
      <c r="J1294" t="str">
        <f t="shared" si="62"/>
        <v>Apr-Sep</v>
      </c>
    </row>
    <row r="1295" spans="2:10" x14ac:dyDescent="0.2">
      <c r="B1295" s="4" t="str">
        <f t="shared" si="60"/>
        <v>25-2000</v>
      </c>
      <c r="C1295" s="1">
        <v>36691</v>
      </c>
      <c r="D1295" s="2">
        <f t="shared" si="61"/>
        <v>1.4084120171673824</v>
      </c>
      <c r="E1295">
        <v>78.56</v>
      </c>
      <c r="F1295">
        <v>4.2560000000000002</v>
      </c>
      <c r="J1295" t="str">
        <f t="shared" si="62"/>
        <v>Apr-Sep</v>
      </c>
    </row>
    <row r="1296" spans="2:10" x14ac:dyDescent="0.2">
      <c r="B1296" s="4" t="str">
        <f t="shared" si="60"/>
        <v>25-2000</v>
      </c>
      <c r="C1296" s="1">
        <v>36692</v>
      </c>
      <c r="D1296" s="2">
        <f t="shared" si="61"/>
        <v>1.1206566523605144</v>
      </c>
      <c r="E1296">
        <v>77.44</v>
      </c>
      <c r="F1296">
        <v>4.4630000000000001</v>
      </c>
      <c r="J1296" t="str">
        <f t="shared" si="62"/>
        <v>Apr-Sep</v>
      </c>
    </row>
    <row r="1297" spans="2:10" x14ac:dyDescent="0.2">
      <c r="B1297" s="4" t="str">
        <f t="shared" si="60"/>
        <v>25-2000</v>
      </c>
      <c r="C1297" s="1">
        <v>36693</v>
      </c>
      <c r="D1297" s="2">
        <f t="shared" si="61"/>
        <v>0.86492703862660836</v>
      </c>
      <c r="E1297">
        <v>74.239999999999995</v>
      </c>
      <c r="F1297">
        <v>4.4880000000000004</v>
      </c>
      <c r="J1297" t="str">
        <f t="shared" si="62"/>
        <v>Apr-Sep</v>
      </c>
    </row>
    <row r="1298" spans="2:10" x14ac:dyDescent="0.2">
      <c r="B1298" s="4" t="str">
        <f t="shared" si="60"/>
        <v>26-2000</v>
      </c>
      <c r="C1298" s="1">
        <v>36696</v>
      </c>
      <c r="D1298" s="2">
        <f t="shared" si="61"/>
        <v>1.2408969957081553</v>
      </c>
      <c r="E1298">
        <v>73.56</v>
      </c>
      <c r="F1298">
        <v>4.0629999999999997</v>
      </c>
      <c r="J1298" t="str">
        <f t="shared" si="62"/>
        <v>Apr-Sep</v>
      </c>
    </row>
    <row r="1299" spans="2:10" x14ac:dyDescent="0.2">
      <c r="B1299" s="4" t="str">
        <f t="shared" si="60"/>
        <v>26-2000</v>
      </c>
      <c r="C1299" s="1">
        <v>36697</v>
      </c>
      <c r="D1299" s="2">
        <f t="shared" si="61"/>
        <v>1.382201716738197</v>
      </c>
      <c r="E1299">
        <v>76.13</v>
      </c>
      <c r="F1299">
        <v>4.1070000000000002</v>
      </c>
      <c r="J1299" t="str">
        <f t="shared" si="62"/>
        <v>Apr-Sep</v>
      </c>
    </row>
    <row r="1300" spans="2:10" x14ac:dyDescent="0.2">
      <c r="B1300" s="4" t="str">
        <f t="shared" si="60"/>
        <v>26-2000</v>
      </c>
      <c r="C1300" s="1">
        <v>36698</v>
      </c>
      <c r="D1300" s="2">
        <f t="shared" si="61"/>
        <v>1.2878540772532183</v>
      </c>
      <c r="E1300">
        <v>78.58</v>
      </c>
      <c r="F1300">
        <v>4.3780000000000001</v>
      </c>
      <c r="J1300" t="str">
        <f t="shared" si="62"/>
        <v>Apr-Sep</v>
      </c>
    </row>
    <row r="1301" spans="2:10" x14ac:dyDescent="0.2">
      <c r="B1301" s="4" t="str">
        <f t="shared" si="60"/>
        <v>26-2000</v>
      </c>
      <c r="C1301" s="1">
        <v>36699</v>
      </c>
      <c r="D1301" s="2">
        <f t="shared" si="61"/>
        <v>1.3203476394849787</v>
      </c>
      <c r="E1301">
        <v>81.430000000000007</v>
      </c>
      <c r="F1301">
        <v>4.5510000000000002</v>
      </c>
      <c r="J1301" t="str">
        <f t="shared" si="62"/>
        <v>Apr-Sep</v>
      </c>
    </row>
    <row r="1302" spans="2:10" x14ac:dyDescent="0.2">
      <c r="B1302" s="4" t="str">
        <f t="shared" si="60"/>
        <v>26-2000</v>
      </c>
      <c r="C1302" s="1">
        <v>36700</v>
      </c>
      <c r="D1302" s="2">
        <f t="shared" si="61"/>
        <v>1.3663862660944197</v>
      </c>
      <c r="E1302">
        <v>80.64</v>
      </c>
      <c r="F1302">
        <v>4.4480000000000004</v>
      </c>
      <c r="J1302" t="str">
        <f t="shared" si="62"/>
        <v>Apr-Sep</v>
      </c>
    </row>
    <row r="1303" spans="2:10" x14ac:dyDescent="0.2">
      <c r="B1303" s="4" t="str">
        <f t="shared" si="60"/>
        <v>27-2000</v>
      </c>
      <c r="C1303" s="1">
        <v>36703</v>
      </c>
      <c r="D1303" s="2">
        <f t="shared" si="61"/>
        <v>1.2140085836909877</v>
      </c>
      <c r="E1303">
        <v>80.08</v>
      </c>
      <c r="F1303">
        <v>4.5599999999999996</v>
      </c>
      <c r="J1303" t="str">
        <f t="shared" si="62"/>
        <v>Apr-Sep</v>
      </c>
    </row>
    <row r="1304" spans="2:10" x14ac:dyDescent="0.2">
      <c r="B1304" s="4" t="str">
        <f t="shared" si="60"/>
        <v>27-2000</v>
      </c>
      <c r="C1304" s="1">
        <v>36704</v>
      </c>
      <c r="D1304" s="2">
        <f t="shared" si="61"/>
        <v>1.2177939914163094</v>
      </c>
      <c r="E1304">
        <v>81.88</v>
      </c>
      <c r="F1304">
        <v>4.6859999999999999</v>
      </c>
      <c r="J1304" t="str">
        <f t="shared" si="62"/>
        <v>Apr-Sep</v>
      </c>
    </row>
    <row r="1305" spans="2:10" x14ac:dyDescent="0.2">
      <c r="B1305" s="4" t="str">
        <f t="shared" si="60"/>
        <v>27-2000</v>
      </c>
      <c r="C1305" s="1">
        <v>36705</v>
      </c>
      <c r="D1305" s="2">
        <f t="shared" si="61"/>
        <v>1.5138841201716744</v>
      </c>
      <c r="E1305">
        <v>81.59</v>
      </c>
      <c r="F1305">
        <v>4.3689999999999998</v>
      </c>
      <c r="J1305" t="str">
        <f t="shared" si="62"/>
        <v>Apr-Sep</v>
      </c>
    </row>
    <row r="1306" spans="2:10" x14ac:dyDescent="0.2">
      <c r="B1306" s="4" t="str">
        <f t="shared" si="60"/>
        <v>27-2000</v>
      </c>
      <c r="C1306" s="1">
        <v>36706</v>
      </c>
      <c r="D1306" s="2">
        <f t="shared" si="61"/>
        <v>1.6675407725321891</v>
      </c>
      <c r="E1306">
        <v>84.47</v>
      </c>
      <c r="F1306">
        <v>4.423</v>
      </c>
      <c r="J1306" t="str">
        <f t="shared" si="62"/>
        <v>Apr-Sep</v>
      </c>
    </row>
    <row r="1307" spans="2:10" x14ac:dyDescent="0.2">
      <c r="B1307" s="4" t="str">
        <f t="shared" si="60"/>
        <v>27-2000</v>
      </c>
      <c r="C1307" s="1">
        <v>36707</v>
      </c>
      <c r="D1307" s="2">
        <f t="shared" si="61"/>
        <v>1.5907467811158797</v>
      </c>
      <c r="E1307">
        <v>84.14</v>
      </c>
      <c r="F1307">
        <v>4.476</v>
      </c>
      <c r="J1307" t="str">
        <f t="shared" si="62"/>
        <v>Apr-Sep</v>
      </c>
    </row>
    <row r="1308" spans="2:10" x14ac:dyDescent="0.2">
      <c r="B1308" s="4" t="str">
        <f t="shared" si="60"/>
        <v>28-2000</v>
      </c>
      <c r="C1308" s="1">
        <v>36712</v>
      </c>
      <c r="D1308" s="2">
        <f t="shared" si="61"/>
        <v>1.6332832618025748</v>
      </c>
      <c r="E1308">
        <v>79.64</v>
      </c>
      <c r="F1308">
        <v>4.109</v>
      </c>
      <c r="J1308" t="str">
        <f t="shared" si="62"/>
        <v>Apr-Sep</v>
      </c>
    </row>
    <row r="1309" spans="2:10" x14ac:dyDescent="0.2">
      <c r="B1309" s="4" t="str">
        <f t="shared" si="60"/>
        <v>28-2000</v>
      </c>
      <c r="C1309" s="1">
        <v>36713</v>
      </c>
      <c r="D1309" s="2">
        <f t="shared" si="61"/>
        <v>1.585433476394849</v>
      </c>
      <c r="E1309">
        <v>78.38</v>
      </c>
      <c r="F1309">
        <v>4.0659999999999998</v>
      </c>
      <c r="J1309" t="str">
        <f t="shared" si="62"/>
        <v>Apr-Sep</v>
      </c>
    </row>
    <row r="1310" spans="2:10" x14ac:dyDescent="0.2">
      <c r="B1310" s="4" t="str">
        <f t="shared" si="60"/>
        <v>28-2000</v>
      </c>
      <c r="C1310" s="1">
        <v>36714</v>
      </c>
      <c r="D1310" s="2">
        <f t="shared" si="61"/>
        <v>1.4269270386266095</v>
      </c>
      <c r="E1310">
        <v>78.900000000000006</v>
      </c>
      <c r="F1310">
        <v>4.2619999999999996</v>
      </c>
      <c r="J1310" t="str">
        <f t="shared" si="62"/>
        <v>Apr-Sep</v>
      </c>
    </row>
    <row r="1311" spans="2:10" x14ac:dyDescent="0.2">
      <c r="B1311" s="4" t="str">
        <f t="shared" si="60"/>
        <v>29-2000</v>
      </c>
      <c r="C1311" s="1">
        <v>36717</v>
      </c>
      <c r="D1311" s="2">
        <f t="shared" si="61"/>
        <v>1.3909871244635195</v>
      </c>
      <c r="E1311">
        <v>77.930000000000007</v>
      </c>
      <c r="F1311">
        <v>4.2279999999999998</v>
      </c>
      <c r="J1311" t="str">
        <f t="shared" si="62"/>
        <v>Apr-Sep</v>
      </c>
    </row>
    <row r="1312" spans="2:10" x14ac:dyDescent="0.2">
      <c r="B1312" s="4" t="str">
        <f t="shared" si="60"/>
        <v>29-2000</v>
      </c>
      <c r="C1312" s="1">
        <v>36718</v>
      </c>
      <c r="D1312" s="2">
        <f t="shared" si="61"/>
        <v>1.4369742489270392</v>
      </c>
      <c r="E1312">
        <v>78.97</v>
      </c>
      <c r="F1312">
        <v>4.2569999999999997</v>
      </c>
      <c r="J1312" t="str">
        <f t="shared" si="62"/>
        <v>Apr-Sep</v>
      </c>
    </row>
    <row r="1313" spans="2:10" x14ac:dyDescent="0.2">
      <c r="B1313" s="4" t="str">
        <f t="shared" si="60"/>
        <v>29-2000</v>
      </c>
      <c r="C1313" s="1">
        <v>36719</v>
      </c>
      <c r="D1313" s="2">
        <f t="shared" si="61"/>
        <v>1.6975836909871242</v>
      </c>
      <c r="E1313">
        <v>79.45</v>
      </c>
      <c r="F1313">
        <v>4.0309999999999997</v>
      </c>
      <c r="J1313" t="str">
        <f t="shared" si="62"/>
        <v>Apr-Sep</v>
      </c>
    </row>
    <row r="1314" spans="2:10" x14ac:dyDescent="0.2">
      <c r="B1314" s="4" t="str">
        <f t="shared" si="60"/>
        <v>29-2000</v>
      </c>
      <c r="C1314" s="1">
        <v>36720</v>
      </c>
      <c r="D1314" s="2">
        <f t="shared" si="61"/>
        <v>1.7183261802575105</v>
      </c>
      <c r="E1314">
        <v>81.61</v>
      </c>
      <c r="F1314">
        <v>4.1660000000000004</v>
      </c>
      <c r="J1314" t="str">
        <f t="shared" si="62"/>
        <v>Apr-Sep</v>
      </c>
    </row>
    <row r="1315" spans="2:10" x14ac:dyDescent="0.2">
      <c r="B1315" s="4" t="str">
        <f t="shared" si="60"/>
        <v>29-2000</v>
      </c>
      <c r="C1315" s="1">
        <v>36721</v>
      </c>
      <c r="D1315" s="2">
        <f t="shared" si="61"/>
        <v>1.6831330472103003</v>
      </c>
      <c r="E1315">
        <v>80.900000000000006</v>
      </c>
      <c r="F1315">
        <v>4.1500000000000004</v>
      </c>
      <c r="J1315" t="str">
        <f t="shared" si="62"/>
        <v>Apr-Sep</v>
      </c>
    </row>
    <row r="1316" spans="2:10" x14ac:dyDescent="0.2">
      <c r="B1316" s="4" t="str">
        <f t="shared" si="60"/>
        <v>30-2000</v>
      </c>
      <c r="C1316" s="1">
        <v>36724</v>
      </c>
      <c r="D1316" s="2">
        <f t="shared" si="61"/>
        <v>1.7128841201716742</v>
      </c>
      <c r="E1316">
        <v>79.260000000000005</v>
      </c>
      <c r="F1316">
        <v>4.0019999999999998</v>
      </c>
      <c r="J1316" t="str">
        <f t="shared" si="62"/>
        <v>Apr-Sep</v>
      </c>
    </row>
    <row r="1317" spans="2:10" x14ac:dyDescent="0.2">
      <c r="B1317" s="4" t="str">
        <f t="shared" si="60"/>
        <v>30-2000</v>
      </c>
      <c r="C1317" s="1">
        <v>36725</v>
      </c>
      <c r="D1317" s="2">
        <f t="shared" si="61"/>
        <v>1.7638969957081549</v>
      </c>
      <c r="E1317">
        <v>80.55</v>
      </c>
      <c r="F1317">
        <v>4.0439999999999996</v>
      </c>
      <c r="J1317" t="str">
        <f t="shared" si="62"/>
        <v>Apr-Sep</v>
      </c>
    </row>
    <row r="1318" spans="2:10" x14ac:dyDescent="0.2">
      <c r="B1318" s="4" t="str">
        <f t="shared" si="60"/>
        <v>30-2000</v>
      </c>
      <c r="C1318" s="1">
        <v>36726</v>
      </c>
      <c r="D1318" s="2">
        <f t="shared" si="61"/>
        <v>1.8914506437768233</v>
      </c>
      <c r="E1318">
        <v>80.099999999999994</v>
      </c>
      <c r="F1318">
        <v>3.8839999999999999</v>
      </c>
      <c r="J1318" t="str">
        <f t="shared" si="62"/>
        <v>Apr-Sep</v>
      </c>
    </row>
    <row r="1319" spans="2:10" x14ac:dyDescent="0.2">
      <c r="B1319" s="4" t="str">
        <f t="shared" si="60"/>
        <v>30-2000</v>
      </c>
      <c r="C1319" s="1">
        <v>36727</v>
      </c>
      <c r="D1319" s="2">
        <f t="shared" si="61"/>
        <v>1.855605150214592</v>
      </c>
      <c r="E1319">
        <v>79.27</v>
      </c>
      <c r="F1319">
        <v>3.86</v>
      </c>
      <c r="J1319" t="str">
        <f t="shared" si="62"/>
        <v>Apr-Sep</v>
      </c>
    </row>
    <row r="1320" spans="2:10" x14ac:dyDescent="0.2">
      <c r="B1320" s="4" t="str">
        <f t="shared" si="60"/>
        <v>30-2000</v>
      </c>
      <c r="C1320" s="1">
        <v>36728</v>
      </c>
      <c r="D1320" s="2">
        <f t="shared" si="61"/>
        <v>1.6746695278969956</v>
      </c>
      <c r="E1320">
        <v>76.400000000000006</v>
      </c>
      <c r="F1320">
        <v>3.8340000000000001</v>
      </c>
      <c r="J1320" t="str">
        <f t="shared" si="62"/>
        <v>Apr-Sep</v>
      </c>
    </row>
    <row r="1321" spans="2:10" x14ac:dyDescent="0.2">
      <c r="B1321" s="4" t="str">
        <f t="shared" si="60"/>
        <v>31-2000</v>
      </c>
      <c r="C1321" s="1">
        <v>36731</v>
      </c>
      <c r="D1321" s="2">
        <f t="shared" si="61"/>
        <v>1.7179613733905574</v>
      </c>
      <c r="E1321">
        <v>75.349999999999994</v>
      </c>
      <c r="F1321">
        <v>3.7149999999999999</v>
      </c>
      <c r="J1321" t="str">
        <f t="shared" si="62"/>
        <v>Apr-Sep</v>
      </c>
    </row>
    <row r="1322" spans="2:10" x14ac:dyDescent="0.2">
      <c r="B1322" s="4" t="str">
        <f t="shared" si="60"/>
        <v>31-2000</v>
      </c>
      <c r="C1322" s="1">
        <v>36732</v>
      </c>
      <c r="D1322" s="2">
        <f t="shared" si="61"/>
        <v>1.7881030042918455</v>
      </c>
      <c r="E1322">
        <v>75.56</v>
      </c>
      <c r="F1322">
        <v>3.66</v>
      </c>
      <c r="J1322" t="str">
        <f t="shared" si="62"/>
        <v>Apr-Sep</v>
      </c>
    </row>
    <row r="1323" spans="2:10" x14ac:dyDescent="0.2">
      <c r="B1323" s="4" t="str">
        <f t="shared" si="60"/>
        <v>31-2000</v>
      </c>
      <c r="C1323" s="1">
        <v>36733</v>
      </c>
      <c r="D1323" s="2">
        <f t="shared" si="61"/>
        <v>1.7060128755364801</v>
      </c>
      <c r="E1323">
        <v>75.849999999999994</v>
      </c>
      <c r="F1323">
        <v>3.7629999999999999</v>
      </c>
      <c r="J1323" t="str">
        <f t="shared" si="62"/>
        <v>Apr-Sep</v>
      </c>
    </row>
    <row r="1324" spans="2:10" x14ac:dyDescent="0.2">
      <c r="B1324" s="4" t="str">
        <f t="shared" si="60"/>
        <v>31-2000</v>
      </c>
      <c r="C1324" s="1">
        <v>36734</v>
      </c>
      <c r="D1324" s="2">
        <f t="shared" si="61"/>
        <v>1.7002060085836912</v>
      </c>
      <c r="E1324">
        <v>76.56</v>
      </c>
      <c r="F1324">
        <v>3.82</v>
      </c>
      <c r="J1324" t="str">
        <f t="shared" si="62"/>
        <v>Apr-Sep</v>
      </c>
    </row>
    <row r="1325" spans="2:10" x14ac:dyDescent="0.2">
      <c r="B1325" s="4" t="str">
        <f t="shared" si="60"/>
        <v>31-2000</v>
      </c>
      <c r="C1325" s="1">
        <v>36735</v>
      </c>
      <c r="D1325" s="2">
        <f t="shared" si="61"/>
        <v>1.6903476394849775</v>
      </c>
      <c r="E1325">
        <v>76.77</v>
      </c>
      <c r="F1325">
        <v>3.8450000000000002</v>
      </c>
      <c r="J1325" t="str">
        <f t="shared" si="62"/>
        <v>Apr-Sep</v>
      </c>
    </row>
    <row r="1326" spans="2:10" x14ac:dyDescent="0.2">
      <c r="B1326" s="4" t="str">
        <f t="shared" si="60"/>
        <v>32-2000</v>
      </c>
      <c r="C1326" s="1">
        <v>36738</v>
      </c>
      <c r="D1326" s="2">
        <f t="shared" si="61"/>
        <v>1.8449871244635192</v>
      </c>
      <c r="E1326">
        <v>77.930000000000007</v>
      </c>
      <c r="F1326">
        <v>3.774</v>
      </c>
      <c r="J1326" t="str">
        <f t="shared" si="62"/>
        <v>Apr-Sep</v>
      </c>
    </row>
    <row r="1327" spans="2:10" x14ac:dyDescent="0.2">
      <c r="B1327" s="4" t="str">
        <f t="shared" si="60"/>
        <v>32-2000</v>
      </c>
      <c r="C1327" s="1">
        <v>36739</v>
      </c>
      <c r="D1327" s="2">
        <f t="shared" si="61"/>
        <v>1.5533948497854082</v>
      </c>
      <c r="E1327">
        <v>76.84</v>
      </c>
      <c r="F1327">
        <v>3.9870000000000001</v>
      </c>
      <c r="J1327" t="str">
        <f t="shared" si="62"/>
        <v>Apr-Sep</v>
      </c>
    </row>
    <row r="1328" spans="2:10" x14ac:dyDescent="0.2">
      <c r="B1328" s="4" t="str">
        <f t="shared" si="60"/>
        <v>32-2000</v>
      </c>
      <c r="C1328" s="1">
        <v>36740</v>
      </c>
      <c r="D1328" s="2">
        <f t="shared" si="61"/>
        <v>1.4287811158798291</v>
      </c>
      <c r="E1328">
        <v>78.260000000000005</v>
      </c>
      <c r="F1328">
        <v>4.2140000000000004</v>
      </c>
      <c r="J1328" t="str">
        <f t="shared" si="62"/>
        <v>Apr-Sep</v>
      </c>
    </row>
    <row r="1329" spans="2:10" x14ac:dyDescent="0.2">
      <c r="B1329" s="4" t="str">
        <f t="shared" si="60"/>
        <v>32-2000</v>
      </c>
      <c r="C1329" s="1">
        <v>36741</v>
      </c>
      <c r="D1329" s="2">
        <f t="shared" si="61"/>
        <v>1.4793047210300418</v>
      </c>
      <c r="E1329">
        <v>79.459999999999994</v>
      </c>
      <c r="F1329">
        <v>4.25</v>
      </c>
      <c r="J1329" t="str">
        <f t="shared" si="62"/>
        <v>Apr-Sep</v>
      </c>
    </row>
    <row r="1330" spans="2:10" x14ac:dyDescent="0.2">
      <c r="B1330" s="4" t="str">
        <f t="shared" si="60"/>
        <v>32-2000</v>
      </c>
      <c r="C1330" s="1">
        <v>36742</v>
      </c>
      <c r="D1330" s="2">
        <f t="shared" si="61"/>
        <v>1.6056309012875527</v>
      </c>
      <c r="E1330">
        <v>81.849999999999994</v>
      </c>
      <c r="F1330">
        <v>4.2960000000000003</v>
      </c>
      <c r="J1330" t="str">
        <f t="shared" si="62"/>
        <v>Apr-Sep</v>
      </c>
    </row>
    <row r="1331" spans="2:10" x14ac:dyDescent="0.2">
      <c r="B1331" s="4" t="str">
        <f t="shared" si="60"/>
        <v>33-2000</v>
      </c>
      <c r="C1331" s="1">
        <v>36745</v>
      </c>
      <c r="D1331" s="2">
        <f t="shared" si="61"/>
        <v>1.2911759656652357</v>
      </c>
      <c r="E1331">
        <v>78.209999999999994</v>
      </c>
      <c r="F1331">
        <v>4.3479999999999999</v>
      </c>
      <c r="J1331" t="str">
        <f t="shared" si="62"/>
        <v>Apr-Sep</v>
      </c>
    </row>
    <row r="1332" spans="2:10" x14ac:dyDescent="0.2">
      <c r="B1332" s="4" t="str">
        <f t="shared" si="60"/>
        <v>33-2000</v>
      </c>
      <c r="C1332" s="1">
        <v>36746</v>
      </c>
      <c r="D1332" s="2">
        <f t="shared" si="61"/>
        <v>1.3469828326180249</v>
      </c>
      <c r="E1332">
        <v>79.83</v>
      </c>
      <c r="F1332">
        <v>4.4089999999999998</v>
      </c>
      <c r="J1332" t="str">
        <f t="shared" si="62"/>
        <v>Apr-Sep</v>
      </c>
    </row>
    <row r="1333" spans="2:10" x14ac:dyDescent="0.2">
      <c r="B1333" s="4" t="str">
        <f t="shared" si="60"/>
        <v>33-2000</v>
      </c>
      <c r="C1333" s="1">
        <v>36747</v>
      </c>
      <c r="D1333" s="2">
        <f t="shared" si="61"/>
        <v>1.6044849785407731</v>
      </c>
      <c r="E1333">
        <v>83.54</v>
      </c>
      <c r="F1333">
        <v>4.4189999999999996</v>
      </c>
      <c r="J1333" t="str">
        <f t="shared" si="62"/>
        <v>Apr-Sep</v>
      </c>
    </row>
    <row r="1334" spans="2:10" x14ac:dyDescent="0.2">
      <c r="B1334" s="4" t="str">
        <f t="shared" si="60"/>
        <v>33-2000</v>
      </c>
      <c r="C1334" s="1">
        <v>36748</v>
      </c>
      <c r="D1334" s="2">
        <f t="shared" si="61"/>
        <v>1.7530472103004291</v>
      </c>
      <c r="E1334">
        <v>86.28</v>
      </c>
      <c r="F1334">
        <v>4.468</v>
      </c>
      <c r="J1334" t="str">
        <f t="shared" si="62"/>
        <v>Apr-Sep</v>
      </c>
    </row>
    <row r="1335" spans="2:10" x14ac:dyDescent="0.2">
      <c r="B1335" s="4" t="str">
        <f t="shared" si="60"/>
        <v>33-2000</v>
      </c>
      <c r="C1335" s="1">
        <v>36749</v>
      </c>
      <c r="D1335" s="2">
        <f t="shared" si="61"/>
        <v>1.7128798283261801</v>
      </c>
      <c r="E1335">
        <v>85.82</v>
      </c>
      <c r="F1335">
        <v>4.4749999999999996</v>
      </c>
      <c r="J1335" t="str">
        <f t="shared" si="62"/>
        <v>Apr-Sep</v>
      </c>
    </row>
    <row r="1336" spans="2:10" x14ac:dyDescent="0.2">
      <c r="B1336" s="4" t="str">
        <f t="shared" si="60"/>
        <v>34-2000</v>
      </c>
      <c r="C1336" s="1">
        <v>36752</v>
      </c>
      <c r="D1336" s="2">
        <f t="shared" si="61"/>
        <v>1.9794763948497858</v>
      </c>
      <c r="E1336">
        <v>87.34</v>
      </c>
      <c r="F1336">
        <v>4.3179999999999996</v>
      </c>
      <c r="J1336" t="str">
        <f t="shared" si="62"/>
        <v>Apr-Sep</v>
      </c>
    </row>
    <row r="1337" spans="2:10" x14ac:dyDescent="0.2">
      <c r="B1337" s="4" t="str">
        <f t="shared" si="60"/>
        <v>34-2000</v>
      </c>
      <c r="C1337" s="1">
        <v>36753</v>
      </c>
      <c r="D1337" s="2">
        <f t="shared" si="61"/>
        <v>2.0036309012875542</v>
      </c>
      <c r="E1337">
        <v>86.51</v>
      </c>
      <c r="F1337">
        <v>4.234</v>
      </c>
      <c r="J1337" t="str">
        <f t="shared" si="62"/>
        <v>Apr-Sep</v>
      </c>
    </row>
    <row r="1338" spans="2:10" x14ac:dyDescent="0.2">
      <c r="B1338" s="4" t="str">
        <f t="shared" si="60"/>
        <v>34-2000</v>
      </c>
      <c r="C1338" s="1">
        <v>36754</v>
      </c>
      <c r="D1338" s="2">
        <f t="shared" si="61"/>
        <v>1.851309012875535</v>
      </c>
      <c r="E1338">
        <v>86.88</v>
      </c>
      <c r="F1338">
        <v>4.4130000000000003</v>
      </c>
      <c r="J1338" t="str">
        <f t="shared" si="62"/>
        <v>Apr-Sep</v>
      </c>
    </row>
    <row r="1339" spans="2:10" x14ac:dyDescent="0.2">
      <c r="B1339" s="4" t="str">
        <f t="shared" si="60"/>
        <v>34-2000</v>
      </c>
      <c r="C1339" s="1">
        <v>36755</v>
      </c>
      <c r="D1339" s="2">
        <f t="shared" si="61"/>
        <v>1.9916995708154515</v>
      </c>
      <c r="E1339">
        <v>88.73</v>
      </c>
      <c r="F1339">
        <v>4.4059999999999997</v>
      </c>
      <c r="J1339" t="str">
        <f t="shared" si="62"/>
        <v>Apr-Sep</v>
      </c>
    </row>
    <row r="1340" spans="2:10" x14ac:dyDescent="0.2">
      <c r="B1340" s="4" t="str">
        <f t="shared" si="60"/>
        <v>34-2000</v>
      </c>
      <c r="C1340" s="1">
        <v>36756</v>
      </c>
      <c r="D1340" s="2">
        <f t="shared" si="61"/>
        <v>2.0467811158798286</v>
      </c>
      <c r="E1340">
        <v>89.91</v>
      </c>
      <c r="F1340">
        <v>4.4359999999999999</v>
      </c>
      <c r="J1340" t="str">
        <f t="shared" si="62"/>
        <v>Apr-Sep</v>
      </c>
    </row>
    <row r="1341" spans="2:10" x14ac:dyDescent="0.2">
      <c r="B1341" s="4" t="str">
        <f t="shared" si="60"/>
        <v>35-2000</v>
      </c>
      <c r="C1341" s="1">
        <v>36759</v>
      </c>
      <c r="D1341" s="2">
        <f t="shared" si="61"/>
        <v>1.9095493562231747</v>
      </c>
      <c r="E1341">
        <v>92.32</v>
      </c>
      <c r="F1341">
        <v>4.7469999999999999</v>
      </c>
      <c r="J1341" t="str">
        <f t="shared" si="62"/>
        <v>Apr-Sep</v>
      </c>
    </row>
    <row r="1342" spans="2:10" x14ac:dyDescent="0.2">
      <c r="B1342" s="4" t="str">
        <f t="shared" si="60"/>
        <v>35-2000</v>
      </c>
      <c r="C1342" s="1">
        <v>36760</v>
      </c>
      <c r="D1342" s="2">
        <f t="shared" si="61"/>
        <v>1.9945064377682398</v>
      </c>
      <c r="E1342">
        <v>90.35</v>
      </c>
      <c r="F1342">
        <v>4.5199999999999996</v>
      </c>
      <c r="J1342" t="str">
        <f t="shared" si="62"/>
        <v>Apr-Sep</v>
      </c>
    </row>
    <row r="1343" spans="2:10" x14ac:dyDescent="0.2">
      <c r="B1343" s="4" t="str">
        <f t="shared" si="60"/>
        <v>35-2000</v>
      </c>
      <c r="C1343" s="1">
        <v>36761</v>
      </c>
      <c r="D1343" s="2">
        <f t="shared" si="61"/>
        <v>2.2887682403433471</v>
      </c>
      <c r="E1343">
        <v>95.61</v>
      </c>
      <c r="F1343">
        <v>4.6050000000000004</v>
      </c>
      <c r="J1343" t="str">
        <f t="shared" si="62"/>
        <v>Apr-Sep</v>
      </c>
    </row>
    <row r="1344" spans="2:10" x14ac:dyDescent="0.2">
      <c r="B1344" s="4" t="str">
        <f t="shared" si="60"/>
        <v>35-2000</v>
      </c>
      <c r="C1344" s="1">
        <v>36762</v>
      </c>
      <c r="D1344" s="2">
        <f t="shared" si="61"/>
        <v>2.3335793991416311</v>
      </c>
      <c r="E1344">
        <v>95.33</v>
      </c>
      <c r="F1344">
        <v>4.54</v>
      </c>
      <c r="J1344" t="str">
        <f t="shared" si="62"/>
        <v>Apr-Sep</v>
      </c>
    </row>
    <row r="1345" spans="2:10" x14ac:dyDescent="0.2">
      <c r="B1345" s="4" t="str">
        <f t="shared" si="60"/>
        <v>35-2000</v>
      </c>
      <c r="C1345" s="1">
        <v>36763</v>
      </c>
      <c r="D1345" s="2">
        <f t="shared" si="61"/>
        <v>2.3616652360515014</v>
      </c>
      <c r="E1345">
        <v>96.94</v>
      </c>
      <c r="F1345">
        <v>4.6280000000000001</v>
      </c>
      <c r="J1345" t="str">
        <f t="shared" si="62"/>
        <v>Apr-Sep</v>
      </c>
    </row>
    <row r="1346" spans="2:10" x14ac:dyDescent="0.2">
      <c r="B1346" s="4" t="str">
        <f t="shared" si="60"/>
        <v>36-2000</v>
      </c>
      <c r="C1346" s="1">
        <v>36766</v>
      </c>
      <c r="D1346" s="2">
        <f t="shared" si="61"/>
        <v>2.5166480686695278</v>
      </c>
      <c r="E1346">
        <v>99.88</v>
      </c>
      <c r="F1346">
        <v>4.6849999999999996</v>
      </c>
      <c r="J1346" t="str">
        <f t="shared" si="62"/>
        <v>Apr-Sep</v>
      </c>
    </row>
    <row r="1347" spans="2:10" x14ac:dyDescent="0.2">
      <c r="B1347" s="4" t="str">
        <f t="shared" ref="B1347:B1410" si="63">WEEKNUM(C1347)&amp;"-"&amp;YEAR(C1347)</f>
        <v>36-2000</v>
      </c>
      <c r="C1347" s="1">
        <v>36767</v>
      </c>
      <c r="D1347" s="2">
        <f t="shared" si="61"/>
        <v>2.4906351931330466</v>
      </c>
      <c r="E1347">
        <v>98.59</v>
      </c>
      <c r="F1347">
        <v>4.6180000000000003</v>
      </c>
      <c r="J1347" t="str">
        <f t="shared" si="62"/>
        <v>Apr-Sep</v>
      </c>
    </row>
    <row r="1348" spans="2:10" x14ac:dyDescent="0.2">
      <c r="B1348" s="4" t="str">
        <f t="shared" si="63"/>
        <v>36-2000</v>
      </c>
      <c r="C1348" s="1">
        <v>36768</v>
      </c>
      <c r="D1348" s="2">
        <f t="shared" ref="D1348:D1411" si="64">E1348/100*42/5.825-F1348</f>
        <v>2.3552231759656657</v>
      </c>
      <c r="E1348">
        <v>99.25</v>
      </c>
      <c r="F1348">
        <v>4.8010000000000002</v>
      </c>
      <c r="J1348" t="str">
        <f t="shared" ref="J1348:J1411" si="65">IF(OR(MONTH(C1348)&lt;=3,MONTH(C1348)&gt;=10),"Oct-Mar","Apr-Sep")</f>
        <v>Apr-Sep</v>
      </c>
    </row>
    <row r="1349" spans="2:10" x14ac:dyDescent="0.2">
      <c r="B1349" s="4" t="str">
        <f t="shared" si="63"/>
        <v>36-2000</v>
      </c>
      <c r="C1349" s="1">
        <v>36769</v>
      </c>
      <c r="D1349" s="2">
        <f t="shared" si="64"/>
        <v>2.3143776824034328</v>
      </c>
      <c r="E1349">
        <v>98.42</v>
      </c>
      <c r="F1349">
        <v>4.782</v>
      </c>
      <c r="J1349" t="str">
        <f t="shared" si="65"/>
        <v>Apr-Sep</v>
      </c>
    </row>
    <row r="1350" spans="2:10" x14ac:dyDescent="0.2">
      <c r="B1350" s="4" t="str">
        <f t="shared" si="63"/>
        <v>36-2000</v>
      </c>
      <c r="C1350" s="1">
        <v>36770</v>
      </c>
      <c r="D1350" s="2">
        <f t="shared" si="64"/>
        <v>2.2051373390557938</v>
      </c>
      <c r="E1350">
        <v>97.64</v>
      </c>
      <c r="F1350">
        <v>4.835</v>
      </c>
      <c r="J1350" t="str">
        <f t="shared" si="65"/>
        <v>Apr-Sep</v>
      </c>
    </row>
    <row r="1351" spans="2:10" x14ac:dyDescent="0.2">
      <c r="B1351" s="4" t="str">
        <f t="shared" si="63"/>
        <v>37-2000</v>
      </c>
      <c r="C1351" s="1">
        <v>36774</v>
      </c>
      <c r="D1351" s="2">
        <f t="shared" si="64"/>
        <v>2.1139313304721021</v>
      </c>
      <c r="E1351">
        <v>97.97</v>
      </c>
      <c r="F1351">
        <v>4.95</v>
      </c>
      <c r="J1351" t="str">
        <f t="shared" si="65"/>
        <v>Apr-Sep</v>
      </c>
    </row>
    <row r="1352" spans="2:10" x14ac:dyDescent="0.2">
      <c r="B1352" s="4" t="str">
        <f t="shared" si="63"/>
        <v>37-2000</v>
      </c>
      <c r="C1352" s="1">
        <v>36775</v>
      </c>
      <c r="D1352" s="2">
        <f t="shared" si="64"/>
        <v>2.1147854077253214</v>
      </c>
      <c r="E1352">
        <v>99.66</v>
      </c>
      <c r="F1352">
        <v>5.0709999999999997</v>
      </c>
      <c r="J1352" t="str">
        <f t="shared" si="65"/>
        <v>Apr-Sep</v>
      </c>
    </row>
    <row r="1353" spans="2:10" x14ac:dyDescent="0.2">
      <c r="B1353" s="4" t="str">
        <f t="shared" si="63"/>
        <v>37-2000</v>
      </c>
      <c r="C1353" s="1">
        <v>36776</v>
      </c>
      <c r="D1353" s="2">
        <f t="shared" si="64"/>
        <v>2.4185150214592266</v>
      </c>
      <c r="E1353">
        <v>102.86</v>
      </c>
      <c r="F1353">
        <v>4.9980000000000002</v>
      </c>
      <c r="J1353" t="str">
        <f t="shared" si="65"/>
        <v>Apr-Sep</v>
      </c>
    </row>
    <row r="1354" spans="2:10" x14ac:dyDescent="0.2">
      <c r="B1354" s="4" t="str">
        <f t="shared" si="63"/>
        <v>37-2000</v>
      </c>
      <c r="C1354" s="1">
        <v>36777</v>
      </c>
      <c r="D1354" s="2">
        <f t="shared" si="64"/>
        <v>2.2935278969957071</v>
      </c>
      <c r="E1354">
        <v>99.49</v>
      </c>
      <c r="F1354">
        <v>4.88</v>
      </c>
      <c r="J1354" t="str">
        <f t="shared" si="65"/>
        <v>Apr-Sep</v>
      </c>
    </row>
    <row r="1355" spans="2:10" x14ac:dyDescent="0.2">
      <c r="B1355" s="4" t="str">
        <f t="shared" si="63"/>
        <v>38-2000</v>
      </c>
      <c r="C1355" s="1">
        <v>36780</v>
      </c>
      <c r="D1355" s="2">
        <f t="shared" si="64"/>
        <v>2.5583733905579393</v>
      </c>
      <c r="E1355">
        <v>104.98</v>
      </c>
      <c r="F1355">
        <v>5.0110000000000001</v>
      </c>
      <c r="J1355" t="str">
        <f t="shared" si="65"/>
        <v>Apr-Sep</v>
      </c>
    </row>
    <row r="1356" spans="2:10" x14ac:dyDescent="0.2">
      <c r="B1356" s="4" t="str">
        <f t="shared" si="63"/>
        <v>38-2000</v>
      </c>
      <c r="C1356" s="1">
        <v>36781</v>
      </c>
      <c r="D1356" s="2">
        <f t="shared" si="64"/>
        <v>2.5397424892703873</v>
      </c>
      <c r="E1356">
        <v>104.68</v>
      </c>
      <c r="F1356">
        <v>5.008</v>
      </c>
      <c r="J1356" t="str">
        <f t="shared" si="65"/>
        <v>Apr-Sep</v>
      </c>
    </row>
    <row r="1357" spans="2:10" x14ac:dyDescent="0.2">
      <c r="B1357" s="4" t="str">
        <f t="shared" si="63"/>
        <v>38-2000</v>
      </c>
      <c r="C1357" s="1">
        <v>36782</v>
      </c>
      <c r="D1357" s="2">
        <f t="shared" si="64"/>
        <v>2.2324506437768239</v>
      </c>
      <c r="E1357">
        <v>101.07</v>
      </c>
      <c r="F1357">
        <v>5.0549999999999997</v>
      </c>
      <c r="J1357" t="str">
        <f t="shared" si="65"/>
        <v>Apr-Sep</v>
      </c>
    </row>
    <row r="1358" spans="2:10" x14ac:dyDescent="0.2">
      <c r="B1358" s="4" t="str">
        <f t="shared" si="63"/>
        <v>38-2000</v>
      </c>
      <c r="C1358" s="1">
        <v>36783</v>
      </c>
      <c r="D1358" s="2">
        <f t="shared" si="64"/>
        <v>2.067214592274679</v>
      </c>
      <c r="E1358">
        <v>100.72</v>
      </c>
      <c r="F1358">
        <v>5.1950000000000003</v>
      </c>
      <c r="J1358" t="str">
        <f t="shared" si="65"/>
        <v>Apr-Sep</v>
      </c>
    </row>
    <row r="1359" spans="2:10" x14ac:dyDescent="0.2">
      <c r="B1359" s="4" t="str">
        <f t="shared" si="63"/>
        <v>38-2000</v>
      </c>
      <c r="C1359" s="1">
        <v>36784</v>
      </c>
      <c r="D1359" s="2">
        <f t="shared" si="64"/>
        <v>2.2415193133047211</v>
      </c>
      <c r="E1359">
        <v>103.29</v>
      </c>
      <c r="F1359">
        <v>5.2060000000000004</v>
      </c>
      <c r="J1359" t="str">
        <f t="shared" si="65"/>
        <v>Apr-Sep</v>
      </c>
    </row>
    <row r="1360" spans="2:10" x14ac:dyDescent="0.2">
      <c r="B1360" s="4" t="str">
        <f t="shared" si="63"/>
        <v>39-2000</v>
      </c>
      <c r="C1360" s="1">
        <v>36787</v>
      </c>
      <c r="D1360" s="2">
        <f t="shared" si="64"/>
        <v>2.2145278969957083</v>
      </c>
      <c r="E1360">
        <v>104.15</v>
      </c>
      <c r="F1360">
        <v>5.2949999999999999</v>
      </c>
      <c r="J1360" t="str">
        <f t="shared" si="65"/>
        <v>Apr-Sep</v>
      </c>
    </row>
    <row r="1361" spans="2:10" x14ac:dyDescent="0.2">
      <c r="B1361" s="4" t="str">
        <f t="shared" si="63"/>
        <v>39-2000</v>
      </c>
      <c r="C1361" s="1">
        <v>36788</v>
      </c>
      <c r="D1361" s="2">
        <f t="shared" si="64"/>
        <v>1.9850171673819732</v>
      </c>
      <c r="E1361">
        <v>101.91</v>
      </c>
      <c r="F1361">
        <v>5.3630000000000004</v>
      </c>
      <c r="J1361" t="str">
        <f t="shared" si="65"/>
        <v>Apr-Sep</v>
      </c>
    </row>
    <row r="1362" spans="2:10" x14ac:dyDescent="0.2">
      <c r="B1362" s="4" t="str">
        <f t="shared" si="63"/>
        <v>39-2000</v>
      </c>
      <c r="C1362" s="1">
        <v>36789</v>
      </c>
      <c r="D1362" s="2">
        <f t="shared" si="64"/>
        <v>2.0213648068669539</v>
      </c>
      <c r="E1362">
        <v>101.79</v>
      </c>
      <c r="F1362">
        <v>5.3179999999999996</v>
      </c>
      <c r="J1362" t="str">
        <f t="shared" si="65"/>
        <v>Apr-Sep</v>
      </c>
    </row>
    <row r="1363" spans="2:10" x14ac:dyDescent="0.2">
      <c r="B1363" s="4" t="str">
        <f t="shared" si="63"/>
        <v>39-2000</v>
      </c>
      <c r="C1363" s="1">
        <v>36790</v>
      </c>
      <c r="D1363" s="2">
        <f t="shared" si="64"/>
        <v>1.9153690987124463</v>
      </c>
      <c r="E1363">
        <v>99.89</v>
      </c>
      <c r="F1363">
        <v>5.2869999999999999</v>
      </c>
      <c r="J1363" t="str">
        <f t="shared" si="65"/>
        <v>Apr-Sep</v>
      </c>
    </row>
    <row r="1364" spans="2:10" x14ac:dyDescent="0.2">
      <c r="B1364" s="4" t="str">
        <f t="shared" si="63"/>
        <v>39-2000</v>
      </c>
      <c r="C1364" s="1">
        <v>36791</v>
      </c>
      <c r="D1364" s="2">
        <f t="shared" si="64"/>
        <v>1.7533948497854084</v>
      </c>
      <c r="E1364">
        <v>95.48</v>
      </c>
      <c r="F1364">
        <v>5.1310000000000002</v>
      </c>
      <c r="J1364" t="str">
        <f t="shared" si="65"/>
        <v>Apr-Sep</v>
      </c>
    </row>
    <row r="1365" spans="2:10" x14ac:dyDescent="0.2">
      <c r="B1365" s="4" t="str">
        <f t="shared" si="63"/>
        <v>40-2000</v>
      </c>
      <c r="C1365" s="1">
        <v>36794</v>
      </c>
      <c r="D1365" s="2">
        <f t="shared" si="64"/>
        <v>1.5067296137339055</v>
      </c>
      <c r="E1365">
        <v>94.07</v>
      </c>
      <c r="F1365">
        <v>5.2759999999999998</v>
      </c>
      <c r="J1365" t="str">
        <f t="shared" si="65"/>
        <v>Apr-Sep</v>
      </c>
    </row>
    <row r="1366" spans="2:10" x14ac:dyDescent="0.2">
      <c r="B1366" s="4" t="str">
        <f t="shared" si="63"/>
        <v>40-2000</v>
      </c>
      <c r="C1366" s="1">
        <v>36795</v>
      </c>
      <c r="D1366" s="2">
        <f t="shared" si="64"/>
        <v>1.3808583690987124</v>
      </c>
      <c r="E1366">
        <v>92.99</v>
      </c>
      <c r="F1366">
        <v>5.3239999999999998</v>
      </c>
      <c r="J1366" t="str">
        <f t="shared" si="65"/>
        <v>Apr-Sep</v>
      </c>
    </row>
    <row r="1367" spans="2:10" x14ac:dyDescent="0.2">
      <c r="B1367" s="4" t="str">
        <f t="shared" si="63"/>
        <v>40-2000</v>
      </c>
      <c r="C1367" s="1">
        <v>36796</v>
      </c>
      <c r="D1367" s="2">
        <f t="shared" si="64"/>
        <v>1.5233648068669519</v>
      </c>
      <c r="E1367">
        <v>94.8</v>
      </c>
      <c r="F1367">
        <v>5.3120000000000003</v>
      </c>
      <c r="J1367" t="str">
        <f t="shared" si="65"/>
        <v>Apr-Sep</v>
      </c>
    </row>
    <row r="1368" spans="2:10" x14ac:dyDescent="0.2">
      <c r="B1368" s="4" t="str">
        <f t="shared" si="63"/>
        <v>40-2000</v>
      </c>
      <c r="C1368" s="1">
        <v>36797</v>
      </c>
      <c r="D1368" s="2">
        <f t="shared" si="64"/>
        <v>1.4416995708154516</v>
      </c>
      <c r="E1368">
        <v>91.06</v>
      </c>
      <c r="F1368">
        <v>5.1239999999999997</v>
      </c>
      <c r="J1368" t="str">
        <f t="shared" si="65"/>
        <v>Apr-Sep</v>
      </c>
    </row>
    <row r="1369" spans="2:10" x14ac:dyDescent="0.2">
      <c r="B1369" s="4" t="str">
        <f t="shared" si="63"/>
        <v>40-2000</v>
      </c>
      <c r="C1369" s="1">
        <v>36798</v>
      </c>
      <c r="D1369" s="2">
        <f t="shared" si="64"/>
        <v>1.4763175965665232</v>
      </c>
      <c r="E1369">
        <v>92.4</v>
      </c>
      <c r="F1369">
        <v>5.1859999999999999</v>
      </c>
      <c r="J1369" t="str">
        <f t="shared" si="65"/>
        <v>Apr-Sep</v>
      </c>
    </row>
    <row r="1370" spans="2:10" x14ac:dyDescent="0.2">
      <c r="B1370" s="4" t="str">
        <f t="shared" si="63"/>
        <v>41-2000</v>
      </c>
      <c r="C1370" s="1">
        <v>36801</v>
      </c>
      <c r="D1370" s="2">
        <f t="shared" si="64"/>
        <v>1.573493562231759</v>
      </c>
      <c r="E1370">
        <v>96.05</v>
      </c>
      <c r="F1370">
        <v>5.3520000000000003</v>
      </c>
      <c r="J1370" t="str">
        <f t="shared" si="65"/>
        <v>Oct-Mar</v>
      </c>
    </row>
    <row r="1371" spans="2:10" x14ac:dyDescent="0.2">
      <c r="B1371" s="4" t="str">
        <f t="shared" si="63"/>
        <v>41-2000</v>
      </c>
      <c r="C1371" s="1">
        <v>36802</v>
      </c>
      <c r="D1371" s="2">
        <f t="shared" si="64"/>
        <v>1.5991244635193134</v>
      </c>
      <c r="E1371">
        <v>96.35</v>
      </c>
      <c r="F1371">
        <v>5.3479999999999999</v>
      </c>
      <c r="J1371" t="str">
        <f t="shared" si="65"/>
        <v>Oct-Mar</v>
      </c>
    </row>
    <row r="1372" spans="2:10" x14ac:dyDescent="0.2">
      <c r="B1372" s="4" t="str">
        <f t="shared" si="63"/>
        <v>41-2000</v>
      </c>
      <c r="C1372" s="1">
        <v>36803</v>
      </c>
      <c r="D1372" s="2">
        <f t="shared" si="64"/>
        <v>1.6564034334763944</v>
      </c>
      <c r="E1372">
        <v>96.34</v>
      </c>
      <c r="F1372">
        <v>5.29</v>
      </c>
      <c r="J1372" t="str">
        <f t="shared" si="65"/>
        <v>Oct-Mar</v>
      </c>
    </row>
    <row r="1373" spans="2:10" x14ac:dyDescent="0.2">
      <c r="B1373" s="4" t="str">
        <f t="shared" si="63"/>
        <v>41-2000</v>
      </c>
      <c r="C1373" s="1">
        <v>36804</v>
      </c>
      <c r="D1373" s="2">
        <f t="shared" si="64"/>
        <v>1.5333905579399136</v>
      </c>
      <c r="E1373">
        <v>92.72</v>
      </c>
      <c r="F1373">
        <v>5.1520000000000001</v>
      </c>
      <c r="J1373" t="str">
        <f t="shared" si="65"/>
        <v>Oct-Mar</v>
      </c>
    </row>
    <row r="1374" spans="2:10" x14ac:dyDescent="0.2">
      <c r="B1374" s="4" t="str">
        <f t="shared" si="63"/>
        <v>41-2000</v>
      </c>
      <c r="C1374" s="1">
        <v>36805</v>
      </c>
      <c r="D1374" s="2">
        <f t="shared" si="64"/>
        <v>1.6932532188841192</v>
      </c>
      <c r="E1374">
        <v>92.94</v>
      </c>
      <c r="F1374">
        <v>5.008</v>
      </c>
      <c r="J1374" t="str">
        <f t="shared" si="65"/>
        <v>Oct-Mar</v>
      </c>
    </row>
    <row r="1375" spans="2:10" x14ac:dyDescent="0.2">
      <c r="B1375" s="4" t="str">
        <f t="shared" si="63"/>
        <v>42-2000</v>
      </c>
      <c r="C1375" s="1">
        <v>36808</v>
      </c>
      <c r="D1375" s="2">
        <f t="shared" si="64"/>
        <v>1.7351158798283262</v>
      </c>
      <c r="E1375">
        <v>95.49</v>
      </c>
      <c r="F1375">
        <v>5.15</v>
      </c>
      <c r="J1375" t="str">
        <f t="shared" si="65"/>
        <v>Oct-Mar</v>
      </c>
    </row>
    <row r="1376" spans="2:10" x14ac:dyDescent="0.2">
      <c r="B1376" s="4" t="str">
        <f t="shared" si="63"/>
        <v>42-2000</v>
      </c>
      <c r="C1376" s="1">
        <v>36809</v>
      </c>
      <c r="D1376" s="2">
        <f t="shared" si="64"/>
        <v>2.0553905579399139</v>
      </c>
      <c r="E1376">
        <v>99.71</v>
      </c>
      <c r="F1376">
        <v>5.1340000000000003</v>
      </c>
      <c r="J1376" t="str">
        <f t="shared" si="65"/>
        <v>Oct-Mar</v>
      </c>
    </row>
    <row r="1377" spans="2:10" x14ac:dyDescent="0.2">
      <c r="B1377" s="4" t="str">
        <f t="shared" si="63"/>
        <v>42-2000</v>
      </c>
      <c r="C1377" s="1">
        <v>36810</v>
      </c>
      <c r="D1377" s="2">
        <f t="shared" si="64"/>
        <v>1.8306437768240338</v>
      </c>
      <c r="E1377">
        <v>101.78</v>
      </c>
      <c r="F1377">
        <v>5.508</v>
      </c>
      <c r="J1377" t="str">
        <f t="shared" si="65"/>
        <v>Oct-Mar</v>
      </c>
    </row>
    <row r="1378" spans="2:10" x14ac:dyDescent="0.2">
      <c r="B1378" s="4" t="str">
        <f t="shared" si="63"/>
        <v>42-2000</v>
      </c>
      <c r="C1378" s="1">
        <v>36811</v>
      </c>
      <c r="D1378" s="2">
        <f t="shared" si="64"/>
        <v>2.1376566523605165</v>
      </c>
      <c r="E1378">
        <v>107.73</v>
      </c>
      <c r="F1378">
        <v>5.63</v>
      </c>
      <c r="J1378" t="str">
        <f t="shared" si="65"/>
        <v>Oct-Mar</v>
      </c>
    </row>
    <row r="1379" spans="2:10" x14ac:dyDescent="0.2">
      <c r="B1379" s="4" t="str">
        <f t="shared" si="63"/>
        <v>42-2000</v>
      </c>
      <c r="C1379" s="1">
        <v>36812</v>
      </c>
      <c r="D1379" s="2">
        <f t="shared" si="64"/>
        <v>1.7893862660944206</v>
      </c>
      <c r="E1379">
        <v>101.61</v>
      </c>
      <c r="F1379">
        <v>5.5369999999999999</v>
      </c>
      <c r="J1379" t="str">
        <f t="shared" si="65"/>
        <v>Oct-Mar</v>
      </c>
    </row>
    <row r="1380" spans="2:10" x14ac:dyDescent="0.2">
      <c r="B1380" s="4" t="str">
        <f t="shared" si="63"/>
        <v>43-2000</v>
      </c>
      <c r="C1380" s="1">
        <v>36815</v>
      </c>
      <c r="D1380" s="2">
        <f t="shared" si="64"/>
        <v>1.6465751072961377</v>
      </c>
      <c r="E1380">
        <v>97.23</v>
      </c>
      <c r="F1380">
        <v>5.3639999999999999</v>
      </c>
      <c r="J1380" t="str">
        <f t="shared" si="65"/>
        <v>Oct-Mar</v>
      </c>
    </row>
    <row r="1381" spans="2:10" x14ac:dyDescent="0.2">
      <c r="B1381" s="4" t="str">
        <f t="shared" si="63"/>
        <v>43-2000</v>
      </c>
      <c r="C1381" s="1">
        <v>36816</v>
      </c>
      <c r="D1381" s="2">
        <f t="shared" si="64"/>
        <v>1.4843304721030028</v>
      </c>
      <c r="E1381">
        <v>96.02</v>
      </c>
      <c r="F1381">
        <v>5.4390000000000001</v>
      </c>
      <c r="J1381" t="str">
        <f t="shared" si="65"/>
        <v>Oct-Mar</v>
      </c>
    </row>
    <row r="1382" spans="2:10" x14ac:dyDescent="0.2">
      <c r="B1382" s="4" t="str">
        <f t="shared" si="63"/>
        <v>43-2000</v>
      </c>
      <c r="C1382" s="1">
        <v>36817</v>
      </c>
      <c r="D1382" s="2">
        <f t="shared" si="64"/>
        <v>1.7364291845493556</v>
      </c>
      <c r="E1382">
        <v>96.59</v>
      </c>
      <c r="F1382">
        <v>5.2279999999999998</v>
      </c>
      <c r="J1382" t="str">
        <f t="shared" si="65"/>
        <v>Oct-Mar</v>
      </c>
    </row>
    <row r="1383" spans="2:10" x14ac:dyDescent="0.2">
      <c r="B1383" s="4" t="str">
        <f t="shared" si="63"/>
        <v>43-2000</v>
      </c>
      <c r="C1383" s="1">
        <v>36818</v>
      </c>
      <c r="D1383" s="2">
        <f t="shared" si="64"/>
        <v>1.911763948497855</v>
      </c>
      <c r="E1383">
        <v>95.18</v>
      </c>
      <c r="F1383">
        <v>4.9509999999999996</v>
      </c>
      <c r="J1383" t="str">
        <f t="shared" si="65"/>
        <v>Oct-Mar</v>
      </c>
    </row>
    <row r="1384" spans="2:10" x14ac:dyDescent="0.2">
      <c r="B1384" s="4" t="str">
        <f t="shared" si="63"/>
        <v>43-2000</v>
      </c>
      <c r="C1384" s="1">
        <v>36819</v>
      </c>
      <c r="D1384" s="2">
        <f t="shared" si="64"/>
        <v>2.0649227467811153</v>
      </c>
      <c r="E1384">
        <v>97.11</v>
      </c>
      <c r="F1384">
        <v>4.9370000000000003</v>
      </c>
      <c r="J1384" t="str">
        <f t="shared" si="65"/>
        <v>Oct-Mar</v>
      </c>
    </row>
    <row r="1385" spans="2:10" x14ac:dyDescent="0.2">
      <c r="B1385" s="4" t="str">
        <f t="shared" si="63"/>
        <v>44-2000</v>
      </c>
      <c r="C1385" s="1">
        <v>36822</v>
      </c>
      <c r="D1385" s="2">
        <f t="shared" si="64"/>
        <v>2.1310901287553659</v>
      </c>
      <c r="E1385">
        <v>99.9</v>
      </c>
      <c r="F1385">
        <v>5.0720000000000001</v>
      </c>
      <c r="J1385" t="str">
        <f t="shared" si="65"/>
        <v>Oct-Mar</v>
      </c>
    </row>
    <row r="1386" spans="2:10" x14ac:dyDescent="0.2">
      <c r="B1386" s="4" t="str">
        <f t="shared" si="63"/>
        <v>44-2000</v>
      </c>
      <c r="C1386" s="1">
        <v>36823</v>
      </c>
      <c r="D1386" s="2">
        <f t="shared" si="64"/>
        <v>2.3499227467811155</v>
      </c>
      <c r="E1386">
        <v>99.44</v>
      </c>
      <c r="F1386">
        <v>4.82</v>
      </c>
      <c r="J1386" t="str">
        <f t="shared" si="65"/>
        <v>Oct-Mar</v>
      </c>
    </row>
    <row r="1387" spans="2:10" x14ac:dyDescent="0.2">
      <c r="B1387" s="4" t="str">
        <f t="shared" si="63"/>
        <v>44-2000</v>
      </c>
      <c r="C1387" s="1">
        <v>36824</v>
      </c>
      <c r="D1387" s="2">
        <f t="shared" si="64"/>
        <v>2.3869055793991416</v>
      </c>
      <c r="E1387">
        <v>97.72</v>
      </c>
      <c r="F1387">
        <v>4.6589999999999998</v>
      </c>
      <c r="J1387" t="str">
        <f t="shared" si="65"/>
        <v>Oct-Mar</v>
      </c>
    </row>
    <row r="1388" spans="2:10" x14ac:dyDescent="0.2">
      <c r="B1388" s="4" t="str">
        <f t="shared" si="63"/>
        <v>44-2000</v>
      </c>
      <c r="C1388" s="1">
        <v>36825</v>
      </c>
      <c r="D1388" s="2">
        <f t="shared" si="64"/>
        <v>2.4554506437768238</v>
      </c>
      <c r="E1388">
        <v>98.74</v>
      </c>
      <c r="F1388">
        <v>4.6639999999999997</v>
      </c>
      <c r="J1388" t="str">
        <f t="shared" si="65"/>
        <v>Oct-Mar</v>
      </c>
    </row>
    <row r="1389" spans="2:10" x14ac:dyDescent="0.2">
      <c r="B1389" s="4" t="str">
        <f t="shared" si="63"/>
        <v>44-2000</v>
      </c>
      <c r="C1389" s="1">
        <v>36826</v>
      </c>
      <c r="D1389" s="2">
        <f t="shared" si="64"/>
        <v>2.483274678111588</v>
      </c>
      <c r="E1389">
        <v>97.42</v>
      </c>
      <c r="F1389">
        <v>4.5410000000000004</v>
      </c>
      <c r="J1389" t="str">
        <f t="shared" si="65"/>
        <v>Oct-Mar</v>
      </c>
    </row>
    <row r="1390" spans="2:10" x14ac:dyDescent="0.2">
      <c r="B1390" s="4" t="str">
        <f t="shared" si="63"/>
        <v>45-2000</v>
      </c>
      <c r="C1390" s="1">
        <v>36829</v>
      </c>
      <c r="D1390" s="2">
        <f t="shared" si="64"/>
        <v>2.4606824034334753</v>
      </c>
      <c r="E1390">
        <v>96.33</v>
      </c>
      <c r="F1390">
        <v>4.4850000000000003</v>
      </c>
      <c r="J1390" t="str">
        <f t="shared" si="65"/>
        <v>Oct-Mar</v>
      </c>
    </row>
    <row r="1391" spans="2:10" x14ac:dyDescent="0.2">
      <c r="B1391" s="4" t="str">
        <f t="shared" si="63"/>
        <v>45-2000</v>
      </c>
      <c r="C1391" s="1">
        <v>36830</v>
      </c>
      <c r="D1391" s="2">
        <f t="shared" si="64"/>
        <v>2.2948927038626605</v>
      </c>
      <c r="E1391">
        <v>94.1</v>
      </c>
      <c r="F1391">
        <v>4.49</v>
      </c>
      <c r="J1391" t="str">
        <f t="shared" si="65"/>
        <v>Oct-Mar</v>
      </c>
    </row>
    <row r="1392" spans="2:10" x14ac:dyDescent="0.2">
      <c r="B1392" s="4" t="str">
        <f t="shared" si="63"/>
        <v>45-2000</v>
      </c>
      <c r="C1392" s="1">
        <v>36831</v>
      </c>
      <c r="D1392" s="2">
        <f t="shared" si="64"/>
        <v>2.0981716738197429</v>
      </c>
      <c r="E1392">
        <v>94.09</v>
      </c>
      <c r="F1392">
        <v>4.6859999999999999</v>
      </c>
      <c r="J1392" t="str">
        <f t="shared" si="65"/>
        <v>Oct-Mar</v>
      </c>
    </row>
    <row r="1393" spans="2:10" x14ac:dyDescent="0.2">
      <c r="B1393" s="4" t="str">
        <f t="shared" si="63"/>
        <v>45-2000</v>
      </c>
      <c r="C1393" s="1">
        <v>36832</v>
      </c>
      <c r="D1393" s="2">
        <f t="shared" si="64"/>
        <v>1.9585579399141642</v>
      </c>
      <c r="E1393">
        <v>93.18</v>
      </c>
      <c r="F1393">
        <v>4.76</v>
      </c>
      <c r="J1393" t="str">
        <f t="shared" si="65"/>
        <v>Oct-Mar</v>
      </c>
    </row>
    <row r="1394" spans="2:10" x14ac:dyDescent="0.2">
      <c r="B1394" s="4" t="str">
        <f t="shared" si="63"/>
        <v>45-2000</v>
      </c>
      <c r="C1394" s="1">
        <v>36833</v>
      </c>
      <c r="D1394" s="2">
        <f t="shared" si="64"/>
        <v>1.7147339055793989</v>
      </c>
      <c r="E1394">
        <v>92.17</v>
      </c>
      <c r="F1394">
        <v>4.931</v>
      </c>
      <c r="J1394" t="str">
        <f t="shared" si="65"/>
        <v>Oct-Mar</v>
      </c>
    </row>
    <row r="1395" spans="2:10" x14ac:dyDescent="0.2">
      <c r="B1395" s="4" t="str">
        <f t="shared" si="63"/>
        <v>46-2000</v>
      </c>
      <c r="C1395" s="1">
        <v>36836</v>
      </c>
      <c r="D1395" s="2">
        <f t="shared" si="64"/>
        <v>1.7621244635193127</v>
      </c>
      <c r="E1395">
        <v>91.69</v>
      </c>
      <c r="F1395">
        <v>4.8490000000000002</v>
      </c>
      <c r="J1395" t="str">
        <f t="shared" si="65"/>
        <v>Oct-Mar</v>
      </c>
    </row>
    <row r="1396" spans="2:10" x14ac:dyDescent="0.2">
      <c r="B1396" s="4" t="str">
        <f t="shared" si="63"/>
        <v>46-2000</v>
      </c>
      <c r="C1396" s="1">
        <v>36837</v>
      </c>
      <c r="D1396" s="2">
        <f t="shared" si="64"/>
        <v>1.7637381974248925</v>
      </c>
      <c r="E1396">
        <v>94.93</v>
      </c>
      <c r="F1396">
        <v>5.0810000000000004</v>
      </c>
      <c r="J1396" t="str">
        <f t="shared" si="65"/>
        <v>Oct-Mar</v>
      </c>
    </row>
    <row r="1397" spans="2:10" x14ac:dyDescent="0.2">
      <c r="B1397" s="4" t="str">
        <f t="shared" si="63"/>
        <v>46-2000</v>
      </c>
      <c r="C1397" s="1">
        <v>36838</v>
      </c>
      <c r="D1397" s="2">
        <f t="shared" si="64"/>
        <v>1.578841201716739</v>
      </c>
      <c r="E1397">
        <v>95.93</v>
      </c>
      <c r="F1397">
        <v>5.3380000000000001</v>
      </c>
      <c r="J1397" t="str">
        <f t="shared" si="65"/>
        <v>Oct-Mar</v>
      </c>
    </row>
    <row r="1398" spans="2:10" x14ac:dyDescent="0.2">
      <c r="B1398" s="4" t="str">
        <f t="shared" si="63"/>
        <v>46-2000</v>
      </c>
      <c r="C1398" s="1">
        <v>36839</v>
      </c>
      <c r="D1398" s="2">
        <f t="shared" si="64"/>
        <v>1.8799442060085827</v>
      </c>
      <c r="E1398">
        <v>101.59</v>
      </c>
      <c r="F1398">
        <v>5.4450000000000003</v>
      </c>
      <c r="J1398" t="str">
        <f t="shared" si="65"/>
        <v>Oct-Mar</v>
      </c>
    </row>
    <row r="1399" spans="2:10" x14ac:dyDescent="0.2">
      <c r="B1399" s="4" t="str">
        <f t="shared" si="63"/>
        <v>46-2000</v>
      </c>
      <c r="C1399" s="1">
        <v>36840</v>
      </c>
      <c r="D1399" s="2">
        <f t="shared" si="64"/>
        <v>1.8083776824034334</v>
      </c>
      <c r="E1399">
        <v>100.75</v>
      </c>
      <c r="F1399">
        <v>5.4560000000000004</v>
      </c>
      <c r="J1399" t="str">
        <f t="shared" si="65"/>
        <v>Oct-Mar</v>
      </c>
    </row>
    <row r="1400" spans="2:10" x14ac:dyDescent="0.2">
      <c r="B1400" s="4" t="str">
        <f t="shared" si="63"/>
        <v>47-2000</v>
      </c>
      <c r="C1400" s="1">
        <v>36843</v>
      </c>
      <c r="D1400" s="2">
        <f t="shared" si="64"/>
        <v>1.629828326180256</v>
      </c>
      <c r="E1400">
        <v>101.63</v>
      </c>
      <c r="F1400">
        <v>5.6980000000000004</v>
      </c>
      <c r="J1400" t="str">
        <f t="shared" si="65"/>
        <v>Oct-Mar</v>
      </c>
    </row>
    <row r="1401" spans="2:10" x14ac:dyDescent="0.2">
      <c r="B1401" s="4" t="str">
        <f t="shared" si="63"/>
        <v>47-2000</v>
      </c>
      <c r="C1401" s="1">
        <v>36844</v>
      </c>
      <c r="D1401" s="2">
        <f t="shared" si="64"/>
        <v>1.5843776824034332</v>
      </c>
      <c r="E1401">
        <v>105.41</v>
      </c>
      <c r="F1401">
        <v>6.016</v>
      </c>
      <c r="J1401" t="str">
        <f t="shared" si="65"/>
        <v>Oct-Mar</v>
      </c>
    </row>
    <row r="1402" spans="2:10" x14ac:dyDescent="0.2">
      <c r="B1402" s="4" t="str">
        <f t="shared" si="63"/>
        <v>47-2000</v>
      </c>
      <c r="C1402" s="1">
        <v>36845</v>
      </c>
      <c r="D1402" s="2">
        <f t="shared" si="64"/>
        <v>1.5012145922746782</v>
      </c>
      <c r="E1402">
        <v>107.71</v>
      </c>
      <c r="F1402">
        <v>6.2649999999999997</v>
      </c>
      <c r="J1402" t="str">
        <f t="shared" si="65"/>
        <v>Oct-Mar</v>
      </c>
    </row>
    <row r="1403" spans="2:10" x14ac:dyDescent="0.2">
      <c r="B1403" s="4" t="str">
        <f t="shared" si="63"/>
        <v>47-2000</v>
      </c>
      <c r="C1403" s="1">
        <v>36846</v>
      </c>
      <c r="D1403" s="2">
        <f t="shared" si="64"/>
        <v>1.8016566523605144</v>
      </c>
      <c r="E1403">
        <v>105.4</v>
      </c>
      <c r="F1403">
        <v>5.798</v>
      </c>
      <c r="J1403" t="str">
        <f t="shared" si="65"/>
        <v>Oct-Mar</v>
      </c>
    </row>
    <row r="1404" spans="2:10" x14ac:dyDescent="0.2">
      <c r="B1404" s="4" t="str">
        <f t="shared" si="63"/>
        <v>47-2000</v>
      </c>
      <c r="C1404" s="1">
        <v>36847</v>
      </c>
      <c r="D1404" s="2">
        <f t="shared" si="64"/>
        <v>1.6784721030042915</v>
      </c>
      <c r="E1404">
        <v>107.88</v>
      </c>
      <c r="F1404">
        <v>6.1</v>
      </c>
      <c r="J1404" t="str">
        <f t="shared" si="65"/>
        <v>Oct-Mar</v>
      </c>
    </row>
    <row r="1405" spans="2:10" x14ac:dyDescent="0.2">
      <c r="B1405" s="4" t="str">
        <f t="shared" si="63"/>
        <v>48-2000</v>
      </c>
      <c r="C1405" s="1">
        <v>36850</v>
      </c>
      <c r="D1405" s="2">
        <f t="shared" si="64"/>
        <v>1.6549313304721043</v>
      </c>
      <c r="E1405">
        <v>109.62</v>
      </c>
      <c r="F1405">
        <v>6.2489999999999997</v>
      </c>
      <c r="J1405" t="str">
        <f t="shared" si="65"/>
        <v>Oct-Mar</v>
      </c>
    </row>
    <row r="1406" spans="2:10" x14ac:dyDescent="0.2">
      <c r="B1406" s="4" t="str">
        <f t="shared" si="63"/>
        <v>48-2000</v>
      </c>
      <c r="C1406" s="1">
        <v>36851</v>
      </c>
      <c r="D1406" s="2">
        <f t="shared" si="64"/>
        <v>1.4807896995708161</v>
      </c>
      <c r="E1406">
        <v>109.41</v>
      </c>
      <c r="F1406">
        <v>6.4080000000000004</v>
      </c>
      <c r="J1406" t="str">
        <f t="shared" si="65"/>
        <v>Oct-Mar</v>
      </c>
    </row>
    <row r="1407" spans="2:10" x14ac:dyDescent="0.2">
      <c r="B1407" s="4" t="str">
        <f t="shared" si="63"/>
        <v>48-2000</v>
      </c>
      <c r="C1407" s="1">
        <v>36852</v>
      </c>
      <c r="D1407" s="2">
        <f t="shared" si="64"/>
        <v>1.3139527896995711</v>
      </c>
      <c r="E1407">
        <v>109.44</v>
      </c>
      <c r="F1407">
        <v>6.577</v>
      </c>
      <c r="J1407" t="str">
        <f t="shared" si="65"/>
        <v>Oct-Mar</v>
      </c>
    </row>
    <row r="1408" spans="2:10" x14ac:dyDescent="0.2">
      <c r="B1408" s="4" t="str">
        <f t="shared" si="63"/>
        <v>49-2000</v>
      </c>
      <c r="C1408" s="1">
        <v>36857</v>
      </c>
      <c r="D1408" s="2">
        <f t="shared" si="64"/>
        <v>1.4566180257510712</v>
      </c>
      <c r="E1408">
        <v>108.52</v>
      </c>
      <c r="F1408">
        <v>6.3680000000000003</v>
      </c>
      <c r="J1408" t="str">
        <f t="shared" si="65"/>
        <v>Oct-Mar</v>
      </c>
    </row>
    <row r="1409" spans="2:10" x14ac:dyDescent="0.2">
      <c r="B1409" s="4" t="str">
        <f t="shared" si="63"/>
        <v>49-2000</v>
      </c>
      <c r="C1409" s="1">
        <v>36858</v>
      </c>
      <c r="D1409" s="2">
        <f t="shared" si="64"/>
        <v>1.3651845493562238</v>
      </c>
      <c r="E1409">
        <v>102.37</v>
      </c>
      <c r="F1409">
        <v>6.016</v>
      </c>
      <c r="J1409" t="str">
        <f t="shared" si="65"/>
        <v>Oct-Mar</v>
      </c>
    </row>
    <row r="1410" spans="2:10" x14ac:dyDescent="0.2">
      <c r="B1410" s="4" t="str">
        <f t="shared" si="63"/>
        <v>49-2000</v>
      </c>
      <c r="C1410" s="1">
        <v>36859</v>
      </c>
      <c r="D1410" s="2">
        <f t="shared" si="64"/>
        <v>1.2585879828326174</v>
      </c>
      <c r="E1410">
        <v>103.18</v>
      </c>
      <c r="F1410">
        <v>6.181</v>
      </c>
      <c r="J1410" t="str">
        <f t="shared" si="65"/>
        <v>Oct-Mar</v>
      </c>
    </row>
    <row r="1411" spans="2:10" x14ac:dyDescent="0.2">
      <c r="B1411" s="4" t="str">
        <f t="shared" ref="B1411:B1474" si="66">WEEKNUM(C1411)&amp;"-"&amp;YEAR(C1411)</f>
        <v>49-2000</v>
      </c>
      <c r="C1411" s="1">
        <v>36860</v>
      </c>
      <c r="D1411" s="2">
        <f t="shared" si="64"/>
        <v>1.006330472103004</v>
      </c>
      <c r="E1411">
        <v>105.34</v>
      </c>
      <c r="F1411">
        <v>6.5890000000000004</v>
      </c>
      <c r="J1411" t="str">
        <f t="shared" si="65"/>
        <v>Oct-Mar</v>
      </c>
    </row>
    <row r="1412" spans="2:10" x14ac:dyDescent="0.2">
      <c r="B1412" s="4" t="str">
        <f t="shared" si="66"/>
        <v>49-2000</v>
      </c>
      <c r="C1412" s="1">
        <v>36861</v>
      </c>
      <c r="D1412" s="2">
        <f t="shared" ref="D1412:D1475" si="67">E1412/100*42/5.825-F1412</f>
        <v>0.32675965665236095</v>
      </c>
      <c r="E1412">
        <v>97.08</v>
      </c>
      <c r="F1412">
        <v>6.673</v>
      </c>
      <c r="J1412" t="str">
        <f t="shared" ref="J1412:J1475" si="68">IF(OR(MONTH(C1412)&lt;=3,MONTH(C1412)&gt;=10),"Oct-Mar","Apr-Sep")</f>
        <v>Oct-Mar</v>
      </c>
    </row>
    <row r="1413" spans="2:10" x14ac:dyDescent="0.2">
      <c r="B1413" s="4" t="str">
        <f t="shared" si="66"/>
        <v>50-2000</v>
      </c>
      <c r="C1413" s="1">
        <v>36864</v>
      </c>
      <c r="D1413" s="2">
        <f t="shared" si="67"/>
        <v>-0.16213304721030042</v>
      </c>
      <c r="E1413">
        <v>100.84</v>
      </c>
      <c r="F1413">
        <v>7.4329999999999998</v>
      </c>
      <c r="J1413" t="str">
        <f t="shared" si="68"/>
        <v>Oct-Mar</v>
      </c>
    </row>
    <row r="1414" spans="2:10" x14ac:dyDescent="0.2">
      <c r="B1414" s="4" t="str">
        <f t="shared" si="66"/>
        <v>50-2000</v>
      </c>
      <c r="C1414" s="1">
        <v>36865</v>
      </c>
      <c r="D1414" s="2">
        <f t="shared" si="67"/>
        <v>-0.34242060085837078</v>
      </c>
      <c r="E1414">
        <v>97.66</v>
      </c>
      <c r="F1414">
        <v>7.3840000000000003</v>
      </c>
      <c r="J1414" t="str">
        <f t="shared" si="68"/>
        <v>Oct-Mar</v>
      </c>
    </row>
    <row r="1415" spans="2:10" x14ac:dyDescent="0.2">
      <c r="B1415" s="4" t="str">
        <f t="shared" si="66"/>
        <v>50-2000</v>
      </c>
      <c r="C1415" s="1">
        <v>36866</v>
      </c>
      <c r="D1415" s="2">
        <f t="shared" si="67"/>
        <v>-1.1896180257510718</v>
      </c>
      <c r="E1415">
        <v>101.18</v>
      </c>
      <c r="F1415">
        <v>8.4849999999999994</v>
      </c>
      <c r="J1415" t="str">
        <f t="shared" si="68"/>
        <v>Oct-Mar</v>
      </c>
    </row>
    <row r="1416" spans="2:10" x14ac:dyDescent="0.2">
      <c r="B1416" s="4" t="str">
        <f t="shared" si="66"/>
        <v>50-2000</v>
      </c>
      <c r="C1416" s="1">
        <v>36867</v>
      </c>
      <c r="D1416" s="2">
        <f t="shared" si="67"/>
        <v>-1.2138927038626592</v>
      </c>
      <c r="E1416">
        <v>99.29</v>
      </c>
      <c r="F1416">
        <v>8.3729999999999993</v>
      </c>
      <c r="J1416" t="str">
        <f t="shared" si="68"/>
        <v>Oct-Mar</v>
      </c>
    </row>
    <row r="1417" spans="2:10" x14ac:dyDescent="0.2">
      <c r="B1417" s="4" t="str">
        <f t="shared" si="66"/>
        <v>50-2000</v>
      </c>
      <c r="C1417" s="1">
        <v>36868</v>
      </c>
      <c r="D1417" s="2">
        <f t="shared" si="67"/>
        <v>-1.7760343347639473</v>
      </c>
      <c r="E1417">
        <v>94.42</v>
      </c>
      <c r="F1417">
        <v>8.5839999999999996</v>
      </c>
      <c r="J1417" t="str">
        <f t="shared" si="68"/>
        <v>Oct-Mar</v>
      </c>
    </row>
    <row r="1418" spans="2:10" x14ac:dyDescent="0.2">
      <c r="B1418" s="4" t="str">
        <f t="shared" si="66"/>
        <v>51-2000</v>
      </c>
      <c r="C1418" s="1">
        <v>36871</v>
      </c>
      <c r="D1418" s="2">
        <f t="shared" si="67"/>
        <v>-2.3274377682403449</v>
      </c>
      <c r="E1418">
        <v>98.27</v>
      </c>
      <c r="F1418">
        <v>9.4130000000000003</v>
      </c>
      <c r="J1418" t="str">
        <f t="shared" si="68"/>
        <v>Oct-Mar</v>
      </c>
    </row>
    <row r="1419" spans="2:10" x14ac:dyDescent="0.2">
      <c r="B1419" s="4" t="str">
        <f t="shared" si="66"/>
        <v>51-2000</v>
      </c>
      <c r="C1419" s="1">
        <v>36872</v>
      </c>
      <c r="D1419" s="2">
        <f t="shared" si="67"/>
        <v>-1.2144592274678105</v>
      </c>
      <c r="E1419">
        <v>96.12</v>
      </c>
      <c r="F1419">
        <v>8.1449999999999996</v>
      </c>
      <c r="J1419" t="str">
        <f t="shared" si="68"/>
        <v>Oct-Mar</v>
      </c>
    </row>
    <row r="1420" spans="2:10" x14ac:dyDescent="0.2">
      <c r="B1420" s="4" t="str">
        <f t="shared" si="66"/>
        <v>51-2000</v>
      </c>
      <c r="C1420" s="1">
        <v>36873</v>
      </c>
      <c r="D1420" s="2">
        <f t="shared" si="67"/>
        <v>-0.97778969957081596</v>
      </c>
      <c r="E1420">
        <v>90.97</v>
      </c>
      <c r="F1420">
        <v>7.5369999999999999</v>
      </c>
      <c r="J1420" t="str">
        <f t="shared" si="68"/>
        <v>Oct-Mar</v>
      </c>
    </row>
    <row r="1421" spans="2:10" x14ac:dyDescent="0.2">
      <c r="B1421" s="4" t="str">
        <f t="shared" si="66"/>
        <v>51-2000</v>
      </c>
      <c r="C1421" s="1">
        <v>36874</v>
      </c>
      <c r="D1421" s="2">
        <f t="shared" si="67"/>
        <v>-1.0037639484978538</v>
      </c>
      <c r="E1421">
        <v>88.89</v>
      </c>
      <c r="F1421">
        <v>7.4130000000000003</v>
      </c>
      <c r="J1421" t="str">
        <f t="shared" si="68"/>
        <v>Oct-Mar</v>
      </c>
    </row>
    <row r="1422" spans="2:10" x14ac:dyDescent="0.2">
      <c r="B1422" s="4" t="str">
        <f t="shared" si="66"/>
        <v>51-2000</v>
      </c>
      <c r="C1422" s="1">
        <v>36875</v>
      </c>
      <c r="D1422" s="2">
        <f t="shared" si="67"/>
        <v>-1.7870386266094433</v>
      </c>
      <c r="E1422">
        <v>91.66</v>
      </c>
      <c r="F1422">
        <v>8.3960000000000008</v>
      </c>
      <c r="J1422" t="str">
        <f t="shared" si="68"/>
        <v>Oct-Mar</v>
      </c>
    </row>
    <row r="1423" spans="2:10" x14ac:dyDescent="0.2">
      <c r="B1423" s="4" t="str">
        <f t="shared" si="66"/>
        <v>52-2000</v>
      </c>
      <c r="C1423" s="1">
        <v>36878</v>
      </c>
      <c r="D1423" s="2">
        <f t="shared" si="67"/>
        <v>-1.8783819742489278</v>
      </c>
      <c r="E1423">
        <v>92.21</v>
      </c>
      <c r="F1423">
        <v>8.5269999999999992</v>
      </c>
      <c r="J1423" t="str">
        <f t="shared" si="68"/>
        <v>Oct-Mar</v>
      </c>
    </row>
    <row r="1424" spans="2:10" x14ac:dyDescent="0.2">
      <c r="B1424" s="4" t="str">
        <f t="shared" si="66"/>
        <v>52-2000</v>
      </c>
      <c r="C1424" s="1">
        <v>36879</v>
      </c>
      <c r="D1424" s="2">
        <f t="shared" si="67"/>
        <v>-2.4973648068669547</v>
      </c>
      <c r="E1424">
        <v>91.6</v>
      </c>
      <c r="F1424">
        <v>9.1020000000000003</v>
      </c>
      <c r="J1424" t="str">
        <f t="shared" si="68"/>
        <v>Oct-Mar</v>
      </c>
    </row>
    <row r="1425" spans="2:10" x14ac:dyDescent="0.2">
      <c r="B1425" s="4" t="str">
        <f t="shared" si="66"/>
        <v>52-2000</v>
      </c>
      <c r="C1425" s="1">
        <v>36880</v>
      </c>
      <c r="D1425" s="2">
        <f t="shared" si="67"/>
        <v>-3.1496566523605161</v>
      </c>
      <c r="E1425">
        <v>85.66</v>
      </c>
      <c r="F1425">
        <v>9.3260000000000005</v>
      </c>
      <c r="J1425" t="str">
        <f t="shared" si="68"/>
        <v>Oct-Mar</v>
      </c>
    </row>
    <row r="1426" spans="2:10" x14ac:dyDescent="0.2">
      <c r="B1426" s="4" t="str">
        <f t="shared" si="66"/>
        <v>52-2000</v>
      </c>
      <c r="C1426" s="1">
        <v>36881</v>
      </c>
      <c r="D1426" s="2">
        <f t="shared" si="67"/>
        <v>-3.6154420600858366</v>
      </c>
      <c r="E1426">
        <v>86.19</v>
      </c>
      <c r="F1426">
        <v>9.83</v>
      </c>
      <c r="J1426" t="str">
        <f t="shared" si="68"/>
        <v>Oct-Mar</v>
      </c>
    </row>
    <row r="1427" spans="2:10" x14ac:dyDescent="0.2">
      <c r="B1427" s="4" t="str">
        <f t="shared" si="66"/>
        <v>52-2000</v>
      </c>
      <c r="C1427" s="1">
        <v>36882</v>
      </c>
      <c r="D1427" s="2">
        <f t="shared" si="67"/>
        <v>-3.2483562231759668</v>
      </c>
      <c r="E1427">
        <v>87.8</v>
      </c>
      <c r="F1427">
        <v>9.5790000000000006</v>
      </c>
      <c r="J1427" t="str">
        <f t="shared" si="68"/>
        <v>Oct-Mar</v>
      </c>
    </row>
    <row r="1428" spans="2:10" x14ac:dyDescent="0.2">
      <c r="B1428" s="4" t="str">
        <f t="shared" si="66"/>
        <v>53-2000</v>
      </c>
      <c r="C1428" s="1">
        <v>36886</v>
      </c>
      <c r="D1428" s="2">
        <f t="shared" si="67"/>
        <v>-3.063369098712446</v>
      </c>
      <c r="E1428">
        <v>93.5</v>
      </c>
      <c r="F1428">
        <v>9.8049999999999997</v>
      </c>
      <c r="J1428" t="str">
        <f t="shared" si="68"/>
        <v>Oct-Mar</v>
      </c>
    </row>
    <row r="1429" spans="2:10" x14ac:dyDescent="0.2">
      <c r="B1429" s="4" t="str">
        <f t="shared" si="66"/>
        <v>53-2000</v>
      </c>
      <c r="C1429" s="1">
        <v>36887</v>
      </c>
      <c r="D1429" s="2">
        <f t="shared" si="67"/>
        <v>-3.2232274678111601</v>
      </c>
      <c r="E1429">
        <v>93.71</v>
      </c>
      <c r="F1429">
        <v>9.98</v>
      </c>
      <c r="J1429" t="str">
        <f t="shared" si="68"/>
        <v>Oct-Mar</v>
      </c>
    </row>
    <row r="1430" spans="2:10" x14ac:dyDescent="0.2">
      <c r="B1430" s="4" t="str">
        <f t="shared" si="66"/>
        <v>53-2000</v>
      </c>
      <c r="C1430" s="1">
        <v>36888</v>
      </c>
      <c r="D1430" s="2">
        <f t="shared" si="67"/>
        <v>-2.8126652360515019</v>
      </c>
      <c r="E1430">
        <v>89.46</v>
      </c>
      <c r="F1430">
        <v>9.2629999999999999</v>
      </c>
      <c r="J1430" t="str">
        <f t="shared" si="68"/>
        <v>Oct-Mar</v>
      </c>
    </row>
    <row r="1431" spans="2:10" x14ac:dyDescent="0.2">
      <c r="B1431" s="4" t="str">
        <f t="shared" si="66"/>
        <v>53-2000</v>
      </c>
      <c r="C1431" s="1">
        <v>36889</v>
      </c>
      <c r="D1431" s="2">
        <f t="shared" si="67"/>
        <v>-3.2381416309012883</v>
      </c>
      <c r="E1431">
        <v>90.66</v>
      </c>
      <c r="F1431">
        <v>9.7750000000000004</v>
      </c>
      <c r="J1431" t="str">
        <f t="shared" si="68"/>
        <v>Oct-Mar</v>
      </c>
    </row>
    <row r="1432" spans="2:10" x14ac:dyDescent="0.2">
      <c r="B1432" s="4" t="str">
        <f t="shared" si="66"/>
        <v>1-2001</v>
      </c>
      <c r="C1432" s="1">
        <v>36893</v>
      </c>
      <c r="D1432" s="2">
        <f t="shared" si="67"/>
        <v>-2.1213218884120186</v>
      </c>
      <c r="E1432">
        <v>86.58</v>
      </c>
      <c r="F1432">
        <v>8.3640000000000008</v>
      </c>
      <c r="J1432" t="str">
        <f t="shared" si="68"/>
        <v>Oct-Mar</v>
      </c>
    </row>
    <row r="1433" spans="2:10" x14ac:dyDescent="0.2">
      <c r="B1433" s="4" t="str">
        <f t="shared" si="66"/>
        <v>1-2001</v>
      </c>
      <c r="C1433" s="1">
        <v>36894</v>
      </c>
      <c r="D1433" s="2">
        <f t="shared" si="67"/>
        <v>-1.9895836909871241</v>
      </c>
      <c r="E1433">
        <v>85.98</v>
      </c>
      <c r="F1433">
        <v>8.1890000000000001</v>
      </c>
      <c r="J1433" t="str">
        <f t="shared" si="68"/>
        <v>Oct-Mar</v>
      </c>
    </row>
    <row r="1434" spans="2:10" x14ac:dyDescent="0.2">
      <c r="B1434" s="4" t="str">
        <f t="shared" si="66"/>
        <v>1-2001</v>
      </c>
      <c r="C1434" s="1">
        <v>36895</v>
      </c>
      <c r="D1434" s="2">
        <f t="shared" si="67"/>
        <v>-2.7564892703862656</v>
      </c>
      <c r="E1434">
        <v>86.12</v>
      </c>
      <c r="F1434">
        <v>8.9659999999999993</v>
      </c>
      <c r="J1434" t="str">
        <f t="shared" si="68"/>
        <v>Oct-Mar</v>
      </c>
    </row>
    <row r="1435" spans="2:10" x14ac:dyDescent="0.2">
      <c r="B1435" s="4" t="str">
        <f t="shared" si="66"/>
        <v>1-2001</v>
      </c>
      <c r="C1435" s="1">
        <v>36896</v>
      </c>
      <c r="D1435" s="2">
        <f t="shared" si="67"/>
        <v>-3.0507682403433476</v>
      </c>
      <c r="E1435">
        <v>86.13</v>
      </c>
      <c r="F1435">
        <v>9.2609999999999992</v>
      </c>
      <c r="J1435" t="str">
        <f t="shared" si="68"/>
        <v>Oct-Mar</v>
      </c>
    </row>
    <row r="1436" spans="2:10" x14ac:dyDescent="0.2">
      <c r="B1436" s="4" t="str">
        <f t="shared" si="66"/>
        <v>2-2001</v>
      </c>
      <c r="C1436" s="1">
        <v>36899</v>
      </c>
      <c r="D1436" s="2">
        <f t="shared" si="67"/>
        <v>-3.7347339055793993</v>
      </c>
      <c r="E1436">
        <v>82.58</v>
      </c>
      <c r="F1436">
        <v>9.6890000000000001</v>
      </c>
      <c r="J1436" t="str">
        <f t="shared" si="68"/>
        <v>Oct-Mar</v>
      </c>
    </row>
    <row r="1437" spans="2:10" x14ac:dyDescent="0.2">
      <c r="B1437" s="4" t="str">
        <f t="shared" si="66"/>
        <v>2-2001</v>
      </c>
      <c r="C1437" s="1">
        <v>36900</v>
      </c>
      <c r="D1437" s="2">
        <f t="shared" si="67"/>
        <v>-4.0060557939914174</v>
      </c>
      <c r="E1437">
        <v>80.62</v>
      </c>
      <c r="F1437">
        <v>9.8190000000000008</v>
      </c>
      <c r="J1437" t="str">
        <f t="shared" si="68"/>
        <v>Oct-Mar</v>
      </c>
    </row>
    <row r="1438" spans="2:10" x14ac:dyDescent="0.2">
      <c r="B1438" s="4" t="str">
        <f t="shared" si="66"/>
        <v>2-2001</v>
      </c>
      <c r="C1438" s="1">
        <v>36901</v>
      </c>
      <c r="D1438" s="2">
        <f t="shared" si="67"/>
        <v>-2.9999656652360525</v>
      </c>
      <c r="E1438">
        <v>84.99</v>
      </c>
      <c r="F1438">
        <v>9.1280000000000001</v>
      </c>
      <c r="J1438" t="str">
        <f t="shared" si="68"/>
        <v>Oct-Mar</v>
      </c>
    </row>
    <row r="1439" spans="2:10" x14ac:dyDescent="0.2">
      <c r="B1439" s="4" t="str">
        <f t="shared" si="66"/>
        <v>2-2001</v>
      </c>
      <c r="C1439" s="1">
        <v>36902</v>
      </c>
      <c r="D1439" s="2">
        <f t="shared" si="67"/>
        <v>-2.6506266094420594</v>
      </c>
      <c r="E1439">
        <v>84.01</v>
      </c>
      <c r="F1439">
        <v>8.7080000000000002</v>
      </c>
      <c r="J1439" t="str">
        <f t="shared" si="68"/>
        <v>Oct-Mar</v>
      </c>
    </row>
    <row r="1440" spans="2:10" x14ac:dyDescent="0.2">
      <c r="B1440" s="4" t="str">
        <f t="shared" si="66"/>
        <v>2-2001</v>
      </c>
      <c r="C1440" s="1">
        <v>36903</v>
      </c>
      <c r="D1440" s="2">
        <f t="shared" si="67"/>
        <v>-2.40020600858369</v>
      </c>
      <c r="E1440">
        <v>84.21</v>
      </c>
      <c r="F1440">
        <v>8.4719999999999995</v>
      </c>
      <c r="J1440" t="str">
        <f t="shared" si="68"/>
        <v>Oct-Mar</v>
      </c>
    </row>
    <row r="1441" spans="2:10" x14ac:dyDescent="0.2">
      <c r="B1441" s="4" t="str">
        <f t="shared" si="66"/>
        <v>3-2001</v>
      </c>
      <c r="C1441" s="1">
        <v>36907</v>
      </c>
      <c r="D1441" s="2">
        <f t="shared" si="67"/>
        <v>-2.0384163090128755</v>
      </c>
      <c r="E1441">
        <v>84.11</v>
      </c>
      <c r="F1441">
        <v>8.1029999999999998</v>
      </c>
      <c r="J1441" t="str">
        <f t="shared" si="68"/>
        <v>Oct-Mar</v>
      </c>
    </row>
    <row r="1442" spans="2:10" x14ac:dyDescent="0.2">
      <c r="B1442" s="4" t="str">
        <f t="shared" si="66"/>
        <v>3-2001</v>
      </c>
      <c r="C1442" s="1">
        <v>36908</v>
      </c>
      <c r="D1442" s="2">
        <f t="shared" si="67"/>
        <v>-1.0311630901287554</v>
      </c>
      <c r="E1442">
        <v>81.52</v>
      </c>
      <c r="F1442">
        <v>6.9089999999999998</v>
      </c>
      <c r="J1442" t="str">
        <f t="shared" si="68"/>
        <v>Oct-Mar</v>
      </c>
    </row>
    <row r="1443" spans="2:10" x14ac:dyDescent="0.2">
      <c r="B1443" s="4" t="str">
        <f t="shared" si="66"/>
        <v>3-2001</v>
      </c>
      <c r="C1443" s="1">
        <v>36909</v>
      </c>
      <c r="D1443" s="2">
        <f t="shared" si="67"/>
        <v>-1.0685321888412016</v>
      </c>
      <c r="E1443">
        <v>84.15</v>
      </c>
      <c r="F1443">
        <v>7.1360000000000001</v>
      </c>
      <c r="J1443" t="str">
        <f t="shared" si="68"/>
        <v>Oct-Mar</v>
      </c>
    </row>
    <row r="1444" spans="2:10" x14ac:dyDescent="0.2">
      <c r="B1444" s="4" t="str">
        <f t="shared" si="66"/>
        <v>3-2001</v>
      </c>
      <c r="C1444" s="1">
        <v>36910</v>
      </c>
      <c r="D1444" s="2">
        <f t="shared" si="67"/>
        <v>-1.1189828326180242</v>
      </c>
      <c r="E1444">
        <v>87.93</v>
      </c>
      <c r="F1444">
        <v>7.4589999999999996</v>
      </c>
      <c r="J1444" t="str">
        <f t="shared" si="68"/>
        <v>Oct-Mar</v>
      </c>
    </row>
    <row r="1445" spans="2:10" x14ac:dyDescent="0.2">
      <c r="B1445" s="4" t="str">
        <f t="shared" si="66"/>
        <v>4-2001</v>
      </c>
      <c r="C1445" s="1">
        <v>36913</v>
      </c>
      <c r="D1445" s="2">
        <f t="shared" si="67"/>
        <v>-1.1191459227467817</v>
      </c>
      <c r="E1445">
        <v>87.9</v>
      </c>
      <c r="F1445">
        <v>7.4569999999999999</v>
      </c>
      <c r="J1445" t="str">
        <f t="shared" si="68"/>
        <v>Oct-Mar</v>
      </c>
    </row>
    <row r="1446" spans="2:10" x14ac:dyDescent="0.2">
      <c r="B1446" s="4" t="str">
        <f t="shared" si="66"/>
        <v>4-2001</v>
      </c>
      <c r="C1446" s="1">
        <v>36914</v>
      </c>
      <c r="D1446" s="2">
        <f t="shared" si="67"/>
        <v>-0.72927896995708252</v>
      </c>
      <c r="E1446">
        <v>86.22</v>
      </c>
      <c r="F1446">
        <v>6.9459999999999997</v>
      </c>
      <c r="J1446" t="str">
        <f t="shared" si="68"/>
        <v>Oct-Mar</v>
      </c>
    </row>
    <row r="1447" spans="2:10" x14ac:dyDescent="0.2">
      <c r="B1447" s="4" t="str">
        <f t="shared" si="66"/>
        <v>4-2001</v>
      </c>
      <c r="C1447" s="1">
        <v>36915</v>
      </c>
      <c r="D1447" s="2">
        <f t="shared" si="67"/>
        <v>-1.1866909871244635</v>
      </c>
      <c r="E1447">
        <v>82.22</v>
      </c>
      <c r="F1447">
        <v>7.1150000000000002</v>
      </c>
      <c r="J1447" t="str">
        <f t="shared" si="68"/>
        <v>Oct-Mar</v>
      </c>
    </row>
    <row r="1448" spans="2:10" x14ac:dyDescent="0.2">
      <c r="B1448" s="4" t="str">
        <f t="shared" si="66"/>
        <v>4-2001</v>
      </c>
      <c r="C1448" s="1">
        <v>36916</v>
      </c>
      <c r="D1448" s="2">
        <f t="shared" si="67"/>
        <v>-1.284729613733905</v>
      </c>
      <c r="E1448">
        <v>83.01</v>
      </c>
      <c r="F1448">
        <v>7.27</v>
      </c>
      <c r="J1448" t="str">
        <f t="shared" si="68"/>
        <v>Oct-Mar</v>
      </c>
    </row>
    <row r="1449" spans="2:10" x14ac:dyDescent="0.2">
      <c r="B1449" s="4" t="str">
        <f t="shared" si="66"/>
        <v>4-2001</v>
      </c>
      <c r="C1449" s="1">
        <v>36917</v>
      </c>
      <c r="D1449" s="2">
        <f t="shared" si="67"/>
        <v>-1.1589699570815455</v>
      </c>
      <c r="E1449">
        <v>84.56</v>
      </c>
      <c r="F1449">
        <v>7.2560000000000002</v>
      </c>
      <c r="J1449" t="str">
        <f t="shared" si="68"/>
        <v>Oct-Mar</v>
      </c>
    </row>
    <row r="1450" spans="2:10" x14ac:dyDescent="0.2">
      <c r="B1450" s="4" t="str">
        <f t="shared" si="66"/>
        <v>5-2001</v>
      </c>
      <c r="C1450" s="1">
        <v>36920</v>
      </c>
      <c r="D1450" s="2">
        <f t="shared" si="67"/>
        <v>-0.4382360515021464</v>
      </c>
      <c r="E1450">
        <v>81.2</v>
      </c>
      <c r="F1450">
        <v>6.2930000000000001</v>
      </c>
      <c r="J1450" t="str">
        <f t="shared" si="68"/>
        <v>Oct-Mar</v>
      </c>
    </row>
    <row r="1451" spans="2:10" x14ac:dyDescent="0.2">
      <c r="B1451" s="4" t="str">
        <f t="shared" si="66"/>
        <v>5-2001</v>
      </c>
      <c r="C1451" s="1">
        <v>36921</v>
      </c>
      <c r="D1451" s="2">
        <f t="shared" si="67"/>
        <v>-0.32659656652360525</v>
      </c>
      <c r="E1451">
        <v>80.03</v>
      </c>
      <c r="F1451">
        <v>6.0970000000000004</v>
      </c>
      <c r="J1451" t="str">
        <f t="shared" si="68"/>
        <v>Oct-Mar</v>
      </c>
    </row>
    <row r="1452" spans="2:10" x14ac:dyDescent="0.2">
      <c r="B1452" s="4" t="str">
        <f t="shared" si="66"/>
        <v>5-2001</v>
      </c>
      <c r="C1452" s="1">
        <v>36922</v>
      </c>
      <c r="D1452" s="2">
        <f t="shared" si="67"/>
        <v>-3.7540772532189237E-2</v>
      </c>
      <c r="E1452">
        <v>78.63</v>
      </c>
      <c r="F1452">
        <v>5.7069999999999999</v>
      </c>
      <c r="J1452" t="str">
        <f t="shared" si="68"/>
        <v>Oct-Mar</v>
      </c>
    </row>
    <row r="1453" spans="2:10" x14ac:dyDescent="0.2">
      <c r="B1453" s="4" t="str">
        <f t="shared" si="66"/>
        <v>5-2001</v>
      </c>
      <c r="C1453" s="1">
        <v>36923</v>
      </c>
      <c r="D1453" s="2">
        <f t="shared" si="67"/>
        <v>-0.76750214592274713</v>
      </c>
      <c r="E1453">
        <v>77.84</v>
      </c>
      <c r="F1453">
        <v>6.38</v>
      </c>
      <c r="J1453" t="str">
        <f t="shared" si="68"/>
        <v>Oct-Mar</v>
      </c>
    </row>
    <row r="1454" spans="2:10" x14ac:dyDescent="0.2">
      <c r="B1454" s="4" t="str">
        <f t="shared" si="66"/>
        <v>5-2001</v>
      </c>
      <c r="C1454" s="1">
        <v>36924</v>
      </c>
      <c r="D1454" s="2">
        <f t="shared" si="67"/>
        <v>-0.8204592274678113</v>
      </c>
      <c r="E1454">
        <v>82.14</v>
      </c>
      <c r="F1454">
        <v>6.7430000000000003</v>
      </c>
      <c r="J1454" t="str">
        <f t="shared" si="68"/>
        <v>Oct-Mar</v>
      </c>
    </row>
    <row r="1455" spans="2:10" x14ac:dyDescent="0.2">
      <c r="B1455" s="4" t="str">
        <f t="shared" si="66"/>
        <v>6-2001</v>
      </c>
      <c r="C1455" s="1">
        <v>36927</v>
      </c>
      <c r="D1455" s="2">
        <f t="shared" si="67"/>
        <v>0.14227467811158778</v>
      </c>
      <c r="E1455">
        <v>81.11</v>
      </c>
      <c r="F1455">
        <v>5.7060000000000004</v>
      </c>
      <c r="J1455" t="str">
        <f t="shared" si="68"/>
        <v>Oct-Mar</v>
      </c>
    </row>
    <row r="1456" spans="2:10" x14ac:dyDescent="0.2">
      <c r="B1456" s="4" t="str">
        <f t="shared" si="66"/>
        <v>6-2001</v>
      </c>
      <c r="C1456" s="1">
        <v>36928</v>
      </c>
      <c r="D1456" s="2">
        <f t="shared" si="67"/>
        <v>7.0575107296137141E-2</v>
      </c>
      <c r="E1456">
        <v>80.92</v>
      </c>
      <c r="F1456">
        <v>5.7640000000000002</v>
      </c>
      <c r="J1456" t="str">
        <f t="shared" si="68"/>
        <v>Oct-Mar</v>
      </c>
    </row>
    <row r="1457" spans="2:10" x14ac:dyDescent="0.2">
      <c r="B1457" s="4" t="str">
        <f t="shared" si="66"/>
        <v>6-2001</v>
      </c>
      <c r="C1457" s="1">
        <v>36929</v>
      </c>
      <c r="D1457" s="2">
        <f t="shared" si="67"/>
        <v>-0.26919742489270426</v>
      </c>
      <c r="E1457">
        <v>82.74</v>
      </c>
      <c r="F1457">
        <v>6.2350000000000003</v>
      </c>
      <c r="J1457" t="str">
        <f t="shared" si="68"/>
        <v>Oct-Mar</v>
      </c>
    </row>
    <row r="1458" spans="2:10" x14ac:dyDescent="0.2">
      <c r="B1458" s="4" t="str">
        <f t="shared" si="66"/>
        <v>6-2001</v>
      </c>
      <c r="C1458" s="1">
        <v>36930</v>
      </c>
      <c r="D1458" s="2">
        <f t="shared" si="67"/>
        <v>-8.8369098712446359E-2</v>
      </c>
      <c r="E1458">
        <v>84.18</v>
      </c>
      <c r="F1458">
        <v>6.1580000000000004</v>
      </c>
      <c r="J1458" t="str">
        <f t="shared" si="68"/>
        <v>Oct-Mar</v>
      </c>
    </row>
    <row r="1459" spans="2:10" x14ac:dyDescent="0.2">
      <c r="B1459" s="4" t="str">
        <f t="shared" si="66"/>
        <v>6-2001</v>
      </c>
      <c r="C1459" s="1">
        <v>36931</v>
      </c>
      <c r="D1459" s="2">
        <f t="shared" si="67"/>
        <v>-0.28024892703862747</v>
      </c>
      <c r="E1459">
        <v>82.24</v>
      </c>
      <c r="F1459">
        <v>6.21</v>
      </c>
      <c r="J1459" t="str">
        <f t="shared" si="68"/>
        <v>Oct-Mar</v>
      </c>
    </row>
    <row r="1460" spans="2:10" x14ac:dyDescent="0.2">
      <c r="B1460" s="4" t="str">
        <f t="shared" si="66"/>
        <v>7-2001</v>
      </c>
      <c r="C1460" s="1">
        <v>36934</v>
      </c>
      <c r="D1460" s="2">
        <f t="shared" si="67"/>
        <v>-4.6991416309012379E-2</v>
      </c>
      <c r="E1460">
        <v>80.08</v>
      </c>
      <c r="F1460">
        <v>5.8209999999999997</v>
      </c>
      <c r="J1460" t="str">
        <f t="shared" si="68"/>
        <v>Oct-Mar</v>
      </c>
    </row>
    <row r="1461" spans="2:10" x14ac:dyDescent="0.2">
      <c r="B1461" s="4" t="str">
        <f t="shared" si="66"/>
        <v>7-2001</v>
      </c>
      <c r="C1461" s="1">
        <v>36935</v>
      </c>
      <c r="D1461" s="2">
        <f t="shared" si="67"/>
        <v>-0.3365622317596566</v>
      </c>
      <c r="E1461">
        <v>78.81</v>
      </c>
      <c r="F1461">
        <v>6.0190000000000001</v>
      </c>
      <c r="J1461" t="str">
        <f t="shared" si="68"/>
        <v>Oct-Mar</v>
      </c>
    </row>
    <row r="1462" spans="2:10" x14ac:dyDescent="0.2">
      <c r="B1462" s="4" t="str">
        <f t="shared" si="66"/>
        <v>7-2001</v>
      </c>
      <c r="C1462" s="1">
        <v>36936</v>
      </c>
      <c r="D1462" s="2">
        <f t="shared" si="67"/>
        <v>4.1862660944206098E-2</v>
      </c>
      <c r="E1462">
        <v>77.11</v>
      </c>
      <c r="F1462">
        <v>5.5179999999999998</v>
      </c>
      <c r="J1462" t="str">
        <f t="shared" si="68"/>
        <v>Oct-Mar</v>
      </c>
    </row>
    <row r="1463" spans="2:10" x14ac:dyDescent="0.2">
      <c r="B1463" s="4" t="str">
        <f t="shared" si="66"/>
        <v>7-2001</v>
      </c>
      <c r="C1463" s="1">
        <v>36937</v>
      </c>
      <c r="D1463" s="2">
        <f t="shared" si="67"/>
        <v>-0.13652360515021478</v>
      </c>
      <c r="E1463">
        <v>75.69</v>
      </c>
      <c r="F1463">
        <v>5.5940000000000003</v>
      </c>
      <c r="J1463" t="str">
        <f t="shared" si="68"/>
        <v>Oct-Mar</v>
      </c>
    </row>
    <row r="1464" spans="2:10" x14ac:dyDescent="0.2">
      <c r="B1464" s="4" t="str">
        <f t="shared" si="66"/>
        <v>7-2001</v>
      </c>
      <c r="C1464" s="1">
        <v>36938</v>
      </c>
      <c r="D1464" s="2">
        <f t="shared" si="67"/>
        <v>-8.7450643776824322E-2</v>
      </c>
      <c r="E1464">
        <v>76.010000000000005</v>
      </c>
      <c r="F1464">
        <v>5.5679999999999996</v>
      </c>
      <c r="J1464" t="str">
        <f t="shared" si="68"/>
        <v>Oct-Mar</v>
      </c>
    </row>
    <row r="1465" spans="2:10" x14ac:dyDescent="0.2">
      <c r="B1465" s="4" t="str">
        <f t="shared" si="66"/>
        <v>8-2001</v>
      </c>
      <c r="C1465" s="1">
        <v>36942</v>
      </c>
      <c r="D1465" s="2">
        <f t="shared" si="67"/>
        <v>0.12035193133047262</v>
      </c>
      <c r="E1465">
        <v>74.87</v>
      </c>
      <c r="F1465">
        <v>5.2779999999999996</v>
      </c>
      <c r="J1465" t="str">
        <f t="shared" si="68"/>
        <v>Oct-Mar</v>
      </c>
    </row>
    <row r="1466" spans="2:10" x14ac:dyDescent="0.2">
      <c r="B1466" s="4" t="str">
        <f t="shared" si="66"/>
        <v>8-2001</v>
      </c>
      <c r="C1466" s="1">
        <v>36943</v>
      </c>
      <c r="D1466" s="2">
        <f t="shared" si="67"/>
        <v>0.19755364806866993</v>
      </c>
      <c r="E1466">
        <v>74.11</v>
      </c>
      <c r="F1466">
        <v>5.1459999999999999</v>
      </c>
      <c r="J1466" t="str">
        <f t="shared" si="68"/>
        <v>Oct-Mar</v>
      </c>
    </row>
    <row r="1467" spans="2:10" x14ac:dyDescent="0.2">
      <c r="B1467" s="4" t="str">
        <f t="shared" si="66"/>
        <v>8-2001</v>
      </c>
      <c r="C1467" s="1">
        <v>36944</v>
      </c>
      <c r="D1467" s="2">
        <f t="shared" si="67"/>
        <v>0.1662231759656656</v>
      </c>
      <c r="E1467">
        <v>73.62</v>
      </c>
      <c r="F1467">
        <v>5.1420000000000003</v>
      </c>
      <c r="J1467" t="str">
        <f t="shared" si="68"/>
        <v>Oct-Mar</v>
      </c>
    </row>
    <row r="1468" spans="2:10" x14ac:dyDescent="0.2">
      <c r="B1468" s="4" t="str">
        <f t="shared" si="66"/>
        <v>8-2001</v>
      </c>
      <c r="C1468" s="1">
        <v>36945</v>
      </c>
      <c r="D1468" s="2">
        <f t="shared" si="67"/>
        <v>0.22120600858369155</v>
      </c>
      <c r="E1468">
        <v>74.23</v>
      </c>
      <c r="F1468">
        <v>5.1310000000000002</v>
      </c>
      <c r="J1468" t="str">
        <f t="shared" si="68"/>
        <v>Oct-Mar</v>
      </c>
    </row>
    <row r="1469" spans="2:10" x14ac:dyDescent="0.2">
      <c r="B1469" s="4" t="str">
        <f t="shared" si="66"/>
        <v>9-2001</v>
      </c>
      <c r="C1469" s="1">
        <v>36948</v>
      </c>
      <c r="D1469" s="2">
        <f t="shared" si="67"/>
        <v>0.38809442060085786</v>
      </c>
      <c r="E1469">
        <v>74.7</v>
      </c>
      <c r="F1469">
        <v>4.9980000000000002</v>
      </c>
      <c r="J1469" t="str">
        <f t="shared" si="68"/>
        <v>Oct-Mar</v>
      </c>
    </row>
    <row r="1470" spans="2:10" x14ac:dyDescent="0.2">
      <c r="B1470" s="4" t="str">
        <f t="shared" si="66"/>
        <v>9-2001</v>
      </c>
      <c r="C1470" s="1">
        <v>36949</v>
      </c>
      <c r="D1470" s="2">
        <f t="shared" si="67"/>
        <v>0.10709442060085816</v>
      </c>
      <c r="E1470">
        <v>74.7</v>
      </c>
      <c r="F1470">
        <v>5.2789999999999999</v>
      </c>
      <c r="J1470" t="str">
        <f t="shared" si="68"/>
        <v>Oct-Mar</v>
      </c>
    </row>
    <row r="1471" spans="2:10" x14ac:dyDescent="0.2">
      <c r="B1471" s="4" t="str">
        <f t="shared" si="66"/>
        <v>9-2001</v>
      </c>
      <c r="C1471" s="1">
        <v>36950</v>
      </c>
      <c r="D1471" s="2">
        <f t="shared" si="67"/>
        <v>5.203433476394892E-2</v>
      </c>
      <c r="E1471">
        <v>73.34</v>
      </c>
      <c r="F1471">
        <v>5.2359999999999998</v>
      </c>
      <c r="J1471" t="str">
        <f t="shared" si="68"/>
        <v>Oct-Mar</v>
      </c>
    </row>
    <row r="1472" spans="2:10" x14ac:dyDescent="0.2">
      <c r="B1472" s="4" t="str">
        <f t="shared" si="66"/>
        <v>9-2001</v>
      </c>
      <c r="C1472" s="1">
        <v>36951</v>
      </c>
      <c r="D1472" s="2">
        <f t="shared" si="67"/>
        <v>-2.2703862660944374E-2</v>
      </c>
      <c r="E1472">
        <v>71.61</v>
      </c>
      <c r="F1472">
        <v>5.1859999999999999</v>
      </c>
      <c r="J1472" t="str">
        <f t="shared" si="68"/>
        <v>Oct-Mar</v>
      </c>
    </row>
    <row r="1473" spans="2:10" x14ac:dyDescent="0.2">
      <c r="B1473" s="4" t="str">
        <f t="shared" si="66"/>
        <v>9-2001</v>
      </c>
      <c r="C1473" s="1">
        <v>36952</v>
      </c>
      <c r="D1473" s="2">
        <f t="shared" si="67"/>
        <v>-4.1090128755365107E-2</v>
      </c>
      <c r="E1473">
        <v>72.52</v>
      </c>
      <c r="F1473">
        <v>5.27</v>
      </c>
      <c r="J1473" t="str">
        <f t="shared" si="68"/>
        <v>Oct-Mar</v>
      </c>
    </row>
    <row r="1474" spans="2:10" x14ac:dyDescent="0.2">
      <c r="B1474" s="4" t="str">
        <f t="shared" si="66"/>
        <v>10-2001</v>
      </c>
      <c r="C1474" s="1">
        <v>36955</v>
      </c>
      <c r="D1474" s="2">
        <f t="shared" si="67"/>
        <v>5.3905579399140535E-3</v>
      </c>
      <c r="E1474">
        <v>74.08</v>
      </c>
      <c r="F1474">
        <v>5.3360000000000003</v>
      </c>
      <c r="J1474" t="str">
        <f t="shared" si="68"/>
        <v>Oct-Mar</v>
      </c>
    </row>
    <row r="1475" spans="2:10" x14ac:dyDescent="0.2">
      <c r="B1475" s="4" t="str">
        <f t="shared" ref="B1475:B1538" si="69">WEEKNUM(C1475)&amp;"-"&amp;YEAR(C1475)</f>
        <v>10-2001</v>
      </c>
      <c r="C1475" s="1">
        <v>36956</v>
      </c>
      <c r="D1475" s="2">
        <f t="shared" si="67"/>
        <v>-4.7154506437768084E-2</v>
      </c>
      <c r="E1475">
        <v>73.06</v>
      </c>
      <c r="F1475">
        <v>5.3150000000000004</v>
      </c>
      <c r="J1475" t="str">
        <f t="shared" si="68"/>
        <v>Oct-Mar</v>
      </c>
    </row>
    <row r="1476" spans="2:10" x14ac:dyDescent="0.2">
      <c r="B1476" s="4" t="str">
        <f t="shared" si="69"/>
        <v>10-2001</v>
      </c>
      <c r="C1476" s="1">
        <v>36957</v>
      </c>
      <c r="D1476" s="2">
        <f t="shared" ref="D1476:D1517" si="70">E1476/100*42/5.825-F1476</f>
        <v>-4.283261802574323E-3</v>
      </c>
      <c r="E1476">
        <v>74.14</v>
      </c>
      <c r="F1476">
        <v>5.35</v>
      </c>
      <c r="J1476" t="str">
        <f t="shared" ref="J1476:J1505" si="71">IF(OR(MONTH(C1476)&lt;=3,MONTH(C1476)&gt;=10),"Oct-Mar","Apr-Sep")</f>
        <v>Oct-Mar</v>
      </c>
    </row>
    <row r="1477" spans="2:10" x14ac:dyDescent="0.2">
      <c r="B1477" s="4" t="str">
        <f t="shared" si="69"/>
        <v>10-2001</v>
      </c>
      <c r="C1477" s="1">
        <v>36958</v>
      </c>
      <c r="D1477" s="2">
        <f t="shared" si="70"/>
        <v>1.5021459227426703E-4</v>
      </c>
      <c r="E1477">
        <v>73.3</v>
      </c>
      <c r="F1477">
        <v>5.2850000000000001</v>
      </c>
      <c r="J1477" t="str">
        <f t="shared" si="71"/>
        <v>Oct-Mar</v>
      </c>
    </row>
    <row r="1478" spans="2:10" x14ac:dyDescent="0.2">
      <c r="B1478" s="4" t="str">
        <f t="shared" si="69"/>
        <v>10-2001</v>
      </c>
      <c r="C1478" s="1">
        <v>36959</v>
      </c>
      <c r="D1478" s="2">
        <f t="shared" si="70"/>
        <v>0.18503004291845482</v>
      </c>
      <c r="E1478">
        <v>72.91</v>
      </c>
      <c r="F1478">
        <v>5.0720000000000001</v>
      </c>
      <c r="J1478" t="str">
        <f t="shared" si="71"/>
        <v>Oct-Mar</v>
      </c>
    </row>
    <row r="1479" spans="2:10" x14ac:dyDescent="0.2">
      <c r="B1479" s="4" t="str">
        <f t="shared" si="69"/>
        <v>11-2001</v>
      </c>
      <c r="C1479" s="1">
        <v>36962</v>
      </c>
      <c r="D1479" s="2">
        <f t="shared" si="70"/>
        <v>0.11605579399141597</v>
      </c>
      <c r="E1479">
        <v>73.16</v>
      </c>
      <c r="F1479">
        <v>5.1589999999999998</v>
      </c>
      <c r="J1479" t="str">
        <f t="shared" si="71"/>
        <v>Oct-Mar</v>
      </c>
    </row>
    <row r="1480" spans="2:10" x14ac:dyDescent="0.2">
      <c r="B1480" s="4" t="str">
        <f t="shared" si="69"/>
        <v>11-2001</v>
      </c>
      <c r="C1480" s="1">
        <v>36963</v>
      </c>
      <c r="D1480" s="2">
        <f t="shared" si="70"/>
        <v>0.25030901287553675</v>
      </c>
      <c r="E1480">
        <v>72.900000000000006</v>
      </c>
      <c r="F1480">
        <v>5.0060000000000002</v>
      </c>
      <c r="J1480" t="str">
        <f t="shared" si="71"/>
        <v>Oct-Mar</v>
      </c>
    </row>
    <row r="1481" spans="2:10" x14ac:dyDescent="0.2">
      <c r="B1481" s="4" t="str">
        <f t="shared" si="69"/>
        <v>11-2001</v>
      </c>
      <c r="C1481" s="1">
        <v>36964</v>
      </c>
      <c r="D1481" s="2">
        <f t="shared" si="70"/>
        <v>0.16433047210300433</v>
      </c>
      <c r="E1481">
        <v>70.39</v>
      </c>
      <c r="F1481">
        <v>4.9109999999999996</v>
      </c>
      <c r="J1481" t="str">
        <f t="shared" si="71"/>
        <v>Oct-Mar</v>
      </c>
    </row>
    <row r="1482" spans="2:10" x14ac:dyDescent="0.2">
      <c r="B1482" s="4" t="str">
        <f t="shared" si="69"/>
        <v>11-2001</v>
      </c>
      <c r="C1482" s="1">
        <v>36965</v>
      </c>
      <c r="D1482" s="2">
        <f t="shared" si="70"/>
        <v>0.16707725321888489</v>
      </c>
      <c r="E1482">
        <v>70.650000000000006</v>
      </c>
      <c r="F1482">
        <v>4.9269999999999996</v>
      </c>
      <c r="J1482" t="str">
        <f t="shared" si="71"/>
        <v>Oct-Mar</v>
      </c>
    </row>
    <row r="1483" spans="2:10" x14ac:dyDescent="0.2">
      <c r="B1483" s="4" t="str">
        <f t="shared" si="69"/>
        <v>11-2001</v>
      </c>
      <c r="C1483" s="1">
        <v>36966</v>
      </c>
      <c r="D1483" s="2">
        <f t="shared" si="70"/>
        <v>3.9609442060085875E-2</v>
      </c>
      <c r="E1483">
        <v>70.38</v>
      </c>
      <c r="F1483">
        <v>5.0350000000000001</v>
      </c>
      <c r="J1483" t="str">
        <f t="shared" si="71"/>
        <v>Oct-Mar</v>
      </c>
    </row>
    <row r="1484" spans="2:10" x14ac:dyDescent="0.2">
      <c r="B1484" s="4" t="str">
        <f t="shared" si="69"/>
        <v>12-2001</v>
      </c>
      <c r="C1484" s="1">
        <v>36969</v>
      </c>
      <c r="D1484" s="2">
        <f t="shared" si="70"/>
        <v>-0.17297424892703894</v>
      </c>
      <c r="E1484">
        <v>67.819999999999993</v>
      </c>
      <c r="F1484">
        <v>5.0629999999999997</v>
      </c>
      <c r="J1484" t="str">
        <f t="shared" si="71"/>
        <v>Oct-Mar</v>
      </c>
    </row>
    <row r="1485" spans="2:10" x14ac:dyDescent="0.2">
      <c r="B1485" s="4" t="str">
        <f t="shared" si="69"/>
        <v>12-2001</v>
      </c>
      <c r="C1485" s="1">
        <v>36970</v>
      </c>
      <c r="D1485" s="2">
        <f t="shared" si="70"/>
        <v>-0.34866523605150235</v>
      </c>
      <c r="E1485">
        <v>68.489999999999995</v>
      </c>
      <c r="F1485">
        <v>5.2869999999999999</v>
      </c>
      <c r="J1485" t="str">
        <f t="shared" si="71"/>
        <v>Oct-Mar</v>
      </c>
    </row>
    <row r="1486" spans="2:10" x14ac:dyDescent="0.2">
      <c r="B1486" s="4" t="str">
        <f t="shared" si="69"/>
        <v>12-2001</v>
      </c>
      <c r="C1486" s="1">
        <v>36971</v>
      </c>
      <c r="D1486" s="2">
        <f t="shared" si="70"/>
        <v>0.1222961373390552</v>
      </c>
      <c r="E1486">
        <v>71.61</v>
      </c>
      <c r="F1486">
        <v>5.0410000000000004</v>
      </c>
      <c r="J1486" t="str">
        <f t="shared" si="71"/>
        <v>Oct-Mar</v>
      </c>
    </row>
    <row r="1487" spans="2:10" x14ac:dyDescent="0.2">
      <c r="B1487" s="4" t="str">
        <f t="shared" si="69"/>
        <v>12-2001</v>
      </c>
      <c r="C1487" s="1">
        <v>36972</v>
      </c>
      <c r="D1487" s="2">
        <f t="shared" si="70"/>
        <v>2.4841201716737871E-2</v>
      </c>
      <c r="E1487">
        <v>72.63</v>
      </c>
      <c r="F1487">
        <v>5.2119999999999997</v>
      </c>
      <c r="J1487" t="str">
        <f t="shared" si="71"/>
        <v>Oct-Mar</v>
      </c>
    </row>
    <row r="1488" spans="2:10" x14ac:dyDescent="0.2">
      <c r="B1488" s="4" t="str">
        <f t="shared" si="69"/>
        <v>12-2001</v>
      </c>
      <c r="C1488" s="1">
        <v>36973</v>
      </c>
      <c r="D1488" s="2">
        <f t="shared" si="70"/>
        <v>0.25009012875536474</v>
      </c>
      <c r="E1488">
        <v>76.599999999999994</v>
      </c>
      <c r="F1488">
        <v>5.2729999999999997</v>
      </c>
      <c r="J1488" t="str">
        <f t="shared" si="71"/>
        <v>Oct-Mar</v>
      </c>
    </row>
    <row r="1489" spans="2:10" x14ac:dyDescent="0.2">
      <c r="B1489" s="4" t="str">
        <f t="shared" si="69"/>
        <v>13-2001</v>
      </c>
      <c r="C1489" s="1">
        <v>36976</v>
      </c>
      <c r="D1489" s="2">
        <f t="shared" si="70"/>
        <v>0.1650386266094408</v>
      </c>
      <c r="E1489">
        <v>76.099999999999994</v>
      </c>
      <c r="F1489">
        <v>5.3220000000000001</v>
      </c>
      <c r="J1489" t="str">
        <f t="shared" si="71"/>
        <v>Oct-Mar</v>
      </c>
    </row>
    <row r="1490" spans="2:10" x14ac:dyDescent="0.2">
      <c r="B1490" s="4" t="str">
        <f t="shared" si="69"/>
        <v>13-2001</v>
      </c>
      <c r="C1490" s="1">
        <v>36977</v>
      </c>
      <c r="D1490" s="2">
        <f t="shared" si="70"/>
        <v>-1.2918454935624268E-3</v>
      </c>
      <c r="E1490">
        <v>77.94</v>
      </c>
      <c r="F1490">
        <v>5.6210000000000004</v>
      </c>
      <c r="J1490" t="str">
        <f t="shared" si="71"/>
        <v>Oct-Mar</v>
      </c>
    </row>
    <row r="1491" spans="2:10" x14ac:dyDescent="0.2">
      <c r="B1491" s="4" t="str">
        <f t="shared" si="69"/>
        <v>13-2001</v>
      </c>
      <c r="C1491" s="1">
        <v>36978</v>
      </c>
      <c r="D1491" s="2">
        <f t="shared" si="70"/>
        <v>2.8772532188839683E-2</v>
      </c>
      <c r="E1491">
        <v>75.069999999999993</v>
      </c>
      <c r="F1491">
        <v>5.3840000000000003</v>
      </c>
      <c r="J1491" t="str">
        <f t="shared" si="71"/>
        <v>Oct-Mar</v>
      </c>
    </row>
    <row r="1492" spans="2:10" x14ac:dyDescent="0.2">
      <c r="B1492" s="4" t="str">
        <f t="shared" si="69"/>
        <v>13-2001</v>
      </c>
      <c r="C1492" s="1">
        <v>36979</v>
      </c>
      <c r="D1492" s="2">
        <f t="shared" si="70"/>
        <v>0.33489270386266146</v>
      </c>
      <c r="E1492">
        <v>77.790000000000006</v>
      </c>
      <c r="F1492">
        <v>5.274</v>
      </c>
      <c r="J1492" t="str">
        <f t="shared" si="71"/>
        <v>Oct-Mar</v>
      </c>
    </row>
    <row r="1493" spans="2:10" x14ac:dyDescent="0.2">
      <c r="B1493" s="4" t="str">
        <f t="shared" si="69"/>
        <v>13-2001</v>
      </c>
      <c r="C1493" s="1">
        <v>36980</v>
      </c>
      <c r="D1493" s="2">
        <f t="shared" si="70"/>
        <v>0.43103433476394848</v>
      </c>
      <c r="E1493">
        <v>75.67</v>
      </c>
      <c r="F1493">
        <v>5.0250000000000004</v>
      </c>
      <c r="J1493" t="str">
        <f t="shared" si="71"/>
        <v>Oct-Mar</v>
      </c>
    </row>
    <row r="1494" spans="2:10" x14ac:dyDescent="0.2">
      <c r="B1494" s="4" t="str">
        <f t="shared" si="69"/>
        <v>14-2001</v>
      </c>
      <c r="C1494" s="1">
        <v>36983</v>
      </c>
      <c r="D1494" s="2">
        <f t="shared" si="70"/>
        <v>-0.24109442060085762</v>
      </c>
      <c r="E1494">
        <v>67.430000000000007</v>
      </c>
      <c r="F1494">
        <v>5.1029999999999998</v>
      </c>
      <c r="J1494" t="str">
        <f t="shared" si="71"/>
        <v>Apr-Sep</v>
      </c>
    </row>
    <row r="1495" spans="2:10" x14ac:dyDescent="0.2">
      <c r="B1495" s="4" t="str">
        <f t="shared" si="69"/>
        <v>14-2001</v>
      </c>
      <c r="C1495" s="1">
        <v>36984</v>
      </c>
      <c r="D1495" s="2">
        <f t="shared" si="70"/>
        <v>-9.9515021459227526E-2</v>
      </c>
      <c r="E1495">
        <v>69.56</v>
      </c>
      <c r="F1495">
        <v>5.1150000000000002</v>
      </c>
      <c r="J1495" t="str">
        <f t="shared" si="71"/>
        <v>Apr-Sep</v>
      </c>
    </row>
    <row r="1496" spans="2:10" x14ac:dyDescent="0.2">
      <c r="B1496" s="4" t="str">
        <f t="shared" si="69"/>
        <v>14-2001</v>
      </c>
      <c r="C1496" s="1">
        <v>36985</v>
      </c>
      <c r="D1496" s="2">
        <f t="shared" si="70"/>
        <v>5.7004291845491828E-2</v>
      </c>
      <c r="E1496">
        <v>72.66</v>
      </c>
      <c r="F1496">
        <v>5.1820000000000004</v>
      </c>
      <c r="J1496" t="str">
        <f t="shared" si="71"/>
        <v>Apr-Sep</v>
      </c>
    </row>
    <row r="1497" spans="2:10" x14ac:dyDescent="0.2">
      <c r="B1497" s="4" t="str">
        <f t="shared" si="69"/>
        <v>14-2001</v>
      </c>
      <c r="C1497" s="1">
        <v>36986</v>
      </c>
      <c r="D1497" s="2">
        <f t="shared" si="70"/>
        <v>-0.11161373390557827</v>
      </c>
      <c r="E1497">
        <v>73.650000000000006</v>
      </c>
      <c r="F1497">
        <v>5.4219999999999997</v>
      </c>
      <c r="J1497" t="str">
        <f t="shared" si="71"/>
        <v>Apr-Sep</v>
      </c>
    </row>
    <row r="1498" spans="2:10" x14ac:dyDescent="0.2">
      <c r="B1498" s="4" t="str">
        <f t="shared" si="69"/>
        <v>14-2001</v>
      </c>
      <c r="C1498" s="1">
        <v>36987</v>
      </c>
      <c r="D1498" s="2">
        <f t="shared" si="70"/>
        <v>-0.13673819742489268</v>
      </c>
      <c r="E1498">
        <v>72.83</v>
      </c>
      <c r="F1498">
        <v>5.3879999999999999</v>
      </c>
      <c r="J1498" t="str">
        <f t="shared" si="71"/>
        <v>Apr-Sep</v>
      </c>
    </row>
    <row r="1499" spans="2:10" x14ac:dyDescent="0.2">
      <c r="B1499" s="4" t="str">
        <f t="shared" si="69"/>
        <v>15-2001</v>
      </c>
      <c r="C1499" s="1">
        <v>36990</v>
      </c>
      <c r="D1499" s="2">
        <f t="shared" si="70"/>
        <v>-0.17166094420600864</v>
      </c>
      <c r="E1499">
        <v>73.58</v>
      </c>
      <c r="F1499">
        <v>5.4770000000000003</v>
      </c>
      <c r="J1499" t="str">
        <f t="shared" si="71"/>
        <v>Apr-Sep</v>
      </c>
    </row>
    <row r="1500" spans="2:10" x14ac:dyDescent="0.2">
      <c r="B1500" s="4" t="str">
        <f t="shared" si="69"/>
        <v>15-2001</v>
      </c>
      <c r="C1500" s="1">
        <v>36991</v>
      </c>
      <c r="D1500" s="2">
        <f t="shared" si="70"/>
        <v>0.14723175965665192</v>
      </c>
      <c r="E1500">
        <v>79.14</v>
      </c>
      <c r="F1500">
        <v>5.5590000000000002</v>
      </c>
      <c r="J1500" t="str">
        <f t="shared" si="71"/>
        <v>Apr-Sep</v>
      </c>
    </row>
    <row r="1501" spans="2:10" x14ac:dyDescent="0.2">
      <c r="B1501" s="4" t="str">
        <f t="shared" si="69"/>
        <v>15-2001</v>
      </c>
      <c r="C1501" s="1">
        <v>36992</v>
      </c>
      <c r="D1501" s="2">
        <f t="shared" si="70"/>
        <v>0.35367811158798368</v>
      </c>
      <c r="E1501">
        <v>79.59</v>
      </c>
      <c r="F1501">
        <v>5.3849999999999998</v>
      </c>
      <c r="J1501" t="str">
        <f t="shared" si="71"/>
        <v>Apr-Sep</v>
      </c>
    </row>
    <row r="1502" spans="2:10" x14ac:dyDescent="0.2">
      <c r="B1502" s="4" t="str">
        <f t="shared" si="69"/>
        <v>15-2001</v>
      </c>
      <c r="C1502" s="1">
        <v>36993</v>
      </c>
      <c r="D1502" s="2">
        <f t="shared" si="70"/>
        <v>0.24663948497854005</v>
      </c>
      <c r="E1502">
        <v>78.05</v>
      </c>
      <c r="F1502">
        <v>5.3810000000000002</v>
      </c>
      <c r="J1502" t="str">
        <f t="shared" si="71"/>
        <v>Apr-Sep</v>
      </c>
    </row>
    <row r="1503" spans="2:10" x14ac:dyDescent="0.2">
      <c r="B1503" s="4" t="str">
        <f t="shared" si="69"/>
        <v>16-2001</v>
      </c>
      <c r="C1503" s="1">
        <v>36997</v>
      </c>
      <c r="D1503" s="2">
        <f t="shared" si="70"/>
        <v>0.38707296137339142</v>
      </c>
      <c r="E1503">
        <v>81.87</v>
      </c>
      <c r="F1503">
        <v>5.516</v>
      </c>
      <c r="J1503" t="str">
        <f t="shared" si="71"/>
        <v>Apr-Sep</v>
      </c>
    </row>
    <row r="1504" spans="2:10" x14ac:dyDescent="0.2">
      <c r="B1504" s="4" t="str">
        <f t="shared" si="69"/>
        <v>16-2001</v>
      </c>
      <c r="C1504" s="1">
        <v>36998</v>
      </c>
      <c r="D1504" s="2">
        <f t="shared" si="70"/>
        <v>0.52889270386266052</v>
      </c>
      <c r="E1504">
        <v>80.12</v>
      </c>
      <c r="F1504">
        <v>5.2480000000000002</v>
      </c>
      <c r="J1504" t="str">
        <f t="shared" si="71"/>
        <v>Apr-Sep</v>
      </c>
    </row>
    <row r="1505" spans="2:10" x14ac:dyDescent="0.2">
      <c r="B1505" s="4" t="str">
        <f t="shared" si="69"/>
        <v>16-2001</v>
      </c>
      <c r="C1505" s="1">
        <v>36999</v>
      </c>
      <c r="D1505" s="2">
        <f t="shared" si="70"/>
        <v>0.48973390557939833</v>
      </c>
      <c r="E1505">
        <v>78.19</v>
      </c>
      <c r="F1505">
        <v>5.1479999999999997</v>
      </c>
      <c r="J1505" t="str">
        <f t="shared" si="71"/>
        <v>Apr-Sep</v>
      </c>
    </row>
    <row r="1506" spans="2:10" x14ac:dyDescent="0.2">
      <c r="C1506" t="s">
        <v>5</v>
      </c>
      <c r="D1506" s="2">
        <f t="shared" si="70"/>
        <v>2100.226635193133</v>
      </c>
      <c r="E1506" s="2">
        <v>87534.17</v>
      </c>
      <c r="F1506" s="2">
        <v>4211.25</v>
      </c>
    </row>
    <row r="1507" spans="2:10" x14ac:dyDescent="0.2">
      <c r="C1507" t="s">
        <v>6</v>
      </c>
      <c r="D1507" s="2">
        <f t="shared" si="70"/>
        <v>1.3973501287553649</v>
      </c>
      <c r="E1507">
        <v>58.239600000000003</v>
      </c>
      <c r="F1507">
        <v>2.8018999999999998</v>
      </c>
    </row>
    <row r="1508" spans="2:10" x14ac:dyDescent="0.2">
      <c r="C1508" t="s">
        <v>7</v>
      </c>
      <c r="D1508" s="2">
        <f t="shared" si="70"/>
        <v>1.3973501287553649</v>
      </c>
      <c r="E1508">
        <v>58.239600000000003</v>
      </c>
      <c r="F1508">
        <v>2.8018999999999998</v>
      </c>
    </row>
    <row r="1509" spans="2:10" x14ac:dyDescent="0.2">
      <c r="C1509" t="s">
        <v>8</v>
      </c>
      <c r="D1509" s="2" t="e">
        <f t="shared" si="70"/>
        <v>#N/A</v>
      </c>
      <c r="E1509" t="e">
        <v>#N/A</v>
      </c>
      <c r="F1509" t="e">
        <v>#N/A</v>
      </c>
    </row>
    <row r="1510" spans="2:10" x14ac:dyDescent="0.2">
      <c r="C1510" t="s">
        <v>9</v>
      </c>
      <c r="D1510" s="2">
        <f t="shared" si="70"/>
        <v>-92.789699570815458</v>
      </c>
      <c r="E1510">
        <v>100</v>
      </c>
      <c r="F1510">
        <v>100</v>
      </c>
    </row>
    <row r="1511" spans="2:10" x14ac:dyDescent="0.2">
      <c r="C1511" t="s">
        <v>10</v>
      </c>
      <c r="D1511" s="2">
        <f t="shared" si="70"/>
        <v>0</v>
      </c>
      <c r="E1511">
        <v>0</v>
      </c>
      <c r="F1511">
        <v>0</v>
      </c>
    </row>
    <row r="1512" spans="2:10" x14ac:dyDescent="0.2">
      <c r="C1512" t="s">
        <v>11</v>
      </c>
      <c r="D1512" s="2">
        <f t="shared" si="70"/>
        <v>-2.0760686695278965</v>
      </c>
      <c r="E1512">
        <v>109.62</v>
      </c>
      <c r="F1512">
        <v>9.98</v>
      </c>
    </row>
    <row r="1513" spans="2:10" x14ac:dyDescent="0.2">
      <c r="C1513" t="s">
        <v>12</v>
      </c>
      <c r="D1513" s="2">
        <f t="shared" si="70"/>
        <v>0.743480686695279</v>
      </c>
      <c r="E1513">
        <v>29.52</v>
      </c>
      <c r="F1513">
        <v>1.385</v>
      </c>
    </row>
    <row r="1514" spans="2:10" x14ac:dyDescent="0.2">
      <c r="C1514" t="s">
        <v>13</v>
      </c>
      <c r="D1514" s="2">
        <f t="shared" si="70"/>
        <v>-0.16454343347639488</v>
      </c>
      <c r="E1514">
        <v>16.595099999999999</v>
      </c>
      <c r="F1514">
        <v>1.3611</v>
      </c>
    </row>
    <row r="1515" spans="2:10" x14ac:dyDescent="0.2">
      <c r="C1515" t="s">
        <v>14</v>
      </c>
      <c r="D1515" s="2">
        <f t="shared" si="70"/>
        <v>-1.8054545064377683</v>
      </c>
      <c r="E1515">
        <v>3.5095000000000001</v>
      </c>
      <c r="F1515">
        <v>2.0585</v>
      </c>
    </row>
    <row r="1516" spans="2:10" x14ac:dyDescent="0.2">
      <c r="C1516" t="s">
        <v>15</v>
      </c>
      <c r="D1516" s="2">
        <f t="shared" si="70"/>
        <v>18.004329442060087</v>
      </c>
      <c r="E1516">
        <v>275.39670000000001</v>
      </c>
      <c r="F1516">
        <v>1.8526</v>
      </c>
    </row>
    <row r="1517" spans="2:10" x14ac:dyDescent="0.2">
      <c r="C1517" t="s">
        <v>16</v>
      </c>
      <c r="D1517" s="2">
        <f t="shared" si="70"/>
        <v>0.48973390557939833</v>
      </c>
      <c r="E1517">
        <v>78.19</v>
      </c>
      <c r="F1517">
        <v>5.1479999999999997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9"/>
  <sheetViews>
    <sheetView workbookViewId="0">
      <selection activeCell="B4" sqref="B4"/>
    </sheetView>
  </sheetViews>
  <sheetFormatPr defaultRowHeight="12.75" x14ac:dyDescent="0.2"/>
  <cols>
    <col min="2" max="3" width="10.85546875" bestFit="1" customWidth="1"/>
  </cols>
  <sheetData>
    <row r="2" spans="2:8" x14ac:dyDescent="0.2">
      <c r="H2" s="5"/>
    </row>
    <row r="3" spans="2:8" x14ac:dyDescent="0.2">
      <c r="B3" s="5" t="s">
        <v>20</v>
      </c>
      <c r="C3" s="5" t="s">
        <v>336</v>
      </c>
    </row>
    <row r="4" spans="2:8" x14ac:dyDescent="0.2">
      <c r="B4" t="s">
        <v>18</v>
      </c>
      <c r="C4">
        <f>SUMIF(DailyData!$B$3:$B$1505,WeeklyAvg!B4,DailyData!$D$3:$D$1505)/COUNTIF(DailyData!$B$3:$B$1505,WeeklyAvg!B4)</f>
        <v>1.936533619456366</v>
      </c>
    </row>
    <row r="5" spans="2:8" x14ac:dyDescent="0.2">
      <c r="B5" t="s">
        <v>21</v>
      </c>
      <c r="C5">
        <f>SUMIF(DailyData!$B$3:$B$1505,WeeklyAvg!B5,DailyData!$D$3:$D$1505)/COUNTIF(DailyData!$B$3:$B$1505,WeeklyAvg!B5)</f>
        <v>1.9826506437768239</v>
      </c>
    </row>
    <row r="6" spans="2:8" x14ac:dyDescent="0.2">
      <c r="B6" t="s">
        <v>22</v>
      </c>
      <c r="C6">
        <f>SUMIF(DailyData!$B$3:$B$1505,WeeklyAvg!B6,DailyData!$D$3:$D$1505)/COUNTIF(DailyData!$B$3:$B$1505,WeeklyAvg!B6)</f>
        <v>2.0094669527896998</v>
      </c>
    </row>
    <row r="7" spans="2:8" x14ac:dyDescent="0.2">
      <c r="B7" t="s">
        <v>23</v>
      </c>
      <c r="C7">
        <f>SUMIF(DailyData!$B$3:$B$1505,WeeklyAvg!B7,DailyData!$D$3:$D$1505)/COUNTIF(DailyData!$B$3:$B$1505,WeeklyAvg!B7)</f>
        <v>1.922454935622318</v>
      </c>
    </row>
    <row r="8" spans="2:8" x14ac:dyDescent="0.2">
      <c r="B8" t="s">
        <v>24</v>
      </c>
      <c r="C8">
        <f>SUMIF(DailyData!$B$3:$B$1505,WeeklyAvg!B8,DailyData!$D$3:$D$1505)/COUNTIF(DailyData!$B$3:$B$1505,WeeklyAvg!B8)</f>
        <v>1.9128291845493561</v>
      </c>
    </row>
    <row r="9" spans="2:8" x14ac:dyDescent="0.2">
      <c r="B9" t="s">
        <v>25</v>
      </c>
      <c r="C9">
        <f>SUMIF(DailyData!$B$3:$B$1505,WeeklyAvg!B9,DailyData!$D$3:$D$1505)/COUNTIF(DailyData!$B$3:$B$1505,WeeklyAvg!B9)</f>
        <v>1.9046386266094419</v>
      </c>
    </row>
    <row r="10" spans="2:8" x14ac:dyDescent="0.2">
      <c r="B10" t="s">
        <v>26</v>
      </c>
      <c r="C10">
        <f>SUMIF(DailyData!$B$3:$B$1505,WeeklyAvg!B10,DailyData!$D$3:$D$1505)/COUNTIF(DailyData!$B$3:$B$1505,WeeklyAvg!B10)</f>
        <v>1.8314560085836911</v>
      </c>
    </row>
    <row r="11" spans="2:8" x14ac:dyDescent="0.2">
      <c r="B11" t="s">
        <v>27</v>
      </c>
      <c r="C11">
        <f>SUMIF(DailyData!$B$3:$B$1505,WeeklyAvg!B11,DailyData!$D$3:$D$1505)/COUNTIF(DailyData!$B$3:$B$1505,WeeklyAvg!B11)</f>
        <v>1.8221948497854079</v>
      </c>
    </row>
    <row r="12" spans="2:8" x14ac:dyDescent="0.2">
      <c r="B12" t="s">
        <v>28</v>
      </c>
      <c r="C12">
        <f>SUMIF(DailyData!$B$3:$B$1505,WeeklyAvg!B12,DailyData!$D$3:$D$1505)/COUNTIF(DailyData!$B$3:$B$1505,WeeklyAvg!B12)</f>
        <v>1.8260300429184551</v>
      </c>
    </row>
    <row r="13" spans="2:8" x14ac:dyDescent="0.2">
      <c r="B13" t="s">
        <v>29</v>
      </c>
      <c r="C13">
        <f>SUMIF(DailyData!$B$3:$B$1505,WeeklyAvg!B13,DailyData!$D$3:$D$1505)/COUNTIF(DailyData!$B$3:$B$1505,WeeklyAvg!B13)</f>
        <v>1.7922291845493561</v>
      </c>
    </row>
    <row r="14" spans="2:8" x14ac:dyDescent="0.2">
      <c r="B14" t="s">
        <v>30</v>
      </c>
      <c r="C14">
        <f>SUMIF(DailyData!$B$3:$B$1505,WeeklyAvg!B14,DailyData!$D$3:$D$1505)/COUNTIF(DailyData!$B$3:$B$1505,WeeklyAvg!B14)</f>
        <v>1.8515442060085836</v>
      </c>
    </row>
    <row r="15" spans="2:8" x14ac:dyDescent="0.2">
      <c r="B15" t="s">
        <v>31</v>
      </c>
      <c r="C15">
        <f>SUMIF(DailyData!$B$3:$B$1505,WeeklyAvg!B15,DailyData!$D$3:$D$1505)/COUNTIF(DailyData!$B$3:$B$1505,WeeklyAvg!B15)</f>
        <v>1.885489270386266</v>
      </c>
    </row>
    <row r="16" spans="2:8" x14ac:dyDescent="0.2">
      <c r="B16" t="s">
        <v>32</v>
      </c>
      <c r="C16">
        <f>SUMIF(DailyData!$B$3:$B$1505,WeeklyAvg!B16,DailyData!$D$3:$D$1505)/COUNTIF(DailyData!$B$3:$B$1505,WeeklyAvg!B16)</f>
        <v>1.8562309012875535</v>
      </c>
    </row>
    <row r="17" spans="2:7" x14ac:dyDescent="0.2">
      <c r="B17" t="s">
        <v>33</v>
      </c>
      <c r="C17">
        <f>SUMIF(DailyData!$B$3:$B$1505,WeeklyAvg!B17,DailyData!$D$3:$D$1505)/COUNTIF(DailyData!$B$3:$B$1505,WeeklyAvg!B17)</f>
        <v>1.8651751072961376</v>
      </c>
    </row>
    <row r="18" spans="2:7" x14ac:dyDescent="0.2">
      <c r="B18" t="s">
        <v>34</v>
      </c>
      <c r="C18">
        <f>SUMIF(DailyData!$B$3:$B$1505,WeeklyAvg!B18,DailyData!$D$3:$D$1505)/COUNTIF(DailyData!$B$3:$B$1505,WeeklyAvg!B18)</f>
        <v>1.9611433476394851</v>
      </c>
    </row>
    <row r="19" spans="2:7" x14ac:dyDescent="0.2">
      <c r="B19" t="s">
        <v>35</v>
      </c>
      <c r="C19">
        <f>SUMIF(DailyData!$B$3:$B$1505,WeeklyAvg!B19,DailyData!$D$3:$D$1505)/COUNTIF(DailyData!$B$3:$B$1505,WeeklyAvg!B19)</f>
        <v>2.0552935622317596</v>
      </c>
    </row>
    <row r="20" spans="2:7" x14ac:dyDescent="0.2">
      <c r="B20" t="s">
        <v>36</v>
      </c>
      <c r="C20">
        <f>SUMIF(DailyData!$B$3:$B$1505,WeeklyAvg!B20,DailyData!$D$3:$D$1505)/COUNTIF(DailyData!$B$3:$B$1505,WeeklyAvg!B20)</f>
        <v>2.0686566523605152</v>
      </c>
    </row>
    <row r="21" spans="2:7" x14ac:dyDescent="0.2">
      <c r="B21" t="s">
        <v>37</v>
      </c>
      <c r="C21">
        <f>SUMIF(DailyData!$B$3:$B$1505,WeeklyAvg!B21,DailyData!$D$3:$D$1505)/COUNTIF(DailyData!$B$3:$B$1505,WeeklyAvg!B21)</f>
        <v>1.9945416309012878</v>
      </c>
    </row>
    <row r="22" spans="2:7" x14ac:dyDescent="0.2">
      <c r="B22" t="s">
        <v>38</v>
      </c>
      <c r="C22">
        <f>SUMIF(DailyData!$B$3:$B$1505,WeeklyAvg!B22,DailyData!$D$3:$D$1505)/COUNTIF(DailyData!$B$3:$B$1505,WeeklyAvg!B22)</f>
        <v>2.0171896995708152</v>
      </c>
    </row>
    <row r="23" spans="2:7" x14ac:dyDescent="0.2">
      <c r="B23" t="s">
        <v>39</v>
      </c>
      <c r="C23">
        <f>SUMIF(DailyData!$B$3:$B$1505,WeeklyAvg!B23,DailyData!$D$3:$D$1505)/COUNTIF(DailyData!$B$3:$B$1505,WeeklyAvg!B23)</f>
        <v>1.9052815450643774</v>
      </c>
    </row>
    <row r="24" spans="2:7" x14ac:dyDescent="0.2">
      <c r="B24" t="s">
        <v>40</v>
      </c>
      <c r="C24">
        <f>SUMIF(DailyData!$B$3:$B$1505,WeeklyAvg!B24,DailyData!$D$3:$D$1505)/COUNTIF(DailyData!$B$3:$B$1505,WeeklyAvg!B24)</f>
        <v>2.1024152360515016</v>
      </c>
    </row>
    <row r="25" spans="2:7" x14ac:dyDescent="0.2">
      <c r="B25" t="s">
        <v>41</v>
      </c>
      <c r="C25">
        <f>SUMIF(DailyData!$B$3:$B$1505,WeeklyAvg!B25,DailyData!$D$3:$D$1505)/COUNTIF(DailyData!$B$3:$B$1505,WeeklyAvg!B25)</f>
        <v>2.0557107296137338</v>
      </c>
    </row>
    <row r="26" spans="2:7" x14ac:dyDescent="0.2">
      <c r="B26" t="s">
        <v>42</v>
      </c>
      <c r="C26">
        <f>SUMIF(DailyData!$B$3:$B$1505,WeeklyAvg!B26,DailyData!$D$3:$D$1505)/COUNTIF(DailyData!$B$3:$B$1505,WeeklyAvg!B26)</f>
        <v>1.9824832618025749</v>
      </c>
    </row>
    <row r="27" spans="2:7" x14ac:dyDescent="0.2">
      <c r="B27" t="s">
        <v>43</v>
      </c>
      <c r="C27">
        <f>SUMIF(DailyData!$B$3:$B$1505,WeeklyAvg!B27,DailyData!$D$3:$D$1505)/COUNTIF(DailyData!$B$3:$B$1505,WeeklyAvg!B27)</f>
        <v>1.7716317596566522</v>
      </c>
    </row>
    <row r="28" spans="2:7" x14ac:dyDescent="0.2">
      <c r="B28" t="s">
        <v>44</v>
      </c>
      <c r="C28">
        <f>SUMIF(DailyData!$B$3:$B$1505,WeeklyAvg!B28,DailyData!$D$3:$D$1505)/COUNTIF(DailyData!$B$3:$B$1505,WeeklyAvg!B28)</f>
        <v>1.6866257510729614</v>
      </c>
    </row>
    <row r="29" spans="2:7" x14ac:dyDescent="0.2">
      <c r="B29" t="s">
        <v>45</v>
      </c>
      <c r="C29">
        <f>SUMIF(DailyData!$B$3:$B$1505,WeeklyAvg!B29,DailyData!$D$3:$D$1505)/COUNTIF(DailyData!$B$3:$B$1505,WeeklyAvg!B29)</f>
        <v>1.7341141630901287</v>
      </c>
    </row>
    <row r="30" spans="2:7" x14ac:dyDescent="0.2">
      <c r="B30" t="s">
        <v>46</v>
      </c>
      <c r="C30">
        <f>SUMIF(DailyData!$B$3:$B$1505,WeeklyAvg!B30,DailyData!$D$3:$D$1505)/COUNTIF(DailyData!$B$3:$B$1505,WeeklyAvg!B30)</f>
        <v>1.7748103004291846</v>
      </c>
      <c r="G30" s="5"/>
    </row>
    <row r="31" spans="2:7" x14ac:dyDescent="0.2">
      <c r="B31" t="s">
        <v>47</v>
      </c>
      <c r="C31">
        <f>SUMIF(DailyData!$B$3:$B$1505,WeeklyAvg!B31,DailyData!$D$3:$D$1505)/COUNTIF(DailyData!$B$3:$B$1505,WeeklyAvg!B31)</f>
        <v>1.7830266094420597</v>
      </c>
    </row>
    <row r="32" spans="2:7" x14ac:dyDescent="0.2">
      <c r="B32" t="s">
        <v>48</v>
      </c>
      <c r="C32">
        <f>SUMIF(DailyData!$B$3:$B$1505,WeeklyAvg!B32,DailyData!$D$3:$D$1505)/COUNTIF(DailyData!$B$3:$B$1505,WeeklyAvg!B32)</f>
        <v>1.8389476394849786</v>
      </c>
    </row>
    <row r="33" spans="2:3" x14ac:dyDescent="0.2">
      <c r="B33" t="s">
        <v>49</v>
      </c>
      <c r="C33">
        <f>SUMIF(DailyData!$B$3:$B$1505,WeeklyAvg!B33,DailyData!$D$3:$D$1505)/COUNTIF(DailyData!$B$3:$B$1505,WeeklyAvg!B33)</f>
        <v>1.845187124463519</v>
      </c>
    </row>
    <row r="34" spans="2:3" x14ac:dyDescent="0.2">
      <c r="B34" t="s">
        <v>50</v>
      </c>
      <c r="C34">
        <f>SUMIF(DailyData!$B$3:$B$1505,WeeklyAvg!B34,DailyData!$D$3:$D$1505)/COUNTIF(DailyData!$B$3:$B$1505,WeeklyAvg!B34)</f>
        <v>1.8036446351931328</v>
      </c>
    </row>
    <row r="35" spans="2:3" x14ac:dyDescent="0.2">
      <c r="B35" t="s">
        <v>51</v>
      </c>
      <c r="C35">
        <f>SUMIF(DailyData!$B$3:$B$1505,WeeklyAvg!B35,DailyData!$D$3:$D$1505)/COUNTIF(DailyData!$B$3:$B$1505,WeeklyAvg!B35)</f>
        <v>1.6162761087267523</v>
      </c>
    </row>
    <row r="36" spans="2:3" x14ac:dyDescent="0.2">
      <c r="B36" t="s">
        <v>52</v>
      </c>
      <c r="C36">
        <f>SUMIF(DailyData!$B$3:$B$1505,WeeklyAvg!B36,DailyData!$D$3:$D$1505)/COUNTIF(DailyData!$B$3:$B$1505,WeeklyAvg!B36)</f>
        <v>1.7445991416309012</v>
      </c>
    </row>
    <row r="37" spans="2:3" x14ac:dyDescent="0.2">
      <c r="B37" t="s">
        <v>53</v>
      </c>
      <c r="C37">
        <f>SUMIF(DailyData!$B$3:$B$1505,WeeklyAvg!B37,DailyData!$D$3:$D$1505)/COUNTIF(DailyData!$B$3:$B$1505,WeeklyAvg!B37)</f>
        <v>1.7685905579399139</v>
      </c>
    </row>
    <row r="38" spans="2:3" x14ac:dyDescent="0.2">
      <c r="B38" t="s">
        <v>54</v>
      </c>
      <c r="C38">
        <f>SUMIF(DailyData!$B$3:$B$1505,WeeklyAvg!B38,DailyData!$D$3:$D$1505)/COUNTIF(DailyData!$B$3:$B$1505,WeeklyAvg!B38)</f>
        <v>1.8458789699570815</v>
      </c>
    </row>
    <row r="39" spans="2:3" x14ac:dyDescent="0.2">
      <c r="B39" t="s">
        <v>55</v>
      </c>
      <c r="C39">
        <f>SUMIF(DailyData!$B$3:$B$1505,WeeklyAvg!B39,DailyData!$D$3:$D$1505)/COUNTIF(DailyData!$B$3:$B$1505,WeeklyAvg!B39)</f>
        <v>1.4504420600858368</v>
      </c>
    </row>
    <row r="40" spans="2:3" x14ac:dyDescent="0.2">
      <c r="B40" t="s">
        <v>56</v>
      </c>
      <c r="C40">
        <f>SUMIF(DailyData!$B$3:$B$1505,WeeklyAvg!B40,DailyData!$D$3:$D$1505)/COUNTIF(DailyData!$B$3:$B$1505,WeeklyAvg!B40)</f>
        <v>1.7422660944206005</v>
      </c>
    </row>
    <row r="41" spans="2:3" x14ac:dyDescent="0.2">
      <c r="B41" t="s">
        <v>57</v>
      </c>
      <c r="C41">
        <f>SUMIF(DailyData!$B$3:$B$1505,WeeklyAvg!B41,DailyData!$D$3:$D$1505)/COUNTIF(DailyData!$B$3:$B$1505,WeeklyAvg!B41)</f>
        <v>1.3821319742489266</v>
      </c>
    </row>
    <row r="42" spans="2:3" x14ac:dyDescent="0.2">
      <c r="B42" t="s">
        <v>58</v>
      </c>
      <c r="C42">
        <f>SUMIF(DailyData!$B$3:$B$1505,WeeklyAvg!B42,DailyData!$D$3:$D$1505)/COUNTIF(DailyData!$B$3:$B$1505,WeeklyAvg!B42)</f>
        <v>1.5054163090128752</v>
      </c>
    </row>
    <row r="43" spans="2:3" x14ac:dyDescent="0.2">
      <c r="B43" t="s">
        <v>59</v>
      </c>
      <c r="C43">
        <f>SUMIF(DailyData!$B$3:$B$1505,WeeklyAvg!B43,DailyData!$D$3:$D$1505)/COUNTIF(DailyData!$B$3:$B$1505,WeeklyAvg!B43)</f>
        <v>1.6849896995708149</v>
      </c>
    </row>
    <row r="44" spans="2:3" x14ac:dyDescent="0.2">
      <c r="B44" t="s">
        <v>60</v>
      </c>
      <c r="C44">
        <f>SUMIF(DailyData!$B$3:$B$1505,WeeklyAvg!B44,DailyData!$D$3:$D$1505)/COUNTIF(DailyData!$B$3:$B$1505,WeeklyAvg!B44)</f>
        <v>1.4548042918454935</v>
      </c>
    </row>
    <row r="45" spans="2:3" x14ac:dyDescent="0.2">
      <c r="B45" t="s">
        <v>61</v>
      </c>
      <c r="C45">
        <f>SUMIF(DailyData!$B$3:$B$1505,WeeklyAvg!B45,DailyData!$D$3:$D$1505)/COUNTIF(DailyData!$B$3:$B$1505,WeeklyAvg!B45)</f>
        <v>1.2937055793991414</v>
      </c>
    </row>
    <row r="46" spans="2:3" x14ac:dyDescent="0.2">
      <c r="B46" t="s">
        <v>62</v>
      </c>
      <c r="C46">
        <f>SUMIF(DailyData!$B$3:$B$1505,WeeklyAvg!B46,DailyData!$D$3:$D$1505)/COUNTIF(DailyData!$B$3:$B$1505,WeeklyAvg!B46)</f>
        <v>1.3544309012875537</v>
      </c>
    </row>
    <row r="47" spans="2:3" x14ac:dyDescent="0.2">
      <c r="B47" t="s">
        <v>63</v>
      </c>
      <c r="C47">
        <f>SUMIF(DailyData!$B$3:$B$1505,WeeklyAvg!B47,DailyData!$D$3:$D$1505)/COUNTIF(DailyData!$B$3:$B$1505,WeeklyAvg!B47)</f>
        <v>1.5305639484978542</v>
      </c>
    </row>
    <row r="48" spans="2:3" x14ac:dyDescent="0.2">
      <c r="B48" t="s">
        <v>64</v>
      </c>
      <c r="C48">
        <f>SUMIF(DailyData!$B$3:$B$1505,WeeklyAvg!B48,DailyData!$D$3:$D$1505)/COUNTIF(DailyData!$B$3:$B$1505,WeeklyAvg!B48)</f>
        <v>1.7273980686695278</v>
      </c>
    </row>
    <row r="49" spans="2:3" x14ac:dyDescent="0.2">
      <c r="B49" t="s">
        <v>65</v>
      </c>
      <c r="C49">
        <f>SUMIF(DailyData!$B$3:$B$1505,WeeklyAvg!B49,DailyData!$D$3:$D$1505)/COUNTIF(DailyData!$B$3:$B$1505,WeeklyAvg!B49)</f>
        <v>2.0831982832618023</v>
      </c>
    </row>
    <row r="50" spans="2:3" x14ac:dyDescent="0.2">
      <c r="B50" t="s">
        <v>66</v>
      </c>
      <c r="C50">
        <f>SUMIF(DailyData!$B$3:$B$1505,WeeklyAvg!B50,DailyData!$D$3:$D$1505)/COUNTIF(DailyData!$B$3:$B$1505,WeeklyAvg!B50)</f>
        <v>1.6793879828326179</v>
      </c>
    </row>
    <row r="51" spans="2:3" x14ac:dyDescent="0.2">
      <c r="B51" t="s">
        <v>67</v>
      </c>
      <c r="C51">
        <f>SUMIF(DailyData!$B$3:$B$1505,WeeklyAvg!B51,DailyData!$D$3:$D$1505)/COUNTIF(DailyData!$B$3:$B$1505,WeeklyAvg!B51)</f>
        <v>1.7686609442060082</v>
      </c>
    </row>
    <row r="52" spans="2:3" x14ac:dyDescent="0.2">
      <c r="B52" t="s">
        <v>68</v>
      </c>
      <c r="C52">
        <f>SUMIF(DailyData!$B$3:$B$1505,WeeklyAvg!B52,DailyData!$D$3:$D$1505)/COUNTIF(DailyData!$B$3:$B$1505,WeeklyAvg!B52)</f>
        <v>1.8229948497854074</v>
      </c>
    </row>
    <row r="53" spans="2:3" x14ac:dyDescent="0.2">
      <c r="B53" t="s">
        <v>69</v>
      </c>
      <c r="C53">
        <f>SUMIF(DailyData!$B$3:$B$1505,WeeklyAvg!B53,DailyData!$D$3:$D$1505)/COUNTIF(DailyData!$B$3:$B$1505,WeeklyAvg!B53)</f>
        <v>2.2064626609442062</v>
      </c>
    </row>
    <row r="54" spans="2:3" x14ac:dyDescent="0.2">
      <c r="B54" t="s">
        <v>70</v>
      </c>
      <c r="C54">
        <f>SUMIF(DailyData!$B$3:$B$1505,WeeklyAvg!B54,DailyData!$D$3:$D$1505)/COUNTIF(DailyData!$B$3:$B$1505,WeeklyAvg!B54)</f>
        <v>1.9398841201716734</v>
      </c>
    </row>
    <row r="55" spans="2:3" x14ac:dyDescent="0.2">
      <c r="B55" t="s">
        <v>71</v>
      </c>
      <c r="C55">
        <f>SUMIF(DailyData!$B$3:$B$1505,WeeklyAvg!B55,DailyData!$D$3:$D$1505)/COUNTIF(DailyData!$B$3:$B$1505,WeeklyAvg!B55)</f>
        <v>2.097245493562232</v>
      </c>
    </row>
    <row r="56" spans="2:3" x14ac:dyDescent="0.2">
      <c r="B56" t="s">
        <v>72</v>
      </c>
      <c r="C56">
        <f>SUMIF(DailyData!$B$3:$B$1505,WeeklyAvg!B56,DailyData!$D$3:$D$1505)/COUNTIF(DailyData!$B$3:$B$1505,WeeklyAvg!B56)</f>
        <v>1.8637304721030041</v>
      </c>
    </row>
    <row r="57" spans="2:3" x14ac:dyDescent="0.2">
      <c r="B57" t="s">
        <v>73</v>
      </c>
      <c r="C57">
        <f>SUMIF(DailyData!$B$3:$B$1505,WeeklyAvg!B57,DailyData!$D$3:$D$1505)/COUNTIF(DailyData!$B$3:$B$1505,WeeklyAvg!B57)</f>
        <v>1.8980412017167381</v>
      </c>
    </row>
    <row r="58" spans="2:3" x14ac:dyDescent="0.2">
      <c r="B58" t="s">
        <v>74</v>
      </c>
      <c r="C58">
        <f>SUMIF(DailyData!$B$3:$B$1505,WeeklyAvg!B58,DailyData!$D$3:$D$1505)/COUNTIF(DailyData!$B$3:$B$1505,WeeklyAvg!B58)</f>
        <v>1.9384472103004291</v>
      </c>
    </row>
    <row r="59" spans="2:3" x14ac:dyDescent="0.2">
      <c r="B59" t="s">
        <v>75</v>
      </c>
      <c r="C59">
        <f>SUMIF(DailyData!$B$3:$B$1505,WeeklyAvg!B59,DailyData!$D$3:$D$1505)/COUNTIF(DailyData!$B$3:$B$1505,WeeklyAvg!B59)</f>
        <v>1.7603510729613732</v>
      </c>
    </row>
    <row r="60" spans="2:3" x14ac:dyDescent="0.2">
      <c r="B60" t="s">
        <v>76</v>
      </c>
      <c r="C60">
        <f>SUMIF(DailyData!$B$3:$B$1505,WeeklyAvg!B60,DailyData!$D$3:$D$1505)/COUNTIF(DailyData!$B$3:$B$1505,WeeklyAvg!B60)</f>
        <v>1.6373527896995708</v>
      </c>
    </row>
    <row r="61" spans="2:3" x14ac:dyDescent="0.2">
      <c r="B61" t="s">
        <v>77</v>
      </c>
      <c r="C61">
        <f>SUMIF(DailyData!$B$3:$B$1505,WeeklyAvg!B61,DailyData!$D$3:$D$1505)/COUNTIF(DailyData!$B$3:$B$1505,WeeklyAvg!B61)</f>
        <v>1.6096429184549357</v>
      </c>
    </row>
    <row r="62" spans="2:3" x14ac:dyDescent="0.2">
      <c r="B62" t="s">
        <v>78</v>
      </c>
      <c r="C62">
        <f>SUMIF(DailyData!$B$3:$B$1505,WeeklyAvg!B62,DailyData!$D$3:$D$1505)/COUNTIF(DailyData!$B$3:$B$1505,WeeklyAvg!B62)</f>
        <v>1.3911781115879824</v>
      </c>
    </row>
    <row r="63" spans="2:3" x14ac:dyDescent="0.2">
      <c r="B63" t="s">
        <v>79</v>
      </c>
      <c r="C63">
        <f>SUMIF(DailyData!$B$3:$B$1505,WeeklyAvg!B63,DailyData!$D$3:$D$1505)/COUNTIF(DailyData!$B$3:$B$1505,WeeklyAvg!B63)</f>
        <v>1.3168188841201716</v>
      </c>
    </row>
    <row r="64" spans="2:3" x14ac:dyDescent="0.2">
      <c r="B64" t="s">
        <v>80</v>
      </c>
      <c r="C64">
        <f>SUMIF(DailyData!$B$3:$B$1505,WeeklyAvg!B64,DailyData!$D$3:$D$1505)/COUNTIF(DailyData!$B$3:$B$1505,WeeklyAvg!B64)</f>
        <v>1.2346729613733902</v>
      </c>
    </row>
    <row r="65" spans="2:3" x14ac:dyDescent="0.2">
      <c r="B65" t="s">
        <v>81</v>
      </c>
      <c r="C65">
        <f>SUMIF(DailyData!$B$3:$B$1505,WeeklyAvg!B65,DailyData!$D$3:$D$1505)/COUNTIF(DailyData!$B$3:$B$1505,WeeklyAvg!B65)</f>
        <v>1.1403931330472101</v>
      </c>
    </row>
    <row r="66" spans="2:3" x14ac:dyDescent="0.2">
      <c r="B66" t="s">
        <v>82</v>
      </c>
      <c r="C66">
        <f>SUMIF(DailyData!$B$3:$B$1505,WeeklyAvg!B66,DailyData!$D$3:$D$1505)/COUNTIF(DailyData!$B$3:$B$1505,WeeklyAvg!B66)</f>
        <v>1.0443656652360516</v>
      </c>
    </row>
    <row r="67" spans="2:3" x14ac:dyDescent="0.2">
      <c r="B67" t="s">
        <v>83</v>
      </c>
      <c r="C67">
        <f>SUMIF(DailyData!$B$3:$B$1505,WeeklyAvg!B67,DailyData!$D$3:$D$1505)/COUNTIF(DailyData!$B$3:$B$1505,WeeklyAvg!B67)</f>
        <v>1.1410886981402004</v>
      </c>
    </row>
    <row r="68" spans="2:3" x14ac:dyDescent="0.2">
      <c r="B68" t="s">
        <v>84</v>
      </c>
      <c r="C68">
        <f>SUMIF(DailyData!$B$3:$B$1505,WeeklyAvg!B68,DailyData!$D$3:$D$1505)/COUNTIF(DailyData!$B$3:$B$1505,WeeklyAvg!B68)</f>
        <v>1.2642128755364808</v>
      </c>
    </row>
    <row r="69" spans="2:3" x14ac:dyDescent="0.2">
      <c r="B69" t="s">
        <v>85</v>
      </c>
      <c r="C69">
        <f>SUMIF(DailyData!$B$3:$B$1505,WeeklyAvg!B69,DailyData!$D$3:$D$1505)/COUNTIF(DailyData!$B$3:$B$1505,WeeklyAvg!B69)</f>
        <v>1.5047622317596563</v>
      </c>
    </row>
    <row r="70" spans="2:3" x14ac:dyDescent="0.2">
      <c r="B70" t="s">
        <v>86</v>
      </c>
      <c r="C70">
        <f>SUMIF(DailyData!$B$3:$B$1505,WeeklyAvg!B70,DailyData!$D$3:$D$1505)/COUNTIF(DailyData!$B$3:$B$1505,WeeklyAvg!B70)</f>
        <v>1.7349802575107294</v>
      </c>
    </row>
    <row r="71" spans="2:3" x14ac:dyDescent="0.2">
      <c r="B71" t="s">
        <v>87</v>
      </c>
      <c r="C71">
        <f>SUMIF(DailyData!$B$3:$B$1505,WeeklyAvg!B71,DailyData!$D$3:$D$1505)/COUNTIF(DailyData!$B$3:$B$1505,WeeklyAvg!B71)</f>
        <v>1.9089579399141627</v>
      </c>
    </row>
    <row r="72" spans="2:3" x14ac:dyDescent="0.2">
      <c r="B72" t="s">
        <v>88</v>
      </c>
      <c r="C72">
        <f>SUMIF(DailyData!$B$3:$B$1505,WeeklyAvg!B72,DailyData!$D$3:$D$1505)/COUNTIF(DailyData!$B$3:$B$1505,WeeklyAvg!B72)</f>
        <v>2.0793673819742482</v>
      </c>
    </row>
    <row r="73" spans="2:3" x14ac:dyDescent="0.2">
      <c r="B73" t="s">
        <v>89</v>
      </c>
      <c r="C73">
        <f>SUMIF(DailyData!$B$3:$B$1505,WeeklyAvg!B73,DailyData!$D$3:$D$1505)/COUNTIF(DailyData!$B$3:$B$1505,WeeklyAvg!B73)</f>
        <v>2.2655828326180254</v>
      </c>
    </row>
    <row r="74" spans="2:3" x14ac:dyDescent="0.2">
      <c r="B74" t="s">
        <v>90</v>
      </c>
      <c r="C74">
        <f>SUMIF(DailyData!$B$3:$B$1505,WeeklyAvg!B74,DailyData!$D$3:$D$1505)/COUNTIF(DailyData!$B$3:$B$1505,WeeklyAvg!B74)</f>
        <v>2.4378600858369097</v>
      </c>
    </row>
    <row r="75" spans="2:3" x14ac:dyDescent="0.2">
      <c r="B75" t="s">
        <v>91</v>
      </c>
      <c r="C75">
        <f>SUMIF(DailyData!$B$3:$B$1505,WeeklyAvg!B75,DailyData!$D$3:$D$1505)/COUNTIF(DailyData!$B$3:$B$1505,WeeklyAvg!B75)</f>
        <v>2.6071364806866955</v>
      </c>
    </row>
    <row r="76" spans="2:3" x14ac:dyDescent="0.2">
      <c r="B76" t="s">
        <v>92</v>
      </c>
      <c r="C76">
        <f>SUMIF(DailyData!$B$3:$B$1505,WeeklyAvg!B76,DailyData!$D$3:$D$1505)/COUNTIF(DailyData!$B$3:$B$1505,WeeklyAvg!B76)</f>
        <v>2.8852435622317594</v>
      </c>
    </row>
    <row r="77" spans="2:3" x14ac:dyDescent="0.2">
      <c r="B77" t="s">
        <v>93</v>
      </c>
      <c r="C77">
        <f>SUMIF(DailyData!$B$3:$B$1505,WeeklyAvg!B77,DailyData!$D$3:$D$1505)/COUNTIF(DailyData!$B$3:$B$1505,WeeklyAvg!B77)</f>
        <v>3.0386094420600864</v>
      </c>
    </row>
    <row r="78" spans="2:3" x14ac:dyDescent="0.2">
      <c r="B78" t="s">
        <v>94</v>
      </c>
      <c r="C78">
        <f>SUMIF(DailyData!$B$3:$B$1505,WeeklyAvg!B78,DailyData!$D$3:$D$1505)/COUNTIF(DailyData!$B$3:$B$1505,WeeklyAvg!B78)</f>
        <v>2.8205948497854072</v>
      </c>
    </row>
    <row r="79" spans="2:3" x14ac:dyDescent="0.2">
      <c r="B79" t="s">
        <v>95</v>
      </c>
      <c r="C79">
        <f>SUMIF(DailyData!$B$3:$B$1505,WeeklyAvg!B79,DailyData!$D$3:$D$1505)/COUNTIF(DailyData!$B$3:$B$1505,WeeklyAvg!B79)</f>
        <v>3.0433896995708154</v>
      </c>
    </row>
    <row r="80" spans="2:3" x14ac:dyDescent="0.2">
      <c r="B80" t="s">
        <v>96</v>
      </c>
      <c r="C80">
        <f>SUMIF(DailyData!$B$3:$B$1505,WeeklyAvg!B80,DailyData!$D$3:$D$1505)/COUNTIF(DailyData!$B$3:$B$1505,WeeklyAvg!B80)</f>
        <v>2.9758137339055795</v>
      </c>
    </row>
    <row r="81" spans="2:3" x14ac:dyDescent="0.2">
      <c r="B81" t="s">
        <v>97</v>
      </c>
      <c r="C81">
        <f>SUMIF(DailyData!$B$3:$B$1505,WeeklyAvg!B81,DailyData!$D$3:$D$1505)/COUNTIF(DailyData!$B$3:$B$1505,WeeklyAvg!B81)</f>
        <v>2.9222017167381971</v>
      </c>
    </row>
    <row r="82" spans="2:3" x14ac:dyDescent="0.2">
      <c r="B82" t="s">
        <v>98</v>
      </c>
      <c r="C82">
        <f>SUMIF(DailyData!$B$3:$B$1505,WeeklyAvg!B82,DailyData!$D$3:$D$1505)/COUNTIF(DailyData!$B$3:$B$1505,WeeklyAvg!B82)</f>
        <v>2.8584403433476391</v>
      </c>
    </row>
    <row r="83" spans="2:3" x14ac:dyDescent="0.2">
      <c r="B83" t="s">
        <v>99</v>
      </c>
      <c r="C83">
        <f>SUMIF(DailyData!$B$3:$B$1505,WeeklyAvg!B83,DailyData!$D$3:$D$1505)/COUNTIF(DailyData!$B$3:$B$1505,WeeklyAvg!B83)</f>
        <v>2.6312214592274672</v>
      </c>
    </row>
    <row r="84" spans="2:3" x14ac:dyDescent="0.2">
      <c r="B84" t="s">
        <v>100</v>
      </c>
      <c r="C84">
        <f>SUMIF(DailyData!$B$3:$B$1505,WeeklyAvg!B84,DailyData!$D$3:$D$1505)/COUNTIF(DailyData!$B$3:$B$1505,WeeklyAvg!B84)</f>
        <v>2.1857957081545063</v>
      </c>
    </row>
    <row r="85" spans="2:3" x14ac:dyDescent="0.2">
      <c r="B85" t="s">
        <v>101</v>
      </c>
      <c r="C85">
        <f>SUMIF(DailyData!$B$3:$B$1505,WeeklyAvg!B85,DailyData!$D$3:$D$1505)/COUNTIF(DailyData!$B$3:$B$1505,WeeklyAvg!B85)</f>
        <v>2.1626892703862661</v>
      </c>
    </row>
    <row r="86" spans="2:3" x14ac:dyDescent="0.2">
      <c r="B86" t="s">
        <v>102</v>
      </c>
      <c r="C86">
        <f>SUMIF(DailyData!$B$3:$B$1505,WeeklyAvg!B86,DailyData!$D$3:$D$1505)/COUNTIF(DailyData!$B$3:$B$1505,WeeklyAvg!B86)</f>
        <v>2.3583527896995706</v>
      </c>
    </row>
    <row r="87" spans="2:3" x14ac:dyDescent="0.2">
      <c r="B87" t="s">
        <v>103</v>
      </c>
      <c r="C87">
        <f>SUMIF(DailyData!$B$3:$B$1505,WeeklyAvg!B87,DailyData!$D$3:$D$1505)/COUNTIF(DailyData!$B$3:$B$1505,WeeklyAvg!B87)</f>
        <v>1.8030480686695278</v>
      </c>
    </row>
    <row r="88" spans="2:3" x14ac:dyDescent="0.2">
      <c r="B88" t="s">
        <v>104</v>
      </c>
      <c r="C88">
        <f>SUMIF(DailyData!$B$3:$B$1505,WeeklyAvg!B88,DailyData!$D$3:$D$1505)/COUNTIF(DailyData!$B$3:$B$1505,WeeklyAvg!B88)</f>
        <v>1.6539570815450639</v>
      </c>
    </row>
    <row r="89" spans="2:3" x14ac:dyDescent="0.2">
      <c r="B89" t="s">
        <v>105</v>
      </c>
      <c r="C89">
        <f>SUMIF(DailyData!$B$3:$B$1505,WeeklyAvg!B89,DailyData!$D$3:$D$1505)/COUNTIF(DailyData!$B$3:$B$1505,WeeklyAvg!B89)</f>
        <v>1.8747175965665228</v>
      </c>
    </row>
    <row r="90" spans="2:3" x14ac:dyDescent="0.2">
      <c r="B90" t="s">
        <v>106</v>
      </c>
      <c r="C90">
        <f>SUMIF(DailyData!$B$3:$B$1505,WeeklyAvg!B90,DailyData!$D$3:$D$1505)/COUNTIF(DailyData!$B$3:$B$1505,WeeklyAvg!B90)</f>
        <v>1.5338686695278967</v>
      </c>
    </row>
    <row r="91" spans="2:3" x14ac:dyDescent="0.2">
      <c r="B91" t="s">
        <v>107</v>
      </c>
      <c r="C91">
        <f>SUMIF(DailyData!$B$3:$B$1505,WeeklyAvg!B91,DailyData!$D$3:$D$1505)/COUNTIF(DailyData!$B$3:$B$1505,WeeklyAvg!B91)</f>
        <v>0.98658369098712428</v>
      </c>
    </row>
    <row r="92" spans="2:3" x14ac:dyDescent="0.2">
      <c r="B92" t="s">
        <v>108</v>
      </c>
      <c r="C92">
        <f>SUMIF(DailyData!$B$3:$B$1505,WeeklyAvg!B92,DailyData!$D$3:$D$1505)/COUNTIF(DailyData!$B$3:$B$1505,WeeklyAvg!B92)</f>
        <v>1.4634098712446351</v>
      </c>
    </row>
    <row r="93" spans="2:3" x14ac:dyDescent="0.2">
      <c r="B93" t="s">
        <v>109</v>
      </c>
      <c r="C93">
        <f>SUMIF(DailyData!$B$3:$B$1505,WeeklyAvg!B93,DailyData!$D$3:$D$1505)/COUNTIF(DailyData!$B$3:$B$1505,WeeklyAvg!B93)</f>
        <v>2.4531459227467804</v>
      </c>
    </row>
    <row r="94" spans="2:3" x14ac:dyDescent="0.2">
      <c r="B94" t="s">
        <v>110</v>
      </c>
      <c r="C94">
        <f>SUMIF(DailyData!$B$3:$B$1505,WeeklyAvg!B94,DailyData!$D$3:$D$1505)/COUNTIF(DailyData!$B$3:$B$1505,WeeklyAvg!B94)</f>
        <v>2.1717854077253218</v>
      </c>
    </row>
    <row r="95" spans="2:3" x14ac:dyDescent="0.2">
      <c r="B95" t="s">
        <v>111</v>
      </c>
      <c r="C95">
        <f>SUMIF(DailyData!$B$3:$B$1505,WeeklyAvg!B95,DailyData!$D$3:$D$1505)/COUNTIF(DailyData!$B$3:$B$1505,WeeklyAvg!B95)</f>
        <v>1.8040583690987124</v>
      </c>
    </row>
    <row r="96" spans="2:3" x14ac:dyDescent="0.2">
      <c r="B96" t="s">
        <v>112</v>
      </c>
      <c r="C96">
        <f>SUMIF(DailyData!$B$3:$B$1505,WeeklyAvg!B96,DailyData!$D$3:$D$1505)/COUNTIF(DailyData!$B$3:$B$1505,WeeklyAvg!B96)</f>
        <v>1.6601476394849786</v>
      </c>
    </row>
    <row r="97" spans="2:3" x14ac:dyDescent="0.2">
      <c r="B97" t="s">
        <v>113</v>
      </c>
      <c r="C97">
        <f>SUMIF(DailyData!$B$3:$B$1505,WeeklyAvg!B97,DailyData!$D$3:$D$1505)/COUNTIF(DailyData!$B$3:$B$1505,WeeklyAvg!B97)</f>
        <v>1.8993716738197424</v>
      </c>
    </row>
    <row r="98" spans="2:3" x14ac:dyDescent="0.2">
      <c r="B98" t="s">
        <v>114</v>
      </c>
      <c r="C98">
        <f>SUMIF(DailyData!$B$3:$B$1505,WeeklyAvg!B98,DailyData!$D$3:$D$1505)/COUNTIF(DailyData!$B$3:$B$1505,WeeklyAvg!B98)</f>
        <v>2.3629244635193132</v>
      </c>
    </row>
    <row r="99" spans="2:3" x14ac:dyDescent="0.2">
      <c r="B99" t="s">
        <v>115</v>
      </c>
      <c r="C99">
        <f>SUMIF(DailyData!$B$3:$B$1505,WeeklyAvg!B99,DailyData!$D$3:$D$1505)/COUNTIF(DailyData!$B$3:$B$1505,WeeklyAvg!B99)</f>
        <v>2.1824283261802577</v>
      </c>
    </row>
    <row r="100" spans="2:3" x14ac:dyDescent="0.2">
      <c r="B100" t="s">
        <v>116</v>
      </c>
      <c r="C100">
        <f>SUMIF(DailyData!$B$3:$B$1505,WeeklyAvg!B100,DailyData!$D$3:$D$1505)/COUNTIF(DailyData!$B$3:$B$1505,WeeklyAvg!B100)</f>
        <v>2.3119673819742488</v>
      </c>
    </row>
    <row r="101" spans="2:3" x14ac:dyDescent="0.2">
      <c r="B101" t="s">
        <v>117</v>
      </c>
      <c r="C101">
        <f>SUMIF(DailyData!$B$3:$B$1505,WeeklyAvg!B101,DailyData!$D$3:$D$1505)/COUNTIF(DailyData!$B$3:$B$1505,WeeklyAvg!B101)</f>
        <v>2.274748927038627</v>
      </c>
    </row>
    <row r="102" spans="2:3" x14ac:dyDescent="0.2">
      <c r="B102" t="s">
        <v>118</v>
      </c>
      <c r="C102">
        <f>SUMIF(DailyData!$B$3:$B$1505,WeeklyAvg!B102,DailyData!$D$3:$D$1505)/COUNTIF(DailyData!$B$3:$B$1505,WeeklyAvg!B102)</f>
        <v>2.1987072961373384</v>
      </c>
    </row>
    <row r="103" spans="2:3" x14ac:dyDescent="0.2">
      <c r="B103" t="s">
        <v>119</v>
      </c>
      <c r="C103">
        <f>SUMIF(DailyData!$B$3:$B$1505,WeeklyAvg!B103,DailyData!$D$3:$D$1505)/COUNTIF(DailyData!$B$3:$B$1505,WeeklyAvg!B103)</f>
        <v>1.9604995708154505</v>
      </c>
    </row>
    <row r="104" spans="2:3" x14ac:dyDescent="0.2">
      <c r="B104" t="s">
        <v>120</v>
      </c>
      <c r="C104">
        <f>SUMIF(DailyData!$B$3:$B$1505,WeeklyAvg!B104,DailyData!$D$3:$D$1505)/COUNTIF(DailyData!$B$3:$B$1505,WeeklyAvg!B104)</f>
        <v>1.944328755364807</v>
      </c>
    </row>
    <row r="105" spans="2:3" x14ac:dyDescent="0.2">
      <c r="B105" t="s">
        <v>121</v>
      </c>
      <c r="C105">
        <f>SUMIF(DailyData!$B$3:$B$1505,WeeklyAvg!B105,DailyData!$D$3:$D$1505)/COUNTIF(DailyData!$B$3:$B$1505,WeeklyAvg!B105)</f>
        <v>2.1320772532188834</v>
      </c>
    </row>
    <row r="106" spans="2:3" x14ac:dyDescent="0.2">
      <c r="B106" t="s">
        <v>122</v>
      </c>
      <c r="C106">
        <f>SUMIF(DailyData!$B$3:$B$1505,WeeklyAvg!B106,DailyData!$D$3:$D$1505)/COUNTIF(DailyData!$B$3:$B$1505,WeeklyAvg!B106)</f>
        <v>2.1638497854077254</v>
      </c>
    </row>
    <row r="107" spans="2:3" x14ac:dyDescent="0.2">
      <c r="B107" t="s">
        <v>123</v>
      </c>
      <c r="C107">
        <f>SUMIF(DailyData!$B$3:$B$1505,WeeklyAvg!B107,DailyData!$D$3:$D$1505)/COUNTIF(DailyData!$B$3:$B$1505,WeeklyAvg!B107)</f>
        <v>1.9832497854077253</v>
      </c>
    </row>
    <row r="108" spans="2:3" x14ac:dyDescent="0.2">
      <c r="B108" t="s">
        <v>124</v>
      </c>
      <c r="C108">
        <f>SUMIF(DailyData!$B$3:$B$1505,WeeklyAvg!B108,DailyData!$D$3:$D$1505)/COUNTIF(DailyData!$B$3:$B$1505,WeeklyAvg!B108)</f>
        <v>1.9433579399141632</v>
      </c>
    </row>
    <row r="109" spans="2:3" x14ac:dyDescent="0.2">
      <c r="B109" t="s">
        <v>125</v>
      </c>
      <c r="C109">
        <f>SUMIF(DailyData!$B$3:$B$1505,WeeklyAvg!B109,DailyData!$D$3:$D$1505)/COUNTIF(DailyData!$B$3:$B$1505,WeeklyAvg!B109)</f>
        <v>1.9087888412017164</v>
      </c>
    </row>
    <row r="110" spans="2:3" x14ac:dyDescent="0.2">
      <c r="B110" t="s">
        <v>126</v>
      </c>
      <c r="C110">
        <f>SUMIF(DailyData!$B$3:$B$1505,WeeklyAvg!B110,DailyData!$D$3:$D$1505)/COUNTIF(DailyData!$B$3:$B$1505,WeeklyAvg!B110)</f>
        <v>1.9081218884120166</v>
      </c>
    </row>
    <row r="111" spans="2:3" x14ac:dyDescent="0.2">
      <c r="B111" t="s">
        <v>127</v>
      </c>
      <c r="C111">
        <f>SUMIF(DailyData!$B$3:$B$1505,WeeklyAvg!B111,DailyData!$D$3:$D$1505)/COUNTIF(DailyData!$B$3:$B$1505,WeeklyAvg!B111)</f>
        <v>1.866769957081545</v>
      </c>
    </row>
    <row r="112" spans="2:3" x14ac:dyDescent="0.2">
      <c r="B112" t="s">
        <v>128</v>
      </c>
      <c r="C112">
        <f>SUMIF(DailyData!$B$3:$B$1505,WeeklyAvg!B112,DailyData!$D$3:$D$1505)/COUNTIF(DailyData!$B$3:$B$1505,WeeklyAvg!B112)</f>
        <v>1.5933965665236047</v>
      </c>
    </row>
    <row r="113" spans="2:3" x14ac:dyDescent="0.2">
      <c r="B113" t="s">
        <v>129</v>
      </c>
      <c r="C113">
        <f>SUMIF(DailyData!$B$3:$B$1505,WeeklyAvg!B113,DailyData!$D$3:$D$1505)/COUNTIF(DailyData!$B$3:$B$1505,WeeklyAvg!B113)</f>
        <v>1.8760609442060083</v>
      </c>
    </row>
    <row r="114" spans="2:3" x14ac:dyDescent="0.2">
      <c r="B114" t="s">
        <v>130</v>
      </c>
      <c r="C114">
        <f>SUMIF(DailyData!$B$3:$B$1505,WeeklyAvg!B114,DailyData!$D$3:$D$1505)/COUNTIF(DailyData!$B$3:$B$1505,WeeklyAvg!B114)</f>
        <v>1.9407339055793991</v>
      </c>
    </row>
    <row r="115" spans="2:3" x14ac:dyDescent="0.2">
      <c r="B115" t="s">
        <v>131</v>
      </c>
      <c r="C115">
        <f>SUMIF(DailyData!$B$3:$B$1505,WeeklyAvg!B115,DailyData!$D$3:$D$1505)/COUNTIF(DailyData!$B$3:$B$1505,WeeklyAvg!B115)</f>
        <v>1.7229463519313308</v>
      </c>
    </row>
    <row r="116" spans="2:3" x14ac:dyDescent="0.2">
      <c r="B116" t="s">
        <v>132</v>
      </c>
      <c r="C116">
        <f>SUMIF(DailyData!$B$3:$B$1505,WeeklyAvg!B116,DailyData!$D$3:$D$1505)/COUNTIF(DailyData!$B$3:$B$1505,WeeklyAvg!B116)</f>
        <v>1.7456969957081547</v>
      </c>
    </row>
    <row r="117" spans="2:3" x14ac:dyDescent="0.2">
      <c r="B117" t="s">
        <v>133</v>
      </c>
      <c r="C117">
        <f>SUMIF(DailyData!$B$3:$B$1505,WeeklyAvg!B117,DailyData!$D$3:$D$1505)/COUNTIF(DailyData!$B$3:$B$1505,WeeklyAvg!B117)</f>
        <v>1.6071055793991413</v>
      </c>
    </row>
    <row r="118" spans="2:3" x14ac:dyDescent="0.2">
      <c r="B118" t="s">
        <v>134</v>
      </c>
      <c r="C118">
        <f>SUMIF(DailyData!$B$3:$B$1505,WeeklyAvg!B118,DailyData!$D$3:$D$1505)/COUNTIF(DailyData!$B$3:$B$1505,WeeklyAvg!B118)</f>
        <v>1.5427115879828328</v>
      </c>
    </row>
    <row r="119" spans="2:3" x14ac:dyDescent="0.2">
      <c r="B119" t="s">
        <v>135</v>
      </c>
      <c r="C119">
        <f>SUMIF(DailyData!$B$3:$B$1505,WeeklyAvg!B119,DailyData!$D$3:$D$1505)/COUNTIF(DailyData!$B$3:$B$1505,WeeklyAvg!B119)</f>
        <v>1.567145922746781</v>
      </c>
    </row>
    <row r="120" spans="2:3" x14ac:dyDescent="0.2">
      <c r="B120" t="s">
        <v>136</v>
      </c>
      <c r="C120">
        <f>SUMIF(DailyData!$B$3:$B$1505,WeeklyAvg!B120,DailyData!$D$3:$D$1505)/COUNTIF(DailyData!$B$3:$B$1505,WeeklyAvg!B120)</f>
        <v>1.792777896995708</v>
      </c>
    </row>
    <row r="121" spans="2:3" x14ac:dyDescent="0.2">
      <c r="B121" t="s">
        <v>137</v>
      </c>
      <c r="C121">
        <f>SUMIF(DailyData!$B$3:$B$1505,WeeklyAvg!B121,DailyData!$D$3:$D$1505)/COUNTIF(DailyData!$B$3:$B$1505,WeeklyAvg!B121)</f>
        <v>1.6928317596566522</v>
      </c>
    </row>
    <row r="122" spans="2:3" x14ac:dyDescent="0.2">
      <c r="B122" t="s">
        <v>138</v>
      </c>
      <c r="C122">
        <f>SUMIF(DailyData!$B$3:$B$1505,WeeklyAvg!B122,DailyData!$D$3:$D$1505)/COUNTIF(DailyData!$B$3:$B$1505,WeeklyAvg!B122)</f>
        <v>1.6325304721030047</v>
      </c>
    </row>
    <row r="123" spans="2:3" x14ac:dyDescent="0.2">
      <c r="B123" t="s">
        <v>139</v>
      </c>
      <c r="C123">
        <f>SUMIF(DailyData!$B$3:$B$1505,WeeklyAvg!B123,DailyData!$D$3:$D$1505)/COUNTIF(DailyData!$B$3:$B$1505,WeeklyAvg!B123)</f>
        <v>1.6974978540772532</v>
      </c>
    </row>
    <row r="124" spans="2:3" x14ac:dyDescent="0.2">
      <c r="B124" t="s">
        <v>140</v>
      </c>
      <c r="C124">
        <f>SUMIF(DailyData!$B$3:$B$1505,WeeklyAvg!B124,DailyData!$D$3:$D$1505)/COUNTIF(DailyData!$B$3:$B$1505,WeeklyAvg!B124)</f>
        <v>1.8016540772532188</v>
      </c>
    </row>
    <row r="125" spans="2:3" x14ac:dyDescent="0.2">
      <c r="B125" t="s">
        <v>141</v>
      </c>
      <c r="C125">
        <f>SUMIF(DailyData!$B$3:$B$1505,WeeklyAvg!B125,DailyData!$D$3:$D$1505)/COUNTIF(DailyData!$B$3:$B$1505,WeeklyAvg!B125)</f>
        <v>1.6765888412017165</v>
      </c>
    </row>
    <row r="126" spans="2:3" x14ac:dyDescent="0.2">
      <c r="B126" t="s">
        <v>142</v>
      </c>
      <c r="C126">
        <f>SUMIF(DailyData!$B$3:$B$1505,WeeklyAvg!B126,DailyData!$D$3:$D$1505)/COUNTIF(DailyData!$B$3:$B$1505,WeeklyAvg!B126)</f>
        <v>1.5104266094420598</v>
      </c>
    </row>
    <row r="127" spans="2:3" x14ac:dyDescent="0.2">
      <c r="B127" t="s">
        <v>143</v>
      </c>
      <c r="C127">
        <f>SUMIF(DailyData!$B$3:$B$1505,WeeklyAvg!B127,DailyData!$D$3:$D$1505)/COUNTIF(DailyData!$B$3:$B$1505,WeeklyAvg!B127)</f>
        <v>1.4891957081545066</v>
      </c>
    </row>
    <row r="128" spans="2:3" x14ac:dyDescent="0.2">
      <c r="B128" t="s">
        <v>144</v>
      </c>
      <c r="C128">
        <f>SUMIF(DailyData!$B$3:$B$1505,WeeklyAvg!B128,DailyData!$D$3:$D$1505)/COUNTIF(DailyData!$B$3:$B$1505,WeeklyAvg!B128)</f>
        <v>1.1992995708154504</v>
      </c>
    </row>
    <row r="129" spans="2:3" x14ac:dyDescent="0.2">
      <c r="B129" t="s">
        <v>145</v>
      </c>
      <c r="C129">
        <f>SUMIF(DailyData!$B$3:$B$1505,WeeklyAvg!B129,DailyData!$D$3:$D$1505)/COUNTIF(DailyData!$B$3:$B$1505,WeeklyAvg!B129)</f>
        <v>1.0972467811158797</v>
      </c>
    </row>
    <row r="130" spans="2:3" x14ac:dyDescent="0.2">
      <c r="B130" t="s">
        <v>146</v>
      </c>
      <c r="C130">
        <f>SUMIF(DailyData!$B$3:$B$1505,WeeklyAvg!B130,DailyData!$D$3:$D$1505)/COUNTIF(DailyData!$B$3:$B$1505,WeeklyAvg!B130)</f>
        <v>1.0506489270386266</v>
      </c>
    </row>
    <row r="131" spans="2:3" x14ac:dyDescent="0.2">
      <c r="B131" t="s">
        <v>147</v>
      </c>
      <c r="C131">
        <f>SUMIF(DailyData!$B$3:$B$1505,WeeklyAvg!B131,DailyData!$D$3:$D$1505)/COUNTIF(DailyData!$B$3:$B$1505,WeeklyAvg!B131)</f>
        <v>1.0616763948497852</v>
      </c>
    </row>
    <row r="132" spans="2:3" x14ac:dyDescent="0.2">
      <c r="B132" t="s">
        <v>148</v>
      </c>
      <c r="C132">
        <f>SUMIF(DailyData!$B$3:$B$1505,WeeklyAvg!B132,DailyData!$D$3:$D$1505)/COUNTIF(DailyData!$B$3:$B$1505,WeeklyAvg!B132)</f>
        <v>0.88312446351931317</v>
      </c>
    </row>
    <row r="133" spans="2:3" x14ac:dyDescent="0.2">
      <c r="B133" t="s">
        <v>149</v>
      </c>
      <c r="C133">
        <f>SUMIF(DailyData!$B$3:$B$1505,WeeklyAvg!B133,DailyData!$D$3:$D$1505)/COUNTIF(DailyData!$B$3:$B$1505,WeeklyAvg!B133)</f>
        <v>1.1788609442060083</v>
      </c>
    </row>
    <row r="134" spans="2:3" x14ac:dyDescent="0.2">
      <c r="B134" t="s">
        <v>150</v>
      </c>
      <c r="C134">
        <f>SUMIF(DailyData!$B$3:$B$1505,WeeklyAvg!B134,DailyData!$D$3:$D$1505)/COUNTIF(DailyData!$B$3:$B$1505,WeeklyAvg!B134)</f>
        <v>1.3628815450643774</v>
      </c>
    </row>
    <row r="135" spans="2:3" x14ac:dyDescent="0.2">
      <c r="B135" t="s">
        <v>151</v>
      </c>
      <c r="C135">
        <f>SUMIF(DailyData!$B$3:$B$1505,WeeklyAvg!B135,DailyData!$D$3:$D$1505)/COUNTIF(DailyData!$B$3:$B$1505,WeeklyAvg!B135)</f>
        <v>1.0251974248927034</v>
      </c>
    </row>
    <row r="136" spans="2:3" x14ac:dyDescent="0.2">
      <c r="B136" t="s">
        <v>152</v>
      </c>
      <c r="C136">
        <f>SUMIF(DailyData!$B$3:$B$1505,WeeklyAvg!B136,DailyData!$D$3:$D$1505)/COUNTIF(DailyData!$B$3:$B$1505,WeeklyAvg!B136)</f>
        <v>0.71100085836909876</v>
      </c>
    </row>
    <row r="137" spans="2:3" x14ac:dyDescent="0.2">
      <c r="B137" t="s">
        <v>153</v>
      </c>
      <c r="C137">
        <f>SUMIF(DailyData!$B$3:$B$1505,WeeklyAvg!B137,DailyData!$D$3:$D$1505)/COUNTIF(DailyData!$B$3:$B$1505,WeeklyAvg!B137)</f>
        <v>0.63401545064377673</v>
      </c>
    </row>
    <row r="138" spans="2:3" x14ac:dyDescent="0.2">
      <c r="B138" t="s">
        <v>154</v>
      </c>
      <c r="C138">
        <f>SUMIF(DailyData!$B$3:$B$1505,WeeklyAvg!B138,DailyData!$D$3:$D$1505)/COUNTIF(DailyData!$B$3:$B$1505,WeeklyAvg!B138)</f>
        <v>0.79261974248927036</v>
      </c>
    </row>
    <row r="139" spans="2:3" x14ac:dyDescent="0.2">
      <c r="B139" t="s">
        <v>155</v>
      </c>
      <c r="C139">
        <f>SUMIF(DailyData!$B$3:$B$1505,WeeklyAvg!B139,DailyData!$D$3:$D$1505)/COUNTIF(DailyData!$B$3:$B$1505,WeeklyAvg!B139)</f>
        <v>0.8619905579399143</v>
      </c>
    </row>
    <row r="140" spans="2:3" x14ac:dyDescent="0.2">
      <c r="B140" t="s">
        <v>156</v>
      </c>
      <c r="C140">
        <f>SUMIF(DailyData!$B$3:$B$1505,WeeklyAvg!B140,DailyData!$D$3:$D$1505)/COUNTIF(DailyData!$B$3:$B$1505,WeeklyAvg!B140)</f>
        <v>1.2318952789699569</v>
      </c>
    </row>
    <row r="141" spans="2:3" x14ac:dyDescent="0.2">
      <c r="B141" t="s">
        <v>157</v>
      </c>
      <c r="C141">
        <f>SUMIF(DailyData!$B$3:$B$1505,WeeklyAvg!B141,DailyData!$D$3:$D$1505)/COUNTIF(DailyData!$B$3:$B$1505,WeeklyAvg!B141)</f>
        <v>1.3411974248927041</v>
      </c>
    </row>
    <row r="142" spans="2:3" x14ac:dyDescent="0.2">
      <c r="B142" t="s">
        <v>158</v>
      </c>
      <c r="C142">
        <f>SUMIF(DailyData!$B$3:$B$1505,WeeklyAvg!B142,DailyData!$D$3:$D$1505)/COUNTIF(DailyData!$B$3:$B$1505,WeeklyAvg!B142)</f>
        <v>1.2378197424892705</v>
      </c>
    </row>
    <row r="143" spans="2:3" x14ac:dyDescent="0.2">
      <c r="B143" t="s">
        <v>159</v>
      </c>
      <c r="C143">
        <f>SUMIF(DailyData!$B$3:$B$1505,WeeklyAvg!B143,DailyData!$D$3:$D$1505)/COUNTIF(DailyData!$B$3:$B$1505,WeeklyAvg!B143)</f>
        <v>1.3715965665236052</v>
      </c>
    </row>
    <row r="144" spans="2:3" x14ac:dyDescent="0.2">
      <c r="B144" t="s">
        <v>160</v>
      </c>
      <c r="C144">
        <f>SUMIF(DailyData!$B$3:$B$1505,WeeklyAvg!B144,DailyData!$D$3:$D$1505)/COUNTIF(DailyData!$B$3:$B$1505,WeeklyAvg!B144)</f>
        <v>1.3344575107296137</v>
      </c>
    </row>
    <row r="145" spans="2:3" x14ac:dyDescent="0.2">
      <c r="B145" t="s">
        <v>161</v>
      </c>
      <c r="C145">
        <f>SUMIF(DailyData!$B$3:$B$1505,WeeklyAvg!B145,DailyData!$D$3:$D$1505)/COUNTIF(DailyData!$B$3:$B$1505,WeeklyAvg!B145)</f>
        <v>1.3826684549356218</v>
      </c>
    </row>
    <row r="146" spans="2:3" x14ac:dyDescent="0.2">
      <c r="B146" t="s">
        <v>162</v>
      </c>
      <c r="C146">
        <f>SUMIF(DailyData!$B$3:$B$1505,WeeklyAvg!B146,DailyData!$D$3:$D$1505)/COUNTIF(DailyData!$B$3:$B$1505,WeeklyAvg!B146)</f>
        <v>1.2788555078683834</v>
      </c>
    </row>
    <row r="147" spans="2:3" x14ac:dyDescent="0.2">
      <c r="B147" t="s">
        <v>163</v>
      </c>
      <c r="C147">
        <f>SUMIF(DailyData!$B$3:$B$1505,WeeklyAvg!B147,DailyData!$D$3:$D$1505)/COUNTIF(DailyData!$B$3:$B$1505,WeeklyAvg!B147)</f>
        <v>1.4096094420600855</v>
      </c>
    </row>
    <row r="148" spans="2:3" x14ac:dyDescent="0.2">
      <c r="B148" t="s">
        <v>164</v>
      </c>
      <c r="C148">
        <f>SUMIF(DailyData!$B$3:$B$1505,WeeklyAvg!B148,DailyData!$D$3:$D$1505)/COUNTIF(DailyData!$B$3:$B$1505,WeeklyAvg!B148)</f>
        <v>1.2991158798283258</v>
      </c>
    </row>
    <row r="149" spans="2:3" x14ac:dyDescent="0.2">
      <c r="B149" t="s">
        <v>165</v>
      </c>
      <c r="C149">
        <f>SUMIF(DailyData!$B$3:$B$1505,WeeklyAvg!B149,DailyData!$D$3:$D$1505)/COUNTIF(DailyData!$B$3:$B$1505,WeeklyAvg!B149)</f>
        <v>1.2788343347639486</v>
      </c>
    </row>
    <row r="150" spans="2:3" x14ac:dyDescent="0.2">
      <c r="B150" t="s">
        <v>166</v>
      </c>
      <c r="C150">
        <f>SUMIF(DailyData!$B$3:$B$1505,WeeklyAvg!B150,DailyData!$D$3:$D$1505)/COUNTIF(DailyData!$B$3:$B$1505,WeeklyAvg!B150)</f>
        <v>1.1743047210300426</v>
      </c>
    </row>
    <row r="151" spans="2:3" x14ac:dyDescent="0.2">
      <c r="B151" t="s">
        <v>167</v>
      </c>
      <c r="C151">
        <f>SUMIF(DailyData!$B$3:$B$1505,WeeklyAvg!B151,DailyData!$D$3:$D$1505)/COUNTIF(DailyData!$B$3:$B$1505,WeeklyAvg!B151)</f>
        <v>1.3543888412017167</v>
      </c>
    </row>
    <row r="152" spans="2:3" x14ac:dyDescent="0.2">
      <c r="B152" t="s">
        <v>168</v>
      </c>
      <c r="C152">
        <f>SUMIF(DailyData!$B$3:$B$1505,WeeklyAvg!B152,DailyData!$D$3:$D$1505)/COUNTIF(DailyData!$B$3:$B$1505,WeeklyAvg!B152)</f>
        <v>1.0031133047210301</v>
      </c>
    </row>
    <row r="153" spans="2:3" x14ac:dyDescent="0.2">
      <c r="B153" t="s">
        <v>169</v>
      </c>
      <c r="C153">
        <f>SUMIF(DailyData!$B$3:$B$1505,WeeklyAvg!B153,DailyData!$D$3:$D$1505)/COUNTIF(DailyData!$B$3:$B$1505,WeeklyAvg!B153)</f>
        <v>1.0107064377682402</v>
      </c>
    </row>
    <row r="154" spans="2:3" x14ac:dyDescent="0.2">
      <c r="B154" t="s">
        <v>170</v>
      </c>
      <c r="C154">
        <f>SUMIF(DailyData!$B$3:$B$1505,WeeklyAvg!B154,DailyData!$D$3:$D$1505)/COUNTIF(DailyData!$B$3:$B$1505,WeeklyAvg!B154)</f>
        <v>1.0245633047210299</v>
      </c>
    </row>
    <row r="155" spans="2:3" x14ac:dyDescent="0.2">
      <c r="B155" t="s">
        <v>171</v>
      </c>
      <c r="C155">
        <f>SUMIF(DailyData!$B$3:$B$1505,WeeklyAvg!B155,DailyData!$D$3:$D$1505)/COUNTIF(DailyData!$B$3:$B$1505,WeeklyAvg!B155)</f>
        <v>0.83212532188841204</v>
      </c>
    </row>
    <row r="156" spans="2:3" x14ac:dyDescent="0.2">
      <c r="B156" t="s">
        <v>172</v>
      </c>
      <c r="C156">
        <f>SUMIF(DailyData!$B$3:$B$1505,WeeklyAvg!B156,DailyData!$D$3:$D$1505)/COUNTIF(DailyData!$B$3:$B$1505,WeeklyAvg!B156)</f>
        <v>0.878510729613734</v>
      </c>
    </row>
    <row r="157" spans="2:3" x14ac:dyDescent="0.2">
      <c r="B157" t="s">
        <v>173</v>
      </c>
      <c r="C157">
        <f>SUMIF(DailyData!$B$3:$B$1505,WeeklyAvg!B157,DailyData!$D$3:$D$1505)/COUNTIF(DailyData!$B$3:$B$1505,WeeklyAvg!B157)</f>
        <v>0.77094849785407704</v>
      </c>
    </row>
    <row r="158" spans="2:3" x14ac:dyDescent="0.2">
      <c r="B158" t="s">
        <v>174</v>
      </c>
      <c r="C158">
        <f>SUMIF(DailyData!$B$3:$B$1505,WeeklyAvg!B158,DailyData!$D$3:$D$1505)/COUNTIF(DailyData!$B$3:$B$1505,WeeklyAvg!B158)</f>
        <v>0.63850987124463532</v>
      </c>
    </row>
    <row r="159" spans="2:3" x14ac:dyDescent="0.2">
      <c r="B159" t="s">
        <v>175</v>
      </c>
      <c r="C159">
        <f>SUMIF(DailyData!$B$3:$B$1505,WeeklyAvg!B159,DailyData!$D$3:$D$1505)/COUNTIF(DailyData!$B$3:$B$1505,WeeklyAvg!B159)</f>
        <v>0.91518969957081497</v>
      </c>
    </row>
    <row r="160" spans="2:3" x14ac:dyDescent="0.2">
      <c r="B160" t="s">
        <v>176</v>
      </c>
      <c r="C160">
        <f>SUMIF(DailyData!$B$3:$B$1505,WeeklyAvg!B160,DailyData!$D$3:$D$1505)/COUNTIF(DailyData!$B$3:$B$1505,WeeklyAvg!B160)</f>
        <v>0.6274901287553647</v>
      </c>
    </row>
    <row r="161" spans="2:3" x14ac:dyDescent="0.2">
      <c r="B161" t="s">
        <v>177</v>
      </c>
      <c r="C161">
        <f>SUMIF(DailyData!$B$3:$B$1505,WeeklyAvg!B161,DailyData!$D$3:$D$1505)/COUNTIF(DailyData!$B$3:$B$1505,WeeklyAvg!B161)</f>
        <v>0.45993454935622302</v>
      </c>
    </row>
    <row r="162" spans="2:3" x14ac:dyDescent="0.2">
      <c r="B162" t="s">
        <v>178</v>
      </c>
      <c r="C162">
        <f>SUMIF(DailyData!$B$3:$B$1505,WeeklyAvg!B162,DailyData!$D$3:$D$1505)/COUNTIF(DailyData!$B$3:$B$1505,WeeklyAvg!B162)</f>
        <v>0.64302918454935609</v>
      </c>
    </row>
    <row r="163" spans="2:3" x14ac:dyDescent="0.2">
      <c r="B163" t="s">
        <v>179</v>
      </c>
      <c r="C163">
        <f>SUMIF(DailyData!$B$3:$B$1505,WeeklyAvg!B163,DailyData!$D$3:$D$1505)/COUNTIF(DailyData!$B$3:$B$1505,WeeklyAvg!B163)</f>
        <v>0.70260429184549367</v>
      </c>
    </row>
    <row r="164" spans="2:3" x14ac:dyDescent="0.2">
      <c r="B164" t="s">
        <v>180</v>
      </c>
      <c r="C164">
        <f>SUMIF(DailyData!$B$3:$B$1505,WeeklyAvg!B164,DailyData!$D$3:$D$1505)/COUNTIF(DailyData!$B$3:$B$1505,WeeklyAvg!B164)</f>
        <v>0.90153390557939894</v>
      </c>
    </row>
    <row r="165" spans="2:3" x14ac:dyDescent="0.2">
      <c r="B165" t="s">
        <v>181</v>
      </c>
      <c r="C165">
        <f>SUMIF(DailyData!$B$3:$B$1505,WeeklyAvg!B165,DailyData!$D$3:$D$1505)/COUNTIF(DailyData!$B$3:$B$1505,WeeklyAvg!B165)</f>
        <v>0.98780686695278952</v>
      </c>
    </row>
    <row r="166" spans="2:3" x14ac:dyDescent="0.2">
      <c r="B166" t="s">
        <v>182</v>
      </c>
      <c r="C166">
        <f>SUMIF(DailyData!$B$3:$B$1505,WeeklyAvg!B166,DailyData!$D$3:$D$1505)/COUNTIF(DailyData!$B$3:$B$1505,WeeklyAvg!B166)</f>
        <v>0.86084377682403423</v>
      </c>
    </row>
    <row r="167" spans="2:3" x14ac:dyDescent="0.2">
      <c r="B167" t="s">
        <v>183</v>
      </c>
      <c r="C167">
        <f>SUMIF(DailyData!$B$3:$B$1505,WeeklyAvg!B167,DailyData!$D$3:$D$1505)/COUNTIF(DailyData!$B$3:$B$1505,WeeklyAvg!B167)</f>
        <v>0.77190300429184566</v>
      </c>
    </row>
    <row r="168" spans="2:3" x14ac:dyDescent="0.2">
      <c r="B168" t="s">
        <v>184</v>
      </c>
      <c r="C168">
        <f>SUMIF(DailyData!$B$3:$B$1505,WeeklyAvg!B168,DailyData!$D$3:$D$1505)/COUNTIF(DailyData!$B$3:$B$1505,WeeklyAvg!B168)</f>
        <v>0.74810193133047209</v>
      </c>
    </row>
    <row r="169" spans="2:3" x14ac:dyDescent="0.2">
      <c r="B169" t="s">
        <v>185</v>
      </c>
      <c r="C169">
        <f>SUMIF(DailyData!$B$3:$B$1505,WeeklyAvg!B169,DailyData!$D$3:$D$1505)/COUNTIF(DailyData!$B$3:$B$1505,WeeklyAvg!B169)</f>
        <v>0.73523433476394817</v>
      </c>
    </row>
    <row r="170" spans="2:3" x14ac:dyDescent="0.2">
      <c r="B170" t="s">
        <v>186</v>
      </c>
      <c r="C170">
        <f>SUMIF(DailyData!$B$3:$B$1505,WeeklyAvg!B170,DailyData!$D$3:$D$1505)/COUNTIF(DailyData!$B$3:$B$1505,WeeklyAvg!B170)</f>
        <v>0.8086171673819742</v>
      </c>
    </row>
    <row r="171" spans="2:3" x14ac:dyDescent="0.2">
      <c r="B171" t="s">
        <v>187</v>
      </c>
      <c r="C171">
        <f>SUMIF(DailyData!$B$3:$B$1505,WeeklyAvg!B171,DailyData!$D$3:$D$1505)/COUNTIF(DailyData!$B$3:$B$1505,WeeklyAvg!B171)</f>
        <v>0.53393733905579377</v>
      </c>
    </row>
    <row r="172" spans="2:3" x14ac:dyDescent="0.2">
      <c r="B172" t="s">
        <v>188</v>
      </c>
      <c r="C172">
        <f>SUMIF(DailyData!$B$3:$B$1505,WeeklyAvg!B172,DailyData!$D$3:$D$1505)/COUNTIF(DailyData!$B$3:$B$1505,WeeklyAvg!B172)</f>
        <v>0.46712188841201713</v>
      </c>
    </row>
    <row r="173" spans="2:3" x14ac:dyDescent="0.2">
      <c r="B173" t="s">
        <v>189</v>
      </c>
      <c r="C173">
        <f>SUMIF(DailyData!$B$3:$B$1505,WeeklyAvg!B173,DailyData!$D$3:$D$1505)/COUNTIF(DailyData!$B$3:$B$1505,WeeklyAvg!B173)</f>
        <v>0.36571351931330465</v>
      </c>
    </row>
    <row r="174" spans="2:3" x14ac:dyDescent="0.2">
      <c r="B174" t="s">
        <v>190</v>
      </c>
      <c r="C174">
        <f>SUMIF(DailyData!$B$3:$B$1505,WeeklyAvg!B174,DailyData!$D$3:$D$1505)/COUNTIF(DailyData!$B$3:$B$1505,WeeklyAvg!B174)</f>
        <v>0.37281888412017139</v>
      </c>
    </row>
    <row r="175" spans="2:3" x14ac:dyDescent="0.2">
      <c r="B175" t="s">
        <v>191</v>
      </c>
      <c r="C175">
        <f>SUMIF(DailyData!$B$3:$B$1505,WeeklyAvg!B175,DailyData!$D$3:$D$1505)/COUNTIF(DailyData!$B$3:$B$1505,WeeklyAvg!B175)</f>
        <v>0.55770386266094396</v>
      </c>
    </row>
    <row r="176" spans="2:3" x14ac:dyDescent="0.2">
      <c r="B176" t="s">
        <v>192</v>
      </c>
      <c r="C176">
        <f>SUMIF(DailyData!$B$3:$B$1505,WeeklyAvg!B176,DailyData!$D$3:$D$1505)/COUNTIF(DailyData!$B$3:$B$1505,WeeklyAvg!B176)</f>
        <v>0.6102532188841201</v>
      </c>
    </row>
    <row r="177" spans="2:3" x14ac:dyDescent="0.2">
      <c r="B177" t="s">
        <v>193</v>
      </c>
      <c r="C177">
        <f>SUMIF(DailyData!$B$3:$B$1505,WeeklyAvg!B177,DailyData!$D$3:$D$1505)/COUNTIF(DailyData!$B$3:$B$1505,WeeklyAvg!B177)</f>
        <v>0.64679742489270386</v>
      </c>
    </row>
    <row r="178" spans="2:3" x14ac:dyDescent="0.2">
      <c r="B178" t="s">
        <v>194</v>
      </c>
      <c r="C178">
        <f>SUMIF(DailyData!$B$3:$B$1505,WeeklyAvg!B178,DailyData!$D$3:$D$1505)/COUNTIF(DailyData!$B$3:$B$1505,WeeklyAvg!B178)</f>
        <v>0.74805407725321871</v>
      </c>
    </row>
    <row r="179" spans="2:3" x14ac:dyDescent="0.2">
      <c r="B179" t="s">
        <v>195</v>
      </c>
      <c r="C179">
        <f>SUMIF(DailyData!$B$3:$B$1505,WeeklyAvg!B179,DailyData!$D$3:$D$1505)/COUNTIF(DailyData!$B$3:$B$1505,WeeklyAvg!B179)</f>
        <v>0.65004291845493578</v>
      </c>
    </row>
    <row r="180" spans="2:3" x14ac:dyDescent="0.2">
      <c r="B180" t="s">
        <v>196</v>
      </c>
      <c r="C180">
        <f>SUMIF(DailyData!$B$3:$B$1505,WeeklyAvg!B180,DailyData!$D$3:$D$1505)/COUNTIF(DailyData!$B$3:$B$1505,WeeklyAvg!B180)</f>
        <v>0.51935364806866957</v>
      </c>
    </row>
    <row r="181" spans="2:3" x14ac:dyDescent="0.2">
      <c r="B181" t="s">
        <v>197</v>
      </c>
      <c r="C181">
        <f>SUMIF(DailyData!$B$3:$B$1505,WeeklyAvg!B181,DailyData!$D$3:$D$1505)/COUNTIF(DailyData!$B$3:$B$1505,WeeklyAvg!B181)</f>
        <v>0.74700429184549344</v>
      </c>
    </row>
    <row r="182" spans="2:3" x14ac:dyDescent="0.2">
      <c r="B182" t="s">
        <v>198</v>
      </c>
      <c r="C182">
        <f>SUMIF(DailyData!$B$3:$B$1505,WeeklyAvg!B182,DailyData!$D$3:$D$1505)/COUNTIF(DailyData!$B$3:$B$1505,WeeklyAvg!B182)</f>
        <v>0.97912017167381971</v>
      </c>
    </row>
    <row r="183" spans="2:3" x14ac:dyDescent="0.2">
      <c r="B183" t="s">
        <v>199</v>
      </c>
      <c r="C183">
        <f>SUMIF(DailyData!$B$3:$B$1505,WeeklyAvg!B183,DailyData!$D$3:$D$1505)/COUNTIF(DailyData!$B$3:$B$1505,WeeklyAvg!B183)</f>
        <v>0.97421566523605163</v>
      </c>
    </row>
    <row r="184" spans="2:3" x14ac:dyDescent="0.2">
      <c r="B184" t="s">
        <v>200</v>
      </c>
      <c r="C184">
        <f>SUMIF(DailyData!$B$3:$B$1505,WeeklyAvg!B184,DailyData!$D$3:$D$1505)/COUNTIF(DailyData!$B$3:$B$1505,WeeklyAvg!B184)</f>
        <v>0.79247124463519281</v>
      </c>
    </row>
    <row r="185" spans="2:3" x14ac:dyDescent="0.2">
      <c r="B185" t="s">
        <v>201</v>
      </c>
      <c r="C185">
        <f>SUMIF(DailyData!$B$3:$B$1505,WeeklyAvg!B185,DailyData!$D$3:$D$1505)/COUNTIF(DailyData!$B$3:$B$1505,WeeklyAvg!B185)</f>
        <v>0.85941974248927022</v>
      </c>
    </row>
    <row r="186" spans="2:3" x14ac:dyDescent="0.2">
      <c r="B186" t="s">
        <v>202</v>
      </c>
      <c r="C186">
        <f>SUMIF(DailyData!$B$3:$B$1505,WeeklyAvg!B186,DailyData!$D$3:$D$1505)/COUNTIF(DailyData!$B$3:$B$1505,WeeklyAvg!B186)</f>
        <v>0.68957167381974238</v>
      </c>
    </row>
    <row r="187" spans="2:3" x14ac:dyDescent="0.2">
      <c r="B187" t="s">
        <v>203</v>
      </c>
      <c r="C187">
        <f>SUMIF(DailyData!$B$3:$B$1505,WeeklyAvg!B187,DailyData!$D$3:$D$1505)/COUNTIF(DailyData!$B$3:$B$1505,WeeklyAvg!B187)</f>
        <v>0.62669098712446336</v>
      </c>
    </row>
    <row r="188" spans="2:3" x14ac:dyDescent="0.2">
      <c r="B188" t="s">
        <v>204</v>
      </c>
      <c r="C188">
        <f>SUMIF(DailyData!$B$3:$B$1505,WeeklyAvg!B188,DailyData!$D$3:$D$1505)/COUNTIF(DailyData!$B$3:$B$1505,WeeklyAvg!B188)</f>
        <v>0.69424034334763918</v>
      </c>
    </row>
    <row r="189" spans="2:3" x14ac:dyDescent="0.2">
      <c r="B189" t="s">
        <v>205</v>
      </c>
      <c r="C189">
        <f>SUMIF(DailyData!$B$3:$B$1505,WeeklyAvg!B189,DailyData!$D$3:$D$1505)/COUNTIF(DailyData!$B$3:$B$1505,WeeklyAvg!B189)</f>
        <v>0.59330386266094393</v>
      </c>
    </row>
    <row r="190" spans="2:3" x14ac:dyDescent="0.2">
      <c r="B190" t="s">
        <v>206</v>
      </c>
      <c r="C190">
        <f>SUMIF(DailyData!$B$3:$B$1505,WeeklyAvg!B190,DailyData!$D$3:$D$1505)/COUNTIF(DailyData!$B$3:$B$1505,WeeklyAvg!B190)</f>
        <v>0.59681974248927028</v>
      </c>
    </row>
    <row r="191" spans="2:3" x14ac:dyDescent="0.2">
      <c r="B191" t="s">
        <v>207</v>
      </c>
      <c r="C191">
        <f>SUMIF(DailyData!$B$3:$B$1505,WeeklyAvg!B191,DailyData!$D$3:$D$1505)/COUNTIF(DailyData!$B$3:$B$1505,WeeklyAvg!B191)</f>
        <v>0.3577442060085837</v>
      </c>
    </row>
    <row r="192" spans="2:3" x14ac:dyDescent="0.2">
      <c r="B192" t="s">
        <v>208</v>
      </c>
      <c r="C192">
        <f>SUMIF(DailyData!$B$3:$B$1505,WeeklyAvg!B192,DailyData!$D$3:$D$1505)/COUNTIF(DailyData!$B$3:$B$1505,WeeklyAvg!B192)</f>
        <v>0.29444377682403422</v>
      </c>
    </row>
    <row r="193" spans="2:3" x14ac:dyDescent="0.2">
      <c r="B193" t="s">
        <v>209</v>
      </c>
      <c r="C193">
        <f>SUMIF(DailyData!$B$3:$B$1505,WeeklyAvg!B193,DailyData!$D$3:$D$1505)/COUNTIF(DailyData!$B$3:$B$1505,WeeklyAvg!B193)</f>
        <v>0.30248583690987124</v>
      </c>
    </row>
    <row r="194" spans="2:3" x14ac:dyDescent="0.2">
      <c r="B194" t="s">
        <v>210</v>
      </c>
      <c r="C194">
        <f>SUMIF(DailyData!$B$3:$B$1505,WeeklyAvg!B194,DailyData!$D$3:$D$1505)/COUNTIF(DailyData!$B$3:$B$1505,WeeklyAvg!B194)</f>
        <v>0.27244349070100132</v>
      </c>
    </row>
    <row r="195" spans="2:3" x14ac:dyDescent="0.2">
      <c r="B195" t="s">
        <v>211</v>
      </c>
      <c r="C195">
        <f>SUMIF(DailyData!$B$3:$B$1505,WeeklyAvg!B195,DailyData!$D$3:$D$1505)/COUNTIF(DailyData!$B$3:$B$1505,WeeklyAvg!B195)</f>
        <v>0.35546351931330472</v>
      </c>
    </row>
    <row r="196" spans="2:3" x14ac:dyDescent="0.2">
      <c r="B196" t="s">
        <v>212</v>
      </c>
      <c r="C196">
        <f>SUMIF(DailyData!$B$3:$B$1505,WeeklyAvg!B196,DailyData!$D$3:$D$1505)/COUNTIF(DailyData!$B$3:$B$1505,WeeklyAvg!B196)</f>
        <v>0.39953390557939927</v>
      </c>
    </row>
    <row r="197" spans="2:3" x14ac:dyDescent="0.2">
      <c r="B197" t="s">
        <v>213</v>
      </c>
      <c r="C197">
        <f>SUMIF(DailyData!$B$3:$B$1505,WeeklyAvg!B197,DailyData!$D$3:$D$1505)/COUNTIF(DailyData!$B$3:$B$1505,WeeklyAvg!B197)</f>
        <v>0.39679313304721026</v>
      </c>
    </row>
    <row r="198" spans="2:3" x14ac:dyDescent="0.2">
      <c r="B198" t="s">
        <v>214</v>
      </c>
      <c r="C198">
        <f>SUMIF(DailyData!$B$3:$B$1505,WeeklyAvg!B198,DailyData!$D$3:$D$1505)/COUNTIF(DailyData!$B$3:$B$1505,WeeklyAvg!B198)</f>
        <v>0.39921566523605129</v>
      </c>
    </row>
    <row r="199" spans="2:3" x14ac:dyDescent="0.2">
      <c r="B199" t="s">
        <v>215</v>
      </c>
      <c r="C199">
        <f>SUMIF(DailyData!$B$3:$B$1505,WeeklyAvg!B199,DailyData!$D$3:$D$1505)/COUNTIF(DailyData!$B$3:$B$1505,WeeklyAvg!B199)</f>
        <v>0.54709871244635178</v>
      </c>
    </row>
    <row r="200" spans="2:3" x14ac:dyDescent="0.2">
      <c r="B200" t="s">
        <v>216</v>
      </c>
      <c r="C200">
        <f>SUMIF(DailyData!$B$3:$B$1505,WeeklyAvg!B200,DailyData!$D$3:$D$1505)/COUNTIF(DailyData!$B$3:$B$1505,WeeklyAvg!B200)</f>
        <v>0.62370214592274642</v>
      </c>
    </row>
    <row r="201" spans="2:3" x14ac:dyDescent="0.2">
      <c r="B201" t="s">
        <v>217</v>
      </c>
      <c r="C201">
        <f>SUMIF(DailyData!$B$3:$B$1505,WeeklyAvg!B201,DailyData!$D$3:$D$1505)/COUNTIF(DailyData!$B$3:$B$1505,WeeklyAvg!B201)</f>
        <v>0.68880429184549374</v>
      </c>
    </row>
    <row r="202" spans="2:3" x14ac:dyDescent="0.2">
      <c r="B202" t="s">
        <v>218</v>
      </c>
      <c r="C202">
        <f>SUMIF(DailyData!$B$3:$B$1505,WeeklyAvg!B202,DailyData!$D$3:$D$1505)/COUNTIF(DailyData!$B$3:$B$1505,WeeklyAvg!B202)</f>
        <v>0.48997210300429178</v>
      </c>
    </row>
    <row r="203" spans="2:3" x14ac:dyDescent="0.2">
      <c r="B203" t="s">
        <v>219</v>
      </c>
      <c r="C203">
        <f>SUMIF(DailyData!$B$3:$B$1505,WeeklyAvg!B203,DailyData!$D$3:$D$1505)/COUNTIF(DailyData!$B$3:$B$1505,WeeklyAvg!B203)</f>
        <v>0.56373304721030038</v>
      </c>
    </row>
    <row r="204" spans="2:3" x14ac:dyDescent="0.2">
      <c r="B204" t="s">
        <v>220</v>
      </c>
      <c r="C204">
        <f>SUMIF(DailyData!$B$3:$B$1505,WeeklyAvg!B204,DailyData!$D$3:$D$1505)/COUNTIF(DailyData!$B$3:$B$1505,WeeklyAvg!B204)</f>
        <v>0.50715536480686685</v>
      </c>
    </row>
    <row r="205" spans="2:3" x14ac:dyDescent="0.2">
      <c r="B205" t="s">
        <v>221</v>
      </c>
      <c r="C205">
        <f>SUMIF(DailyData!$B$3:$B$1505,WeeklyAvg!B205,DailyData!$D$3:$D$1505)/COUNTIF(DailyData!$B$3:$B$1505,WeeklyAvg!B205)</f>
        <v>0.37173991416309016</v>
      </c>
    </row>
    <row r="206" spans="2:3" x14ac:dyDescent="0.2">
      <c r="B206" t="s">
        <v>222</v>
      </c>
      <c r="C206">
        <f>SUMIF(DailyData!$B$3:$B$1505,WeeklyAvg!B206,DailyData!$D$3:$D$1505)/COUNTIF(DailyData!$B$3:$B$1505,WeeklyAvg!B206)</f>
        <v>0.40984763948497865</v>
      </c>
    </row>
    <row r="207" spans="2:3" x14ac:dyDescent="0.2">
      <c r="B207" t="s">
        <v>223</v>
      </c>
      <c r="C207">
        <f>SUMIF(DailyData!$B$3:$B$1505,WeeklyAvg!B207,DailyData!$D$3:$D$1505)/COUNTIF(DailyData!$B$3:$B$1505,WeeklyAvg!B207)</f>
        <v>0.63822231759656645</v>
      </c>
    </row>
    <row r="208" spans="2:3" x14ac:dyDescent="0.2">
      <c r="B208" t="s">
        <v>224</v>
      </c>
      <c r="C208">
        <f>SUMIF(DailyData!$B$3:$B$1505,WeeklyAvg!B208,DailyData!$D$3:$D$1505)/COUNTIF(DailyData!$B$3:$B$1505,WeeklyAvg!B208)</f>
        <v>0.66873905579399118</v>
      </c>
    </row>
    <row r="209" spans="2:3" x14ac:dyDescent="0.2">
      <c r="B209" t="s">
        <v>225</v>
      </c>
      <c r="C209">
        <f>SUMIF(DailyData!$B$3:$B$1505,WeeklyAvg!B209,DailyData!$D$3:$D$1505)/COUNTIF(DailyData!$B$3:$B$1505,WeeklyAvg!B209)</f>
        <v>0.83626180257510696</v>
      </c>
    </row>
    <row r="210" spans="2:3" x14ac:dyDescent="0.2">
      <c r="B210" t="s">
        <v>226</v>
      </c>
      <c r="C210">
        <f>SUMIF(DailyData!$B$3:$B$1505,WeeklyAvg!B210,DailyData!$D$3:$D$1505)/COUNTIF(DailyData!$B$3:$B$1505,WeeklyAvg!B210)</f>
        <v>1.1116841201716736</v>
      </c>
    </row>
    <row r="211" spans="2:3" x14ac:dyDescent="0.2">
      <c r="B211" t="s">
        <v>227</v>
      </c>
      <c r="C211">
        <f>SUMIF(DailyData!$B$3:$B$1505,WeeklyAvg!B211,DailyData!$D$3:$D$1505)/COUNTIF(DailyData!$B$3:$B$1505,WeeklyAvg!B211)</f>
        <v>1.2158120171673823</v>
      </c>
    </row>
    <row r="212" spans="2:3" x14ac:dyDescent="0.2">
      <c r="B212" t="s">
        <v>228</v>
      </c>
      <c r="C212">
        <f>SUMIF(DailyData!$B$3:$B$1505,WeeklyAvg!B212,DailyData!$D$3:$D$1505)/COUNTIF(DailyData!$B$3:$B$1505,WeeklyAvg!B212)</f>
        <v>1.196153433476395</v>
      </c>
    </row>
    <row r="213" spans="2:3" x14ac:dyDescent="0.2">
      <c r="B213" t="s">
        <v>229</v>
      </c>
      <c r="C213">
        <f>SUMIF(DailyData!$B$3:$B$1505,WeeklyAvg!B213,DailyData!$D$3:$D$1505)/COUNTIF(DailyData!$B$3:$B$1505,WeeklyAvg!B213)</f>
        <v>1.0185545064377686</v>
      </c>
    </row>
    <row r="214" spans="2:3" x14ac:dyDescent="0.2">
      <c r="B214" t="s">
        <v>230</v>
      </c>
      <c r="C214">
        <f>SUMIF(DailyData!$B$3:$B$1505,WeeklyAvg!B214,DailyData!$D$3:$D$1505)/COUNTIF(DailyData!$B$3:$B$1505,WeeklyAvg!B214)</f>
        <v>0.94810901287553639</v>
      </c>
    </row>
    <row r="215" spans="2:3" x14ac:dyDescent="0.2">
      <c r="B215" t="s">
        <v>231</v>
      </c>
      <c r="C215">
        <f>SUMIF(DailyData!$B$3:$B$1505,WeeklyAvg!B215,DailyData!$D$3:$D$1505)/COUNTIF(DailyData!$B$3:$B$1505,WeeklyAvg!B215)</f>
        <v>0.94830386266094424</v>
      </c>
    </row>
    <row r="216" spans="2:3" x14ac:dyDescent="0.2">
      <c r="B216" t="s">
        <v>232</v>
      </c>
      <c r="C216">
        <f>SUMIF(DailyData!$B$3:$B$1505,WeeklyAvg!B216,DailyData!$D$3:$D$1505)/COUNTIF(DailyData!$B$3:$B$1505,WeeklyAvg!B216)</f>
        <v>0.84641888412017141</v>
      </c>
    </row>
    <row r="217" spans="2:3" x14ac:dyDescent="0.2">
      <c r="B217" t="s">
        <v>233</v>
      </c>
      <c r="C217">
        <f>SUMIF(DailyData!$B$3:$B$1505,WeeklyAvg!B217,DailyData!$D$3:$D$1505)/COUNTIF(DailyData!$B$3:$B$1505,WeeklyAvg!B217)</f>
        <v>0.91773648068669511</v>
      </c>
    </row>
    <row r="218" spans="2:3" x14ac:dyDescent="0.2">
      <c r="B218" t="s">
        <v>234</v>
      </c>
      <c r="C218">
        <f>SUMIF(DailyData!$B$3:$B$1505,WeeklyAvg!B218,DailyData!$D$3:$D$1505)/COUNTIF(DailyData!$B$3:$B$1505,WeeklyAvg!B218)</f>
        <v>0.85360772532188844</v>
      </c>
    </row>
    <row r="219" spans="2:3" x14ac:dyDescent="0.2">
      <c r="B219" t="s">
        <v>235</v>
      </c>
      <c r="C219">
        <f>SUMIF(DailyData!$B$3:$B$1505,WeeklyAvg!B219,DailyData!$D$3:$D$1505)/COUNTIF(DailyData!$B$3:$B$1505,WeeklyAvg!B219)</f>
        <v>0.66409785407725308</v>
      </c>
    </row>
    <row r="220" spans="2:3" x14ac:dyDescent="0.2">
      <c r="B220" t="s">
        <v>236</v>
      </c>
      <c r="C220">
        <f>SUMIF(DailyData!$B$3:$B$1505,WeeklyAvg!B220,DailyData!$D$3:$D$1505)/COUNTIF(DailyData!$B$3:$B$1505,WeeklyAvg!B220)</f>
        <v>0.64091158798283243</v>
      </c>
    </row>
    <row r="221" spans="2:3" x14ac:dyDescent="0.2">
      <c r="B221" t="s">
        <v>237</v>
      </c>
      <c r="C221">
        <f>SUMIF(DailyData!$B$3:$B$1505,WeeklyAvg!B221,DailyData!$D$3:$D$1505)/COUNTIF(DailyData!$B$3:$B$1505,WeeklyAvg!B221)</f>
        <v>0.49424892703862666</v>
      </c>
    </row>
    <row r="222" spans="2:3" x14ac:dyDescent="0.2">
      <c r="B222" t="s">
        <v>238</v>
      </c>
      <c r="C222">
        <f>SUMIF(DailyData!$B$3:$B$1505,WeeklyAvg!B222,DailyData!$D$3:$D$1505)/COUNTIF(DailyData!$B$3:$B$1505,WeeklyAvg!B222)</f>
        <v>0.69396394849785414</v>
      </c>
    </row>
    <row r="223" spans="2:3" x14ac:dyDescent="0.2">
      <c r="B223" t="s">
        <v>239</v>
      </c>
      <c r="C223">
        <f>SUMIF(DailyData!$B$3:$B$1505,WeeklyAvg!B223,DailyData!$D$3:$D$1505)/COUNTIF(DailyData!$B$3:$B$1505,WeeklyAvg!B223)</f>
        <v>0.91845922746781139</v>
      </c>
    </row>
    <row r="224" spans="2:3" x14ac:dyDescent="0.2">
      <c r="B224" t="s">
        <v>240</v>
      </c>
      <c r="C224">
        <f>SUMIF(DailyData!$B$3:$B$1505,WeeklyAvg!B224,DailyData!$D$3:$D$1505)/COUNTIF(DailyData!$B$3:$B$1505,WeeklyAvg!B224)</f>
        <v>0.97570815450643766</v>
      </c>
    </row>
    <row r="225" spans="2:3" x14ac:dyDescent="0.2">
      <c r="B225" t="s">
        <v>241</v>
      </c>
      <c r="C225">
        <f>SUMIF(DailyData!$B$3:$B$1505,WeeklyAvg!B225,DailyData!$D$3:$D$1505)/COUNTIF(DailyData!$B$3:$B$1505,WeeklyAvg!B225)</f>
        <v>1.0822351931330474</v>
      </c>
    </row>
    <row r="226" spans="2:3" x14ac:dyDescent="0.2">
      <c r="B226" t="s">
        <v>242</v>
      </c>
      <c r="C226">
        <f>SUMIF(DailyData!$B$3:$B$1505,WeeklyAvg!B226,DailyData!$D$3:$D$1505)/COUNTIF(DailyData!$B$3:$B$1505,WeeklyAvg!B226)</f>
        <v>1.452797210300429</v>
      </c>
    </row>
    <row r="227" spans="2:3" x14ac:dyDescent="0.2">
      <c r="B227" t="s">
        <v>243</v>
      </c>
      <c r="C227">
        <f>SUMIF(DailyData!$B$3:$B$1505,WeeklyAvg!B227,DailyData!$D$3:$D$1505)/COUNTIF(DailyData!$B$3:$B$1505,WeeklyAvg!B227)</f>
        <v>1.5421459227467811</v>
      </c>
    </row>
    <row r="228" spans="2:3" x14ac:dyDescent="0.2">
      <c r="B228" t="s">
        <v>244</v>
      </c>
      <c r="C228">
        <f>SUMIF(DailyData!$B$3:$B$1505,WeeklyAvg!B228,DailyData!$D$3:$D$1505)/COUNTIF(DailyData!$B$3:$B$1505,WeeklyAvg!B228)</f>
        <v>1.3215407725321886</v>
      </c>
    </row>
    <row r="229" spans="2:3" x14ac:dyDescent="0.2">
      <c r="B229" t="s">
        <v>245</v>
      </c>
      <c r="C229">
        <f>SUMIF(DailyData!$B$3:$B$1505,WeeklyAvg!B229,DailyData!$D$3:$D$1505)/COUNTIF(DailyData!$B$3:$B$1505,WeeklyAvg!B229)</f>
        <v>1.1571665236051505</v>
      </c>
    </row>
    <row r="230" spans="2:3" x14ac:dyDescent="0.2">
      <c r="B230" t="s">
        <v>246</v>
      </c>
      <c r="C230">
        <f>SUMIF(DailyData!$B$3:$B$1505,WeeklyAvg!B230,DailyData!$D$3:$D$1505)/COUNTIF(DailyData!$B$3:$B$1505,WeeklyAvg!B230)</f>
        <v>1.1986884120171672</v>
      </c>
    </row>
    <row r="231" spans="2:3" x14ac:dyDescent="0.2">
      <c r="B231" t="s">
        <v>247</v>
      </c>
      <c r="C231">
        <f>SUMIF(DailyData!$B$3:$B$1505,WeeklyAvg!B231,DailyData!$D$3:$D$1505)/COUNTIF(DailyData!$B$3:$B$1505,WeeklyAvg!B231)</f>
        <v>1.2690463519313302</v>
      </c>
    </row>
    <row r="232" spans="2:3" x14ac:dyDescent="0.2">
      <c r="B232" t="s">
        <v>248</v>
      </c>
      <c r="C232">
        <f>SUMIF(DailyData!$B$3:$B$1505,WeeklyAvg!B232,DailyData!$D$3:$D$1505)/COUNTIF(DailyData!$B$3:$B$1505,WeeklyAvg!B232)</f>
        <v>1.2813287553648069</v>
      </c>
    </row>
    <row r="233" spans="2:3" x14ac:dyDescent="0.2">
      <c r="B233" t="s">
        <v>249</v>
      </c>
      <c r="C233">
        <f>SUMIF(DailyData!$B$3:$B$1505,WeeklyAvg!B233,DailyData!$D$3:$D$1505)/COUNTIF(DailyData!$B$3:$B$1505,WeeklyAvg!B233)</f>
        <v>1.049012017167382</v>
      </c>
    </row>
    <row r="234" spans="2:3" x14ac:dyDescent="0.2">
      <c r="B234" t="s">
        <v>250</v>
      </c>
      <c r="C234">
        <f>SUMIF(DailyData!$B$3:$B$1505,WeeklyAvg!B234,DailyData!$D$3:$D$1505)/COUNTIF(DailyData!$B$3:$B$1505,WeeklyAvg!B234)</f>
        <v>1.4278429184549357</v>
      </c>
    </row>
    <row r="235" spans="2:3" x14ac:dyDescent="0.2">
      <c r="B235" t="s">
        <v>251</v>
      </c>
      <c r="C235">
        <f>SUMIF(DailyData!$B$3:$B$1505,WeeklyAvg!B235,DailyData!$D$3:$D$1505)/COUNTIF(DailyData!$B$3:$B$1505,WeeklyAvg!B235)</f>
        <v>1.6219345493562229</v>
      </c>
    </row>
    <row r="236" spans="2:3" x14ac:dyDescent="0.2">
      <c r="B236" t="s">
        <v>252</v>
      </c>
      <c r="C236">
        <f>SUMIF(DailyData!$B$3:$B$1505,WeeklyAvg!B236,DailyData!$D$3:$D$1505)/COUNTIF(DailyData!$B$3:$B$1505,WeeklyAvg!B236)</f>
        <v>1.7811236051502146</v>
      </c>
    </row>
    <row r="237" spans="2:3" x14ac:dyDescent="0.2">
      <c r="B237" t="s">
        <v>253</v>
      </c>
      <c r="C237">
        <f>SUMIF(DailyData!$B$3:$B$1505,WeeklyAvg!B237,DailyData!$D$3:$D$1505)/COUNTIF(DailyData!$B$3:$B$1505,WeeklyAvg!B237)</f>
        <v>1.8535802575107294</v>
      </c>
    </row>
    <row r="238" spans="2:3" x14ac:dyDescent="0.2">
      <c r="B238" t="s">
        <v>254</v>
      </c>
      <c r="C238">
        <f>SUMIF(DailyData!$B$3:$B$1505,WeeklyAvg!B238,DailyData!$D$3:$D$1505)/COUNTIF(DailyData!$B$3:$B$1505,WeeklyAvg!B238)</f>
        <v>1.7592094420600859</v>
      </c>
    </row>
    <row r="239" spans="2:3" x14ac:dyDescent="0.2">
      <c r="B239" t="s">
        <v>255</v>
      </c>
      <c r="C239">
        <f>SUMIF(DailyData!$B$3:$B$1505,WeeklyAvg!B239,DailyData!$D$3:$D$1505)/COUNTIF(DailyData!$B$3:$B$1505,WeeklyAvg!B239)</f>
        <v>1.5640223175965664</v>
      </c>
    </row>
    <row r="240" spans="2:3" x14ac:dyDescent="0.2">
      <c r="B240" t="s">
        <v>256</v>
      </c>
      <c r="C240">
        <f>SUMIF(DailyData!$B$3:$B$1505,WeeklyAvg!B240,DailyData!$D$3:$D$1505)/COUNTIF(DailyData!$B$3:$B$1505,WeeklyAvg!B240)</f>
        <v>1.2824077253218877</v>
      </c>
    </row>
    <row r="241" spans="2:3" x14ac:dyDescent="0.2">
      <c r="B241" t="s">
        <v>257</v>
      </c>
      <c r="C241">
        <f>SUMIF(DailyData!$B$3:$B$1505,WeeklyAvg!B241,DailyData!$D$3:$D$1505)/COUNTIF(DailyData!$B$3:$B$1505,WeeklyAvg!B241)</f>
        <v>1.2614515021459225</v>
      </c>
    </row>
    <row r="242" spans="2:3" x14ac:dyDescent="0.2">
      <c r="B242" t="s">
        <v>258</v>
      </c>
      <c r="C242">
        <f>SUMIF(DailyData!$B$3:$B$1505,WeeklyAvg!B242,DailyData!$D$3:$D$1505)/COUNTIF(DailyData!$B$3:$B$1505,WeeklyAvg!B242)</f>
        <v>1.2749278969957083</v>
      </c>
    </row>
    <row r="243" spans="2:3" x14ac:dyDescent="0.2">
      <c r="B243" t="s">
        <v>259</v>
      </c>
      <c r="C243">
        <f>SUMIF(DailyData!$B$3:$B$1505,WeeklyAvg!B243,DailyData!$D$3:$D$1505)/COUNTIF(DailyData!$B$3:$B$1505,WeeklyAvg!B243)</f>
        <v>1.4862025751072956</v>
      </c>
    </row>
    <row r="244" spans="2:3" x14ac:dyDescent="0.2">
      <c r="B244" t="s">
        <v>260</v>
      </c>
      <c r="C244">
        <f>SUMIF(DailyData!$B$3:$B$1505,WeeklyAvg!B244,DailyData!$D$3:$D$1505)/COUNTIF(DailyData!$B$3:$B$1505,WeeklyAvg!B244)</f>
        <v>1.9765768240343349</v>
      </c>
    </row>
    <row r="245" spans="2:3" x14ac:dyDescent="0.2">
      <c r="B245" t="s">
        <v>261</v>
      </c>
      <c r="C245">
        <f>SUMIF(DailyData!$B$3:$B$1505,WeeklyAvg!B245,DailyData!$D$3:$D$1505)/COUNTIF(DailyData!$B$3:$B$1505,WeeklyAvg!B245)</f>
        <v>2.3881193133047214</v>
      </c>
    </row>
    <row r="246" spans="2:3" x14ac:dyDescent="0.2">
      <c r="B246" t="s">
        <v>262</v>
      </c>
      <c r="C246">
        <f>SUMIF(DailyData!$B$3:$B$1505,WeeklyAvg!B246,DailyData!$D$3:$D$1505)/COUNTIF(DailyData!$B$3:$B$1505,WeeklyAvg!B246)</f>
        <v>2.8155736766809731</v>
      </c>
    </row>
    <row r="247" spans="2:3" x14ac:dyDescent="0.2">
      <c r="B247" t="s">
        <v>263</v>
      </c>
      <c r="C247">
        <f>SUMIF(DailyData!$B$3:$B$1505,WeeklyAvg!B247,DailyData!$D$3:$D$1505)/COUNTIF(DailyData!$B$3:$B$1505,WeeklyAvg!B247)</f>
        <v>2.3569982832618028</v>
      </c>
    </row>
    <row r="248" spans="2:3" x14ac:dyDescent="0.2">
      <c r="B248" t="s">
        <v>264</v>
      </c>
      <c r="C248">
        <f>SUMIF(DailyData!$B$3:$B$1505,WeeklyAvg!B248,DailyData!$D$3:$D$1505)/COUNTIF(DailyData!$B$3:$B$1505,WeeklyAvg!B248)</f>
        <v>2.4215330472103003</v>
      </c>
    </row>
    <row r="249" spans="2:3" x14ac:dyDescent="0.2">
      <c r="B249" t="s">
        <v>265</v>
      </c>
      <c r="C249">
        <f>SUMIF(DailyData!$B$3:$B$1505,WeeklyAvg!B249,DailyData!$D$3:$D$1505)/COUNTIF(DailyData!$B$3:$B$1505,WeeklyAvg!B249)</f>
        <v>2.2672283261802573</v>
      </c>
    </row>
    <row r="250" spans="2:3" x14ac:dyDescent="0.2">
      <c r="B250" t="s">
        <v>266</v>
      </c>
      <c r="C250">
        <f>SUMIF(DailyData!$B$3:$B$1505,WeeklyAvg!B250,DailyData!$D$3:$D$1505)/COUNTIF(DailyData!$B$3:$B$1505,WeeklyAvg!B250)</f>
        <v>2.4596630901287551</v>
      </c>
    </row>
    <row r="251" spans="2:3" x14ac:dyDescent="0.2">
      <c r="B251" t="s">
        <v>267</v>
      </c>
      <c r="C251">
        <f>SUMIF(DailyData!$B$3:$B$1505,WeeklyAvg!B251,DailyData!$D$3:$D$1505)/COUNTIF(DailyData!$B$3:$B$1505,WeeklyAvg!B251)</f>
        <v>2.7121695278969962</v>
      </c>
    </row>
    <row r="252" spans="2:3" x14ac:dyDescent="0.2">
      <c r="B252" t="s">
        <v>268</v>
      </c>
      <c r="C252">
        <f>SUMIF(DailyData!$B$3:$B$1505,WeeklyAvg!B252,DailyData!$D$3:$D$1505)/COUNTIF(DailyData!$B$3:$B$1505,WeeklyAvg!B252)</f>
        <v>2.6050633047210301</v>
      </c>
    </row>
    <row r="253" spans="2:3" x14ac:dyDescent="0.2">
      <c r="B253" t="s">
        <v>269</v>
      </c>
      <c r="C253">
        <f>SUMIF(DailyData!$B$3:$B$1505,WeeklyAvg!B253,DailyData!$D$3:$D$1505)/COUNTIF(DailyData!$B$3:$B$1505,WeeklyAvg!B253)</f>
        <v>2.6878987124463523</v>
      </c>
    </row>
    <row r="254" spans="2:3" x14ac:dyDescent="0.2">
      <c r="B254" t="s">
        <v>270</v>
      </c>
      <c r="C254">
        <f>SUMIF(DailyData!$B$3:$B$1505,WeeklyAvg!B254,DailyData!$D$3:$D$1505)/COUNTIF(DailyData!$B$3:$B$1505,WeeklyAvg!B254)</f>
        <v>3.6142188841201719</v>
      </c>
    </row>
    <row r="255" spans="2:3" x14ac:dyDescent="0.2">
      <c r="B255" t="s">
        <v>271</v>
      </c>
      <c r="C255">
        <f>SUMIF(DailyData!$B$3:$B$1505,WeeklyAvg!B255,DailyData!$D$3:$D$1505)/COUNTIF(DailyData!$B$3:$B$1505,WeeklyAvg!B255)</f>
        <v>3.9640987124463516</v>
      </c>
    </row>
    <row r="256" spans="2:3" x14ac:dyDescent="0.2">
      <c r="B256" t="s">
        <v>272</v>
      </c>
      <c r="C256">
        <f>SUMIF(DailyData!$B$3:$B$1505,WeeklyAvg!B256,DailyData!$D$3:$D$1505)/COUNTIF(DailyData!$B$3:$B$1505,WeeklyAvg!B256)</f>
        <v>3.1303751072961377</v>
      </c>
    </row>
    <row r="257" spans="2:3" x14ac:dyDescent="0.2">
      <c r="B257" t="s">
        <v>273</v>
      </c>
      <c r="C257">
        <f>SUMIF(DailyData!$B$3:$B$1505,WeeklyAvg!B257,DailyData!$D$3:$D$1505)/COUNTIF(DailyData!$B$3:$B$1505,WeeklyAvg!B257)</f>
        <v>2.8119424892703857</v>
      </c>
    </row>
    <row r="258" spans="2:3" x14ac:dyDescent="0.2">
      <c r="B258" t="s">
        <v>274</v>
      </c>
      <c r="C258">
        <f>SUMIF(DailyData!$B$3:$B$1505,WeeklyAvg!B258,DailyData!$D$3:$D$1505)/COUNTIF(DailyData!$B$3:$B$1505,WeeklyAvg!B258)</f>
        <v>2.8409072961373392</v>
      </c>
    </row>
    <row r="259" spans="2:3" x14ac:dyDescent="0.2">
      <c r="B259" t="s">
        <v>275</v>
      </c>
      <c r="C259">
        <f>SUMIF(DailyData!$B$3:$B$1505,WeeklyAvg!B259,DailyData!$D$3:$D$1505)/COUNTIF(DailyData!$B$3:$B$1505,WeeklyAvg!B259)</f>
        <v>3.0737027896995701</v>
      </c>
    </row>
    <row r="260" spans="2:3" x14ac:dyDescent="0.2">
      <c r="B260" t="s">
        <v>276</v>
      </c>
      <c r="C260">
        <f>SUMIF(DailyData!$B$3:$B$1505,WeeklyAvg!B260,DailyData!$D$3:$D$1505)/COUNTIF(DailyData!$B$3:$B$1505,WeeklyAvg!B260)</f>
        <v>3.0252446351931326</v>
      </c>
    </row>
    <row r="261" spans="2:3" x14ac:dyDescent="0.2">
      <c r="B261" t="s">
        <v>277</v>
      </c>
      <c r="C261">
        <f>SUMIF(DailyData!$B$3:$B$1505,WeeklyAvg!B261,DailyData!$D$3:$D$1505)/COUNTIF(DailyData!$B$3:$B$1505,WeeklyAvg!B261)</f>
        <v>2.8134120171673822</v>
      </c>
    </row>
    <row r="262" spans="2:3" x14ac:dyDescent="0.2">
      <c r="B262" t="s">
        <v>278</v>
      </c>
      <c r="C262">
        <f>SUMIF(DailyData!$B$3:$B$1505,WeeklyAvg!B262,DailyData!$D$3:$D$1505)/COUNTIF(DailyData!$B$3:$B$1505,WeeklyAvg!B262)</f>
        <v>2.4234068669527895</v>
      </c>
    </row>
    <row r="263" spans="2:3" x14ac:dyDescent="0.2">
      <c r="B263" t="s">
        <v>279</v>
      </c>
      <c r="C263">
        <f>SUMIF(DailyData!$B$3:$B$1505,WeeklyAvg!B263,DailyData!$D$3:$D$1505)/COUNTIF(DailyData!$B$3:$B$1505,WeeklyAvg!B263)</f>
        <v>2.2961596566523603</v>
      </c>
    </row>
    <row r="264" spans="2:3" x14ac:dyDescent="0.2">
      <c r="B264" t="s">
        <v>280</v>
      </c>
      <c r="C264">
        <f>SUMIF(DailyData!$B$3:$B$1505,WeeklyAvg!B264,DailyData!$D$3:$D$1505)/COUNTIF(DailyData!$B$3:$B$1505,WeeklyAvg!B264)</f>
        <v>2.448491845493562</v>
      </c>
    </row>
    <row r="265" spans="2:3" x14ac:dyDescent="0.2">
      <c r="B265" t="s">
        <v>281</v>
      </c>
      <c r="C265">
        <f>SUMIF(DailyData!$B$3:$B$1505,WeeklyAvg!B265,DailyData!$D$3:$D$1505)/COUNTIF(DailyData!$B$3:$B$1505,WeeklyAvg!B265)</f>
        <v>1.8328326180257513</v>
      </c>
    </row>
    <row r="266" spans="2:3" x14ac:dyDescent="0.2">
      <c r="B266" t="s">
        <v>282</v>
      </c>
      <c r="C266">
        <f>SUMIF(DailyData!$B$3:$B$1505,WeeklyAvg!B266,DailyData!$D$3:$D$1505)/COUNTIF(DailyData!$B$3:$B$1505,WeeklyAvg!B266)</f>
        <v>1.7100549356223176</v>
      </c>
    </row>
    <row r="267" spans="2:3" x14ac:dyDescent="0.2">
      <c r="B267" t="s">
        <v>283</v>
      </c>
      <c r="C267">
        <f>SUMIF(DailyData!$B$3:$B$1505,WeeklyAvg!B267,DailyData!$D$3:$D$1505)/COUNTIF(DailyData!$B$3:$B$1505,WeeklyAvg!B267)</f>
        <v>2.1823004291845489</v>
      </c>
    </row>
    <row r="268" spans="2:3" x14ac:dyDescent="0.2">
      <c r="B268" t="s">
        <v>284</v>
      </c>
      <c r="C268">
        <f>SUMIF(DailyData!$B$3:$B$1505,WeeklyAvg!B268,DailyData!$D$3:$D$1505)/COUNTIF(DailyData!$B$3:$B$1505,WeeklyAvg!B268)</f>
        <v>2.2931055793991417</v>
      </c>
    </row>
    <row r="269" spans="2:3" x14ac:dyDescent="0.2">
      <c r="B269" t="s">
        <v>285</v>
      </c>
      <c r="C269">
        <f>SUMIF(DailyData!$B$3:$B$1505,WeeklyAvg!B269,DailyData!$D$3:$D$1505)/COUNTIF(DailyData!$B$3:$B$1505,WeeklyAvg!B269)</f>
        <v>1.7669673819742489</v>
      </c>
    </row>
    <row r="270" spans="2:3" x14ac:dyDescent="0.2">
      <c r="B270" t="s">
        <v>286</v>
      </c>
      <c r="C270">
        <f>SUMIF(DailyData!$B$3:$B$1505,WeeklyAvg!B270,DailyData!$D$3:$D$1505)/COUNTIF(DailyData!$B$3:$B$1505,WeeklyAvg!B270)</f>
        <v>2.0370609442060079</v>
      </c>
    </row>
    <row r="271" spans="2:3" x14ac:dyDescent="0.2">
      <c r="B271" t="s">
        <v>287</v>
      </c>
      <c r="C271">
        <f>SUMIF(DailyData!$B$3:$B$1505,WeeklyAvg!B271,DailyData!$D$3:$D$1505)/COUNTIF(DailyData!$B$3:$B$1505,WeeklyAvg!B271)</f>
        <v>2.0133184549356224</v>
      </c>
    </row>
    <row r="272" spans="2:3" x14ac:dyDescent="0.2">
      <c r="B272" t="s">
        <v>288</v>
      </c>
      <c r="C272">
        <f>SUMIF(DailyData!$B$3:$B$1505,WeeklyAvg!B272,DailyData!$D$3:$D$1505)/COUNTIF(DailyData!$B$3:$B$1505,WeeklyAvg!B272)</f>
        <v>1.5035090128755371</v>
      </c>
    </row>
    <row r="273" spans="2:3" x14ac:dyDescent="0.2">
      <c r="B273" t="s">
        <v>289</v>
      </c>
      <c r="C273">
        <f>SUMIF(DailyData!$B$3:$B$1505,WeeklyAvg!B273,DailyData!$D$3:$D$1505)/COUNTIF(DailyData!$B$3:$B$1505,WeeklyAvg!B273)</f>
        <v>1.2434924892703862</v>
      </c>
    </row>
    <row r="274" spans="2:3" x14ac:dyDescent="0.2">
      <c r="B274" t="s">
        <v>290</v>
      </c>
      <c r="C274">
        <f>SUMIF(DailyData!$B$3:$B$1505,WeeklyAvg!B274,DailyData!$D$3:$D$1505)/COUNTIF(DailyData!$B$3:$B$1505,WeeklyAvg!B274)</f>
        <v>1.1974987124463523</v>
      </c>
    </row>
    <row r="275" spans="2:3" x14ac:dyDescent="0.2">
      <c r="B275" t="s">
        <v>291</v>
      </c>
      <c r="C275">
        <f>SUMIF(DailyData!$B$3:$B$1505,WeeklyAvg!B275,DailyData!$D$3:$D$1505)/COUNTIF(DailyData!$B$3:$B$1505,WeeklyAvg!B275)</f>
        <v>1.2598927038626608</v>
      </c>
    </row>
    <row r="276" spans="2:3" x14ac:dyDescent="0.2">
      <c r="B276" t="s">
        <v>292</v>
      </c>
      <c r="C276">
        <f>SUMIF(DailyData!$B$3:$B$1505,WeeklyAvg!B276,DailyData!$D$3:$D$1505)/COUNTIF(DailyData!$B$3:$B$1505,WeeklyAvg!B276)</f>
        <v>1.3195373390557938</v>
      </c>
    </row>
    <row r="277" spans="2:3" x14ac:dyDescent="0.2">
      <c r="B277" t="s">
        <v>293</v>
      </c>
      <c r="C277">
        <f>SUMIF(DailyData!$B$3:$B$1505,WeeklyAvg!B277,DailyData!$D$3:$D$1505)/COUNTIF(DailyData!$B$3:$B$1505,WeeklyAvg!B277)</f>
        <v>1.4407948497854082</v>
      </c>
    </row>
    <row r="278" spans="2:3" x14ac:dyDescent="0.2">
      <c r="B278" t="s">
        <v>294</v>
      </c>
      <c r="C278">
        <f>SUMIF(DailyData!$B$3:$B$1505,WeeklyAvg!B278,DailyData!$D$3:$D$1505)/COUNTIF(DailyData!$B$3:$B$1505,WeeklyAvg!B278)</f>
        <v>1.548547925608011</v>
      </c>
    </row>
    <row r="279" spans="2:3" x14ac:dyDescent="0.2">
      <c r="B279" t="s">
        <v>295</v>
      </c>
      <c r="C279">
        <f>SUMIF(DailyData!$B$3:$B$1505,WeeklyAvg!B279,DailyData!$D$3:$D$1505)/COUNTIF(DailyData!$B$3:$B$1505,WeeklyAvg!B279)</f>
        <v>1.5854008583690988</v>
      </c>
    </row>
    <row r="280" spans="2:3" x14ac:dyDescent="0.2">
      <c r="B280" t="s">
        <v>296</v>
      </c>
      <c r="C280">
        <f>SUMIF(DailyData!$B$3:$B$1505,WeeklyAvg!B280,DailyData!$D$3:$D$1505)/COUNTIF(DailyData!$B$3:$B$1505,WeeklyAvg!B280)</f>
        <v>1.7797012875536478</v>
      </c>
    </row>
    <row r="281" spans="2:3" x14ac:dyDescent="0.2">
      <c r="B281" t="s">
        <v>297</v>
      </c>
      <c r="C281">
        <f>SUMIF(DailyData!$B$3:$B$1505,WeeklyAvg!B281,DailyData!$D$3:$D$1505)/COUNTIF(DailyData!$B$3:$B$1505,WeeklyAvg!B281)</f>
        <v>1.7205261802575105</v>
      </c>
    </row>
    <row r="282" spans="2:3" x14ac:dyDescent="0.2">
      <c r="B282" t="s">
        <v>298</v>
      </c>
      <c r="C282">
        <f>SUMIF(DailyData!$B$3:$B$1505,WeeklyAvg!B282,DailyData!$D$3:$D$1505)/COUNTIF(DailyData!$B$3:$B$1505,WeeklyAvg!B282)</f>
        <v>1.5824197424892703</v>
      </c>
    </row>
    <row r="283" spans="2:3" x14ac:dyDescent="0.2">
      <c r="B283" t="s">
        <v>299</v>
      </c>
      <c r="C283">
        <f>SUMIF(DailyData!$B$3:$B$1505,WeeklyAvg!B283,DailyData!$D$3:$D$1505)/COUNTIF(DailyData!$B$3:$B$1505,WeeklyAvg!B283)</f>
        <v>1.5417141630901285</v>
      </c>
    </row>
    <row r="284" spans="2:3" x14ac:dyDescent="0.2">
      <c r="B284" t="s">
        <v>300</v>
      </c>
      <c r="C284">
        <f>SUMIF(DailyData!$B$3:$B$1505,WeeklyAvg!B284,DailyData!$D$3:$D$1505)/COUNTIF(DailyData!$B$3:$B$1505,WeeklyAvg!B284)</f>
        <v>1.9745793991416309</v>
      </c>
    </row>
    <row r="285" spans="2:3" x14ac:dyDescent="0.2">
      <c r="B285" t="s">
        <v>301</v>
      </c>
      <c r="C285">
        <f>SUMIF(DailyData!$B$3:$B$1505,WeeklyAvg!B285,DailyData!$D$3:$D$1505)/COUNTIF(DailyData!$B$3:$B$1505,WeeklyAvg!B285)</f>
        <v>2.1776137339055786</v>
      </c>
    </row>
    <row r="286" spans="2:3" x14ac:dyDescent="0.2">
      <c r="B286" t="s">
        <v>302</v>
      </c>
      <c r="C286">
        <f>SUMIF(DailyData!$B$3:$B$1505,WeeklyAvg!B286,DailyData!$D$3:$D$1505)/COUNTIF(DailyData!$B$3:$B$1505,WeeklyAvg!B286)</f>
        <v>2.3764042918454935</v>
      </c>
    </row>
    <row r="287" spans="2:3" x14ac:dyDescent="0.2">
      <c r="B287" t="s">
        <v>303</v>
      </c>
      <c r="C287">
        <f>SUMIF(DailyData!$B$3:$B$1505,WeeklyAvg!B287,DailyData!$D$3:$D$1505)/COUNTIF(DailyData!$B$3:$B$1505,WeeklyAvg!B287)</f>
        <v>2.2351899141630893</v>
      </c>
    </row>
    <row r="288" spans="2:3" x14ac:dyDescent="0.2">
      <c r="B288" t="s">
        <v>304</v>
      </c>
      <c r="C288">
        <f>SUMIF(DailyData!$B$3:$B$1505,WeeklyAvg!B288,DailyData!$D$3:$D$1505)/COUNTIF(DailyData!$B$3:$B$1505,WeeklyAvg!B288)</f>
        <v>2.3278600858369103</v>
      </c>
    </row>
    <row r="289" spans="2:3" x14ac:dyDescent="0.2">
      <c r="B289" t="s">
        <v>305</v>
      </c>
      <c r="C289">
        <f>SUMIF(DailyData!$B$3:$B$1505,WeeklyAvg!B289,DailyData!$D$3:$D$1505)/COUNTIF(DailyData!$B$3:$B$1505,WeeklyAvg!B289)</f>
        <v>1.9779347639484981</v>
      </c>
    </row>
    <row r="290" spans="2:3" x14ac:dyDescent="0.2">
      <c r="B290" t="s">
        <v>306</v>
      </c>
      <c r="C290">
        <f>SUMIF(DailyData!$B$3:$B$1505,WeeklyAvg!B290,DailyData!$D$3:$D$1505)/COUNTIF(DailyData!$B$3:$B$1505,WeeklyAvg!B290)</f>
        <v>1.465793991416309</v>
      </c>
    </row>
    <row r="291" spans="2:3" x14ac:dyDescent="0.2">
      <c r="B291" t="s">
        <v>307</v>
      </c>
      <c r="C291">
        <f>SUMIF(DailyData!$B$3:$B$1505,WeeklyAvg!B291,DailyData!$D$3:$D$1505)/COUNTIF(DailyData!$B$3:$B$1505,WeeklyAvg!B291)</f>
        <v>1.6111330472102998</v>
      </c>
    </row>
    <row r="292" spans="2:3" x14ac:dyDescent="0.2">
      <c r="B292" t="s">
        <v>308</v>
      </c>
      <c r="C292">
        <f>SUMIF(DailyData!$B$3:$B$1505,WeeklyAvg!B292,DailyData!$D$3:$D$1505)/COUNTIF(DailyData!$B$3:$B$1505,WeeklyAvg!B292)</f>
        <v>1.9096386266094421</v>
      </c>
    </row>
    <row r="293" spans="2:3" x14ac:dyDescent="0.2">
      <c r="B293" t="s">
        <v>309</v>
      </c>
      <c r="C293">
        <f>SUMIF(DailyData!$B$3:$B$1505,WeeklyAvg!B293,DailyData!$D$3:$D$1505)/COUNTIF(DailyData!$B$3:$B$1505,WeeklyAvg!B293)</f>
        <v>1.7688042918454934</v>
      </c>
    </row>
    <row r="294" spans="2:3" x14ac:dyDescent="0.2">
      <c r="B294" t="s">
        <v>310</v>
      </c>
      <c r="C294">
        <f>SUMIF(DailyData!$B$3:$B$1505,WeeklyAvg!B294,DailyData!$D$3:$D$1505)/COUNTIF(DailyData!$B$3:$B$1505,WeeklyAvg!B294)</f>
        <v>2.361328755364807</v>
      </c>
    </row>
    <row r="295" spans="2:3" x14ac:dyDescent="0.2">
      <c r="B295" t="s">
        <v>311</v>
      </c>
      <c r="C295">
        <f>SUMIF(DailyData!$B$3:$B$1505,WeeklyAvg!B295,DailyData!$D$3:$D$1505)/COUNTIF(DailyData!$B$3:$B$1505,WeeklyAvg!B295)</f>
        <v>2.1054077253218884</v>
      </c>
    </row>
    <row r="296" spans="2:3" x14ac:dyDescent="0.2">
      <c r="B296" t="s">
        <v>312</v>
      </c>
      <c r="C296">
        <f>SUMIF(DailyData!$B$3:$B$1505,WeeklyAvg!B296,DailyData!$D$3:$D$1505)/COUNTIF(DailyData!$B$3:$B$1505,WeeklyAvg!B296)</f>
        <v>1.7586051502145921</v>
      </c>
    </row>
    <row r="297" spans="2:3" x14ac:dyDescent="0.2">
      <c r="B297" t="s">
        <v>313</v>
      </c>
      <c r="C297">
        <f>SUMIF(DailyData!$B$3:$B$1505,WeeklyAvg!B297,DailyData!$D$3:$D$1505)/COUNTIF(DailyData!$B$3:$B$1505,WeeklyAvg!B297)</f>
        <v>1.6391098712446346</v>
      </c>
    </row>
    <row r="298" spans="2:3" x14ac:dyDescent="0.2">
      <c r="B298" t="s">
        <v>314</v>
      </c>
      <c r="C298">
        <f>SUMIF(DailyData!$B$3:$B$1505,WeeklyAvg!B298,DailyData!$D$3:$D$1505)/COUNTIF(DailyData!$B$3:$B$1505,WeeklyAvg!B298)</f>
        <v>1.4832246065808306</v>
      </c>
    </row>
    <row r="299" spans="2:3" x14ac:dyDescent="0.2">
      <c r="B299" t="s">
        <v>315</v>
      </c>
      <c r="C299">
        <f>SUMIF(DailyData!$B$3:$B$1505,WeeklyAvg!B299,DailyData!$D$3:$D$1505)/COUNTIF(DailyData!$B$3:$B$1505,WeeklyAvg!B299)</f>
        <v>1.0826961373390556</v>
      </c>
    </row>
    <row r="300" spans="2:3" x14ac:dyDescent="0.2">
      <c r="B300" t="s">
        <v>316</v>
      </c>
      <c r="C300">
        <f>SUMIF(DailyData!$B$3:$B$1505,WeeklyAvg!B300,DailyData!$D$3:$D$1505)/COUNTIF(DailyData!$B$3:$B$1505,WeeklyAvg!B300)</f>
        <v>-0.93681974248926991</v>
      </c>
    </row>
    <row r="301" spans="2:3" x14ac:dyDescent="0.2">
      <c r="B301" t="s">
        <v>317</v>
      </c>
      <c r="C301">
        <f>SUMIF(DailyData!$B$3:$B$1505,WeeklyAvg!B301,DailyData!$D$3:$D$1505)/COUNTIF(DailyData!$B$3:$B$1505,WeeklyAvg!B301)</f>
        <v>-1.4620978540772538</v>
      </c>
    </row>
    <row r="302" spans="2:3" x14ac:dyDescent="0.2">
      <c r="B302" t="s">
        <v>318</v>
      </c>
      <c r="C302">
        <f>SUMIF(DailyData!$B$3:$B$1505,WeeklyAvg!B302,DailyData!$D$3:$D$1505)/COUNTIF(DailyData!$B$3:$B$1505,WeeklyAvg!B302)</f>
        <v>-2.8778403433476405</v>
      </c>
    </row>
    <row r="303" spans="2:3" x14ac:dyDescent="0.2">
      <c r="B303" t="s">
        <v>319</v>
      </c>
      <c r="C303">
        <f>SUMIF(DailyData!$B$3:$B$1505,WeeklyAvg!B303,DailyData!$D$3:$D$1505)/COUNTIF(DailyData!$B$3:$B$1505,WeeklyAvg!B303)</f>
        <v>-3.0843508583690991</v>
      </c>
    </row>
    <row r="304" spans="2:3" x14ac:dyDescent="0.2">
      <c r="B304" t="s">
        <v>320</v>
      </c>
      <c r="C304">
        <f>SUMIF(DailyData!$B$3:$B$1505,WeeklyAvg!B304,DailyData!$D$3:$D$1505)/COUNTIF(DailyData!$B$3:$B$1505,WeeklyAvg!B304)</f>
        <v>-2.479540772532189</v>
      </c>
    </row>
    <row r="305" spans="2:3" x14ac:dyDescent="0.2">
      <c r="B305" t="s">
        <v>321</v>
      </c>
      <c r="C305">
        <f>SUMIF(DailyData!$B$3:$B$1505,WeeklyAvg!B305,DailyData!$D$3:$D$1505)/COUNTIF(DailyData!$B$3:$B$1505,WeeklyAvg!B305)</f>
        <v>-3.158317596566524</v>
      </c>
    </row>
    <row r="306" spans="2:3" x14ac:dyDescent="0.2">
      <c r="B306" t="s">
        <v>322</v>
      </c>
      <c r="C306">
        <f>SUMIF(DailyData!$B$3:$B$1505,WeeklyAvg!B306,DailyData!$D$3:$D$1505)/COUNTIF(DailyData!$B$3:$B$1505,WeeklyAvg!B306)</f>
        <v>-1.3142736051502142</v>
      </c>
    </row>
    <row r="307" spans="2:3" x14ac:dyDescent="0.2">
      <c r="B307" t="s">
        <v>323</v>
      </c>
      <c r="C307">
        <f>SUMIF(DailyData!$B$3:$B$1505,WeeklyAvg!B307,DailyData!$D$3:$D$1505)/COUNTIF(DailyData!$B$3:$B$1505,WeeklyAvg!B307)</f>
        <v>-1.0957630901287556</v>
      </c>
    </row>
    <row r="308" spans="2:3" x14ac:dyDescent="0.2">
      <c r="B308" t="s">
        <v>324</v>
      </c>
      <c r="C308">
        <f>SUMIF(DailyData!$B$3:$B$1505,WeeklyAvg!B308,DailyData!$D$3:$D$1505)/COUNTIF(DailyData!$B$3:$B$1505,WeeklyAvg!B308)</f>
        <v>-0.47806695278969985</v>
      </c>
    </row>
    <row r="309" spans="2:3" x14ac:dyDescent="0.2">
      <c r="B309" t="s">
        <v>325</v>
      </c>
      <c r="C309">
        <f>SUMIF(DailyData!$B$3:$B$1505,WeeklyAvg!B309,DailyData!$D$3:$D$1505)/COUNTIF(DailyData!$B$3:$B$1505,WeeklyAvg!B309)</f>
        <v>-8.4993133047210637E-2</v>
      </c>
    </row>
    <row r="310" spans="2:3" x14ac:dyDescent="0.2">
      <c r="B310" t="s">
        <v>326</v>
      </c>
      <c r="C310">
        <f>SUMIF(DailyData!$B$3:$B$1505,WeeklyAvg!B310,DailyData!$D$3:$D$1505)/COUNTIF(DailyData!$B$3:$B$1505,WeeklyAvg!B310)</f>
        <v>-0.1131330472103004</v>
      </c>
    </row>
    <row r="311" spans="2:3" x14ac:dyDescent="0.2">
      <c r="B311" t="s">
        <v>327</v>
      </c>
      <c r="C311">
        <f>SUMIF(DailyData!$B$3:$B$1505,WeeklyAvg!B311,DailyData!$D$3:$D$1505)/COUNTIF(DailyData!$B$3:$B$1505,WeeklyAvg!B311)</f>
        <v>0.17633369098712492</v>
      </c>
    </row>
    <row r="312" spans="2:3" x14ac:dyDescent="0.2">
      <c r="B312" t="s">
        <v>328</v>
      </c>
      <c r="C312">
        <f>SUMIF(DailyData!$B$3:$B$1505,WeeklyAvg!B312,DailyData!$D$3:$D$1505)/COUNTIF(DailyData!$B$3:$B$1505,WeeklyAvg!B312)</f>
        <v>9.6685836909871092E-2</v>
      </c>
    </row>
    <row r="313" spans="2:3" x14ac:dyDescent="0.2">
      <c r="B313" t="s">
        <v>329</v>
      </c>
      <c r="C313">
        <f>SUMIF(DailyData!$B$3:$B$1505,WeeklyAvg!B313,DailyData!$D$3:$D$1505)/COUNTIF(DailyData!$B$3:$B$1505,WeeklyAvg!B313)</f>
        <v>2.7826609442060148E-2</v>
      </c>
    </row>
    <row r="314" spans="2:3" x14ac:dyDescent="0.2">
      <c r="B314" t="s">
        <v>330</v>
      </c>
      <c r="C314">
        <f>SUMIF(DailyData!$B$3:$B$1505,WeeklyAvg!B314,DailyData!$D$3:$D$1505)/COUNTIF(DailyData!$B$3:$B$1505,WeeklyAvg!B314)</f>
        <v>0.14747639484978556</v>
      </c>
    </row>
    <row r="315" spans="2:3" x14ac:dyDescent="0.2">
      <c r="B315" t="s">
        <v>331</v>
      </c>
      <c r="C315">
        <f>SUMIF(DailyData!$B$3:$B$1505,WeeklyAvg!B315,DailyData!$D$3:$D$1505)/COUNTIF(DailyData!$B$3:$B$1505,WeeklyAvg!B315)</f>
        <v>-2.4882403433476696E-2</v>
      </c>
    </row>
    <row r="316" spans="2:3" x14ac:dyDescent="0.2">
      <c r="B316" t="s">
        <v>332</v>
      </c>
      <c r="C316">
        <f>SUMIF(DailyData!$B$3:$B$1505,WeeklyAvg!B316,DailyData!$D$3:$D$1505)/COUNTIF(DailyData!$B$3:$B$1505,WeeklyAvg!B316)</f>
        <v>0.1916892703862656</v>
      </c>
    </row>
    <row r="317" spans="2:3" x14ac:dyDescent="0.2">
      <c r="B317" t="s">
        <v>333</v>
      </c>
      <c r="C317">
        <f>SUMIF(DailyData!$B$3:$B$1505,WeeklyAvg!B317,DailyData!$D$3:$D$1505)/COUNTIF(DailyData!$B$3:$B$1505,WeeklyAvg!B317)</f>
        <v>-0.10639141630901286</v>
      </c>
    </row>
    <row r="318" spans="2:3" x14ac:dyDescent="0.2">
      <c r="B318" t="s">
        <v>334</v>
      </c>
      <c r="C318">
        <f>SUMIF(DailyData!$B$3:$B$1505,WeeklyAvg!B318,DailyData!$D$3:$D$1505)/COUNTIF(DailyData!$B$3:$B$1505,WeeklyAvg!B318)</f>
        <v>0.14397210300429175</v>
      </c>
    </row>
    <row r="319" spans="2:3" x14ac:dyDescent="0.2">
      <c r="B319" t="s">
        <v>335</v>
      </c>
      <c r="C319">
        <f>SUMIF(DailyData!$B$3:$B$1505,WeeklyAvg!B319,DailyData!$D$3:$D$1505)/COUNTIF(DailyData!$B$3:$B$1505,WeeklyAvg!B319)</f>
        <v>0.46856652360515011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0"/>
  <sheetViews>
    <sheetView workbookViewId="0">
      <selection activeCell="D2" sqref="D2"/>
    </sheetView>
  </sheetViews>
  <sheetFormatPr defaultRowHeight="12.75" x14ac:dyDescent="0.2"/>
  <sheetData>
    <row r="2" spans="3:9" x14ac:dyDescent="0.2">
      <c r="D2" s="5" t="s">
        <v>337</v>
      </c>
    </row>
    <row r="4" spans="3:9" x14ac:dyDescent="0.2">
      <c r="D4" s="5">
        <v>1995</v>
      </c>
      <c r="E4" s="5">
        <v>1996</v>
      </c>
      <c r="F4" s="5">
        <v>1997</v>
      </c>
      <c r="G4" s="5">
        <v>1998</v>
      </c>
      <c r="H4" s="5">
        <v>1999</v>
      </c>
      <c r="I4" s="5">
        <v>2000</v>
      </c>
    </row>
    <row r="5" spans="3:9" x14ac:dyDescent="0.2">
      <c r="C5" s="5">
        <v>40</v>
      </c>
      <c r="D5">
        <f>IF(ISNA(VLOOKUP($C5+52&amp;"-"&amp;IF($C5&gt;13,D$4,D$4),WeeklyAvg!$B:$C,2,FALSE)),VLOOKUP($C5&amp;"-"&amp;IF($C5&gt;13,D$4,D$4+1),WeeklyAvg!$B:$C,2,FALSE),VLOOKUP($C5+52&amp;"-"&amp;IF($C5&gt;13,D$4,D$4),WeeklyAvg!$B:$C,2,FALSE))</f>
        <v>1.6866257510729614</v>
      </c>
      <c r="E5">
        <f>IF(ISNA(VLOOKUP($C5+52&amp;"-"&amp;IF($C5&gt;13,E$4,E$4),WeeklyAvg!$B:$C,2,FALSE)),VLOOKUP($C5&amp;"-"&amp;IF($C5&gt;13,E$4,E$4+1),WeeklyAvg!$B:$C,2,FALSE),VLOOKUP($C5+52&amp;"-"&amp;IF($C5&gt;13,E$4,E$4),WeeklyAvg!$B:$C,2,FALSE))</f>
        <v>2.9758137339055795</v>
      </c>
      <c r="F5">
        <f>IF(ISNA(VLOOKUP($C5+52&amp;"-"&amp;IF($C5&gt;13,F$4,F$4),WeeklyAvg!$B:$C,2,FALSE)),VLOOKUP($C5&amp;"-"&amp;IF($C5&gt;13,F$4,F$4+1),WeeklyAvg!$B:$C,2,FALSE),VLOOKUP($C5+52&amp;"-"&amp;IF($C5&gt;13,F$4,F$4),WeeklyAvg!$B:$C,2,FALSE))</f>
        <v>1.1788609442060083</v>
      </c>
      <c r="G5">
        <f>IF(ISNA(VLOOKUP($C5+52&amp;"-"&amp;IF($C5&gt;13,G$4,G$4),WeeklyAvg!$B:$C,2,FALSE)),VLOOKUP($C5&amp;"-"&amp;IF($C5&gt;13,G$4,G$4+1),WeeklyAvg!$B:$C,2,FALSE),VLOOKUP($C5+52&amp;"-"&amp;IF($C5&gt;13,G$4,G$4),WeeklyAvg!$B:$C,2,FALSE))</f>
        <v>0.68957167381974238</v>
      </c>
      <c r="H5">
        <f>IF(ISNA(VLOOKUP($C5+52&amp;"-"&amp;IF($C5&gt;13,H$4,H$4),WeeklyAvg!$B:$C,2,FALSE)),VLOOKUP($C5&amp;"-"&amp;IF($C5&gt;13,H$4,H$4+1),WeeklyAvg!$B:$C,2,FALSE),VLOOKUP($C5+52&amp;"-"&amp;IF($C5&gt;13,H$4,H$4),WeeklyAvg!$B:$C,2,FALSE))</f>
        <v>1.7592094420600859</v>
      </c>
      <c r="I5">
        <f>IF(ISNA(VLOOKUP($C5+52&amp;"-"&amp;IF($C5&gt;13,I$4,I$4),WeeklyAvg!$B:$C,2,FALSE)),VLOOKUP($C5&amp;"-"&amp;IF($C5&gt;13,I$4,I$4+1),WeeklyAvg!$B:$C,2,FALSE),VLOOKUP($C5+52&amp;"-"&amp;IF($C5&gt;13,I$4,I$4),WeeklyAvg!$B:$C,2,FALSE))</f>
        <v>1.465793991416309</v>
      </c>
    </row>
    <row r="6" spans="3:9" x14ac:dyDescent="0.2">
      <c r="C6" s="5">
        <v>41</v>
      </c>
      <c r="D6">
        <f>IF(ISNA(VLOOKUP($C6+52&amp;"-"&amp;IF($C6&gt;13,D$4,D$4),WeeklyAvg!$B:$C,2,FALSE)),VLOOKUP($C6&amp;"-"&amp;IF($C6&gt;13,D$4,D$4+1),WeeklyAvg!$B:$C,2,FALSE),VLOOKUP($C6+52&amp;"-"&amp;IF($C6&gt;13,D$4,D$4),WeeklyAvg!$B:$C,2,FALSE))</f>
        <v>1.7341141630901287</v>
      </c>
      <c r="E6">
        <f>IF(ISNA(VLOOKUP($C6+52&amp;"-"&amp;IF($C6&gt;13,E$4,E$4),WeeklyAvg!$B:$C,2,FALSE)),VLOOKUP($C6&amp;"-"&amp;IF($C6&gt;13,E$4,E$4+1),WeeklyAvg!$B:$C,2,FALSE),VLOOKUP($C6+52&amp;"-"&amp;IF($C6&gt;13,E$4,E$4),WeeklyAvg!$B:$C,2,FALSE))</f>
        <v>2.9222017167381971</v>
      </c>
      <c r="F6">
        <f>IF(ISNA(VLOOKUP($C6+52&amp;"-"&amp;IF($C6&gt;13,F$4,F$4),WeeklyAvg!$B:$C,2,FALSE)),VLOOKUP($C6&amp;"-"&amp;IF($C6&gt;13,F$4,F$4+1),WeeklyAvg!$B:$C,2,FALSE),VLOOKUP($C6+52&amp;"-"&amp;IF($C6&gt;13,F$4,F$4),WeeklyAvg!$B:$C,2,FALSE))</f>
        <v>1.3628815450643774</v>
      </c>
      <c r="G6">
        <f>IF(ISNA(VLOOKUP($C6+52&amp;"-"&amp;IF($C6&gt;13,G$4,G$4),WeeklyAvg!$B:$C,2,FALSE)),VLOOKUP($C6&amp;"-"&amp;IF($C6&gt;13,G$4,G$4+1),WeeklyAvg!$B:$C,2,FALSE),VLOOKUP($C6+52&amp;"-"&amp;IF($C6&gt;13,G$4,G$4),WeeklyAvg!$B:$C,2,FALSE))</f>
        <v>0.62669098712446336</v>
      </c>
      <c r="H6">
        <f>IF(ISNA(VLOOKUP($C6+52&amp;"-"&amp;IF($C6&gt;13,H$4,H$4),WeeklyAvg!$B:$C,2,FALSE)),VLOOKUP($C6&amp;"-"&amp;IF($C6&gt;13,H$4,H$4+1),WeeklyAvg!$B:$C,2,FALSE),VLOOKUP($C6+52&amp;"-"&amp;IF($C6&gt;13,H$4,H$4),WeeklyAvg!$B:$C,2,FALSE))</f>
        <v>1.5640223175965664</v>
      </c>
      <c r="I6">
        <f>IF(ISNA(VLOOKUP($C6+52&amp;"-"&amp;IF($C6&gt;13,I$4,I$4),WeeklyAvg!$B:$C,2,FALSE)),VLOOKUP($C6&amp;"-"&amp;IF($C6&gt;13,I$4,I$4+1),WeeklyAvg!$B:$C,2,FALSE),VLOOKUP($C6+52&amp;"-"&amp;IF($C6&gt;13,I$4,I$4),WeeklyAvg!$B:$C,2,FALSE))</f>
        <v>1.6111330472102998</v>
      </c>
    </row>
    <row r="7" spans="3:9" x14ac:dyDescent="0.2">
      <c r="C7" s="5">
        <v>42</v>
      </c>
      <c r="D7">
        <f>IF(ISNA(VLOOKUP($C7+52&amp;"-"&amp;IF($C7&gt;13,D$4,D$4),WeeklyAvg!$B:$C,2,FALSE)),VLOOKUP($C7&amp;"-"&amp;IF($C7&gt;13,D$4,D$4+1),WeeklyAvg!$B:$C,2,FALSE),VLOOKUP($C7+52&amp;"-"&amp;IF($C7&gt;13,D$4,D$4),WeeklyAvg!$B:$C,2,FALSE))</f>
        <v>1.7748103004291846</v>
      </c>
      <c r="E7">
        <f>IF(ISNA(VLOOKUP($C7+52&amp;"-"&amp;IF($C7&gt;13,E$4,E$4),WeeklyAvg!$B:$C,2,FALSE)),VLOOKUP($C7&amp;"-"&amp;IF($C7&gt;13,E$4,E$4+1),WeeklyAvg!$B:$C,2,FALSE),VLOOKUP($C7+52&amp;"-"&amp;IF($C7&gt;13,E$4,E$4),WeeklyAvg!$B:$C,2,FALSE))</f>
        <v>2.8584403433476391</v>
      </c>
      <c r="F7">
        <f>IF(ISNA(VLOOKUP($C7+52&amp;"-"&amp;IF($C7&gt;13,F$4,F$4),WeeklyAvg!$B:$C,2,FALSE)),VLOOKUP($C7&amp;"-"&amp;IF($C7&gt;13,F$4,F$4+1),WeeklyAvg!$B:$C,2,FALSE),VLOOKUP($C7+52&amp;"-"&amp;IF($C7&gt;13,F$4,F$4),WeeklyAvg!$B:$C,2,FALSE))</f>
        <v>1.0251974248927034</v>
      </c>
      <c r="G7">
        <f>IF(ISNA(VLOOKUP($C7+52&amp;"-"&amp;IF($C7&gt;13,G$4,G$4),WeeklyAvg!$B:$C,2,FALSE)),VLOOKUP($C7&amp;"-"&amp;IF($C7&gt;13,G$4,G$4+1),WeeklyAvg!$B:$C,2,FALSE),VLOOKUP($C7+52&amp;"-"&amp;IF($C7&gt;13,G$4,G$4),WeeklyAvg!$B:$C,2,FALSE))</f>
        <v>0.69424034334763918</v>
      </c>
      <c r="H7">
        <f>IF(ISNA(VLOOKUP($C7+52&amp;"-"&amp;IF($C7&gt;13,H$4,H$4),WeeklyAvg!$B:$C,2,FALSE)),VLOOKUP($C7&amp;"-"&amp;IF($C7&gt;13,H$4,H$4+1),WeeklyAvg!$B:$C,2,FALSE),VLOOKUP($C7+52&amp;"-"&amp;IF($C7&gt;13,H$4,H$4),WeeklyAvg!$B:$C,2,FALSE))</f>
        <v>1.2824077253218877</v>
      </c>
      <c r="I7">
        <f>IF(ISNA(VLOOKUP($C7+52&amp;"-"&amp;IF($C7&gt;13,I$4,I$4),WeeklyAvg!$B:$C,2,FALSE)),VLOOKUP($C7&amp;"-"&amp;IF($C7&gt;13,I$4,I$4+1),WeeklyAvg!$B:$C,2,FALSE),VLOOKUP($C7+52&amp;"-"&amp;IF($C7&gt;13,I$4,I$4),WeeklyAvg!$B:$C,2,FALSE))</f>
        <v>1.9096386266094421</v>
      </c>
    </row>
    <row r="8" spans="3:9" x14ac:dyDescent="0.2">
      <c r="C8" s="5">
        <v>43</v>
      </c>
      <c r="D8">
        <f>IF(ISNA(VLOOKUP($C8+52&amp;"-"&amp;IF($C8&gt;13,D$4,D$4),WeeklyAvg!$B:$C,2,FALSE)),VLOOKUP($C8&amp;"-"&amp;IF($C8&gt;13,D$4,D$4+1),WeeklyAvg!$B:$C,2,FALSE),VLOOKUP($C8+52&amp;"-"&amp;IF($C8&gt;13,D$4,D$4),WeeklyAvg!$B:$C,2,FALSE))</f>
        <v>1.7830266094420597</v>
      </c>
      <c r="E8">
        <f>IF(ISNA(VLOOKUP($C8+52&amp;"-"&amp;IF($C8&gt;13,E$4,E$4),WeeklyAvg!$B:$C,2,FALSE)),VLOOKUP($C8&amp;"-"&amp;IF($C8&gt;13,E$4,E$4+1),WeeklyAvg!$B:$C,2,FALSE),VLOOKUP($C8+52&amp;"-"&amp;IF($C8&gt;13,E$4,E$4),WeeklyAvg!$B:$C,2,FALSE))</f>
        <v>2.6312214592274672</v>
      </c>
      <c r="F8">
        <f>IF(ISNA(VLOOKUP($C8+52&amp;"-"&amp;IF($C8&gt;13,F$4,F$4),WeeklyAvg!$B:$C,2,FALSE)),VLOOKUP($C8&amp;"-"&amp;IF($C8&gt;13,F$4,F$4+1),WeeklyAvg!$B:$C,2,FALSE),VLOOKUP($C8+52&amp;"-"&amp;IF($C8&gt;13,F$4,F$4),WeeklyAvg!$B:$C,2,FALSE))</f>
        <v>0.71100085836909876</v>
      </c>
      <c r="G8">
        <f>IF(ISNA(VLOOKUP($C8+52&amp;"-"&amp;IF($C8&gt;13,G$4,G$4),WeeklyAvg!$B:$C,2,FALSE)),VLOOKUP($C8&amp;"-"&amp;IF($C8&gt;13,G$4,G$4+1),WeeklyAvg!$B:$C,2,FALSE),VLOOKUP($C8+52&amp;"-"&amp;IF($C8&gt;13,G$4,G$4),WeeklyAvg!$B:$C,2,FALSE))</f>
        <v>0.59330386266094393</v>
      </c>
      <c r="H8">
        <f>IF(ISNA(VLOOKUP($C8+52&amp;"-"&amp;IF($C8&gt;13,H$4,H$4),WeeklyAvg!$B:$C,2,FALSE)),VLOOKUP($C8&amp;"-"&amp;IF($C8&gt;13,H$4,H$4+1),WeeklyAvg!$B:$C,2,FALSE),VLOOKUP($C8+52&amp;"-"&amp;IF($C8&gt;13,H$4,H$4),WeeklyAvg!$B:$C,2,FALSE))</f>
        <v>1.2614515021459225</v>
      </c>
      <c r="I8">
        <f>IF(ISNA(VLOOKUP($C8+52&amp;"-"&amp;IF($C8&gt;13,I$4,I$4),WeeklyAvg!$B:$C,2,FALSE)),VLOOKUP($C8&amp;"-"&amp;IF($C8&gt;13,I$4,I$4+1),WeeklyAvg!$B:$C,2,FALSE),VLOOKUP($C8+52&amp;"-"&amp;IF($C8&gt;13,I$4,I$4),WeeklyAvg!$B:$C,2,FALSE))</f>
        <v>1.7688042918454934</v>
      </c>
    </row>
    <row r="9" spans="3:9" x14ac:dyDescent="0.2">
      <c r="C9" s="5">
        <v>44</v>
      </c>
      <c r="D9">
        <f>IF(ISNA(VLOOKUP($C9+52&amp;"-"&amp;IF($C9&gt;13,D$4,D$4),WeeklyAvg!$B:$C,2,FALSE)),VLOOKUP($C9&amp;"-"&amp;IF($C9&gt;13,D$4,D$4+1),WeeklyAvg!$B:$C,2,FALSE),VLOOKUP($C9+52&amp;"-"&amp;IF($C9&gt;13,D$4,D$4),WeeklyAvg!$B:$C,2,FALSE))</f>
        <v>1.8389476394849786</v>
      </c>
      <c r="E9">
        <f>IF(ISNA(VLOOKUP($C9+52&amp;"-"&amp;IF($C9&gt;13,E$4,E$4),WeeklyAvg!$B:$C,2,FALSE)),VLOOKUP($C9&amp;"-"&amp;IF($C9&gt;13,E$4,E$4+1),WeeklyAvg!$B:$C,2,FALSE),VLOOKUP($C9+52&amp;"-"&amp;IF($C9&gt;13,E$4,E$4),WeeklyAvg!$B:$C,2,FALSE))</f>
        <v>2.1857957081545063</v>
      </c>
      <c r="F9">
        <f>IF(ISNA(VLOOKUP($C9+52&amp;"-"&amp;IF($C9&gt;13,F$4,F$4),WeeklyAvg!$B:$C,2,FALSE)),VLOOKUP($C9&amp;"-"&amp;IF($C9&gt;13,F$4,F$4+1),WeeklyAvg!$B:$C,2,FALSE),VLOOKUP($C9+52&amp;"-"&amp;IF($C9&gt;13,F$4,F$4),WeeklyAvg!$B:$C,2,FALSE))</f>
        <v>0.63401545064377673</v>
      </c>
      <c r="G9">
        <f>IF(ISNA(VLOOKUP($C9+52&amp;"-"&amp;IF($C9&gt;13,G$4,G$4),WeeklyAvg!$B:$C,2,FALSE)),VLOOKUP($C9&amp;"-"&amp;IF($C9&gt;13,G$4,G$4+1),WeeklyAvg!$B:$C,2,FALSE),VLOOKUP($C9+52&amp;"-"&amp;IF($C9&gt;13,G$4,G$4),WeeklyAvg!$B:$C,2,FALSE))</f>
        <v>0.59681974248927028</v>
      </c>
      <c r="H9">
        <f>IF(ISNA(VLOOKUP($C9+52&amp;"-"&amp;IF($C9&gt;13,H$4,H$4),WeeklyAvg!$B:$C,2,FALSE)),VLOOKUP($C9&amp;"-"&amp;IF($C9&gt;13,H$4,H$4+1),WeeklyAvg!$B:$C,2,FALSE),VLOOKUP($C9+52&amp;"-"&amp;IF($C9&gt;13,H$4,H$4),WeeklyAvg!$B:$C,2,FALSE))</f>
        <v>1.2749278969957083</v>
      </c>
      <c r="I9">
        <f>IF(ISNA(VLOOKUP($C9+52&amp;"-"&amp;IF($C9&gt;13,I$4,I$4),WeeklyAvg!$B:$C,2,FALSE)),VLOOKUP($C9&amp;"-"&amp;IF($C9&gt;13,I$4,I$4+1),WeeklyAvg!$B:$C,2,FALSE),VLOOKUP($C9+52&amp;"-"&amp;IF($C9&gt;13,I$4,I$4),WeeklyAvg!$B:$C,2,FALSE))</f>
        <v>2.361328755364807</v>
      </c>
    </row>
    <row r="10" spans="3:9" x14ac:dyDescent="0.2">
      <c r="C10" s="5">
        <v>45</v>
      </c>
      <c r="D10">
        <f>IF(ISNA(VLOOKUP($C10+52&amp;"-"&amp;IF($C10&gt;13,D$4,D$4),WeeklyAvg!$B:$C,2,FALSE)),VLOOKUP($C10&amp;"-"&amp;IF($C10&gt;13,D$4,D$4+1),WeeklyAvg!$B:$C,2,FALSE),VLOOKUP($C10+52&amp;"-"&amp;IF($C10&gt;13,D$4,D$4),WeeklyAvg!$B:$C,2,FALSE))</f>
        <v>1.845187124463519</v>
      </c>
      <c r="E10">
        <f>IF(ISNA(VLOOKUP($C10+52&amp;"-"&amp;IF($C10&gt;13,E$4,E$4),WeeklyAvg!$B:$C,2,FALSE)),VLOOKUP($C10&amp;"-"&amp;IF($C10&gt;13,E$4,E$4+1),WeeklyAvg!$B:$C,2,FALSE),VLOOKUP($C10+52&amp;"-"&amp;IF($C10&gt;13,E$4,E$4),WeeklyAvg!$B:$C,2,FALSE))</f>
        <v>2.1626892703862661</v>
      </c>
      <c r="F10">
        <f>IF(ISNA(VLOOKUP($C10+52&amp;"-"&amp;IF($C10&gt;13,F$4,F$4),WeeklyAvg!$B:$C,2,FALSE)),VLOOKUP($C10&amp;"-"&amp;IF($C10&gt;13,F$4,F$4+1),WeeklyAvg!$B:$C,2,FALSE),VLOOKUP($C10+52&amp;"-"&amp;IF($C10&gt;13,F$4,F$4),WeeklyAvg!$B:$C,2,FALSE))</f>
        <v>0.79261974248927036</v>
      </c>
      <c r="G10">
        <f>IF(ISNA(VLOOKUP($C10+52&amp;"-"&amp;IF($C10&gt;13,G$4,G$4),WeeklyAvg!$B:$C,2,FALSE)),VLOOKUP($C10&amp;"-"&amp;IF($C10&gt;13,G$4,G$4+1),WeeklyAvg!$B:$C,2,FALSE),VLOOKUP($C10+52&amp;"-"&amp;IF($C10&gt;13,G$4,G$4),WeeklyAvg!$B:$C,2,FALSE))</f>
        <v>0.3577442060085837</v>
      </c>
      <c r="H10">
        <f>IF(ISNA(VLOOKUP($C10+52&amp;"-"&amp;IF($C10&gt;13,H$4,H$4),WeeklyAvg!$B:$C,2,FALSE)),VLOOKUP($C10&amp;"-"&amp;IF($C10&gt;13,H$4,H$4+1),WeeklyAvg!$B:$C,2,FALSE),VLOOKUP($C10+52&amp;"-"&amp;IF($C10&gt;13,H$4,H$4),WeeklyAvg!$B:$C,2,FALSE))</f>
        <v>1.4862025751072956</v>
      </c>
      <c r="I10">
        <f>IF(ISNA(VLOOKUP($C10+52&amp;"-"&amp;IF($C10&gt;13,I$4,I$4),WeeklyAvg!$B:$C,2,FALSE)),VLOOKUP($C10&amp;"-"&amp;IF($C10&gt;13,I$4,I$4+1),WeeklyAvg!$B:$C,2,FALSE),VLOOKUP($C10+52&amp;"-"&amp;IF($C10&gt;13,I$4,I$4),WeeklyAvg!$B:$C,2,FALSE))</f>
        <v>2.1054077253218884</v>
      </c>
    </row>
    <row r="11" spans="3:9" x14ac:dyDescent="0.2">
      <c r="C11" s="5">
        <v>46</v>
      </c>
      <c r="D11">
        <f>IF(ISNA(VLOOKUP($C11+52&amp;"-"&amp;IF($C11&gt;13,D$4,D$4),WeeklyAvg!$B:$C,2,FALSE)),VLOOKUP($C11&amp;"-"&amp;IF($C11&gt;13,D$4,D$4+1),WeeklyAvg!$B:$C,2,FALSE),VLOOKUP($C11+52&amp;"-"&amp;IF($C11&gt;13,D$4,D$4),WeeklyAvg!$B:$C,2,FALSE))</f>
        <v>1.8036446351931328</v>
      </c>
      <c r="E11">
        <f>IF(ISNA(VLOOKUP($C11+52&amp;"-"&amp;IF($C11&gt;13,E$4,E$4),WeeklyAvg!$B:$C,2,FALSE)),VLOOKUP($C11&amp;"-"&amp;IF($C11&gt;13,E$4,E$4+1),WeeklyAvg!$B:$C,2,FALSE),VLOOKUP($C11+52&amp;"-"&amp;IF($C11&gt;13,E$4,E$4),WeeklyAvg!$B:$C,2,FALSE))</f>
        <v>2.3583527896995706</v>
      </c>
      <c r="F11">
        <f>IF(ISNA(VLOOKUP($C11+52&amp;"-"&amp;IF($C11&gt;13,F$4,F$4),WeeklyAvg!$B:$C,2,FALSE)),VLOOKUP($C11&amp;"-"&amp;IF($C11&gt;13,F$4,F$4+1),WeeklyAvg!$B:$C,2,FALSE),VLOOKUP($C11+52&amp;"-"&amp;IF($C11&gt;13,F$4,F$4),WeeklyAvg!$B:$C,2,FALSE))</f>
        <v>0.8619905579399143</v>
      </c>
      <c r="G11">
        <f>IF(ISNA(VLOOKUP($C11+52&amp;"-"&amp;IF($C11&gt;13,G$4,G$4),WeeklyAvg!$B:$C,2,FALSE)),VLOOKUP($C11&amp;"-"&amp;IF($C11&gt;13,G$4,G$4+1),WeeklyAvg!$B:$C,2,FALSE),VLOOKUP($C11+52&amp;"-"&amp;IF($C11&gt;13,G$4,G$4),WeeklyAvg!$B:$C,2,FALSE))</f>
        <v>0.29444377682403422</v>
      </c>
      <c r="H11">
        <f>IF(ISNA(VLOOKUP($C11+52&amp;"-"&amp;IF($C11&gt;13,H$4,H$4),WeeklyAvg!$B:$C,2,FALSE)),VLOOKUP($C11&amp;"-"&amp;IF($C11&gt;13,H$4,H$4+1),WeeklyAvg!$B:$C,2,FALSE),VLOOKUP($C11+52&amp;"-"&amp;IF($C11&gt;13,H$4,H$4),WeeklyAvg!$B:$C,2,FALSE))</f>
        <v>1.9765768240343349</v>
      </c>
      <c r="I11">
        <f>IF(ISNA(VLOOKUP($C11+52&amp;"-"&amp;IF($C11&gt;13,I$4,I$4),WeeklyAvg!$B:$C,2,FALSE)),VLOOKUP($C11&amp;"-"&amp;IF($C11&gt;13,I$4,I$4+1),WeeklyAvg!$B:$C,2,FALSE),VLOOKUP($C11+52&amp;"-"&amp;IF($C11&gt;13,I$4,I$4),WeeklyAvg!$B:$C,2,FALSE))</f>
        <v>1.7586051502145921</v>
      </c>
    </row>
    <row r="12" spans="3:9" x14ac:dyDescent="0.2">
      <c r="C12" s="5">
        <v>47</v>
      </c>
      <c r="D12">
        <f>IF(ISNA(VLOOKUP($C12+52&amp;"-"&amp;IF($C12&gt;13,D$4,D$4),WeeklyAvg!$B:$C,2,FALSE)),VLOOKUP($C12&amp;"-"&amp;IF($C12&gt;13,D$4,D$4+1),WeeklyAvg!$B:$C,2,FALSE),VLOOKUP($C12+52&amp;"-"&amp;IF($C12&gt;13,D$4,D$4),WeeklyAvg!$B:$C,2,FALSE))</f>
        <v>1.6162761087267523</v>
      </c>
      <c r="E12">
        <f>IF(ISNA(VLOOKUP($C12+52&amp;"-"&amp;IF($C12&gt;13,E$4,E$4),WeeklyAvg!$B:$C,2,FALSE)),VLOOKUP($C12&amp;"-"&amp;IF($C12&gt;13,E$4,E$4+1),WeeklyAvg!$B:$C,2,FALSE),VLOOKUP($C12+52&amp;"-"&amp;IF($C12&gt;13,E$4,E$4),WeeklyAvg!$B:$C,2,FALSE))</f>
        <v>1.8030480686695278</v>
      </c>
      <c r="F12">
        <f>IF(ISNA(VLOOKUP($C12+52&amp;"-"&amp;IF($C12&gt;13,F$4,F$4),WeeklyAvg!$B:$C,2,FALSE)),VLOOKUP($C12&amp;"-"&amp;IF($C12&gt;13,F$4,F$4+1),WeeklyAvg!$B:$C,2,FALSE),VLOOKUP($C12+52&amp;"-"&amp;IF($C12&gt;13,F$4,F$4),WeeklyAvg!$B:$C,2,FALSE))</f>
        <v>1.2318952789699569</v>
      </c>
      <c r="G12">
        <f>IF(ISNA(VLOOKUP($C12+52&amp;"-"&amp;IF($C12&gt;13,G$4,G$4),WeeklyAvg!$B:$C,2,FALSE)),VLOOKUP($C12&amp;"-"&amp;IF($C12&gt;13,G$4,G$4+1),WeeklyAvg!$B:$C,2,FALSE),VLOOKUP($C12+52&amp;"-"&amp;IF($C12&gt;13,G$4,G$4),WeeklyAvg!$B:$C,2,FALSE))</f>
        <v>0.30248583690987124</v>
      </c>
      <c r="H12">
        <f>IF(ISNA(VLOOKUP($C12+52&amp;"-"&amp;IF($C12&gt;13,H$4,H$4),WeeklyAvg!$B:$C,2,FALSE)),VLOOKUP($C12&amp;"-"&amp;IF($C12&gt;13,H$4,H$4+1),WeeklyAvg!$B:$C,2,FALSE),VLOOKUP($C12+52&amp;"-"&amp;IF($C12&gt;13,H$4,H$4),WeeklyAvg!$B:$C,2,FALSE))</f>
        <v>2.3881193133047214</v>
      </c>
      <c r="I12">
        <f>IF(ISNA(VLOOKUP($C12+52&amp;"-"&amp;IF($C12&gt;13,I$4,I$4),WeeklyAvg!$B:$C,2,FALSE)),VLOOKUP($C12&amp;"-"&amp;IF($C12&gt;13,I$4,I$4+1),WeeklyAvg!$B:$C,2,FALSE),VLOOKUP($C12+52&amp;"-"&amp;IF($C12&gt;13,I$4,I$4),WeeklyAvg!$B:$C,2,FALSE))</f>
        <v>1.6391098712446346</v>
      </c>
    </row>
    <row r="13" spans="3:9" x14ac:dyDescent="0.2">
      <c r="C13" s="5">
        <v>48</v>
      </c>
      <c r="D13">
        <f>IF(ISNA(VLOOKUP($C13+52&amp;"-"&amp;IF($C13&gt;13,D$4,D$4),WeeklyAvg!$B:$C,2,FALSE)),VLOOKUP($C13&amp;"-"&amp;IF($C13&gt;13,D$4,D$4+1),WeeklyAvg!$B:$C,2,FALSE),VLOOKUP($C13+52&amp;"-"&amp;IF($C13&gt;13,D$4,D$4),WeeklyAvg!$B:$C,2,FALSE))</f>
        <v>1.7445991416309012</v>
      </c>
      <c r="E13">
        <f>IF(ISNA(VLOOKUP($C13+52&amp;"-"&amp;IF($C13&gt;13,E$4,E$4),WeeklyAvg!$B:$C,2,FALSE)),VLOOKUP($C13&amp;"-"&amp;IF($C13&gt;13,E$4,E$4+1),WeeklyAvg!$B:$C,2,FALSE),VLOOKUP($C13+52&amp;"-"&amp;IF($C13&gt;13,E$4,E$4),WeeklyAvg!$B:$C,2,FALSE))</f>
        <v>1.6539570815450639</v>
      </c>
      <c r="F13">
        <f>IF(ISNA(VLOOKUP($C13+52&amp;"-"&amp;IF($C13&gt;13,F$4,F$4),WeeklyAvg!$B:$C,2,FALSE)),VLOOKUP($C13&amp;"-"&amp;IF($C13&gt;13,F$4,F$4+1),WeeklyAvg!$B:$C,2,FALSE),VLOOKUP($C13+52&amp;"-"&amp;IF($C13&gt;13,F$4,F$4),WeeklyAvg!$B:$C,2,FALSE))</f>
        <v>1.3411974248927041</v>
      </c>
      <c r="G13">
        <f>IF(ISNA(VLOOKUP($C13+52&amp;"-"&amp;IF($C13&gt;13,G$4,G$4),WeeklyAvg!$B:$C,2,FALSE)),VLOOKUP($C13&amp;"-"&amp;IF($C13&gt;13,G$4,G$4+1),WeeklyAvg!$B:$C,2,FALSE),VLOOKUP($C13+52&amp;"-"&amp;IF($C13&gt;13,G$4,G$4),WeeklyAvg!$B:$C,2,FALSE))</f>
        <v>0.27244349070100132</v>
      </c>
      <c r="H13">
        <f>IF(ISNA(VLOOKUP($C13+52&amp;"-"&amp;IF($C13&gt;13,H$4,H$4),WeeklyAvg!$B:$C,2,FALSE)),VLOOKUP($C13&amp;"-"&amp;IF($C13&gt;13,H$4,H$4+1),WeeklyAvg!$B:$C,2,FALSE),VLOOKUP($C13+52&amp;"-"&amp;IF($C13&gt;13,H$4,H$4),WeeklyAvg!$B:$C,2,FALSE))</f>
        <v>2.8155736766809731</v>
      </c>
      <c r="I13">
        <f>IF(ISNA(VLOOKUP($C13+52&amp;"-"&amp;IF($C13&gt;13,I$4,I$4),WeeklyAvg!$B:$C,2,FALSE)),VLOOKUP($C13&amp;"-"&amp;IF($C13&gt;13,I$4,I$4+1),WeeklyAvg!$B:$C,2,FALSE),VLOOKUP($C13+52&amp;"-"&amp;IF($C13&gt;13,I$4,I$4),WeeklyAvg!$B:$C,2,FALSE))</f>
        <v>1.4832246065808306</v>
      </c>
    </row>
    <row r="14" spans="3:9" x14ac:dyDescent="0.2">
      <c r="C14" s="5">
        <v>49</v>
      </c>
      <c r="D14">
        <f>IF(ISNA(VLOOKUP($C14+52&amp;"-"&amp;IF($C14&gt;13,D$4,D$4),WeeklyAvg!$B:$C,2,FALSE)),VLOOKUP($C14&amp;"-"&amp;IF($C14&gt;13,D$4,D$4+1),WeeklyAvg!$B:$C,2,FALSE),VLOOKUP($C14+52&amp;"-"&amp;IF($C14&gt;13,D$4,D$4),WeeklyAvg!$B:$C,2,FALSE))</f>
        <v>1.7685905579399139</v>
      </c>
      <c r="E14">
        <f>IF(ISNA(VLOOKUP($C14+52&amp;"-"&amp;IF($C14&gt;13,E$4,E$4),WeeklyAvg!$B:$C,2,FALSE)),VLOOKUP($C14&amp;"-"&amp;IF($C14&gt;13,E$4,E$4+1),WeeklyAvg!$B:$C,2,FALSE),VLOOKUP($C14+52&amp;"-"&amp;IF($C14&gt;13,E$4,E$4),WeeklyAvg!$B:$C,2,FALSE))</f>
        <v>1.8747175965665228</v>
      </c>
      <c r="F14">
        <f>IF(ISNA(VLOOKUP($C14+52&amp;"-"&amp;IF($C14&gt;13,F$4,F$4),WeeklyAvg!$B:$C,2,FALSE)),VLOOKUP($C14&amp;"-"&amp;IF($C14&gt;13,F$4,F$4+1),WeeklyAvg!$B:$C,2,FALSE),VLOOKUP($C14+52&amp;"-"&amp;IF($C14&gt;13,F$4,F$4),WeeklyAvg!$B:$C,2,FALSE))</f>
        <v>1.2378197424892705</v>
      </c>
      <c r="G14">
        <f>IF(ISNA(VLOOKUP($C14+52&amp;"-"&amp;IF($C14&gt;13,G$4,G$4),WeeklyAvg!$B:$C,2,FALSE)),VLOOKUP($C14&amp;"-"&amp;IF($C14&gt;13,G$4,G$4+1),WeeklyAvg!$B:$C,2,FALSE),VLOOKUP($C14+52&amp;"-"&amp;IF($C14&gt;13,G$4,G$4),WeeklyAvg!$B:$C,2,FALSE))</f>
        <v>0.35546351931330472</v>
      </c>
      <c r="H14">
        <f>IF(ISNA(VLOOKUP($C14+52&amp;"-"&amp;IF($C14&gt;13,H$4,H$4),WeeklyAvg!$B:$C,2,FALSE)),VLOOKUP($C14&amp;"-"&amp;IF($C14&gt;13,H$4,H$4+1),WeeklyAvg!$B:$C,2,FALSE),VLOOKUP($C14+52&amp;"-"&amp;IF($C14&gt;13,H$4,H$4),WeeklyAvg!$B:$C,2,FALSE))</f>
        <v>2.3569982832618028</v>
      </c>
      <c r="I14">
        <f>IF(ISNA(VLOOKUP($C14+52&amp;"-"&amp;IF($C14&gt;13,I$4,I$4),WeeklyAvg!$B:$C,2,FALSE)),VLOOKUP($C14&amp;"-"&amp;IF($C14&gt;13,I$4,I$4+1),WeeklyAvg!$B:$C,2,FALSE),VLOOKUP($C14+52&amp;"-"&amp;IF($C14&gt;13,I$4,I$4),WeeklyAvg!$B:$C,2,FALSE))</f>
        <v>1.0826961373390556</v>
      </c>
    </row>
    <row r="15" spans="3:9" x14ac:dyDescent="0.2">
      <c r="C15" s="5">
        <v>50</v>
      </c>
      <c r="D15">
        <f>IF(ISNA(VLOOKUP($C15+52&amp;"-"&amp;IF($C15&gt;13,D$4,D$4),WeeklyAvg!$B:$C,2,FALSE)),VLOOKUP($C15&amp;"-"&amp;IF($C15&gt;13,D$4,D$4+1),WeeklyAvg!$B:$C,2,FALSE),VLOOKUP($C15+52&amp;"-"&amp;IF($C15&gt;13,D$4,D$4),WeeklyAvg!$B:$C,2,FALSE))</f>
        <v>1.8458789699570815</v>
      </c>
      <c r="E15">
        <f>IF(ISNA(VLOOKUP($C15+52&amp;"-"&amp;IF($C15&gt;13,E$4,E$4),WeeklyAvg!$B:$C,2,FALSE)),VLOOKUP($C15&amp;"-"&amp;IF($C15&gt;13,E$4,E$4+1),WeeklyAvg!$B:$C,2,FALSE),VLOOKUP($C15+52&amp;"-"&amp;IF($C15&gt;13,E$4,E$4),WeeklyAvg!$B:$C,2,FALSE))</f>
        <v>1.5338686695278967</v>
      </c>
      <c r="F15">
        <f>IF(ISNA(VLOOKUP($C15+52&amp;"-"&amp;IF($C15&gt;13,F$4,F$4),WeeklyAvg!$B:$C,2,FALSE)),VLOOKUP($C15&amp;"-"&amp;IF($C15&gt;13,F$4,F$4+1),WeeklyAvg!$B:$C,2,FALSE),VLOOKUP($C15+52&amp;"-"&amp;IF($C15&gt;13,F$4,F$4),WeeklyAvg!$B:$C,2,FALSE))</f>
        <v>1.3715965665236052</v>
      </c>
      <c r="G15">
        <f>IF(ISNA(VLOOKUP($C15+52&amp;"-"&amp;IF($C15&gt;13,G$4,G$4),WeeklyAvg!$B:$C,2,FALSE)),VLOOKUP($C15&amp;"-"&amp;IF($C15&gt;13,G$4,G$4+1),WeeklyAvg!$B:$C,2,FALSE),VLOOKUP($C15+52&amp;"-"&amp;IF($C15&gt;13,G$4,G$4),WeeklyAvg!$B:$C,2,FALSE))</f>
        <v>0.39953390557939927</v>
      </c>
      <c r="H15">
        <f>IF(ISNA(VLOOKUP($C15+52&amp;"-"&amp;IF($C15&gt;13,H$4,H$4),WeeklyAvg!$B:$C,2,FALSE)),VLOOKUP($C15&amp;"-"&amp;IF($C15&gt;13,H$4,H$4+1),WeeklyAvg!$B:$C,2,FALSE),VLOOKUP($C15+52&amp;"-"&amp;IF($C15&gt;13,H$4,H$4),WeeklyAvg!$B:$C,2,FALSE))</f>
        <v>2.4215330472103003</v>
      </c>
      <c r="I15">
        <f>IF(ISNA(VLOOKUP($C15+52&amp;"-"&amp;IF($C15&gt;13,I$4,I$4),WeeklyAvg!$B:$C,2,FALSE)),VLOOKUP($C15&amp;"-"&amp;IF($C15&gt;13,I$4,I$4+1),WeeklyAvg!$B:$C,2,FALSE),VLOOKUP($C15+52&amp;"-"&amp;IF($C15&gt;13,I$4,I$4),WeeklyAvg!$B:$C,2,FALSE))</f>
        <v>-0.93681974248926991</v>
      </c>
    </row>
    <row r="16" spans="3:9" x14ac:dyDescent="0.2">
      <c r="C16" s="5">
        <v>51</v>
      </c>
      <c r="D16">
        <f>IF(ISNA(VLOOKUP($C16+52&amp;"-"&amp;IF($C16&gt;13,D$4,D$4),WeeklyAvg!$B:$C,2,FALSE)),VLOOKUP($C16&amp;"-"&amp;IF($C16&gt;13,D$4,D$4+1),WeeklyAvg!$B:$C,2,FALSE),VLOOKUP($C16+52&amp;"-"&amp;IF($C16&gt;13,D$4,D$4),WeeklyAvg!$B:$C,2,FALSE))</f>
        <v>1.4504420600858368</v>
      </c>
      <c r="E16">
        <f>IF(ISNA(VLOOKUP($C16+52&amp;"-"&amp;IF($C16&gt;13,E$4,E$4),WeeklyAvg!$B:$C,2,FALSE)),VLOOKUP($C16&amp;"-"&amp;IF($C16&gt;13,E$4,E$4+1),WeeklyAvg!$B:$C,2,FALSE),VLOOKUP($C16+52&amp;"-"&amp;IF($C16&gt;13,E$4,E$4),WeeklyAvg!$B:$C,2,FALSE))</f>
        <v>0.98658369098712428</v>
      </c>
      <c r="F16">
        <f>IF(ISNA(VLOOKUP($C16+52&amp;"-"&amp;IF($C16&gt;13,F$4,F$4),WeeklyAvg!$B:$C,2,FALSE)),VLOOKUP($C16&amp;"-"&amp;IF($C16&gt;13,F$4,F$4+1),WeeklyAvg!$B:$C,2,FALSE),VLOOKUP($C16+52&amp;"-"&amp;IF($C16&gt;13,F$4,F$4),WeeklyAvg!$B:$C,2,FALSE))</f>
        <v>1.3344575107296137</v>
      </c>
      <c r="G16">
        <f>IF(ISNA(VLOOKUP($C16+52&amp;"-"&amp;IF($C16&gt;13,G$4,G$4),WeeklyAvg!$B:$C,2,FALSE)),VLOOKUP($C16&amp;"-"&amp;IF($C16&gt;13,G$4,G$4+1),WeeklyAvg!$B:$C,2,FALSE),VLOOKUP($C16+52&amp;"-"&amp;IF($C16&gt;13,G$4,G$4),WeeklyAvg!$B:$C,2,FALSE))</f>
        <v>0.39679313304721026</v>
      </c>
      <c r="H16">
        <f>IF(ISNA(VLOOKUP($C16+52&amp;"-"&amp;IF($C16&gt;13,H$4,H$4),WeeklyAvg!$B:$C,2,FALSE)),VLOOKUP($C16&amp;"-"&amp;IF($C16&gt;13,H$4,H$4+1),WeeklyAvg!$B:$C,2,FALSE),VLOOKUP($C16+52&amp;"-"&amp;IF($C16&gt;13,H$4,H$4),WeeklyAvg!$B:$C,2,FALSE))</f>
        <v>2.2672283261802573</v>
      </c>
      <c r="I16">
        <f>IF(ISNA(VLOOKUP($C16+52&amp;"-"&amp;IF($C16&gt;13,I$4,I$4),WeeklyAvg!$B:$C,2,FALSE)),VLOOKUP($C16&amp;"-"&amp;IF($C16&gt;13,I$4,I$4+1),WeeklyAvg!$B:$C,2,FALSE),VLOOKUP($C16+52&amp;"-"&amp;IF($C16&gt;13,I$4,I$4),WeeklyAvg!$B:$C,2,FALSE))</f>
        <v>-1.4620978540772538</v>
      </c>
    </row>
    <row r="17" spans="3:9" x14ac:dyDescent="0.2">
      <c r="C17" s="5">
        <v>52</v>
      </c>
      <c r="D17">
        <f>IF(ISNA(VLOOKUP($C17+52&amp;"-"&amp;IF($C17&gt;13,D$4,D$4),WeeklyAvg!$B:$C,2,FALSE)),VLOOKUP($C17&amp;"-"&amp;IF($C17&gt;13,D$4,D$4+1),WeeklyAvg!$B:$C,2,FALSE),VLOOKUP($C17+52&amp;"-"&amp;IF($C17&gt;13,D$4,D$4),WeeklyAvg!$B:$C,2,FALSE))</f>
        <v>1.7422660944206005</v>
      </c>
      <c r="E17">
        <f>IF(ISNA(VLOOKUP($C17+52&amp;"-"&amp;IF($C17&gt;13,E$4,E$4),WeeklyAvg!$B:$C,2,FALSE)),VLOOKUP($C17&amp;"-"&amp;IF($C17&gt;13,E$4,E$4+1),WeeklyAvg!$B:$C,2,FALSE),VLOOKUP($C17+52&amp;"-"&amp;IF($C17&gt;13,E$4,E$4),WeeklyAvg!$B:$C,2,FALSE))</f>
        <v>1.4634098712446351</v>
      </c>
      <c r="F17">
        <f>IF(ISNA(VLOOKUP($C17+52&amp;"-"&amp;IF($C17&gt;13,F$4,F$4),WeeklyAvg!$B:$C,2,FALSE)),VLOOKUP($C17&amp;"-"&amp;IF($C17&gt;13,F$4,F$4+1),WeeklyAvg!$B:$C,2,FALSE),VLOOKUP($C17+52&amp;"-"&amp;IF($C17&gt;13,F$4,F$4),WeeklyAvg!$B:$C,2,FALSE))</f>
        <v>1.3826684549356218</v>
      </c>
      <c r="G17">
        <f>IF(ISNA(VLOOKUP($C17+52&amp;"-"&amp;IF($C17&gt;13,G$4,G$4),WeeklyAvg!$B:$C,2,FALSE)),VLOOKUP($C17&amp;"-"&amp;IF($C17&gt;13,G$4,G$4+1),WeeklyAvg!$B:$C,2,FALSE),VLOOKUP($C17+52&amp;"-"&amp;IF($C17&gt;13,G$4,G$4),WeeklyAvg!$B:$C,2,FALSE))</f>
        <v>0.39921566523605129</v>
      </c>
      <c r="H17">
        <f>IF(ISNA(VLOOKUP($C17+52&amp;"-"&amp;IF($C17&gt;13,H$4,H$4),WeeklyAvg!$B:$C,2,FALSE)),VLOOKUP($C17&amp;"-"&amp;IF($C17&gt;13,H$4,H$4+1),WeeklyAvg!$B:$C,2,FALSE),VLOOKUP($C17+52&amp;"-"&amp;IF($C17&gt;13,H$4,H$4),WeeklyAvg!$B:$C,2,FALSE))</f>
        <v>2.4596630901287551</v>
      </c>
      <c r="I17">
        <f>IF(ISNA(VLOOKUP($C17+52&amp;"-"&amp;IF($C17&gt;13,I$4,I$4),WeeklyAvg!$B:$C,2,FALSE)),VLOOKUP($C17&amp;"-"&amp;IF($C17&gt;13,I$4,I$4+1),WeeklyAvg!$B:$C,2,FALSE),VLOOKUP($C17+52&amp;"-"&amp;IF($C17&gt;13,I$4,I$4),WeeklyAvg!$B:$C,2,FALSE))</f>
        <v>-2.8778403433476405</v>
      </c>
    </row>
    <row r="18" spans="3:9" x14ac:dyDescent="0.2">
      <c r="C18" s="5">
        <v>1</v>
      </c>
      <c r="D18">
        <f>IF(ISNA(VLOOKUP($C18+52&amp;"-"&amp;IF($C18&gt;13,D$4,D$4),WeeklyAvg!$B:$C,2,FALSE)),VLOOKUP($C18&amp;"-"&amp;IF($C18&gt;13,D$4,D$4+1),WeeklyAvg!$B:$C,2,FALSE),VLOOKUP($C18+52&amp;"-"&amp;IF($C18&gt;13,D$4,D$4),WeeklyAvg!$B:$C,2,FALSE))</f>
        <v>1.3821319742489266</v>
      </c>
      <c r="E18">
        <f>IF(ISNA(VLOOKUP($C18+52&amp;"-"&amp;IF($C18&gt;13,E$4,E$4),WeeklyAvg!$B:$C,2,FALSE)),VLOOKUP($C18&amp;"-"&amp;IF($C18&gt;13,E$4,E$4+1),WeeklyAvg!$B:$C,2,FALSE),VLOOKUP($C18+52&amp;"-"&amp;IF($C18&gt;13,E$4,E$4),WeeklyAvg!$B:$C,2,FALSE))</f>
        <v>2.4531459227467804</v>
      </c>
      <c r="F18">
        <f>IF(ISNA(VLOOKUP($C18+52&amp;"-"&amp;IF($C18&gt;13,F$4,F$4),WeeklyAvg!$B:$C,2,FALSE)),VLOOKUP($C18&amp;"-"&amp;IF($C18&gt;13,F$4,F$4+1),WeeklyAvg!$B:$C,2,FALSE),VLOOKUP($C18+52&amp;"-"&amp;IF($C18&gt;13,F$4,F$4),WeeklyAvg!$B:$C,2,FALSE))</f>
        <v>1.2788555078683834</v>
      </c>
      <c r="G18">
        <f>IF(ISNA(VLOOKUP($C18+52&amp;"-"&amp;IF($C18&gt;13,G$4,G$4),WeeklyAvg!$B:$C,2,FALSE)),VLOOKUP($C18&amp;"-"&amp;IF($C18&gt;13,G$4,G$4+1),WeeklyAvg!$B:$C,2,FALSE),VLOOKUP($C18+52&amp;"-"&amp;IF($C18&gt;13,G$4,G$4),WeeklyAvg!$B:$C,2,FALSE))</f>
        <v>0.54709871244635178</v>
      </c>
      <c r="H18">
        <f>IF(ISNA(VLOOKUP($C18+52&amp;"-"&amp;IF($C18&gt;13,H$4,H$4),WeeklyAvg!$B:$C,2,FALSE)),VLOOKUP($C18&amp;"-"&amp;IF($C18&gt;13,H$4,H$4+1),WeeklyAvg!$B:$C,2,FALSE),VLOOKUP($C18+52&amp;"-"&amp;IF($C18&gt;13,H$4,H$4),WeeklyAvg!$B:$C,2,FALSE))</f>
        <v>2.7121695278969962</v>
      </c>
      <c r="I18">
        <f>IF(ISNA(VLOOKUP($C18+52&amp;"-"&amp;IF($C18&gt;13,I$4,I$4),WeeklyAvg!$B:$C,2,FALSE)),VLOOKUP($C18&amp;"-"&amp;IF($C18&gt;13,I$4,I$4+1),WeeklyAvg!$B:$C,2,FALSE),VLOOKUP($C18+52&amp;"-"&amp;IF($C18&gt;13,I$4,I$4),WeeklyAvg!$B:$C,2,FALSE))</f>
        <v>-3.0843508583690991</v>
      </c>
    </row>
    <row r="19" spans="3:9" x14ac:dyDescent="0.2">
      <c r="C19" s="5">
        <v>2</v>
      </c>
      <c r="D19">
        <f>IF(ISNA(VLOOKUP($C19+52&amp;"-"&amp;IF($C19&gt;13,D$4,D$4),WeeklyAvg!$B:$C,2,FALSE)),VLOOKUP($C19&amp;"-"&amp;IF($C19&gt;13,D$4,D$4+1),WeeklyAvg!$B:$C,2,FALSE),VLOOKUP($C19+52&amp;"-"&amp;IF($C19&gt;13,D$4,D$4),WeeklyAvg!$B:$C,2,FALSE))</f>
        <v>1.5054163090128752</v>
      </c>
      <c r="E19">
        <f>IF(ISNA(VLOOKUP($C19+52&amp;"-"&amp;IF($C19&gt;13,E$4,E$4),WeeklyAvg!$B:$C,2,FALSE)),VLOOKUP($C19&amp;"-"&amp;IF($C19&gt;13,E$4,E$4+1),WeeklyAvg!$B:$C,2,FALSE),VLOOKUP($C19+52&amp;"-"&amp;IF($C19&gt;13,E$4,E$4),WeeklyAvg!$B:$C,2,FALSE))</f>
        <v>1.8040583690987124</v>
      </c>
      <c r="F19">
        <f>IF(ISNA(VLOOKUP($C19+52&amp;"-"&amp;IF($C19&gt;13,F$4,F$4),WeeklyAvg!$B:$C,2,FALSE)),VLOOKUP($C19&amp;"-"&amp;IF($C19&gt;13,F$4,F$4+1),WeeklyAvg!$B:$C,2,FALSE),VLOOKUP($C19+52&amp;"-"&amp;IF($C19&gt;13,F$4,F$4),WeeklyAvg!$B:$C,2,FALSE))</f>
        <v>1.2991158798283258</v>
      </c>
      <c r="G19">
        <f>IF(ISNA(VLOOKUP($C19+52&amp;"-"&amp;IF($C19&gt;13,G$4,G$4),WeeklyAvg!$B:$C,2,FALSE)),VLOOKUP($C19&amp;"-"&amp;IF($C19&gt;13,G$4,G$4+1),WeeklyAvg!$B:$C,2,FALSE),VLOOKUP($C19+52&amp;"-"&amp;IF($C19&gt;13,G$4,G$4),WeeklyAvg!$B:$C,2,FALSE))</f>
        <v>0.62370214592274642</v>
      </c>
      <c r="H19">
        <f>IF(ISNA(VLOOKUP($C19+52&amp;"-"&amp;IF($C19&gt;13,H$4,H$4),WeeklyAvg!$B:$C,2,FALSE)),VLOOKUP($C19&amp;"-"&amp;IF($C19&gt;13,H$4,H$4+1),WeeklyAvg!$B:$C,2,FALSE),VLOOKUP($C19+52&amp;"-"&amp;IF($C19&gt;13,H$4,H$4),WeeklyAvg!$B:$C,2,FALSE))</f>
        <v>2.6050633047210301</v>
      </c>
      <c r="I19">
        <f>IF(ISNA(VLOOKUP($C19+52&amp;"-"&amp;IF($C19&gt;13,I$4,I$4),WeeklyAvg!$B:$C,2,FALSE)),VLOOKUP($C19&amp;"-"&amp;IF($C19&gt;13,I$4,I$4+1),WeeklyAvg!$B:$C,2,FALSE),VLOOKUP($C19+52&amp;"-"&amp;IF($C19&gt;13,I$4,I$4),WeeklyAvg!$B:$C,2,FALSE))</f>
        <v>-3.158317596566524</v>
      </c>
    </row>
    <row r="20" spans="3:9" x14ac:dyDescent="0.2">
      <c r="C20" s="5">
        <v>3</v>
      </c>
      <c r="D20">
        <f>IF(ISNA(VLOOKUP($C20+52&amp;"-"&amp;IF($C20&gt;13,D$4,D$4),WeeklyAvg!$B:$C,2,FALSE)),VLOOKUP($C20&amp;"-"&amp;IF($C20&gt;13,D$4,D$4+1),WeeklyAvg!$B:$C,2,FALSE),VLOOKUP($C20+52&amp;"-"&amp;IF($C20&gt;13,D$4,D$4),WeeklyAvg!$B:$C,2,FALSE))</f>
        <v>1.6849896995708149</v>
      </c>
      <c r="E20">
        <f>IF(ISNA(VLOOKUP($C20+52&amp;"-"&amp;IF($C20&gt;13,E$4,E$4),WeeklyAvg!$B:$C,2,FALSE)),VLOOKUP($C20&amp;"-"&amp;IF($C20&gt;13,E$4,E$4+1),WeeklyAvg!$B:$C,2,FALSE),VLOOKUP($C20+52&amp;"-"&amp;IF($C20&gt;13,E$4,E$4),WeeklyAvg!$B:$C,2,FALSE))</f>
        <v>1.6601476394849786</v>
      </c>
      <c r="F20">
        <f>IF(ISNA(VLOOKUP($C20+52&amp;"-"&amp;IF($C20&gt;13,F$4,F$4),WeeklyAvg!$B:$C,2,FALSE)),VLOOKUP($C20&amp;"-"&amp;IF($C20&gt;13,F$4,F$4+1),WeeklyAvg!$B:$C,2,FALSE),VLOOKUP($C20+52&amp;"-"&amp;IF($C20&gt;13,F$4,F$4),WeeklyAvg!$B:$C,2,FALSE))</f>
        <v>1.2788343347639486</v>
      </c>
      <c r="G20">
        <f>IF(ISNA(VLOOKUP($C20+52&amp;"-"&amp;IF($C20&gt;13,G$4,G$4),WeeklyAvg!$B:$C,2,FALSE)),VLOOKUP($C20&amp;"-"&amp;IF($C20&gt;13,G$4,G$4+1),WeeklyAvg!$B:$C,2,FALSE),VLOOKUP($C20+52&amp;"-"&amp;IF($C20&gt;13,G$4,G$4),WeeklyAvg!$B:$C,2,FALSE))</f>
        <v>0.68880429184549374</v>
      </c>
      <c r="H20">
        <f>IF(ISNA(VLOOKUP($C20+52&amp;"-"&amp;IF($C20&gt;13,H$4,H$4),WeeklyAvg!$B:$C,2,FALSE)),VLOOKUP($C20&amp;"-"&amp;IF($C20&gt;13,H$4,H$4+1),WeeklyAvg!$B:$C,2,FALSE),VLOOKUP($C20+52&amp;"-"&amp;IF($C20&gt;13,H$4,H$4),WeeklyAvg!$B:$C,2,FALSE))</f>
        <v>2.6878987124463523</v>
      </c>
      <c r="I20">
        <f>IF(ISNA(VLOOKUP($C20+52&amp;"-"&amp;IF($C20&gt;13,I$4,I$4),WeeklyAvg!$B:$C,2,FALSE)),VLOOKUP($C20&amp;"-"&amp;IF($C20&gt;13,I$4,I$4+1),WeeklyAvg!$B:$C,2,FALSE),VLOOKUP($C20+52&amp;"-"&amp;IF($C20&gt;13,I$4,I$4),WeeklyAvg!$B:$C,2,FALSE))</f>
        <v>-1.3142736051502142</v>
      </c>
    </row>
    <row r="21" spans="3:9" x14ac:dyDescent="0.2">
      <c r="C21" s="5">
        <v>4</v>
      </c>
      <c r="D21">
        <f>IF(ISNA(VLOOKUP($C21+52&amp;"-"&amp;IF($C21&gt;13,D$4,D$4),WeeklyAvg!$B:$C,2,FALSE)),VLOOKUP($C21&amp;"-"&amp;IF($C21&gt;13,D$4,D$4+1),WeeklyAvg!$B:$C,2,FALSE),VLOOKUP($C21+52&amp;"-"&amp;IF($C21&gt;13,D$4,D$4),WeeklyAvg!$B:$C,2,FALSE))</f>
        <v>1.4548042918454935</v>
      </c>
      <c r="E21">
        <f>IF(ISNA(VLOOKUP($C21+52&amp;"-"&amp;IF($C21&gt;13,E$4,E$4),WeeklyAvg!$B:$C,2,FALSE)),VLOOKUP($C21&amp;"-"&amp;IF($C21&gt;13,E$4,E$4+1),WeeklyAvg!$B:$C,2,FALSE),VLOOKUP($C21+52&amp;"-"&amp;IF($C21&gt;13,E$4,E$4),WeeklyAvg!$B:$C,2,FALSE))</f>
        <v>1.8993716738197424</v>
      </c>
      <c r="F21">
        <f>IF(ISNA(VLOOKUP($C21+52&amp;"-"&amp;IF($C21&gt;13,F$4,F$4),WeeklyAvg!$B:$C,2,FALSE)),VLOOKUP($C21&amp;"-"&amp;IF($C21&gt;13,F$4,F$4+1),WeeklyAvg!$B:$C,2,FALSE),VLOOKUP($C21+52&amp;"-"&amp;IF($C21&gt;13,F$4,F$4),WeeklyAvg!$B:$C,2,FALSE))</f>
        <v>1.1743047210300426</v>
      </c>
      <c r="G21">
        <f>IF(ISNA(VLOOKUP($C21+52&amp;"-"&amp;IF($C21&gt;13,G$4,G$4),WeeklyAvg!$B:$C,2,FALSE)),VLOOKUP($C21&amp;"-"&amp;IF($C21&gt;13,G$4,G$4+1),WeeklyAvg!$B:$C,2,FALSE),VLOOKUP($C21+52&amp;"-"&amp;IF($C21&gt;13,G$4,G$4),WeeklyAvg!$B:$C,2,FALSE))</f>
        <v>0.48997210300429178</v>
      </c>
      <c r="H21">
        <f>IF(ISNA(VLOOKUP($C21+52&amp;"-"&amp;IF($C21&gt;13,H$4,H$4),WeeklyAvg!$B:$C,2,FALSE)),VLOOKUP($C21&amp;"-"&amp;IF($C21&gt;13,H$4,H$4+1),WeeklyAvg!$B:$C,2,FALSE),VLOOKUP($C21+52&amp;"-"&amp;IF($C21&gt;13,H$4,H$4),WeeklyAvg!$B:$C,2,FALSE))</f>
        <v>3.6142188841201719</v>
      </c>
      <c r="I21">
        <f>IF(ISNA(VLOOKUP($C21+52&amp;"-"&amp;IF($C21&gt;13,I$4,I$4),WeeklyAvg!$B:$C,2,FALSE)),VLOOKUP($C21&amp;"-"&amp;IF($C21&gt;13,I$4,I$4+1),WeeklyAvg!$B:$C,2,FALSE),VLOOKUP($C21+52&amp;"-"&amp;IF($C21&gt;13,I$4,I$4),WeeklyAvg!$B:$C,2,FALSE))</f>
        <v>-1.0957630901287556</v>
      </c>
    </row>
    <row r="22" spans="3:9" x14ac:dyDescent="0.2">
      <c r="C22" s="5">
        <v>5</v>
      </c>
      <c r="D22">
        <f>IF(ISNA(VLOOKUP($C22+52&amp;"-"&amp;IF($C22&gt;13,D$4,D$4),WeeklyAvg!$B:$C,2,FALSE)),VLOOKUP($C22&amp;"-"&amp;IF($C22&gt;13,D$4,D$4+1),WeeklyAvg!$B:$C,2,FALSE),VLOOKUP($C22+52&amp;"-"&amp;IF($C22&gt;13,D$4,D$4),WeeklyAvg!$B:$C,2,FALSE))</f>
        <v>1.2937055793991414</v>
      </c>
      <c r="E22">
        <f>IF(ISNA(VLOOKUP($C22+52&amp;"-"&amp;IF($C22&gt;13,E$4,E$4),WeeklyAvg!$B:$C,2,FALSE)),VLOOKUP($C22&amp;"-"&amp;IF($C22&gt;13,E$4,E$4+1),WeeklyAvg!$B:$C,2,FALSE),VLOOKUP($C22+52&amp;"-"&amp;IF($C22&gt;13,E$4,E$4),WeeklyAvg!$B:$C,2,FALSE))</f>
        <v>2.3629244635193132</v>
      </c>
      <c r="F22">
        <f>IF(ISNA(VLOOKUP($C22+52&amp;"-"&amp;IF($C22&gt;13,F$4,F$4),WeeklyAvg!$B:$C,2,FALSE)),VLOOKUP($C22&amp;"-"&amp;IF($C22&gt;13,F$4,F$4+1),WeeklyAvg!$B:$C,2,FALSE),VLOOKUP($C22+52&amp;"-"&amp;IF($C22&gt;13,F$4,F$4),WeeklyAvg!$B:$C,2,FALSE))</f>
        <v>1.3543888412017167</v>
      </c>
      <c r="G22">
        <f>IF(ISNA(VLOOKUP($C22+52&amp;"-"&amp;IF($C22&gt;13,G$4,G$4),WeeklyAvg!$B:$C,2,FALSE)),VLOOKUP($C22&amp;"-"&amp;IF($C22&gt;13,G$4,G$4+1),WeeklyAvg!$B:$C,2,FALSE),VLOOKUP($C22+52&amp;"-"&amp;IF($C22&gt;13,G$4,G$4),WeeklyAvg!$B:$C,2,FALSE))</f>
        <v>0.56373304721030038</v>
      </c>
      <c r="H22">
        <f>IF(ISNA(VLOOKUP($C22+52&amp;"-"&amp;IF($C22&gt;13,H$4,H$4),WeeklyAvg!$B:$C,2,FALSE)),VLOOKUP($C22&amp;"-"&amp;IF($C22&gt;13,H$4,H$4+1),WeeklyAvg!$B:$C,2,FALSE),VLOOKUP($C22+52&amp;"-"&amp;IF($C22&gt;13,H$4,H$4),WeeklyAvg!$B:$C,2,FALSE))</f>
        <v>3.9640987124463516</v>
      </c>
      <c r="I22">
        <f>IF(ISNA(VLOOKUP($C22+52&amp;"-"&amp;IF($C22&gt;13,I$4,I$4),WeeklyAvg!$B:$C,2,FALSE)),VLOOKUP($C22&amp;"-"&amp;IF($C22&gt;13,I$4,I$4+1),WeeklyAvg!$B:$C,2,FALSE),VLOOKUP($C22+52&amp;"-"&amp;IF($C22&gt;13,I$4,I$4),WeeklyAvg!$B:$C,2,FALSE))</f>
        <v>-0.47806695278969985</v>
      </c>
    </row>
    <row r="23" spans="3:9" x14ac:dyDescent="0.2">
      <c r="C23" s="5">
        <v>6</v>
      </c>
      <c r="D23">
        <f>IF(ISNA(VLOOKUP($C23+52&amp;"-"&amp;IF($C23&gt;13,D$4,D$4),WeeklyAvg!$B:$C,2,FALSE)),VLOOKUP($C23&amp;"-"&amp;IF($C23&gt;13,D$4,D$4+1),WeeklyAvg!$B:$C,2,FALSE),VLOOKUP($C23+52&amp;"-"&amp;IF($C23&gt;13,D$4,D$4),WeeklyAvg!$B:$C,2,FALSE))</f>
        <v>1.3544309012875537</v>
      </c>
      <c r="E23">
        <f>IF(ISNA(VLOOKUP($C23+52&amp;"-"&amp;IF($C23&gt;13,E$4,E$4),WeeklyAvg!$B:$C,2,FALSE)),VLOOKUP($C23&amp;"-"&amp;IF($C23&gt;13,E$4,E$4+1),WeeklyAvg!$B:$C,2,FALSE),VLOOKUP($C23+52&amp;"-"&amp;IF($C23&gt;13,E$4,E$4),WeeklyAvg!$B:$C,2,FALSE))</f>
        <v>2.1824283261802577</v>
      </c>
      <c r="F23">
        <f>IF(ISNA(VLOOKUP($C23+52&amp;"-"&amp;IF($C23&gt;13,F$4,F$4),WeeklyAvg!$B:$C,2,FALSE)),VLOOKUP($C23&amp;"-"&amp;IF($C23&gt;13,F$4,F$4+1),WeeklyAvg!$B:$C,2,FALSE),VLOOKUP($C23+52&amp;"-"&amp;IF($C23&gt;13,F$4,F$4),WeeklyAvg!$B:$C,2,FALSE))</f>
        <v>1.0031133047210301</v>
      </c>
      <c r="G23">
        <f>IF(ISNA(VLOOKUP($C23+52&amp;"-"&amp;IF($C23&gt;13,G$4,G$4),WeeklyAvg!$B:$C,2,FALSE)),VLOOKUP($C23&amp;"-"&amp;IF($C23&gt;13,G$4,G$4+1),WeeklyAvg!$B:$C,2,FALSE),VLOOKUP($C23+52&amp;"-"&amp;IF($C23&gt;13,G$4,G$4),WeeklyAvg!$B:$C,2,FALSE))</f>
        <v>0.50715536480686685</v>
      </c>
      <c r="H23">
        <f>IF(ISNA(VLOOKUP($C23+52&amp;"-"&amp;IF($C23&gt;13,H$4,H$4),WeeklyAvg!$B:$C,2,FALSE)),VLOOKUP($C23&amp;"-"&amp;IF($C23&gt;13,H$4,H$4+1),WeeklyAvg!$B:$C,2,FALSE),VLOOKUP($C23+52&amp;"-"&amp;IF($C23&gt;13,H$4,H$4),WeeklyAvg!$B:$C,2,FALSE))</f>
        <v>3.1303751072961377</v>
      </c>
      <c r="I23">
        <f>IF(ISNA(VLOOKUP($C23+52&amp;"-"&amp;IF($C23&gt;13,I$4,I$4),WeeklyAvg!$B:$C,2,FALSE)),VLOOKUP($C23&amp;"-"&amp;IF($C23&gt;13,I$4,I$4+1),WeeklyAvg!$B:$C,2,FALSE),VLOOKUP($C23+52&amp;"-"&amp;IF($C23&gt;13,I$4,I$4),WeeklyAvg!$B:$C,2,FALSE))</f>
        <v>-8.4993133047210637E-2</v>
      </c>
    </row>
    <row r="24" spans="3:9" x14ac:dyDescent="0.2">
      <c r="C24" s="5">
        <v>7</v>
      </c>
      <c r="D24">
        <f>IF(ISNA(VLOOKUP($C24+52&amp;"-"&amp;IF($C24&gt;13,D$4,D$4),WeeklyAvg!$B:$C,2,FALSE)),VLOOKUP($C24&amp;"-"&amp;IF($C24&gt;13,D$4,D$4+1),WeeklyAvg!$B:$C,2,FALSE),VLOOKUP($C24+52&amp;"-"&amp;IF($C24&gt;13,D$4,D$4),WeeklyAvg!$B:$C,2,FALSE))</f>
        <v>1.5305639484978542</v>
      </c>
      <c r="E24">
        <f>IF(ISNA(VLOOKUP($C24+52&amp;"-"&amp;IF($C24&gt;13,E$4,E$4),WeeklyAvg!$B:$C,2,FALSE)),VLOOKUP($C24&amp;"-"&amp;IF($C24&gt;13,E$4,E$4+1),WeeklyAvg!$B:$C,2,FALSE),VLOOKUP($C24+52&amp;"-"&amp;IF($C24&gt;13,E$4,E$4),WeeklyAvg!$B:$C,2,FALSE))</f>
        <v>2.3119673819742488</v>
      </c>
      <c r="F24">
        <f>IF(ISNA(VLOOKUP($C24+52&amp;"-"&amp;IF($C24&gt;13,F$4,F$4),WeeklyAvg!$B:$C,2,FALSE)),VLOOKUP($C24&amp;"-"&amp;IF($C24&gt;13,F$4,F$4+1),WeeklyAvg!$B:$C,2,FALSE),VLOOKUP($C24+52&amp;"-"&amp;IF($C24&gt;13,F$4,F$4),WeeklyAvg!$B:$C,2,FALSE))</f>
        <v>1.0107064377682402</v>
      </c>
      <c r="G24">
        <f>IF(ISNA(VLOOKUP($C24+52&amp;"-"&amp;IF($C24&gt;13,G$4,G$4),WeeklyAvg!$B:$C,2,FALSE)),VLOOKUP($C24&amp;"-"&amp;IF($C24&gt;13,G$4,G$4+1),WeeklyAvg!$B:$C,2,FALSE),VLOOKUP($C24+52&amp;"-"&amp;IF($C24&gt;13,G$4,G$4),WeeklyAvg!$B:$C,2,FALSE))</f>
        <v>0.37173991416309016</v>
      </c>
      <c r="H24">
        <f>IF(ISNA(VLOOKUP($C24+52&amp;"-"&amp;IF($C24&gt;13,H$4,H$4),WeeklyAvg!$B:$C,2,FALSE)),VLOOKUP($C24&amp;"-"&amp;IF($C24&gt;13,H$4,H$4+1),WeeklyAvg!$B:$C,2,FALSE),VLOOKUP($C24+52&amp;"-"&amp;IF($C24&gt;13,H$4,H$4),WeeklyAvg!$B:$C,2,FALSE))</f>
        <v>2.8119424892703857</v>
      </c>
      <c r="I24">
        <f>IF(ISNA(VLOOKUP($C24+52&amp;"-"&amp;IF($C24&gt;13,I$4,I$4),WeeklyAvg!$B:$C,2,FALSE)),VLOOKUP($C24&amp;"-"&amp;IF($C24&gt;13,I$4,I$4+1),WeeklyAvg!$B:$C,2,FALSE),VLOOKUP($C24+52&amp;"-"&amp;IF($C24&gt;13,I$4,I$4),WeeklyAvg!$B:$C,2,FALSE))</f>
        <v>-0.1131330472103004</v>
      </c>
    </row>
    <row r="25" spans="3:9" x14ac:dyDescent="0.2">
      <c r="C25" s="5">
        <v>8</v>
      </c>
      <c r="D25">
        <f>IF(ISNA(VLOOKUP($C25+52&amp;"-"&amp;IF($C25&gt;13,D$4,D$4),WeeklyAvg!$B:$C,2,FALSE)),VLOOKUP($C25&amp;"-"&amp;IF($C25&gt;13,D$4,D$4+1),WeeklyAvg!$B:$C,2,FALSE),VLOOKUP($C25+52&amp;"-"&amp;IF($C25&gt;13,D$4,D$4),WeeklyAvg!$B:$C,2,FALSE))</f>
        <v>1.7273980686695278</v>
      </c>
      <c r="E25">
        <f>IF(ISNA(VLOOKUP($C25+52&amp;"-"&amp;IF($C25&gt;13,E$4,E$4),WeeklyAvg!$B:$C,2,FALSE)),VLOOKUP($C25&amp;"-"&amp;IF($C25&gt;13,E$4,E$4+1),WeeklyAvg!$B:$C,2,FALSE),VLOOKUP($C25+52&amp;"-"&amp;IF($C25&gt;13,E$4,E$4),WeeklyAvg!$B:$C,2,FALSE))</f>
        <v>2.274748927038627</v>
      </c>
      <c r="F25">
        <f>IF(ISNA(VLOOKUP($C25+52&amp;"-"&amp;IF($C25&gt;13,F$4,F$4),WeeklyAvg!$B:$C,2,FALSE)),VLOOKUP($C25&amp;"-"&amp;IF($C25&gt;13,F$4,F$4+1),WeeklyAvg!$B:$C,2,FALSE),VLOOKUP($C25+52&amp;"-"&amp;IF($C25&gt;13,F$4,F$4),WeeklyAvg!$B:$C,2,FALSE))</f>
        <v>1.0245633047210299</v>
      </c>
      <c r="G25">
        <f>IF(ISNA(VLOOKUP($C25+52&amp;"-"&amp;IF($C25&gt;13,G$4,G$4),WeeklyAvg!$B:$C,2,FALSE)),VLOOKUP($C25&amp;"-"&amp;IF($C25&gt;13,G$4,G$4+1),WeeklyAvg!$B:$C,2,FALSE),VLOOKUP($C25+52&amp;"-"&amp;IF($C25&gt;13,G$4,G$4),WeeklyAvg!$B:$C,2,FALSE))</f>
        <v>0.40984763948497865</v>
      </c>
      <c r="H25">
        <f>IF(ISNA(VLOOKUP($C25+52&amp;"-"&amp;IF($C25&gt;13,H$4,H$4),WeeklyAvg!$B:$C,2,FALSE)),VLOOKUP($C25&amp;"-"&amp;IF($C25&gt;13,H$4,H$4+1),WeeklyAvg!$B:$C,2,FALSE),VLOOKUP($C25+52&amp;"-"&amp;IF($C25&gt;13,H$4,H$4),WeeklyAvg!$B:$C,2,FALSE))</f>
        <v>2.8409072961373392</v>
      </c>
      <c r="I25">
        <f>IF(ISNA(VLOOKUP($C25+52&amp;"-"&amp;IF($C25&gt;13,I$4,I$4),WeeklyAvg!$B:$C,2,FALSE)),VLOOKUP($C25&amp;"-"&amp;IF($C25&gt;13,I$4,I$4+1),WeeklyAvg!$B:$C,2,FALSE),VLOOKUP($C25+52&amp;"-"&amp;IF($C25&gt;13,I$4,I$4),WeeklyAvg!$B:$C,2,FALSE))</f>
        <v>0.17633369098712492</v>
      </c>
    </row>
    <row r="26" spans="3:9" x14ac:dyDescent="0.2">
      <c r="C26" s="5">
        <v>9</v>
      </c>
      <c r="D26">
        <f>IF(ISNA(VLOOKUP($C26+52&amp;"-"&amp;IF($C26&gt;13,D$4,D$4),WeeklyAvg!$B:$C,2,FALSE)),VLOOKUP($C26&amp;"-"&amp;IF($C26&gt;13,D$4,D$4+1),WeeklyAvg!$B:$C,2,FALSE),VLOOKUP($C26+52&amp;"-"&amp;IF($C26&gt;13,D$4,D$4),WeeklyAvg!$B:$C,2,FALSE))</f>
        <v>2.0831982832618023</v>
      </c>
      <c r="E26">
        <f>IF(ISNA(VLOOKUP($C26+52&amp;"-"&amp;IF($C26&gt;13,E$4,E$4),WeeklyAvg!$B:$C,2,FALSE)),VLOOKUP($C26&amp;"-"&amp;IF($C26&gt;13,E$4,E$4+1),WeeklyAvg!$B:$C,2,FALSE),VLOOKUP($C26+52&amp;"-"&amp;IF($C26&gt;13,E$4,E$4),WeeklyAvg!$B:$C,2,FALSE))</f>
        <v>2.1987072961373384</v>
      </c>
      <c r="F26">
        <f>IF(ISNA(VLOOKUP($C26+52&amp;"-"&amp;IF($C26&gt;13,F$4,F$4),WeeklyAvg!$B:$C,2,FALSE)),VLOOKUP($C26&amp;"-"&amp;IF($C26&gt;13,F$4,F$4+1),WeeklyAvg!$B:$C,2,FALSE),VLOOKUP($C26+52&amp;"-"&amp;IF($C26&gt;13,F$4,F$4),WeeklyAvg!$B:$C,2,FALSE))</f>
        <v>0.83212532188841204</v>
      </c>
      <c r="G26">
        <f>IF(ISNA(VLOOKUP($C26+52&amp;"-"&amp;IF($C26&gt;13,G$4,G$4),WeeklyAvg!$B:$C,2,FALSE)),VLOOKUP($C26&amp;"-"&amp;IF($C26&gt;13,G$4,G$4+1),WeeklyAvg!$B:$C,2,FALSE),VLOOKUP($C26+52&amp;"-"&amp;IF($C26&gt;13,G$4,G$4),WeeklyAvg!$B:$C,2,FALSE))</f>
        <v>0.63822231759656645</v>
      </c>
      <c r="H26">
        <f>IF(ISNA(VLOOKUP($C26+52&amp;"-"&amp;IF($C26&gt;13,H$4,H$4),WeeklyAvg!$B:$C,2,FALSE)),VLOOKUP($C26&amp;"-"&amp;IF($C26&gt;13,H$4,H$4+1),WeeklyAvg!$B:$C,2,FALSE),VLOOKUP($C26+52&amp;"-"&amp;IF($C26&gt;13,H$4,H$4),WeeklyAvg!$B:$C,2,FALSE))</f>
        <v>3.0737027896995701</v>
      </c>
      <c r="I26">
        <f>IF(ISNA(VLOOKUP($C26+52&amp;"-"&amp;IF($C26&gt;13,I$4,I$4),WeeklyAvg!$B:$C,2,FALSE)),VLOOKUP($C26&amp;"-"&amp;IF($C26&gt;13,I$4,I$4+1),WeeklyAvg!$B:$C,2,FALSE),VLOOKUP($C26+52&amp;"-"&amp;IF($C26&gt;13,I$4,I$4),WeeklyAvg!$B:$C,2,FALSE))</f>
        <v>9.6685836909871092E-2</v>
      </c>
    </row>
    <row r="27" spans="3:9" x14ac:dyDescent="0.2">
      <c r="C27" s="5">
        <v>10</v>
      </c>
      <c r="D27">
        <f>IF(ISNA(VLOOKUP($C27+52&amp;"-"&amp;IF($C27&gt;13,D$4,D$4),WeeklyAvg!$B:$C,2,FALSE)),VLOOKUP($C27&amp;"-"&amp;IF($C27&gt;13,D$4,D$4+1),WeeklyAvg!$B:$C,2,FALSE),VLOOKUP($C27+52&amp;"-"&amp;IF($C27&gt;13,D$4,D$4),WeeklyAvg!$B:$C,2,FALSE))</f>
        <v>1.6793879828326179</v>
      </c>
      <c r="E27">
        <f>IF(ISNA(VLOOKUP($C27+52&amp;"-"&amp;IF($C27&gt;13,E$4,E$4),WeeklyAvg!$B:$C,2,FALSE)),VLOOKUP($C27&amp;"-"&amp;IF($C27&gt;13,E$4,E$4+1),WeeklyAvg!$B:$C,2,FALSE),VLOOKUP($C27+52&amp;"-"&amp;IF($C27&gt;13,E$4,E$4),WeeklyAvg!$B:$C,2,FALSE))</f>
        <v>1.9604995708154505</v>
      </c>
      <c r="F27">
        <f>IF(ISNA(VLOOKUP($C27+52&amp;"-"&amp;IF($C27&gt;13,F$4,F$4),WeeklyAvg!$B:$C,2,FALSE)),VLOOKUP($C27&amp;"-"&amp;IF($C27&gt;13,F$4,F$4+1),WeeklyAvg!$B:$C,2,FALSE),VLOOKUP($C27+52&amp;"-"&amp;IF($C27&gt;13,F$4,F$4),WeeklyAvg!$B:$C,2,FALSE))</f>
        <v>0.878510729613734</v>
      </c>
      <c r="G27">
        <f>IF(ISNA(VLOOKUP($C27+52&amp;"-"&amp;IF($C27&gt;13,G$4,G$4),WeeklyAvg!$B:$C,2,FALSE)),VLOOKUP($C27&amp;"-"&amp;IF($C27&gt;13,G$4,G$4+1),WeeklyAvg!$B:$C,2,FALSE),VLOOKUP($C27+52&amp;"-"&amp;IF($C27&gt;13,G$4,G$4),WeeklyAvg!$B:$C,2,FALSE))</f>
        <v>0.66873905579399118</v>
      </c>
      <c r="H27">
        <f>IF(ISNA(VLOOKUP($C27+52&amp;"-"&amp;IF($C27&gt;13,H$4,H$4),WeeklyAvg!$B:$C,2,FALSE)),VLOOKUP($C27&amp;"-"&amp;IF($C27&gt;13,H$4,H$4+1),WeeklyAvg!$B:$C,2,FALSE),VLOOKUP($C27+52&amp;"-"&amp;IF($C27&gt;13,H$4,H$4),WeeklyAvg!$B:$C,2,FALSE))</f>
        <v>3.0252446351931326</v>
      </c>
      <c r="I27">
        <f>IF(ISNA(VLOOKUP($C27+52&amp;"-"&amp;IF($C27&gt;13,I$4,I$4),WeeklyAvg!$B:$C,2,FALSE)),VLOOKUP($C27&amp;"-"&amp;IF($C27&gt;13,I$4,I$4+1),WeeklyAvg!$B:$C,2,FALSE),VLOOKUP($C27+52&amp;"-"&amp;IF($C27&gt;13,I$4,I$4),WeeklyAvg!$B:$C,2,FALSE))</f>
        <v>2.7826609442060148E-2</v>
      </c>
    </row>
    <row r="28" spans="3:9" x14ac:dyDescent="0.2">
      <c r="C28" s="5">
        <v>11</v>
      </c>
      <c r="D28">
        <f>IF(ISNA(VLOOKUP($C28+52&amp;"-"&amp;IF($C28&gt;13,D$4,D$4),WeeklyAvg!$B:$C,2,FALSE)),VLOOKUP($C28&amp;"-"&amp;IF($C28&gt;13,D$4,D$4+1),WeeklyAvg!$B:$C,2,FALSE),VLOOKUP($C28+52&amp;"-"&amp;IF($C28&gt;13,D$4,D$4),WeeklyAvg!$B:$C,2,FALSE))</f>
        <v>1.7686609442060082</v>
      </c>
      <c r="E28">
        <f>IF(ISNA(VLOOKUP($C28+52&amp;"-"&amp;IF($C28&gt;13,E$4,E$4),WeeklyAvg!$B:$C,2,FALSE)),VLOOKUP($C28&amp;"-"&amp;IF($C28&gt;13,E$4,E$4+1),WeeklyAvg!$B:$C,2,FALSE),VLOOKUP($C28+52&amp;"-"&amp;IF($C28&gt;13,E$4,E$4),WeeklyAvg!$B:$C,2,FALSE))</f>
        <v>1.944328755364807</v>
      </c>
      <c r="F28">
        <f>IF(ISNA(VLOOKUP($C28+52&amp;"-"&amp;IF($C28&gt;13,F$4,F$4),WeeklyAvg!$B:$C,2,FALSE)),VLOOKUP($C28&amp;"-"&amp;IF($C28&gt;13,F$4,F$4+1),WeeklyAvg!$B:$C,2,FALSE),VLOOKUP($C28+52&amp;"-"&amp;IF($C28&gt;13,F$4,F$4),WeeklyAvg!$B:$C,2,FALSE))</f>
        <v>0.77094849785407704</v>
      </c>
      <c r="G28">
        <f>IF(ISNA(VLOOKUP($C28+52&amp;"-"&amp;IF($C28&gt;13,G$4,G$4),WeeklyAvg!$B:$C,2,FALSE)),VLOOKUP($C28&amp;"-"&amp;IF($C28&gt;13,G$4,G$4+1),WeeklyAvg!$B:$C,2,FALSE),VLOOKUP($C28+52&amp;"-"&amp;IF($C28&gt;13,G$4,G$4),WeeklyAvg!$B:$C,2,FALSE))</f>
        <v>0.83626180257510696</v>
      </c>
      <c r="H28">
        <f>IF(ISNA(VLOOKUP($C28+52&amp;"-"&amp;IF($C28&gt;13,H$4,H$4),WeeklyAvg!$B:$C,2,FALSE)),VLOOKUP($C28&amp;"-"&amp;IF($C28&gt;13,H$4,H$4+1),WeeklyAvg!$B:$C,2,FALSE),VLOOKUP($C28+52&amp;"-"&amp;IF($C28&gt;13,H$4,H$4),WeeklyAvg!$B:$C,2,FALSE))</f>
        <v>2.8134120171673822</v>
      </c>
      <c r="I28">
        <f>IF(ISNA(VLOOKUP($C28+52&amp;"-"&amp;IF($C28&gt;13,I$4,I$4),WeeklyAvg!$B:$C,2,FALSE)),VLOOKUP($C28&amp;"-"&amp;IF($C28&gt;13,I$4,I$4+1),WeeklyAvg!$B:$C,2,FALSE),VLOOKUP($C28+52&amp;"-"&amp;IF($C28&gt;13,I$4,I$4),WeeklyAvg!$B:$C,2,FALSE))</f>
        <v>0.14747639484978556</v>
      </c>
    </row>
    <row r="29" spans="3:9" x14ac:dyDescent="0.2">
      <c r="C29" s="5">
        <v>12</v>
      </c>
      <c r="D29">
        <f>IF(ISNA(VLOOKUP($C29+52&amp;"-"&amp;IF($C29&gt;13,D$4,D$4),WeeklyAvg!$B:$C,2,FALSE)),VLOOKUP($C29&amp;"-"&amp;IF($C29&gt;13,D$4,D$4+1),WeeklyAvg!$B:$C,2,FALSE),VLOOKUP($C29+52&amp;"-"&amp;IF($C29&gt;13,D$4,D$4),WeeklyAvg!$B:$C,2,FALSE))</f>
        <v>1.8229948497854074</v>
      </c>
      <c r="E29">
        <f>IF(ISNA(VLOOKUP($C29+52&amp;"-"&amp;IF($C29&gt;13,E$4,E$4),WeeklyAvg!$B:$C,2,FALSE)),VLOOKUP($C29&amp;"-"&amp;IF($C29&gt;13,E$4,E$4+1),WeeklyAvg!$B:$C,2,FALSE),VLOOKUP($C29+52&amp;"-"&amp;IF($C29&gt;13,E$4,E$4),WeeklyAvg!$B:$C,2,FALSE))</f>
        <v>2.1320772532188834</v>
      </c>
      <c r="F29">
        <f>IF(ISNA(VLOOKUP($C29+52&amp;"-"&amp;IF($C29&gt;13,F$4,F$4),WeeklyAvg!$B:$C,2,FALSE)),VLOOKUP($C29&amp;"-"&amp;IF($C29&gt;13,F$4,F$4+1),WeeklyAvg!$B:$C,2,FALSE),VLOOKUP($C29+52&amp;"-"&amp;IF($C29&gt;13,F$4,F$4),WeeklyAvg!$B:$C,2,FALSE))</f>
        <v>0.63850987124463532</v>
      </c>
      <c r="G29">
        <f>IF(ISNA(VLOOKUP($C29+52&amp;"-"&amp;IF($C29&gt;13,G$4,G$4),WeeklyAvg!$B:$C,2,FALSE)),VLOOKUP($C29&amp;"-"&amp;IF($C29&gt;13,G$4,G$4+1),WeeklyAvg!$B:$C,2,FALSE),VLOOKUP($C29+52&amp;"-"&amp;IF($C29&gt;13,G$4,G$4),WeeklyAvg!$B:$C,2,FALSE))</f>
        <v>1.1116841201716736</v>
      </c>
      <c r="H29">
        <f>IF(ISNA(VLOOKUP($C29+52&amp;"-"&amp;IF($C29&gt;13,H$4,H$4),WeeklyAvg!$B:$C,2,FALSE)),VLOOKUP($C29&amp;"-"&amp;IF($C29&gt;13,H$4,H$4+1),WeeklyAvg!$B:$C,2,FALSE),VLOOKUP($C29+52&amp;"-"&amp;IF($C29&gt;13,H$4,H$4),WeeklyAvg!$B:$C,2,FALSE))</f>
        <v>2.4234068669527895</v>
      </c>
      <c r="I29">
        <f>IF(ISNA(VLOOKUP($C29+52&amp;"-"&amp;IF($C29&gt;13,I$4,I$4),WeeklyAvg!$B:$C,2,FALSE)),VLOOKUP($C29&amp;"-"&amp;IF($C29&gt;13,I$4,I$4+1),WeeklyAvg!$B:$C,2,FALSE),VLOOKUP($C29+52&amp;"-"&amp;IF($C29&gt;13,I$4,I$4),WeeklyAvg!$B:$C,2,FALSE))</f>
        <v>-2.4882403433476696E-2</v>
      </c>
    </row>
    <row r="30" spans="3:9" x14ac:dyDescent="0.2">
      <c r="C30" s="5">
        <v>13</v>
      </c>
      <c r="D30">
        <f>IF(ISNA(VLOOKUP($C30+52&amp;"-"&amp;IF($C30&gt;13,D$4,D$4),WeeklyAvg!$B:$C,2,FALSE)),VLOOKUP($C30&amp;"-"&amp;IF($C30&gt;13,D$4,D$4+1),WeeklyAvg!$B:$C,2,FALSE),VLOOKUP($C30+52&amp;"-"&amp;IF($C30&gt;13,D$4,D$4),WeeklyAvg!$B:$C,2,FALSE))</f>
        <v>2.2064626609442062</v>
      </c>
      <c r="E30">
        <f>IF(ISNA(VLOOKUP($C30+52&amp;"-"&amp;IF($C30&gt;13,E$4,E$4),WeeklyAvg!$B:$C,2,FALSE)),VLOOKUP($C30&amp;"-"&amp;IF($C30&gt;13,E$4,E$4+1),WeeklyAvg!$B:$C,2,FALSE),VLOOKUP($C30+52&amp;"-"&amp;IF($C30&gt;13,E$4,E$4),WeeklyAvg!$B:$C,2,FALSE))</f>
        <v>2.1638497854077254</v>
      </c>
      <c r="F30">
        <f>IF(ISNA(VLOOKUP($C30+52&amp;"-"&amp;IF($C30&gt;13,F$4,F$4),WeeklyAvg!$B:$C,2,FALSE)),VLOOKUP($C30&amp;"-"&amp;IF($C30&gt;13,F$4,F$4+1),WeeklyAvg!$B:$C,2,FALSE),VLOOKUP($C30+52&amp;"-"&amp;IF($C30&gt;13,F$4,F$4),WeeklyAvg!$B:$C,2,FALSE))</f>
        <v>0.91518969957081497</v>
      </c>
      <c r="G30">
        <f>IF(ISNA(VLOOKUP($C30+52&amp;"-"&amp;IF($C30&gt;13,G$4,G$4),WeeklyAvg!$B:$C,2,FALSE)),VLOOKUP($C30&amp;"-"&amp;IF($C30&gt;13,G$4,G$4+1),WeeklyAvg!$B:$C,2,FALSE),VLOOKUP($C30+52&amp;"-"&amp;IF($C30&gt;13,G$4,G$4),WeeklyAvg!$B:$C,2,FALSE))</f>
        <v>1.2158120171673823</v>
      </c>
      <c r="H30">
        <f>IF(ISNA(VLOOKUP($C30+52&amp;"-"&amp;IF($C30&gt;13,H$4,H$4),WeeklyAvg!$B:$C,2,FALSE)),VLOOKUP($C30&amp;"-"&amp;IF($C30&gt;13,H$4,H$4+1),WeeklyAvg!$B:$C,2,FALSE),VLOOKUP($C30+52&amp;"-"&amp;IF($C30&gt;13,H$4,H$4),WeeklyAvg!$B:$C,2,FALSE))</f>
        <v>2.2961596566523603</v>
      </c>
      <c r="I30">
        <f>IF(ISNA(VLOOKUP($C30+52&amp;"-"&amp;IF($C30&gt;13,I$4,I$4),WeeklyAvg!$B:$C,2,FALSE)),VLOOKUP($C30&amp;"-"&amp;IF($C30&gt;13,I$4,I$4+1),WeeklyAvg!$B:$C,2,FALSE),VLOOKUP($C30+52&amp;"-"&amp;IF($C30&gt;13,I$4,I$4),WeeklyAvg!$B:$C,2,FALSE))</f>
        <v>0.1916892703862656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0"/>
  <sheetViews>
    <sheetView workbookViewId="0">
      <selection activeCell="D2" sqref="D2"/>
    </sheetView>
  </sheetViews>
  <sheetFormatPr defaultRowHeight="12.75" x14ac:dyDescent="0.2"/>
  <sheetData>
    <row r="2" spans="3:9" x14ac:dyDescent="0.2">
      <c r="D2" s="5" t="s">
        <v>19</v>
      </c>
    </row>
    <row r="4" spans="3:9" x14ac:dyDescent="0.2">
      <c r="D4" s="5">
        <v>1995</v>
      </c>
      <c r="E4" s="5">
        <v>1996</v>
      </c>
      <c r="F4" s="5">
        <v>1997</v>
      </c>
      <c r="G4" s="5">
        <v>1998</v>
      </c>
      <c r="H4" s="5">
        <v>1999</v>
      </c>
      <c r="I4" s="5">
        <v>2000</v>
      </c>
    </row>
    <row r="5" spans="3:9" x14ac:dyDescent="0.2">
      <c r="C5" s="5">
        <v>14</v>
      </c>
      <c r="D5" t="e">
        <f>VLOOKUP($C5&amp;"-"&amp;D$4,WeeklyAvg!$B:$C,2,FALSE)</f>
        <v>#N/A</v>
      </c>
      <c r="E5">
        <f>VLOOKUP($C5&amp;"-"&amp;E$4,WeeklyAvg!$B:$C,2,FALSE)</f>
        <v>1.9398841201716734</v>
      </c>
      <c r="F5">
        <f>VLOOKUP($C5&amp;"-"&amp;F$4,WeeklyAvg!$B:$C,2,FALSE)</f>
        <v>1.9832497854077253</v>
      </c>
      <c r="G5">
        <f>VLOOKUP($C5&amp;"-"&amp;G$4,WeeklyAvg!$B:$C,2,FALSE)</f>
        <v>0.6274901287553647</v>
      </c>
      <c r="H5">
        <f>VLOOKUP($C5&amp;"-"&amp;H$4,WeeklyAvg!$B:$C,2,FALSE)</f>
        <v>1.196153433476395</v>
      </c>
      <c r="I5">
        <f>VLOOKUP($C5&amp;"-"&amp;I$4,WeeklyAvg!$B:$C,2,FALSE)</f>
        <v>2.448491845493562</v>
      </c>
    </row>
    <row r="6" spans="3:9" x14ac:dyDescent="0.2">
      <c r="C6" s="5">
        <v>15</v>
      </c>
      <c r="D6" t="e">
        <f>VLOOKUP($C6&amp;"-"&amp;D$4,WeeklyAvg!$B:$C,2,FALSE)</f>
        <v>#N/A</v>
      </c>
      <c r="E6">
        <f>VLOOKUP($C6&amp;"-"&amp;E$4,WeeklyAvg!$B:$C,2,FALSE)</f>
        <v>2.097245493562232</v>
      </c>
      <c r="F6">
        <f>VLOOKUP($C6&amp;"-"&amp;F$4,WeeklyAvg!$B:$C,2,FALSE)</f>
        <v>1.9433579399141632</v>
      </c>
      <c r="G6">
        <f>VLOOKUP($C6&amp;"-"&amp;G$4,WeeklyAvg!$B:$C,2,FALSE)</f>
        <v>0.45993454935622302</v>
      </c>
      <c r="H6">
        <f>VLOOKUP($C6&amp;"-"&amp;H$4,WeeklyAvg!$B:$C,2,FALSE)</f>
        <v>1.0185545064377686</v>
      </c>
      <c r="I6">
        <f>VLOOKUP($C6&amp;"-"&amp;I$4,WeeklyAvg!$B:$C,2,FALSE)</f>
        <v>1.8328326180257513</v>
      </c>
    </row>
    <row r="7" spans="3:9" x14ac:dyDescent="0.2">
      <c r="C7" s="5">
        <v>16</v>
      </c>
      <c r="D7">
        <f>VLOOKUP($C7&amp;"-"&amp;D$4,WeeklyAvg!$B:$C,2,FALSE)</f>
        <v>1.936533619456366</v>
      </c>
      <c r="E7">
        <f>VLOOKUP($C7&amp;"-"&amp;E$4,WeeklyAvg!$B:$C,2,FALSE)</f>
        <v>1.8637304721030041</v>
      </c>
      <c r="F7">
        <f>VLOOKUP($C7&amp;"-"&amp;F$4,WeeklyAvg!$B:$C,2,FALSE)</f>
        <v>1.9087888412017164</v>
      </c>
      <c r="G7">
        <f>VLOOKUP($C7&amp;"-"&amp;G$4,WeeklyAvg!$B:$C,2,FALSE)</f>
        <v>0.64302918454935609</v>
      </c>
      <c r="H7">
        <f>VLOOKUP($C7&amp;"-"&amp;H$4,WeeklyAvg!$B:$C,2,FALSE)</f>
        <v>0.94810901287553639</v>
      </c>
      <c r="I7">
        <f>VLOOKUP($C7&amp;"-"&amp;I$4,WeeklyAvg!$B:$C,2,FALSE)</f>
        <v>1.7100549356223176</v>
      </c>
    </row>
    <row r="8" spans="3:9" x14ac:dyDescent="0.2">
      <c r="C8" s="5">
        <v>17</v>
      </c>
      <c r="D8">
        <f>VLOOKUP($C8&amp;"-"&amp;D$4,WeeklyAvg!$B:$C,2,FALSE)</f>
        <v>1.9826506437768239</v>
      </c>
      <c r="E8">
        <f>VLOOKUP($C8&amp;"-"&amp;E$4,WeeklyAvg!$B:$C,2,FALSE)</f>
        <v>1.8980412017167381</v>
      </c>
      <c r="F8">
        <f>VLOOKUP($C8&amp;"-"&amp;F$4,WeeklyAvg!$B:$C,2,FALSE)</f>
        <v>1.9081218884120166</v>
      </c>
      <c r="G8">
        <f>VLOOKUP($C8&amp;"-"&amp;G$4,WeeklyAvg!$B:$C,2,FALSE)</f>
        <v>0.70260429184549367</v>
      </c>
      <c r="H8">
        <f>VLOOKUP($C8&amp;"-"&amp;H$4,WeeklyAvg!$B:$C,2,FALSE)</f>
        <v>0.94830386266094424</v>
      </c>
      <c r="I8">
        <f>VLOOKUP($C8&amp;"-"&amp;I$4,WeeklyAvg!$B:$C,2,FALSE)</f>
        <v>2.1823004291845489</v>
      </c>
    </row>
    <row r="9" spans="3:9" x14ac:dyDescent="0.2">
      <c r="C9" s="5">
        <v>18</v>
      </c>
      <c r="D9">
        <f>VLOOKUP($C9&amp;"-"&amp;D$4,WeeklyAvg!$B:$C,2,FALSE)</f>
        <v>2.0094669527896998</v>
      </c>
      <c r="E9">
        <f>VLOOKUP($C9&amp;"-"&amp;E$4,WeeklyAvg!$B:$C,2,FALSE)</f>
        <v>1.9384472103004291</v>
      </c>
      <c r="F9">
        <f>VLOOKUP($C9&amp;"-"&amp;F$4,WeeklyAvg!$B:$C,2,FALSE)</f>
        <v>1.866769957081545</v>
      </c>
      <c r="G9">
        <f>VLOOKUP($C9&amp;"-"&amp;G$4,WeeklyAvg!$B:$C,2,FALSE)</f>
        <v>0.90153390557939894</v>
      </c>
      <c r="H9">
        <f>VLOOKUP($C9&amp;"-"&amp;H$4,WeeklyAvg!$B:$C,2,FALSE)</f>
        <v>0.84641888412017141</v>
      </c>
      <c r="I9">
        <f>VLOOKUP($C9&amp;"-"&amp;I$4,WeeklyAvg!$B:$C,2,FALSE)</f>
        <v>2.2931055793991417</v>
      </c>
    </row>
    <row r="10" spans="3:9" x14ac:dyDescent="0.2">
      <c r="C10" s="5">
        <v>19</v>
      </c>
      <c r="D10">
        <f>VLOOKUP($C10&amp;"-"&amp;D$4,WeeklyAvg!$B:$C,2,FALSE)</f>
        <v>1.922454935622318</v>
      </c>
      <c r="E10">
        <f>VLOOKUP($C10&amp;"-"&amp;E$4,WeeklyAvg!$B:$C,2,FALSE)</f>
        <v>1.7603510729613732</v>
      </c>
      <c r="F10">
        <f>VLOOKUP($C10&amp;"-"&amp;F$4,WeeklyAvg!$B:$C,2,FALSE)</f>
        <v>1.5933965665236047</v>
      </c>
      <c r="G10">
        <f>VLOOKUP($C10&amp;"-"&amp;G$4,WeeklyAvg!$B:$C,2,FALSE)</f>
        <v>0.98780686695278952</v>
      </c>
      <c r="H10">
        <f>VLOOKUP($C10&amp;"-"&amp;H$4,WeeklyAvg!$B:$C,2,FALSE)</f>
        <v>0.91773648068669511</v>
      </c>
      <c r="I10">
        <f>VLOOKUP($C10&amp;"-"&amp;I$4,WeeklyAvg!$B:$C,2,FALSE)</f>
        <v>1.7669673819742489</v>
      </c>
    </row>
    <row r="11" spans="3:9" x14ac:dyDescent="0.2">
      <c r="C11" s="5">
        <v>20</v>
      </c>
      <c r="D11">
        <f>VLOOKUP($C11&amp;"-"&amp;D$4,WeeklyAvg!$B:$C,2,FALSE)</f>
        <v>1.9128291845493561</v>
      </c>
      <c r="E11">
        <f>VLOOKUP($C11&amp;"-"&amp;E$4,WeeklyAvg!$B:$C,2,FALSE)</f>
        <v>1.6373527896995708</v>
      </c>
      <c r="F11">
        <f>VLOOKUP($C11&amp;"-"&amp;F$4,WeeklyAvg!$B:$C,2,FALSE)</f>
        <v>1.8760609442060083</v>
      </c>
      <c r="G11">
        <f>VLOOKUP($C11&amp;"-"&amp;G$4,WeeklyAvg!$B:$C,2,FALSE)</f>
        <v>0.86084377682403423</v>
      </c>
      <c r="H11">
        <f>VLOOKUP($C11&amp;"-"&amp;H$4,WeeklyAvg!$B:$C,2,FALSE)</f>
        <v>0.85360772532188844</v>
      </c>
      <c r="I11">
        <f>VLOOKUP($C11&amp;"-"&amp;I$4,WeeklyAvg!$B:$C,2,FALSE)</f>
        <v>2.0370609442060079</v>
      </c>
    </row>
    <row r="12" spans="3:9" x14ac:dyDescent="0.2">
      <c r="C12" s="5">
        <v>21</v>
      </c>
      <c r="D12">
        <f>VLOOKUP($C12&amp;"-"&amp;D$4,WeeklyAvg!$B:$C,2,FALSE)</f>
        <v>1.9046386266094419</v>
      </c>
      <c r="E12">
        <f>VLOOKUP($C12&amp;"-"&amp;E$4,WeeklyAvg!$B:$C,2,FALSE)</f>
        <v>1.6096429184549357</v>
      </c>
      <c r="F12">
        <f>VLOOKUP($C12&amp;"-"&amp;F$4,WeeklyAvg!$B:$C,2,FALSE)</f>
        <v>1.9407339055793991</v>
      </c>
      <c r="G12">
        <f>VLOOKUP($C12&amp;"-"&amp;G$4,WeeklyAvg!$B:$C,2,FALSE)</f>
        <v>0.77190300429184566</v>
      </c>
      <c r="H12">
        <f>VLOOKUP($C12&amp;"-"&amp;H$4,WeeklyAvg!$B:$C,2,FALSE)</f>
        <v>0.66409785407725308</v>
      </c>
      <c r="I12">
        <f>VLOOKUP($C12&amp;"-"&amp;I$4,WeeklyAvg!$B:$C,2,FALSE)</f>
        <v>2.0133184549356224</v>
      </c>
    </row>
    <row r="13" spans="3:9" x14ac:dyDescent="0.2">
      <c r="C13" s="5">
        <v>22</v>
      </c>
      <c r="D13">
        <f>VLOOKUP($C13&amp;"-"&amp;D$4,WeeklyAvg!$B:$C,2,FALSE)</f>
        <v>1.8314560085836911</v>
      </c>
      <c r="E13">
        <f>VLOOKUP($C13&amp;"-"&amp;E$4,WeeklyAvg!$B:$C,2,FALSE)</f>
        <v>1.3911781115879824</v>
      </c>
      <c r="F13">
        <f>VLOOKUP($C13&amp;"-"&amp;F$4,WeeklyAvg!$B:$C,2,FALSE)</f>
        <v>1.7229463519313308</v>
      </c>
      <c r="G13">
        <f>VLOOKUP($C13&amp;"-"&amp;G$4,WeeklyAvg!$B:$C,2,FALSE)</f>
        <v>0.74810193133047209</v>
      </c>
      <c r="H13">
        <f>VLOOKUP($C13&amp;"-"&amp;H$4,WeeklyAvg!$B:$C,2,FALSE)</f>
        <v>0.64091158798283243</v>
      </c>
      <c r="I13">
        <f>VLOOKUP($C13&amp;"-"&amp;I$4,WeeklyAvg!$B:$C,2,FALSE)</f>
        <v>1.5035090128755371</v>
      </c>
    </row>
    <row r="14" spans="3:9" x14ac:dyDescent="0.2">
      <c r="C14" s="5">
        <v>23</v>
      </c>
      <c r="D14">
        <f>VLOOKUP($C14&amp;"-"&amp;D$4,WeeklyAvg!$B:$C,2,FALSE)</f>
        <v>1.8221948497854079</v>
      </c>
      <c r="E14">
        <f>VLOOKUP($C14&amp;"-"&amp;E$4,WeeklyAvg!$B:$C,2,FALSE)</f>
        <v>1.3168188841201716</v>
      </c>
      <c r="F14">
        <f>VLOOKUP($C14&amp;"-"&amp;F$4,WeeklyAvg!$B:$C,2,FALSE)</f>
        <v>1.7456969957081547</v>
      </c>
      <c r="G14">
        <f>VLOOKUP($C14&amp;"-"&amp;G$4,WeeklyAvg!$B:$C,2,FALSE)</f>
        <v>0.73523433476394817</v>
      </c>
      <c r="H14">
        <f>VLOOKUP($C14&amp;"-"&amp;H$4,WeeklyAvg!$B:$C,2,FALSE)</f>
        <v>0.49424892703862666</v>
      </c>
      <c r="I14">
        <f>VLOOKUP($C14&amp;"-"&amp;I$4,WeeklyAvg!$B:$C,2,FALSE)</f>
        <v>1.2434924892703862</v>
      </c>
    </row>
    <row r="15" spans="3:9" x14ac:dyDescent="0.2">
      <c r="C15" s="5">
        <v>24</v>
      </c>
      <c r="D15">
        <f>VLOOKUP($C15&amp;"-"&amp;D$4,WeeklyAvg!$B:$C,2,FALSE)</f>
        <v>1.8260300429184551</v>
      </c>
      <c r="E15">
        <f>VLOOKUP($C15&amp;"-"&amp;E$4,WeeklyAvg!$B:$C,2,FALSE)</f>
        <v>1.2346729613733902</v>
      </c>
      <c r="F15">
        <f>VLOOKUP($C15&amp;"-"&amp;F$4,WeeklyAvg!$B:$C,2,FALSE)</f>
        <v>1.6071055793991413</v>
      </c>
      <c r="G15">
        <f>VLOOKUP($C15&amp;"-"&amp;G$4,WeeklyAvg!$B:$C,2,FALSE)</f>
        <v>0.8086171673819742</v>
      </c>
      <c r="H15">
        <f>VLOOKUP($C15&amp;"-"&amp;H$4,WeeklyAvg!$B:$C,2,FALSE)</f>
        <v>0.69396394849785414</v>
      </c>
      <c r="I15">
        <f>VLOOKUP($C15&amp;"-"&amp;I$4,WeeklyAvg!$B:$C,2,FALSE)</f>
        <v>1.1974987124463523</v>
      </c>
    </row>
    <row r="16" spans="3:9" x14ac:dyDescent="0.2">
      <c r="C16" s="5">
        <v>25</v>
      </c>
      <c r="D16">
        <f>VLOOKUP($C16&amp;"-"&amp;D$4,WeeklyAvg!$B:$C,2,FALSE)</f>
        <v>1.7922291845493561</v>
      </c>
      <c r="E16">
        <f>VLOOKUP($C16&amp;"-"&amp;E$4,WeeklyAvg!$B:$C,2,FALSE)</f>
        <v>1.1403931330472101</v>
      </c>
      <c r="F16">
        <f>VLOOKUP($C16&amp;"-"&amp;F$4,WeeklyAvg!$B:$C,2,FALSE)</f>
        <v>1.5427115879828328</v>
      </c>
      <c r="G16">
        <f>VLOOKUP($C16&amp;"-"&amp;G$4,WeeklyAvg!$B:$C,2,FALSE)</f>
        <v>0.53393733905579377</v>
      </c>
      <c r="H16">
        <f>VLOOKUP($C16&amp;"-"&amp;H$4,WeeklyAvg!$B:$C,2,FALSE)</f>
        <v>0.91845922746781139</v>
      </c>
      <c r="I16">
        <f>VLOOKUP($C16&amp;"-"&amp;I$4,WeeklyAvg!$B:$C,2,FALSE)</f>
        <v>1.2598927038626608</v>
      </c>
    </row>
    <row r="17" spans="3:9" x14ac:dyDescent="0.2">
      <c r="C17" s="5">
        <v>26</v>
      </c>
      <c r="D17">
        <f>VLOOKUP($C17&amp;"-"&amp;D$4,WeeklyAvg!$B:$C,2,FALSE)</f>
        <v>1.8515442060085836</v>
      </c>
      <c r="E17">
        <f>VLOOKUP($C17&amp;"-"&amp;E$4,WeeklyAvg!$B:$C,2,FALSE)</f>
        <v>1.0443656652360516</v>
      </c>
      <c r="F17">
        <f>VLOOKUP($C17&amp;"-"&amp;F$4,WeeklyAvg!$B:$C,2,FALSE)</f>
        <v>1.567145922746781</v>
      </c>
      <c r="G17">
        <f>VLOOKUP($C17&amp;"-"&amp;G$4,WeeklyAvg!$B:$C,2,FALSE)</f>
        <v>0.46712188841201713</v>
      </c>
      <c r="H17">
        <f>VLOOKUP($C17&amp;"-"&amp;H$4,WeeklyAvg!$B:$C,2,FALSE)</f>
        <v>0.97570815450643766</v>
      </c>
      <c r="I17">
        <f>VLOOKUP($C17&amp;"-"&amp;I$4,WeeklyAvg!$B:$C,2,FALSE)</f>
        <v>1.3195373390557938</v>
      </c>
    </row>
    <row r="18" spans="3:9" x14ac:dyDescent="0.2">
      <c r="C18" s="5">
        <v>27</v>
      </c>
      <c r="D18">
        <f>VLOOKUP($C18&amp;"-"&amp;D$4,WeeklyAvg!$B:$C,2,FALSE)</f>
        <v>1.885489270386266</v>
      </c>
      <c r="E18">
        <f>VLOOKUP($C18&amp;"-"&amp;E$4,WeeklyAvg!$B:$C,2,FALSE)</f>
        <v>1.1410886981402004</v>
      </c>
      <c r="F18">
        <f>VLOOKUP($C18&amp;"-"&amp;F$4,WeeklyAvg!$B:$C,2,FALSE)</f>
        <v>1.792777896995708</v>
      </c>
      <c r="G18">
        <f>VLOOKUP($C18&amp;"-"&amp;G$4,WeeklyAvg!$B:$C,2,FALSE)</f>
        <v>0.36571351931330465</v>
      </c>
      <c r="H18">
        <f>VLOOKUP($C18&amp;"-"&amp;H$4,WeeklyAvg!$B:$C,2,FALSE)</f>
        <v>1.0822351931330474</v>
      </c>
      <c r="I18">
        <f>VLOOKUP($C18&amp;"-"&amp;I$4,WeeklyAvg!$B:$C,2,FALSE)</f>
        <v>1.4407948497854082</v>
      </c>
    </row>
    <row r="19" spans="3:9" x14ac:dyDescent="0.2">
      <c r="C19" s="5">
        <v>28</v>
      </c>
      <c r="D19">
        <f>VLOOKUP($C19&amp;"-"&amp;D$4,WeeklyAvg!$B:$C,2,FALSE)</f>
        <v>1.8562309012875535</v>
      </c>
      <c r="E19">
        <f>VLOOKUP($C19&amp;"-"&amp;E$4,WeeklyAvg!$B:$C,2,FALSE)</f>
        <v>1.2642128755364808</v>
      </c>
      <c r="F19">
        <f>VLOOKUP($C19&amp;"-"&amp;F$4,WeeklyAvg!$B:$C,2,FALSE)</f>
        <v>1.6928317596566522</v>
      </c>
      <c r="G19">
        <f>VLOOKUP($C19&amp;"-"&amp;G$4,WeeklyAvg!$B:$C,2,FALSE)</f>
        <v>0.37281888412017139</v>
      </c>
      <c r="H19">
        <f>VLOOKUP($C19&amp;"-"&amp;H$4,WeeklyAvg!$B:$C,2,FALSE)</f>
        <v>1.452797210300429</v>
      </c>
      <c r="I19">
        <f>VLOOKUP($C19&amp;"-"&amp;I$4,WeeklyAvg!$B:$C,2,FALSE)</f>
        <v>1.548547925608011</v>
      </c>
    </row>
    <row r="20" spans="3:9" x14ac:dyDescent="0.2">
      <c r="C20" s="5">
        <v>29</v>
      </c>
      <c r="D20">
        <f>VLOOKUP($C20&amp;"-"&amp;D$4,WeeklyAvg!$B:$C,2,FALSE)</f>
        <v>1.8651751072961376</v>
      </c>
      <c r="E20">
        <f>VLOOKUP($C20&amp;"-"&amp;E$4,WeeklyAvg!$B:$C,2,FALSE)</f>
        <v>1.5047622317596563</v>
      </c>
      <c r="F20">
        <f>VLOOKUP($C20&amp;"-"&amp;F$4,WeeklyAvg!$B:$C,2,FALSE)</f>
        <v>1.6325304721030047</v>
      </c>
      <c r="G20">
        <f>VLOOKUP($C20&amp;"-"&amp;G$4,WeeklyAvg!$B:$C,2,FALSE)</f>
        <v>0.55770386266094396</v>
      </c>
      <c r="H20">
        <f>VLOOKUP($C20&amp;"-"&amp;H$4,WeeklyAvg!$B:$C,2,FALSE)</f>
        <v>1.5421459227467811</v>
      </c>
      <c r="I20">
        <f>VLOOKUP($C20&amp;"-"&amp;I$4,WeeklyAvg!$B:$C,2,FALSE)</f>
        <v>1.5854008583690988</v>
      </c>
    </row>
    <row r="21" spans="3:9" x14ac:dyDescent="0.2">
      <c r="C21" s="5">
        <v>30</v>
      </c>
      <c r="D21">
        <f>VLOOKUP($C21&amp;"-"&amp;D$4,WeeklyAvg!$B:$C,2,FALSE)</f>
        <v>1.9611433476394851</v>
      </c>
      <c r="E21">
        <f>VLOOKUP($C21&amp;"-"&amp;E$4,WeeklyAvg!$B:$C,2,FALSE)</f>
        <v>1.7349802575107294</v>
      </c>
      <c r="F21">
        <f>VLOOKUP($C21&amp;"-"&amp;F$4,WeeklyAvg!$B:$C,2,FALSE)</f>
        <v>1.6974978540772532</v>
      </c>
      <c r="G21">
        <f>VLOOKUP($C21&amp;"-"&amp;G$4,WeeklyAvg!$B:$C,2,FALSE)</f>
        <v>0.6102532188841201</v>
      </c>
      <c r="H21">
        <f>VLOOKUP($C21&amp;"-"&amp;H$4,WeeklyAvg!$B:$C,2,FALSE)</f>
        <v>1.3215407725321886</v>
      </c>
      <c r="I21">
        <f>VLOOKUP($C21&amp;"-"&amp;I$4,WeeklyAvg!$B:$C,2,FALSE)</f>
        <v>1.7797012875536478</v>
      </c>
    </row>
    <row r="22" spans="3:9" x14ac:dyDescent="0.2">
      <c r="C22" s="5">
        <v>31</v>
      </c>
      <c r="D22">
        <f>VLOOKUP($C22&amp;"-"&amp;D$4,WeeklyAvg!$B:$C,2,FALSE)</f>
        <v>2.0552935622317596</v>
      </c>
      <c r="E22">
        <f>VLOOKUP($C22&amp;"-"&amp;E$4,WeeklyAvg!$B:$C,2,FALSE)</f>
        <v>1.9089579399141627</v>
      </c>
      <c r="F22">
        <f>VLOOKUP($C22&amp;"-"&amp;F$4,WeeklyAvg!$B:$C,2,FALSE)</f>
        <v>1.8016540772532188</v>
      </c>
      <c r="G22">
        <f>VLOOKUP($C22&amp;"-"&amp;G$4,WeeklyAvg!$B:$C,2,FALSE)</f>
        <v>0.64679742489270386</v>
      </c>
      <c r="H22">
        <f>VLOOKUP($C22&amp;"-"&amp;H$4,WeeklyAvg!$B:$C,2,FALSE)</f>
        <v>1.1571665236051505</v>
      </c>
      <c r="I22">
        <f>VLOOKUP($C22&amp;"-"&amp;I$4,WeeklyAvg!$B:$C,2,FALSE)</f>
        <v>1.7205261802575105</v>
      </c>
    </row>
    <row r="23" spans="3:9" x14ac:dyDescent="0.2">
      <c r="C23" s="5">
        <v>32</v>
      </c>
      <c r="D23">
        <f>VLOOKUP($C23&amp;"-"&amp;D$4,WeeklyAvg!$B:$C,2,FALSE)</f>
        <v>2.0686566523605152</v>
      </c>
      <c r="E23">
        <f>VLOOKUP($C23&amp;"-"&amp;E$4,WeeklyAvg!$B:$C,2,FALSE)</f>
        <v>2.0793673819742482</v>
      </c>
      <c r="F23">
        <f>VLOOKUP($C23&amp;"-"&amp;F$4,WeeklyAvg!$B:$C,2,FALSE)</f>
        <v>1.6765888412017165</v>
      </c>
      <c r="G23">
        <f>VLOOKUP($C23&amp;"-"&amp;G$4,WeeklyAvg!$B:$C,2,FALSE)</f>
        <v>0.74805407725321871</v>
      </c>
      <c r="H23">
        <f>VLOOKUP($C23&amp;"-"&amp;H$4,WeeklyAvg!$B:$C,2,FALSE)</f>
        <v>1.1986884120171672</v>
      </c>
      <c r="I23">
        <f>VLOOKUP($C23&amp;"-"&amp;I$4,WeeklyAvg!$B:$C,2,FALSE)</f>
        <v>1.5824197424892703</v>
      </c>
    </row>
    <row r="24" spans="3:9" x14ac:dyDescent="0.2">
      <c r="C24" s="5">
        <v>33</v>
      </c>
      <c r="D24">
        <f>VLOOKUP($C24&amp;"-"&amp;D$4,WeeklyAvg!$B:$C,2,FALSE)</f>
        <v>1.9945416309012878</v>
      </c>
      <c r="E24">
        <f>VLOOKUP($C24&amp;"-"&amp;E$4,WeeklyAvg!$B:$C,2,FALSE)</f>
        <v>2.2655828326180254</v>
      </c>
      <c r="F24">
        <f>VLOOKUP($C24&amp;"-"&amp;F$4,WeeklyAvg!$B:$C,2,FALSE)</f>
        <v>1.5104266094420598</v>
      </c>
      <c r="G24">
        <f>VLOOKUP($C24&amp;"-"&amp;G$4,WeeklyAvg!$B:$C,2,FALSE)</f>
        <v>0.65004291845493578</v>
      </c>
      <c r="H24">
        <f>VLOOKUP($C24&amp;"-"&amp;H$4,WeeklyAvg!$B:$C,2,FALSE)</f>
        <v>1.2690463519313302</v>
      </c>
      <c r="I24">
        <f>VLOOKUP($C24&amp;"-"&amp;I$4,WeeklyAvg!$B:$C,2,FALSE)</f>
        <v>1.5417141630901285</v>
      </c>
    </row>
    <row r="25" spans="3:9" x14ac:dyDescent="0.2">
      <c r="C25" s="5">
        <v>34</v>
      </c>
      <c r="D25">
        <f>VLOOKUP($C25&amp;"-"&amp;D$4,WeeklyAvg!$B:$C,2,FALSE)</f>
        <v>2.0171896995708152</v>
      </c>
      <c r="E25">
        <f>VLOOKUP($C25&amp;"-"&amp;E$4,WeeklyAvg!$B:$C,2,FALSE)</f>
        <v>2.4378600858369097</v>
      </c>
      <c r="F25">
        <f>VLOOKUP($C25&amp;"-"&amp;F$4,WeeklyAvg!$B:$C,2,FALSE)</f>
        <v>1.4891957081545066</v>
      </c>
      <c r="G25">
        <f>VLOOKUP($C25&amp;"-"&amp;G$4,WeeklyAvg!$B:$C,2,FALSE)</f>
        <v>0.51935364806866957</v>
      </c>
      <c r="H25">
        <f>VLOOKUP($C25&amp;"-"&amp;H$4,WeeklyAvg!$B:$C,2,FALSE)</f>
        <v>1.2813287553648069</v>
      </c>
      <c r="I25">
        <f>VLOOKUP($C25&amp;"-"&amp;I$4,WeeklyAvg!$B:$C,2,FALSE)</f>
        <v>1.9745793991416309</v>
      </c>
    </row>
    <row r="26" spans="3:9" x14ac:dyDescent="0.2">
      <c r="C26" s="5">
        <v>35</v>
      </c>
      <c r="D26">
        <f>VLOOKUP($C26&amp;"-"&amp;D$4,WeeklyAvg!$B:$C,2,FALSE)</f>
        <v>1.9052815450643774</v>
      </c>
      <c r="E26">
        <f>VLOOKUP($C26&amp;"-"&amp;E$4,WeeklyAvg!$B:$C,2,FALSE)</f>
        <v>2.6071364806866955</v>
      </c>
      <c r="F26">
        <f>VLOOKUP($C26&amp;"-"&amp;F$4,WeeklyAvg!$B:$C,2,FALSE)</f>
        <v>1.1992995708154504</v>
      </c>
      <c r="G26">
        <f>VLOOKUP($C26&amp;"-"&amp;G$4,WeeklyAvg!$B:$C,2,FALSE)</f>
        <v>0.74700429184549344</v>
      </c>
      <c r="H26">
        <f>VLOOKUP($C26&amp;"-"&amp;H$4,WeeklyAvg!$B:$C,2,FALSE)</f>
        <v>1.049012017167382</v>
      </c>
      <c r="I26">
        <f>VLOOKUP($C26&amp;"-"&amp;I$4,WeeklyAvg!$B:$C,2,FALSE)</f>
        <v>2.1776137339055786</v>
      </c>
    </row>
    <row r="27" spans="3:9" x14ac:dyDescent="0.2">
      <c r="C27" s="5">
        <v>36</v>
      </c>
      <c r="D27">
        <f>VLOOKUP($C27&amp;"-"&amp;D$4,WeeklyAvg!$B:$C,2,FALSE)</f>
        <v>2.1024152360515016</v>
      </c>
      <c r="E27">
        <f>VLOOKUP($C27&amp;"-"&amp;E$4,WeeklyAvg!$B:$C,2,FALSE)</f>
        <v>2.8852435622317594</v>
      </c>
      <c r="F27">
        <f>VLOOKUP($C27&amp;"-"&amp;F$4,WeeklyAvg!$B:$C,2,FALSE)</f>
        <v>1.0972467811158797</v>
      </c>
      <c r="G27">
        <f>VLOOKUP($C27&amp;"-"&amp;G$4,WeeklyAvg!$B:$C,2,FALSE)</f>
        <v>0.97912017167381971</v>
      </c>
      <c r="H27">
        <f>VLOOKUP($C27&amp;"-"&amp;H$4,WeeklyAvg!$B:$C,2,FALSE)</f>
        <v>1.4278429184549357</v>
      </c>
      <c r="I27">
        <f>VLOOKUP($C27&amp;"-"&amp;I$4,WeeklyAvg!$B:$C,2,FALSE)</f>
        <v>2.3764042918454935</v>
      </c>
    </row>
    <row r="28" spans="3:9" x14ac:dyDescent="0.2">
      <c r="C28" s="5">
        <v>37</v>
      </c>
      <c r="D28">
        <f>VLOOKUP($C28&amp;"-"&amp;D$4,WeeklyAvg!$B:$C,2,FALSE)</f>
        <v>2.0557107296137338</v>
      </c>
      <c r="E28">
        <f>VLOOKUP($C28&amp;"-"&amp;E$4,WeeklyAvg!$B:$C,2,FALSE)</f>
        <v>3.0386094420600864</v>
      </c>
      <c r="F28">
        <f>VLOOKUP($C28&amp;"-"&amp;F$4,WeeklyAvg!$B:$C,2,FALSE)</f>
        <v>1.0506489270386266</v>
      </c>
      <c r="G28">
        <f>VLOOKUP($C28&amp;"-"&amp;G$4,WeeklyAvg!$B:$C,2,FALSE)</f>
        <v>0.97421566523605163</v>
      </c>
      <c r="H28">
        <f>VLOOKUP($C28&amp;"-"&amp;H$4,WeeklyAvg!$B:$C,2,FALSE)</f>
        <v>1.6219345493562229</v>
      </c>
      <c r="I28">
        <f>VLOOKUP($C28&amp;"-"&amp;I$4,WeeklyAvg!$B:$C,2,FALSE)</f>
        <v>2.2351899141630893</v>
      </c>
    </row>
    <row r="29" spans="3:9" x14ac:dyDescent="0.2">
      <c r="C29" s="5">
        <v>38</v>
      </c>
      <c r="D29">
        <f>VLOOKUP($C29&amp;"-"&amp;D$4,WeeklyAvg!$B:$C,2,FALSE)</f>
        <v>1.9824832618025749</v>
      </c>
      <c r="E29">
        <f>VLOOKUP($C29&amp;"-"&amp;E$4,WeeklyAvg!$B:$C,2,FALSE)</f>
        <v>2.8205948497854072</v>
      </c>
      <c r="F29">
        <f>VLOOKUP($C29&amp;"-"&amp;F$4,WeeklyAvg!$B:$C,2,FALSE)</f>
        <v>1.0616763948497852</v>
      </c>
      <c r="G29">
        <f>VLOOKUP($C29&amp;"-"&amp;G$4,WeeklyAvg!$B:$C,2,FALSE)</f>
        <v>0.79247124463519281</v>
      </c>
      <c r="H29">
        <f>VLOOKUP($C29&amp;"-"&amp;H$4,WeeklyAvg!$B:$C,2,FALSE)</f>
        <v>1.7811236051502146</v>
      </c>
      <c r="I29">
        <f>VLOOKUP($C29&amp;"-"&amp;I$4,WeeklyAvg!$B:$C,2,FALSE)</f>
        <v>2.3278600858369103</v>
      </c>
    </row>
    <row r="30" spans="3:9" x14ac:dyDescent="0.2">
      <c r="C30" s="5">
        <v>39</v>
      </c>
      <c r="D30">
        <f>VLOOKUP($C30&amp;"-"&amp;D$4,WeeklyAvg!$B:$C,2,FALSE)</f>
        <v>1.7716317596566522</v>
      </c>
      <c r="E30">
        <f>VLOOKUP($C30&amp;"-"&amp;E$4,WeeklyAvg!$B:$C,2,FALSE)</f>
        <v>3.0433896995708154</v>
      </c>
      <c r="F30">
        <f>VLOOKUP($C30&amp;"-"&amp;F$4,WeeklyAvg!$B:$C,2,FALSE)</f>
        <v>0.88312446351931317</v>
      </c>
      <c r="G30">
        <f>VLOOKUP($C30&amp;"-"&amp;G$4,WeeklyAvg!$B:$C,2,FALSE)</f>
        <v>0.85941974248927022</v>
      </c>
      <c r="H30">
        <f>VLOOKUP($C30&amp;"-"&amp;H$4,WeeklyAvg!$B:$C,2,FALSE)</f>
        <v>1.8535802575107294</v>
      </c>
      <c r="I30">
        <f>VLOOKUP($C30&amp;"-"&amp;I$4,WeeklyAvg!$B:$C,2,FALSE)</f>
        <v>1.9779347639484981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49"/>
  <sheetViews>
    <sheetView topLeftCell="G5" workbookViewId="0">
      <selection activeCell="M426" sqref="M426"/>
    </sheetView>
  </sheetViews>
  <sheetFormatPr defaultRowHeight="12.75" x14ac:dyDescent="0.2"/>
  <cols>
    <col min="8" max="8" width="17.5703125" customWidth="1"/>
  </cols>
  <sheetData>
    <row r="2" spans="2:20" x14ac:dyDescent="0.2">
      <c r="J2" t="s">
        <v>1</v>
      </c>
    </row>
    <row r="3" spans="2:20" x14ac:dyDescent="0.2">
      <c r="J3" t="s">
        <v>3</v>
      </c>
    </row>
    <row r="4" spans="2:20" x14ac:dyDescent="0.2">
      <c r="C4" t="s">
        <v>0</v>
      </c>
      <c r="E4" t="s">
        <v>1</v>
      </c>
      <c r="F4" t="s">
        <v>2</v>
      </c>
    </row>
    <row r="5" spans="2:20" x14ac:dyDescent="0.2">
      <c r="E5" t="s">
        <v>3</v>
      </c>
      <c r="F5" t="s">
        <v>4</v>
      </c>
      <c r="J5" s="5">
        <f>YEAR(I6)</f>
        <v>1995</v>
      </c>
      <c r="L5" s="5">
        <f>YEAR(K6)</f>
        <v>1996</v>
      </c>
      <c r="N5" s="5">
        <f>YEAR(M6)</f>
        <v>1997</v>
      </c>
      <c r="P5" s="5">
        <f>YEAR(O6)</f>
        <v>1998</v>
      </c>
      <c r="R5" s="5">
        <f>YEAR(Q6)</f>
        <v>1999</v>
      </c>
      <c r="T5" s="5">
        <f>YEAR(S6)</f>
        <v>2000</v>
      </c>
    </row>
    <row r="6" spans="2:20" x14ac:dyDescent="0.2">
      <c r="B6" s="4">
        <f>YEAR(C6)</f>
        <v>1995</v>
      </c>
      <c r="C6" s="3">
        <v>34974</v>
      </c>
      <c r="D6">
        <v>1.6577939914163091</v>
      </c>
      <c r="E6">
        <v>49.26</v>
      </c>
      <c r="F6">
        <v>1.8939999999999999</v>
      </c>
      <c r="I6" s="3">
        <f>C6</f>
        <v>34974</v>
      </c>
      <c r="J6">
        <f>D6</f>
        <v>1.6577939914163091</v>
      </c>
      <c r="K6" s="3">
        <f t="shared" ref="K6:K37" si="0">C130</f>
        <v>35339</v>
      </c>
      <c r="L6">
        <f t="shared" ref="L6:L37" si="1">D130</f>
        <v>2.9170085836909867</v>
      </c>
      <c r="M6" s="3">
        <f t="shared" ref="M6:M37" si="2">C254</f>
        <v>35704</v>
      </c>
      <c r="N6">
        <f t="shared" ref="N6:N37" si="3">D254</f>
        <v>1.0716738197424891</v>
      </c>
      <c r="O6" s="3">
        <f t="shared" ref="O6:O37" si="4">C378</f>
        <v>36069</v>
      </c>
      <c r="P6">
        <f t="shared" ref="P6:P37" si="5">D378</f>
        <v>0.5826008583690987</v>
      </c>
      <c r="Q6" s="3">
        <f t="shared" ref="Q6:Q37" si="6">C502</f>
        <v>36434</v>
      </c>
      <c r="R6">
        <f t="shared" ref="R6:R37" si="7">D502</f>
        <v>1.7127167381974244</v>
      </c>
      <c r="S6" s="3">
        <f t="shared" ref="S6:S37" si="8">C626</f>
        <v>36801</v>
      </c>
      <c r="T6">
        <f t="shared" ref="T6:T37" si="9">D626</f>
        <v>1.573493562231759</v>
      </c>
    </row>
    <row r="7" spans="2:20" x14ac:dyDescent="0.2">
      <c r="B7" s="4">
        <f t="shared" ref="B7:B70" si="10">YEAR(C7)</f>
        <v>1995</v>
      </c>
      <c r="C7" s="3">
        <v>34975</v>
      </c>
      <c r="D7">
        <v>1.7442360515021462</v>
      </c>
      <c r="E7">
        <v>49.28</v>
      </c>
      <c r="F7">
        <v>1.8089999999999999</v>
      </c>
      <c r="I7" s="3">
        <f t="shared" ref="I7:I70" si="11">C7</f>
        <v>34975</v>
      </c>
      <c r="J7">
        <f t="shared" ref="J7:J70" si="12">D7</f>
        <v>1.7442360515021462</v>
      </c>
      <c r="K7" s="3">
        <f t="shared" si="0"/>
        <v>35340</v>
      </c>
      <c r="L7">
        <f t="shared" si="1"/>
        <v>3.0099742489270382</v>
      </c>
      <c r="M7" s="3">
        <f t="shared" si="2"/>
        <v>35705</v>
      </c>
      <c r="N7">
        <f t="shared" si="3"/>
        <v>1.1987596566523604</v>
      </c>
      <c r="O7" s="3">
        <f t="shared" si="4"/>
        <v>36070</v>
      </c>
      <c r="P7">
        <f t="shared" si="5"/>
        <v>0.61290987124463525</v>
      </c>
      <c r="Q7" s="3">
        <f t="shared" si="6"/>
        <v>36437</v>
      </c>
      <c r="R7">
        <f t="shared" si="7"/>
        <v>1.7415579399141636</v>
      </c>
      <c r="S7" s="3">
        <f t="shared" si="8"/>
        <v>36802</v>
      </c>
      <c r="T7">
        <f t="shared" si="9"/>
        <v>1.5991244635193134</v>
      </c>
    </row>
    <row r="8" spans="2:20" x14ac:dyDescent="0.2">
      <c r="B8" s="4">
        <f t="shared" si="10"/>
        <v>1995</v>
      </c>
      <c r="C8" s="3">
        <v>34976</v>
      </c>
      <c r="D8">
        <v>1.6932317596566524</v>
      </c>
      <c r="E8">
        <v>48.85</v>
      </c>
      <c r="F8">
        <v>1.829</v>
      </c>
      <c r="I8" s="3">
        <f t="shared" si="11"/>
        <v>34976</v>
      </c>
      <c r="J8">
        <f t="shared" si="12"/>
        <v>1.6932317596566524</v>
      </c>
      <c r="K8" s="3">
        <f t="shared" si="0"/>
        <v>35341</v>
      </c>
      <c r="L8">
        <f t="shared" si="1"/>
        <v>3.0393733905579401</v>
      </c>
      <c r="M8" s="3">
        <f t="shared" si="2"/>
        <v>35706</v>
      </c>
      <c r="N8">
        <f t="shared" si="3"/>
        <v>1.3461072961373386</v>
      </c>
      <c r="O8" s="3">
        <f t="shared" si="4"/>
        <v>36073</v>
      </c>
      <c r="P8">
        <f t="shared" si="5"/>
        <v>0.6273948497854076</v>
      </c>
      <c r="Q8" s="3">
        <f t="shared" si="6"/>
        <v>36438</v>
      </c>
      <c r="R8">
        <f t="shared" si="7"/>
        <v>1.7120600858369097</v>
      </c>
      <c r="S8" s="3">
        <f t="shared" si="8"/>
        <v>36803</v>
      </c>
      <c r="T8">
        <f t="shared" si="9"/>
        <v>1.6564034334763944</v>
      </c>
    </row>
    <row r="9" spans="2:20" x14ac:dyDescent="0.2">
      <c r="B9" s="4">
        <f t="shared" si="10"/>
        <v>1995</v>
      </c>
      <c r="C9" s="3">
        <v>34977</v>
      </c>
      <c r="D9">
        <v>1.6637811158798286</v>
      </c>
      <c r="E9">
        <v>47.97</v>
      </c>
      <c r="F9">
        <v>1.7949999999999999</v>
      </c>
      <c r="I9" s="3">
        <f t="shared" si="11"/>
        <v>34977</v>
      </c>
      <c r="J9">
        <f t="shared" si="12"/>
        <v>1.6637811158798286</v>
      </c>
      <c r="K9" s="3">
        <f t="shared" si="0"/>
        <v>35342</v>
      </c>
      <c r="L9">
        <f t="shared" si="1"/>
        <v>2.9706266094420606</v>
      </c>
      <c r="M9" s="3">
        <f t="shared" si="2"/>
        <v>35709</v>
      </c>
      <c r="N9">
        <f t="shared" si="3"/>
        <v>1.3248283261802571</v>
      </c>
      <c r="O9" s="3">
        <f t="shared" si="4"/>
        <v>36074</v>
      </c>
      <c r="P9">
        <f t="shared" si="5"/>
        <v>0.70900429184549285</v>
      </c>
      <c r="Q9" s="3">
        <f t="shared" si="6"/>
        <v>36439</v>
      </c>
      <c r="R9">
        <f t="shared" si="7"/>
        <v>1.6840815450643785</v>
      </c>
      <c r="S9" s="3">
        <f t="shared" si="8"/>
        <v>36804</v>
      </c>
      <c r="T9">
        <f t="shared" si="9"/>
        <v>1.5333905579399136</v>
      </c>
    </row>
    <row r="10" spans="2:20" x14ac:dyDescent="0.2">
      <c r="B10" s="4">
        <f t="shared" si="10"/>
        <v>1995</v>
      </c>
      <c r="C10" s="3">
        <v>34978</v>
      </c>
      <c r="D10">
        <v>1.674085836909871</v>
      </c>
      <c r="E10">
        <v>48.21</v>
      </c>
      <c r="F10">
        <v>1.802</v>
      </c>
      <c r="I10" s="3">
        <f t="shared" si="11"/>
        <v>34978</v>
      </c>
      <c r="J10">
        <f t="shared" si="12"/>
        <v>1.674085836909871</v>
      </c>
      <c r="K10" s="3">
        <f t="shared" si="0"/>
        <v>35345</v>
      </c>
      <c r="L10">
        <f t="shared" si="1"/>
        <v>3.1461587982832611</v>
      </c>
      <c r="M10" s="3">
        <f t="shared" si="2"/>
        <v>35710</v>
      </c>
      <c r="N10">
        <f t="shared" si="3"/>
        <v>1.4203390557939919</v>
      </c>
      <c r="O10" s="3">
        <f t="shared" si="4"/>
        <v>36075</v>
      </c>
      <c r="P10">
        <f t="shared" si="5"/>
        <v>0.55889699570815488</v>
      </c>
      <c r="Q10" s="3">
        <f t="shared" si="6"/>
        <v>36440</v>
      </c>
      <c r="R10">
        <f t="shared" si="7"/>
        <v>1.5010386266094415</v>
      </c>
      <c r="S10" s="3">
        <f t="shared" si="8"/>
        <v>36805</v>
      </c>
      <c r="T10">
        <f t="shared" si="9"/>
        <v>1.6932532188841192</v>
      </c>
    </row>
    <row r="11" spans="2:20" x14ac:dyDescent="0.2">
      <c r="B11" s="4">
        <f t="shared" si="10"/>
        <v>1995</v>
      </c>
      <c r="C11" s="3">
        <v>34981</v>
      </c>
      <c r="D11">
        <v>1.6693004291845492</v>
      </c>
      <c r="E11">
        <v>48.74</v>
      </c>
      <c r="F11">
        <v>1.845</v>
      </c>
      <c r="I11" s="3">
        <f t="shared" si="11"/>
        <v>34981</v>
      </c>
      <c r="J11">
        <f t="shared" si="12"/>
        <v>1.6693004291845492</v>
      </c>
      <c r="K11" s="3">
        <f t="shared" si="0"/>
        <v>35346</v>
      </c>
      <c r="L11">
        <f t="shared" si="1"/>
        <v>3.055527896995708</v>
      </c>
      <c r="M11" s="3">
        <f t="shared" si="2"/>
        <v>35711</v>
      </c>
      <c r="N11">
        <f t="shared" si="3"/>
        <v>1.4227167381974235</v>
      </c>
      <c r="O11" s="3">
        <f t="shared" si="4"/>
        <v>36076</v>
      </c>
      <c r="P11">
        <f t="shared" si="5"/>
        <v>0.59046351931330454</v>
      </c>
      <c r="Q11" s="3">
        <f t="shared" si="6"/>
        <v>36441</v>
      </c>
      <c r="R11">
        <f t="shared" si="7"/>
        <v>1.1813733905579396</v>
      </c>
      <c r="S11" s="3">
        <f t="shared" si="8"/>
        <v>36808</v>
      </c>
      <c r="T11">
        <f t="shared" si="9"/>
        <v>1.7351158798283262</v>
      </c>
    </row>
    <row r="12" spans="2:20" x14ac:dyDescent="0.2">
      <c r="B12" s="4">
        <f t="shared" si="10"/>
        <v>1995</v>
      </c>
      <c r="C12" s="3">
        <v>34982</v>
      </c>
      <c r="D12">
        <v>1.7072532188841203</v>
      </c>
      <c r="E12">
        <v>48.67</v>
      </c>
      <c r="F12">
        <v>1.802</v>
      </c>
      <c r="I12" s="3">
        <f t="shared" si="11"/>
        <v>34982</v>
      </c>
      <c r="J12">
        <f t="shared" si="12"/>
        <v>1.7072532188841203</v>
      </c>
      <c r="K12" s="3">
        <f t="shared" si="0"/>
        <v>35347</v>
      </c>
      <c r="L12">
        <f t="shared" si="1"/>
        <v>2.863459227467811</v>
      </c>
      <c r="M12" s="3">
        <f t="shared" si="2"/>
        <v>35712</v>
      </c>
      <c r="N12">
        <f t="shared" si="3"/>
        <v>1.4059484978540766</v>
      </c>
      <c r="O12" s="3">
        <f t="shared" si="4"/>
        <v>36077</v>
      </c>
      <c r="P12">
        <f t="shared" si="5"/>
        <v>0.64769527896995704</v>
      </c>
      <c r="Q12" s="3">
        <f t="shared" si="6"/>
        <v>36444</v>
      </c>
      <c r="R12">
        <f t="shared" si="7"/>
        <v>1.1320128755364807</v>
      </c>
      <c r="S12" s="3">
        <f t="shared" si="8"/>
        <v>36809</v>
      </c>
      <c r="T12">
        <f t="shared" si="9"/>
        <v>2.0553905579399139</v>
      </c>
    </row>
    <row r="13" spans="2:20" x14ac:dyDescent="0.2">
      <c r="B13" s="4">
        <f t="shared" si="10"/>
        <v>1995</v>
      </c>
      <c r="C13" s="3">
        <v>34983</v>
      </c>
      <c r="D13">
        <v>1.7576266094420598</v>
      </c>
      <c r="E13">
        <v>48.8</v>
      </c>
      <c r="F13">
        <v>1.7609999999999999</v>
      </c>
      <c r="I13" s="3">
        <f t="shared" si="11"/>
        <v>34983</v>
      </c>
      <c r="J13">
        <f t="shared" si="12"/>
        <v>1.7576266094420598</v>
      </c>
      <c r="K13" s="3">
        <f t="shared" si="0"/>
        <v>35348</v>
      </c>
      <c r="L13">
        <f t="shared" si="1"/>
        <v>2.7425450643776821</v>
      </c>
      <c r="M13" s="3">
        <f t="shared" si="2"/>
        <v>35713</v>
      </c>
      <c r="N13">
        <f t="shared" si="3"/>
        <v>1.240575107296138</v>
      </c>
      <c r="O13" s="3">
        <f t="shared" si="4"/>
        <v>36080</v>
      </c>
      <c r="P13">
        <f t="shared" si="5"/>
        <v>0.69417596566523576</v>
      </c>
      <c r="Q13" s="3">
        <f t="shared" si="6"/>
        <v>36445</v>
      </c>
      <c r="R13">
        <f t="shared" si="7"/>
        <v>1.2477639484978531</v>
      </c>
      <c r="S13" s="3">
        <f t="shared" si="8"/>
        <v>36810</v>
      </c>
      <c r="T13">
        <f t="shared" si="9"/>
        <v>1.8306437768240338</v>
      </c>
    </row>
    <row r="14" spans="2:20" x14ac:dyDescent="0.2">
      <c r="B14" s="4">
        <f t="shared" si="10"/>
        <v>1995</v>
      </c>
      <c r="C14" s="3">
        <v>34984</v>
      </c>
      <c r="D14">
        <v>1.7591115879828327</v>
      </c>
      <c r="E14">
        <v>48.46</v>
      </c>
      <c r="F14">
        <v>1.7350000000000001</v>
      </c>
      <c r="I14" s="3">
        <f t="shared" si="11"/>
        <v>34984</v>
      </c>
      <c r="J14">
        <f t="shared" si="12"/>
        <v>1.7591115879828327</v>
      </c>
      <c r="K14" s="3">
        <f t="shared" si="0"/>
        <v>35349</v>
      </c>
      <c r="L14">
        <f t="shared" si="1"/>
        <v>2.8033175965665236</v>
      </c>
      <c r="M14" s="3">
        <f t="shared" si="2"/>
        <v>35716</v>
      </c>
      <c r="N14">
        <f t="shared" si="3"/>
        <v>1.168442060085837</v>
      </c>
      <c r="O14" s="3">
        <f t="shared" si="4"/>
        <v>36081</v>
      </c>
      <c r="P14">
        <f t="shared" si="5"/>
        <v>0.69845493562231775</v>
      </c>
      <c r="Q14" s="3">
        <f t="shared" si="6"/>
        <v>36446</v>
      </c>
      <c r="R14">
        <f t="shared" si="7"/>
        <v>1.3280600858369094</v>
      </c>
      <c r="S14" s="3">
        <f t="shared" si="8"/>
        <v>36811</v>
      </c>
      <c r="T14">
        <f t="shared" si="9"/>
        <v>2.1376566523605165</v>
      </c>
    </row>
    <row r="15" spans="2:20" x14ac:dyDescent="0.2">
      <c r="B15" s="4">
        <f t="shared" si="10"/>
        <v>1995</v>
      </c>
      <c r="C15" s="3">
        <v>34985</v>
      </c>
      <c r="D15">
        <v>1.7772789699570817</v>
      </c>
      <c r="E15">
        <v>48.92</v>
      </c>
      <c r="F15">
        <v>1.75</v>
      </c>
      <c r="I15" s="3">
        <f t="shared" si="11"/>
        <v>34985</v>
      </c>
      <c r="J15">
        <f t="shared" si="12"/>
        <v>1.7772789699570817</v>
      </c>
      <c r="K15" s="3">
        <f t="shared" si="0"/>
        <v>35352</v>
      </c>
      <c r="L15">
        <f t="shared" si="1"/>
        <v>3.0406695278969949</v>
      </c>
      <c r="M15" s="3">
        <f t="shared" si="2"/>
        <v>35717</v>
      </c>
      <c r="N15">
        <f t="shared" si="3"/>
        <v>1.1045922746781112</v>
      </c>
      <c r="O15" s="3">
        <f t="shared" si="4"/>
        <v>36082</v>
      </c>
      <c r="P15">
        <f t="shared" si="5"/>
        <v>0.71045064377682365</v>
      </c>
      <c r="Q15" s="3">
        <f t="shared" si="6"/>
        <v>36447</v>
      </c>
      <c r="R15">
        <f t="shared" si="7"/>
        <v>1.3847467811158789</v>
      </c>
      <c r="S15" s="3">
        <f t="shared" si="8"/>
        <v>36812</v>
      </c>
      <c r="T15">
        <f t="shared" si="9"/>
        <v>1.7893862660944206</v>
      </c>
    </row>
    <row r="16" spans="2:20" x14ac:dyDescent="0.2">
      <c r="B16" s="4">
        <f t="shared" si="10"/>
        <v>1995</v>
      </c>
      <c r="C16" s="3">
        <v>34988</v>
      </c>
      <c r="D16">
        <v>1.8132317596566523</v>
      </c>
      <c r="E16">
        <v>48.85</v>
      </c>
      <c r="F16">
        <v>1.7090000000000001</v>
      </c>
      <c r="I16" s="3">
        <f t="shared" si="11"/>
        <v>34988</v>
      </c>
      <c r="J16">
        <f t="shared" si="12"/>
        <v>1.8132317596566523</v>
      </c>
      <c r="K16" s="3">
        <f t="shared" si="0"/>
        <v>35353</v>
      </c>
      <c r="L16">
        <f t="shared" si="1"/>
        <v>2.8045665236051494</v>
      </c>
      <c r="M16" s="3">
        <f t="shared" si="2"/>
        <v>35718</v>
      </c>
      <c r="N16">
        <f t="shared" si="3"/>
        <v>1.0665450643776819</v>
      </c>
      <c r="O16" s="3">
        <f t="shared" si="4"/>
        <v>36083</v>
      </c>
      <c r="P16">
        <f t="shared" si="5"/>
        <v>0.65645064377682338</v>
      </c>
      <c r="Q16" s="3">
        <f t="shared" si="6"/>
        <v>36448</v>
      </c>
      <c r="R16">
        <f t="shared" si="7"/>
        <v>1.3194549356223173</v>
      </c>
      <c r="S16" s="3">
        <f t="shared" si="8"/>
        <v>36815</v>
      </c>
      <c r="T16">
        <f t="shared" si="9"/>
        <v>1.6465751072961377</v>
      </c>
    </row>
    <row r="17" spans="2:20" x14ac:dyDescent="0.2">
      <c r="B17" s="4">
        <f t="shared" si="10"/>
        <v>1995</v>
      </c>
      <c r="C17" s="3">
        <v>34989</v>
      </c>
      <c r="D17">
        <v>1.7990686695278968</v>
      </c>
      <c r="E17">
        <v>48.82</v>
      </c>
      <c r="F17">
        <v>1.7210000000000001</v>
      </c>
      <c r="I17" s="3">
        <f t="shared" si="11"/>
        <v>34989</v>
      </c>
      <c r="J17">
        <f t="shared" si="12"/>
        <v>1.7990686695278968</v>
      </c>
      <c r="K17" s="3">
        <f t="shared" si="0"/>
        <v>35354</v>
      </c>
      <c r="L17">
        <f t="shared" si="1"/>
        <v>2.7226909871244636</v>
      </c>
      <c r="M17" s="3">
        <f t="shared" si="2"/>
        <v>35719</v>
      </c>
      <c r="N17">
        <f t="shared" si="3"/>
        <v>0.93569527896995641</v>
      </c>
      <c r="O17" s="3">
        <f t="shared" si="4"/>
        <v>36084</v>
      </c>
      <c r="P17">
        <f t="shared" si="5"/>
        <v>0.71166952789699556</v>
      </c>
      <c r="Q17" s="3">
        <f t="shared" si="6"/>
        <v>36451</v>
      </c>
      <c r="R17">
        <f t="shared" si="7"/>
        <v>1.3448927038626612</v>
      </c>
      <c r="S17" s="3">
        <f t="shared" si="8"/>
        <v>36816</v>
      </c>
      <c r="T17">
        <f t="shared" si="9"/>
        <v>1.4843304721030028</v>
      </c>
    </row>
    <row r="18" spans="2:20" x14ac:dyDescent="0.2">
      <c r="B18" s="4">
        <f t="shared" si="10"/>
        <v>1995</v>
      </c>
      <c r="C18" s="3">
        <v>34990</v>
      </c>
      <c r="D18">
        <v>1.7642274678111589</v>
      </c>
      <c r="E18">
        <v>48.42</v>
      </c>
      <c r="F18">
        <v>1.7270000000000001</v>
      </c>
      <c r="I18" s="3">
        <f t="shared" si="11"/>
        <v>34990</v>
      </c>
      <c r="J18">
        <f t="shared" si="12"/>
        <v>1.7642274678111589</v>
      </c>
      <c r="K18" s="3">
        <f t="shared" si="0"/>
        <v>35355</v>
      </c>
      <c r="L18">
        <f t="shared" si="1"/>
        <v>2.7843261802575112</v>
      </c>
      <c r="M18" s="3">
        <f t="shared" si="2"/>
        <v>35720</v>
      </c>
      <c r="N18">
        <f t="shared" si="3"/>
        <v>0.85071244635193066</v>
      </c>
      <c r="O18" s="3">
        <f t="shared" si="4"/>
        <v>36087</v>
      </c>
      <c r="P18">
        <f t="shared" si="5"/>
        <v>0.57672532188841208</v>
      </c>
      <c r="Q18" s="3">
        <f t="shared" si="6"/>
        <v>36452</v>
      </c>
      <c r="R18">
        <f t="shared" si="7"/>
        <v>1.2009313304721023</v>
      </c>
      <c r="S18" s="3">
        <f t="shared" si="8"/>
        <v>36817</v>
      </c>
      <c r="T18">
        <f t="shared" si="9"/>
        <v>1.7364291845493556</v>
      </c>
    </row>
    <row r="19" spans="2:20" x14ac:dyDescent="0.2">
      <c r="B19" s="4">
        <f t="shared" si="10"/>
        <v>1995</v>
      </c>
      <c r="C19" s="3">
        <v>34991</v>
      </c>
      <c r="D19">
        <v>1.74875965665236</v>
      </c>
      <c r="E19">
        <v>48.15</v>
      </c>
      <c r="F19">
        <v>1.7230000000000001</v>
      </c>
      <c r="I19" s="3">
        <f t="shared" si="11"/>
        <v>34991</v>
      </c>
      <c r="J19">
        <f t="shared" si="12"/>
        <v>1.74875965665236</v>
      </c>
      <c r="K19" s="3">
        <f t="shared" si="0"/>
        <v>35356</v>
      </c>
      <c r="L19">
        <f t="shared" si="1"/>
        <v>2.9399484978540769</v>
      </c>
      <c r="M19" s="3">
        <f t="shared" si="2"/>
        <v>35723</v>
      </c>
      <c r="N19">
        <f t="shared" si="3"/>
        <v>0.77899570815450625</v>
      </c>
      <c r="O19" s="3">
        <f t="shared" si="4"/>
        <v>36088</v>
      </c>
      <c r="P19">
        <f t="shared" si="5"/>
        <v>0.5198884120171674</v>
      </c>
      <c r="Q19" s="3">
        <f t="shared" si="6"/>
        <v>36453</v>
      </c>
      <c r="R19">
        <f t="shared" si="7"/>
        <v>1.2537253218884117</v>
      </c>
      <c r="S19" s="3">
        <f t="shared" si="8"/>
        <v>36818</v>
      </c>
      <c r="T19">
        <f t="shared" si="9"/>
        <v>1.911763948497855</v>
      </c>
    </row>
    <row r="20" spans="2:20" x14ac:dyDescent="0.2">
      <c r="B20" s="4">
        <f t="shared" si="10"/>
        <v>1995</v>
      </c>
      <c r="C20" s="3">
        <v>34992</v>
      </c>
      <c r="D20">
        <v>1.7487639484978543</v>
      </c>
      <c r="E20">
        <v>48.58</v>
      </c>
      <c r="F20">
        <v>1.754</v>
      </c>
      <c r="I20" s="3">
        <f t="shared" si="11"/>
        <v>34992</v>
      </c>
      <c r="J20">
        <f t="shared" si="12"/>
        <v>1.7487639484978543</v>
      </c>
      <c r="K20" s="3">
        <f t="shared" si="0"/>
        <v>35359</v>
      </c>
      <c r="L20">
        <f t="shared" si="1"/>
        <v>2.8269442060085828</v>
      </c>
      <c r="M20" s="3">
        <f t="shared" si="2"/>
        <v>35724</v>
      </c>
      <c r="N20">
        <f t="shared" si="3"/>
        <v>0.75201716738197444</v>
      </c>
      <c r="O20" s="3">
        <f t="shared" si="4"/>
        <v>36089</v>
      </c>
      <c r="P20">
        <f t="shared" si="5"/>
        <v>0.64427467811158756</v>
      </c>
      <c r="Q20" s="3">
        <f t="shared" si="6"/>
        <v>36454</v>
      </c>
      <c r="R20">
        <f t="shared" si="7"/>
        <v>1.1893562231759658</v>
      </c>
      <c r="S20" s="3">
        <f t="shared" si="8"/>
        <v>36819</v>
      </c>
      <c r="T20">
        <f t="shared" si="9"/>
        <v>2.0649227467811153</v>
      </c>
    </row>
    <row r="21" spans="2:20" x14ac:dyDescent="0.2">
      <c r="B21" s="4">
        <f t="shared" si="10"/>
        <v>1995</v>
      </c>
      <c r="C21" s="3">
        <v>34995</v>
      </c>
      <c r="D21">
        <v>1.7657210300429185</v>
      </c>
      <c r="E21">
        <v>48.94</v>
      </c>
      <c r="F21">
        <v>1.7629999999999999</v>
      </c>
      <c r="I21" s="3">
        <f t="shared" si="11"/>
        <v>34995</v>
      </c>
      <c r="J21">
        <f t="shared" si="12"/>
        <v>1.7657210300429185</v>
      </c>
      <c r="K21" s="3">
        <f t="shared" si="0"/>
        <v>35360</v>
      </c>
      <c r="L21">
        <f t="shared" si="1"/>
        <v>2.6709656652360509</v>
      </c>
      <c r="M21" s="3">
        <f t="shared" si="2"/>
        <v>35725</v>
      </c>
      <c r="N21">
        <f t="shared" si="3"/>
        <v>0.70049356223175963</v>
      </c>
      <c r="O21" s="3">
        <f t="shared" si="4"/>
        <v>36090</v>
      </c>
      <c r="P21">
        <f t="shared" si="5"/>
        <v>0.6028497854077246</v>
      </c>
      <c r="Q21" s="3">
        <f t="shared" si="6"/>
        <v>36455</v>
      </c>
      <c r="R21">
        <f t="shared" si="7"/>
        <v>1.3183519313304712</v>
      </c>
      <c r="S21" s="3">
        <f t="shared" si="8"/>
        <v>36822</v>
      </c>
      <c r="T21">
        <f t="shared" si="9"/>
        <v>2.1310901287553659</v>
      </c>
    </row>
    <row r="22" spans="2:20" x14ac:dyDescent="0.2">
      <c r="B22" s="4">
        <f t="shared" si="10"/>
        <v>1995</v>
      </c>
      <c r="C22" s="3">
        <v>34996</v>
      </c>
      <c r="D22">
        <v>1.7870042918454929</v>
      </c>
      <c r="E22">
        <v>49.36</v>
      </c>
      <c r="F22">
        <v>1.772</v>
      </c>
      <c r="I22" s="3">
        <f t="shared" si="11"/>
        <v>34996</v>
      </c>
      <c r="J22">
        <f t="shared" si="12"/>
        <v>1.7870042918454929</v>
      </c>
      <c r="K22" s="3">
        <f t="shared" si="0"/>
        <v>35361</v>
      </c>
      <c r="L22">
        <f t="shared" si="1"/>
        <v>2.5414291845493553</v>
      </c>
      <c r="M22" s="3">
        <f t="shared" si="2"/>
        <v>35726</v>
      </c>
      <c r="N22">
        <f t="shared" si="3"/>
        <v>0.75946351931330502</v>
      </c>
      <c r="O22" s="3">
        <f t="shared" si="4"/>
        <v>36091</v>
      </c>
      <c r="P22">
        <f t="shared" si="5"/>
        <v>0.62278111587982821</v>
      </c>
      <c r="Q22" s="3">
        <f t="shared" si="6"/>
        <v>36458</v>
      </c>
      <c r="R22">
        <f t="shared" si="7"/>
        <v>1.3592103004291847</v>
      </c>
      <c r="S22" s="3">
        <f t="shared" si="8"/>
        <v>36823</v>
      </c>
      <c r="T22">
        <f t="shared" si="9"/>
        <v>2.3499227467811155</v>
      </c>
    </row>
    <row r="23" spans="2:20" x14ac:dyDescent="0.2">
      <c r="B23" s="4">
        <f t="shared" si="10"/>
        <v>1995</v>
      </c>
      <c r="C23" s="3">
        <v>34997</v>
      </c>
      <c r="D23">
        <v>1.7648669527896992</v>
      </c>
      <c r="E23">
        <v>49.58</v>
      </c>
      <c r="F23">
        <v>1.81</v>
      </c>
      <c r="I23" s="3">
        <f t="shared" si="11"/>
        <v>34997</v>
      </c>
      <c r="J23">
        <f t="shared" si="12"/>
        <v>1.7648669527896992</v>
      </c>
      <c r="K23" s="3">
        <f t="shared" si="0"/>
        <v>35362</v>
      </c>
      <c r="L23">
        <f t="shared" si="1"/>
        <v>2.5975407725321884</v>
      </c>
      <c r="M23" s="3">
        <f t="shared" si="2"/>
        <v>35727</v>
      </c>
      <c r="N23">
        <f t="shared" si="3"/>
        <v>0.56403433476394849</v>
      </c>
      <c r="O23" s="3">
        <f t="shared" si="4"/>
        <v>36094</v>
      </c>
      <c r="P23">
        <f t="shared" si="5"/>
        <v>0.52555364806866933</v>
      </c>
      <c r="Q23" s="3">
        <f t="shared" si="6"/>
        <v>36459</v>
      </c>
      <c r="R23">
        <f t="shared" si="7"/>
        <v>1.353394849785408</v>
      </c>
      <c r="S23" s="3">
        <f t="shared" si="8"/>
        <v>36824</v>
      </c>
      <c r="T23">
        <f t="shared" si="9"/>
        <v>2.3869055793991416</v>
      </c>
    </row>
    <row r="24" spans="2:20" x14ac:dyDescent="0.2">
      <c r="B24" s="4">
        <f t="shared" si="10"/>
        <v>1995</v>
      </c>
      <c r="C24" s="3">
        <v>34998</v>
      </c>
      <c r="D24">
        <v>1.8068755364806863</v>
      </c>
      <c r="E24">
        <v>50.44</v>
      </c>
      <c r="F24">
        <v>1.83</v>
      </c>
      <c r="I24" s="3">
        <f t="shared" si="11"/>
        <v>34998</v>
      </c>
      <c r="J24">
        <f t="shared" si="12"/>
        <v>1.8068755364806863</v>
      </c>
      <c r="K24" s="3">
        <f t="shared" si="0"/>
        <v>35363</v>
      </c>
      <c r="L24">
        <f t="shared" si="1"/>
        <v>2.5192274678111586</v>
      </c>
      <c r="M24" s="3">
        <f t="shared" si="2"/>
        <v>35730</v>
      </c>
      <c r="N24">
        <f t="shared" si="3"/>
        <v>0.37822746781115857</v>
      </c>
      <c r="O24" s="3">
        <f t="shared" si="4"/>
        <v>36095</v>
      </c>
      <c r="P24">
        <f t="shared" si="5"/>
        <v>0.68887553648068645</v>
      </c>
      <c r="Q24" s="3">
        <f t="shared" si="6"/>
        <v>36460</v>
      </c>
      <c r="R24">
        <f t="shared" si="7"/>
        <v>1.2889785407725323</v>
      </c>
      <c r="S24" s="3">
        <f t="shared" si="8"/>
        <v>36825</v>
      </c>
      <c r="T24">
        <f t="shared" si="9"/>
        <v>2.4554506437768238</v>
      </c>
    </row>
    <row r="25" spans="2:20" x14ac:dyDescent="0.2">
      <c r="B25" s="4">
        <f t="shared" si="10"/>
        <v>1995</v>
      </c>
      <c r="C25" s="3">
        <v>34999</v>
      </c>
      <c r="D25">
        <v>1.7906652360515021</v>
      </c>
      <c r="E25">
        <v>50.34</v>
      </c>
      <c r="F25">
        <v>1.839</v>
      </c>
      <c r="I25" s="3">
        <f t="shared" si="11"/>
        <v>34999</v>
      </c>
      <c r="J25">
        <f t="shared" si="12"/>
        <v>1.7906652360515021</v>
      </c>
      <c r="K25" s="3">
        <f t="shared" si="0"/>
        <v>35366</v>
      </c>
      <c r="L25">
        <f t="shared" si="1"/>
        <v>2.4214806866952783</v>
      </c>
      <c r="M25" s="3">
        <f t="shared" si="2"/>
        <v>35731</v>
      </c>
      <c r="N25">
        <f t="shared" si="3"/>
        <v>0.60826180257510787</v>
      </c>
      <c r="O25" s="3">
        <f t="shared" si="4"/>
        <v>36096</v>
      </c>
      <c r="P25">
        <f t="shared" si="5"/>
        <v>0.8277596566523604</v>
      </c>
      <c r="Q25" s="3">
        <f t="shared" si="6"/>
        <v>36461</v>
      </c>
      <c r="R25">
        <f t="shared" si="7"/>
        <v>1.1953433476394855</v>
      </c>
      <c r="S25" s="3">
        <f t="shared" si="8"/>
        <v>36826</v>
      </c>
      <c r="T25">
        <f t="shared" si="9"/>
        <v>2.483274678111588</v>
      </c>
    </row>
    <row r="26" spans="2:20" x14ac:dyDescent="0.2">
      <c r="B26" s="4">
        <f t="shared" si="10"/>
        <v>1995</v>
      </c>
      <c r="C26" s="3">
        <v>35002</v>
      </c>
      <c r="D26">
        <v>1.7976909871244637</v>
      </c>
      <c r="E26">
        <v>50.59</v>
      </c>
      <c r="F26">
        <v>1.85</v>
      </c>
      <c r="I26" s="3">
        <f t="shared" si="11"/>
        <v>35002</v>
      </c>
      <c r="J26">
        <f t="shared" si="12"/>
        <v>1.7976909871244637</v>
      </c>
      <c r="K26" s="3">
        <f t="shared" si="0"/>
        <v>35367</v>
      </c>
      <c r="L26">
        <f t="shared" si="1"/>
        <v>2.2399527896995712</v>
      </c>
      <c r="M26" s="3">
        <f t="shared" si="2"/>
        <v>35732</v>
      </c>
      <c r="N26">
        <f t="shared" si="3"/>
        <v>0.85757081545064384</v>
      </c>
      <c r="O26" s="3">
        <f t="shared" si="4"/>
        <v>36097</v>
      </c>
      <c r="P26">
        <f t="shared" si="5"/>
        <v>0.41787124463519332</v>
      </c>
      <c r="Q26" s="3">
        <f t="shared" si="6"/>
        <v>36462</v>
      </c>
      <c r="R26">
        <f t="shared" si="7"/>
        <v>1.1777124463519306</v>
      </c>
      <c r="S26" s="3">
        <f t="shared" si="8"/>
        <v>36829</v>
      </c>
      <c r="T26">
        <f t="shared" si="9"/>
        <v>2.4606824034334753</v>
      </c>
    </row>
    <row r="27" spans="2:20" x14ac:dyDescent="0.2">
      <c r="B27" s="4">
        <f t="shared" si="10"/>
        <v>1995</v>
      </c>
      <c r="C27" s="3">
        <v>35003</v>
      </c>
      <c r="D27">
        <v>1.7679914163090125</v>
      </c>
      <c r="E27">
        <v>50.4</v>
      </c>
      <c r="F27">
        <v>1.8660000000000001</v>
      </c>
      <c r="I27" s="3">
        <f t="shared" si="11"/>
        <v>35003</v>
      </c>
      <c r="J27">
        <f t="shared" si="12"/>
        <v>1.7679914163090125</v>
      </c>
      <c r="K27" s="3">
        <f t="shared" si="0"/>
        <v>35368</v>
      </c>
      <c r="L27">
        <f t="shared" si="1"/>
        <v>2.0721716738197422</v>
      </c>
      <c r="M27" s="3">
        <f t="shared" si="2"/>
        <v>35733</v>
      </c>
      <c r="N27">
        <f t="shared" si="3"/>
        <v>0.71262660944205924</v>
      </c>
      <c r="O27" s="3">
        <f t="shared" si="4"/>
        <v>36098</v>
      </c>
      <c r="P27">
        <f t="shared" si="5"/>
        <v>0.52403862660944212</v>
      </c>
      <c r="Q27" s="3">
        <f t="shared" si="6"/>
        <v>36465</v>
      </c>
      <c r="R27">
        <f t="shared" si="7"/>
        <v>1.3797339055793985</v>
      </c>
      <c r="S27" s="3">
        <f t="shared" si="8"/>
        <v>36830</v>
      </c>
      <c r="T27">
        <f t="shared" si="9"/>
        <v>2.2948927038626605</v>
      </c>
    </row>
    <row r="28" spans="2:20" x14ac:dyDescent="0.2">
      <c r="B28" s="4">
        <f t="shared" si="10"/>
        <v>1995</v>
      </c>
      <c r="C28" s="3">
        <v>35004</v>
      </c>
      <c r="D28">
        <v>1.8246480686695279</v>
      </c>
      <c r="E28">
        <v>50.95</v>
      </c>
      <c r="F28">
        <v>1.849</v>
      </c>
      <c r="I28" s="3">
        <f t="shared" si="11"/>
        <v>35004</v>
      </c>
      <c r="J28">
        <f t="shared" si="12"/>
        <v>1.8246480686695279</v>
      </c>
      <c r="K28" s="3">
        <f t="shared" si="0"/>
        <v>35369</v>
      </c>
      <c r="L28">
        <f t="shared" si="1"/>
        <v>2.0553133047210301</v>
      </c>
      <c r="M28" s="3">
        <f t="shared" si="2"/>
        <v>35734</v>
      </c>
      <c r="N28">
        <f t="shared" si="3"/>
        <v>0.61339055793991415</v>
      </c>
      <c r="O28" s="3">
        <f t="shared" si="4"/>
        <v>36101</v>
      </c>
      <c r="P28">
        <f t="shared" si="5"/>
        <v>0.45097424892703897</v>
      </c>
      <c r="Q28" s="3">
        <f t="shared" si="6"/>
        <v>36466</v>
      </c>
      <c r="R28">
        <f t="shared" si="7"/>
        <v>1.4466394849785398</v>
      </c>
      <c r="S28" s="3">
        <f t="shared" si="8"/>
        <v>36831</v>
      </c>
      <c r="T28">
        <f t="shared" si="9"/>
        <v>2.0981716738197429</v>
      </c>
    </row>
    <row r="29" spans="2:20" x14ac:dyDescent="0.2">
      <c r="B29" s="4">
        <f t="shared" si="10"/>
        <v>1995</v>
      </c>
      <c r="C29" s="3">
        <v>35005</v>
      </c>
      <c r="D29">
        <v>1.9082403433476391</v>
      </c>
      <c r="E29">
        <v>52.04</v>
      </c>
      <c r="F29">
        <v>1.8440000000000001</v>
      </c>
      <c r="I29" s="3">
        <f t="shared" si="11"/>
        <v>35005</v>
      </c>
      <c r="J29">
        <f t="shared" si="12"/>
        <v>1.9082403433476391</v>
      </c>
      <c r="K29" s="3">
        <f t="shared" si="0"/>
        <v>35370</v>
      </c>
      <c r="L29">
        <f t="shared" si="1"/>
        <v>2.1400600858369092</v>
      </c>
      <c r="M29" s="3">
        <f t="shared" si="2"/>
        <v>35737</v>
      </c>
      <c r="N29">
        <f t="shared" si="3"/>
        <v>0.86721459227467834</v>
      </c>
      <c r="O29" s="3">
        <f t="shared" si="4"/>
        <v>36102</v>
      </c>
      <c r="P29">
        <f t="shared" si="5"/>
        <v>0.40269527896995694</v>
      </c>
      <c r="Q29" s="3">
        <f t="shared" si="6"/>
        <v>36467</v>
      </c>
      <c r="R29">
        <f t="shared" si="7"/>
        <v>1.4899527896995703</v>
      </c>
      <c r="S29" s="3">
        <f t="shared" si="8"/>
        <v>36832</v>
      </c>
      <c r="T29">
        <f t="shared" si="9"/>
        <v>1.9585579399141642</v>
      </c>
    </row>
    <row r="30" spans="2:20" x14ac:dyDescent="0.2">
      <c r="B30" s="4">
        <f t="shared" si="10"/>
        <v>1995</v>
      </c>
      <c r="C30" s="3">
        <v>35006</v>
      </c>
      <c r="D30">
        <v>1.8961673819742491</v>
      </c>
      <c r="E30">
        <v>51.72</v>
      </c>
      <c r="F30">
        <v>1.833</v>
      </c>
      <c r="I30" s="3">
        <f t="shared" si="11"/>
        <v>35006</v>
      </c>
      <c r="J30">
        <f t="shared" si="12"/>
        <v>1.8961673819742491</v>
      </c>
      <c r="K30" s="3">
        <f t="shared" si="0"/>
        <v>35373</v>
      </c>
      <c r="L30">
        <f t="shared" si="1"/>
        <v>2.18219313304721</v>
      </c>
      <c r="M30" s="3">
        <f t="shared" si="2"/>
        <v>35738</v>
      </c>
      <c r="N30">
        <f t="shared" si="3"/>
        <v>0.7669055793991415</v>
      </c>
      <c r="O30" s="3">
        <f t="shared" si="4"/>
        <v>36103</v>
      </c>
      <c r="P30">
        <f t="shared" si="5"/>
        <v>0.445137339055794</v>
      </c>
      <c r="Q30" s="3">
        <f t="shared" si="6"/>
        <v>36468</v>
      </c>
      <c r="R30">
        <f t="shared" si="7"/>
        <v>1.6061716738197425</v>
      </c>
      <c r="S30" s="3">
        <f t="shared" si="8"/>
        <v>36833</v>
      </c>
      <c r="T30">
        <f t="shared" si="9"/>
        <v>1.7147339055793989</v>
      </c>
    </row>
    <row r="31" spans="2:20" x14ac:dyDescent="0.2">
      <c r="B31" s="4">
        <f t="shared" si="10"/>
        <v>1995</v>
      </c>
      <c r="C31" s="3">
        <v>35009</v>
      </c>
      <c r="D31">
        <v>1.8640686695278965</v>
      </c>
      <c r="E31">
        <v>51.15</v>
      </c>
      <c r="F31">
        <v>1.8240000000000001</v>
      </c>
      <c r="I31" s="3">
        <f t="shared" si="11"/>
        <v>35009</v>
      </c>
      <c r="J31">
        <f t="shared" si="12"/>
        <v>1.8640686695278965</v>
      </c>
      <c r="K31" s="3">
        <f t="shared" si="0"/>
        <v>35374</v>
      </c>
      <c r="L31">
        <f t="shared" si="1"/>
        <v>2.0429785407725327</v>
      </c>
      <c r="M31" s="3">
        <f t="shared" si="2"/>
        <v>35739</v>
      </c>
      <c r="N31">
        <f t="shared" si="3"/>
        <v>0.65484978540772509</v>
      </c>
      <c r="O31" s="3">
        <f t="shared" si="4"/>
        <v>36104</v>
      </c>
      <c r="P31">
        <f t="shared" si="5"/>
        <v>0.26622746781115891</v>
      </c>
      <c r="Q31" s="3">
        <f t="shared" si="6"/>
        <v>36469</v>
      </c>
      <c r="R31">
        <f t="shared" si="7"/>
        <v>1.5085150214592269</v>
      </c>
      <c r="S31" s="3">
        <f t="shared" si="8"/>
        <v>36836</v>
      </c>
      <c r="T31">
        <f t="shared" si="9"/>
        <v>1.7621244635193127</v>
      </c>
    </row>
    <row r="32" spans="2:20" x14ac:dyDescent="0.2">
      <c r="B32" s="4">
        <f t="shared" si="10"/>
        <v>1995</v>
      </c>
      <c r="C32" s="3">
        <v>35010</v>
      </c>
      <c r="D32">
        <v>1.8325321888412016</v>
      </c>
      <c r="E32">
        <v>50.99</v>
      </c>
      <c r="F32">
        <v>1.8440000000000001</v>
      </c>
      <c r="I32" s="3">
        <f t="shared" si="11"/>
        <v>35010</v>
      </c>
      <c r="J32">
        <f t="shared" si="12"/>
        <v>1.8325321888412016</v>
      </c>
      <c r="K32" s="3">
        <f t="shared" si="0"/>
        <v>35375</v>
      </c>
      <c r="L32">
        <f t="shared" si="1"/>
        <v>2.1072446351931324</v>
      </c>
      <c r="M32" s="3">
        <f t="shared" si="2"/>
        <v>35740</v>
      </c>
      <c r="N32">
        <f t="shared" si="3"/>
        <v>0.74887553648068694</v>
      </c>
      <c r="O32" s="3">
        <f t="shared" si="4"/>
        <v>36105</v>
      </c>
      <c r="P32">
        <f t="shared" si="5"/>
        <v>0.22368669527896978</v>
      </c>
      <c r="Q32" s="3">
        <f t="shared" si="6"/>
        <v>36472</v>
      </c>
      <c r="R32">
        <f t="shared" si="7"/>
        <v>1.7498669527896995</v>
      </c>
      <c r="S32" s="3">
        <f t="shared" si="8"/>
        <v>36837</v>
      </c>
      <c r="T32">
        <f t="shared" si="9"/>
        <v>1.7637381974248925</v>
      </c>
    </row>
    <row r="33" spans="2:20" x14ac:dyDescent="0.2">
      <c r="B33" s="4">
        <f t="shared" si="10"/>
        <v>1995</v>
      </c>
      <c r="C33" s="3">
        <v>35011</v>
      </c>
      <c r="D33">
        <v>1.8416995708154509</v>
      </c>
      <c r="E33">
        <v>51.45</v>
      </c>
      <c r="F33">
        <v>1.8680000000000001</v>
      </c>
      <c r="I33" s="3">
        <f t="shared" si="11"/>
        <v>35011</v>
      </c>
      <c r="J33">
        <f t="shared" si="12"/>
        <v>1.8416995708154509</v>
      </c>
      <c r="K33" s="3">
        <f t="shared" si="0"/>
        <v>35376</v>
      </c>
      <c r="L33">
        <f t="shared" si="1"/>
        <v>2.1799699570815454</v>
      </c>
      <c r="M33" s="3">
        <f t="shared" si="2"/>
        <v>35741</v>
      </c>
      <c r="N33">
        <f t="shared" si="3"/>
        <v>0.92525321888411982</v>
      </c>
      <c r="O33" s="3">
        <f t="shared" si="4"/>
        <v>36108</v>
      </c>
      <c r="P33">
        <f t="shared" si="5"/>
        <v>0.25825751072961411</v>
      </c>
      <c r="Q33" s="3">
        <f t="shared" si="6"/>
        <v>36473</v>
      </c>
      <c r="R33">
        <f t="shared" si="7"/>
        <v>1.8778583690987123</v>
      </c>
      <c r="S33" s="3">
        <f t="shared" si="8"/>
        <v>36838</v>
      </c>
      <c r="T33">
        <f t="shared" si="9"/>
        <v>1.578841201716739</v>
      </c>
    </row>
    <row r="34" spans="2:20" x14ac:dyDescent="0.2">
      <c r="B34" s="4">
        <f t="shared" si="10"/>
        <v>1995</v>
      </c>
      <c r="C34" s="3">
        <v>35012</v>
      </c>
      <c r="D34">
        <v>1.8659570815450641</v>
      </c>
      <c r="E34">
        <v>51.62</v>
      </c>
      <c r="F34">
        <v>1.8560000000000001</v>
      </c>
      <c r="I34" s="3">
        <f t="shared" si="11"/>
        <v>35012</v>
      </c>
      <c r="J34">
        <f t="shared" si="12"/>
        <v>1.8659570815450641</v>
      </c>
      <c r="K34" s="3">
        <f t="shared" si="0"/>
        <v>35377</v>
      </c>
      <c r="L34">
        <f t="shared" si="1"/>
        <v>2.3010600858369101</v>
      </c>
      <c r="M34" s="3">
        <f t="shared" si="2"/>
        <v>35744</v>
      </c>
      <c r="N34">
        <f t="shared" si="3"/>
        <v>0.69706008583691048</v>
      </c>
      <c r="O34" s="3">
        <f t="shared" si="4"/>
        <v>36109</v>
      </c>
      <c r="P34">
        <f t="shared" si="5"/>
        <v>0.2446094420600855</v>
      </c>
      <c r="Q34" s="3">
        <f t="shared" si="6"/>
        <v>36474</v>
      </c>
      <c r="R34">
        <f t="shared" si="7"/>
        <v>2.0087854077253215</v>
      </c>
      <c r="S34" s="3">
        <f t="shared" si="8"/>
        <v>36839</v>
      </c>
      <c r="T34">
        <f t="shared" si="9"/>
        <v>1.8799442060085827</v>
      </c>
    </row>
    <row r="35" spans="2:20" x14ac:dyDescent="0.2">
      <c r="B35" s="4">
        <f t="shared" si="10"/>
        <v>1995</v>
      </c>
      <c r="C35" s="3">
        <v>35013</v>
      </c>
      <c r="D35">
        <v>1.8216781115879825</v>
      </c>
      <c r="E35">
        <v>51.63</v>
      </c>
      <c r="F35">
        <v>1.901</v>
      </c>
      <c r="I35" s="3">
        <f t="shared" si="11"/>
        <v>35013</v>
      </c>
      <c r="J35">
        <f t="shared" si="12"/>
        <v>1.8216781115879825</v>
      </c>
      <c r="K35" s="3">
        <f t="shared" si="0"/>
        <v>35380</v>
      </c>
      <c r="L35">
        <f t="shared" si="1"/>
        <v>2.1952403433476397</v>
      </c>
      <c r="M35" s="3">
        <f t="shared" si="2"/>
        <v>35745</v>
      </c>
      <c r="N35">
        <f t="shared" si="3"/>
        <v>0.67399570815450627</v>
      </c>
      <c r="O35" s="3">
        <f t="shared" si="4"/>
        <v>36110</v>
      </c>
      <c r="P35">
        <f t="shared" si="5"/>
        <v>0.30214592274678109</v>
      </c>
      <c r="Q35" s="3">
        <f t="shared" si="6"/>
        <v>36475</v>
      </c>
      <c r="R35">
        <f t="shared" si="7"/>
        <v>2.1207124463519311</v>
      </c>
      <c r="S35" s="3">
        <f t="shared" si="8"/>
        <v>36840</v>
      </c>
      <c r="T35">
        <f t="shared" si="9"/>
        <v>1.8083776824034334</v>
      </c>
    </row>
    <row r="36" spans="2:20" x14ac:dyDescent="0.2">
      <c r="B36" s="4">
        <f t="shared" si="10"/>
        <v>1995</v>
      </c>
      <c r="C36" s="3">
        <v>35016</v>
      </c>
      <c r="D36">
        <v>1.8063519313304721</v>
      </c>
      <c r="E36">
        <v>51.57</v>
      </c>
      <c r="F36">
        <v>1.9119999999999999</v>
      </c>
      <c r="I36" s="3">
        <f t="shared" si="11"/>
        <v>35016</v>
      </c>
      <c r="J36">
        <f t="shared" si="12"/>
        <v>1.8063519313304721</v>
      </c>
      <c r="K36" s="3">
        <f t="shared" si="0"/>
        <v>35381</v>
      </c>
      <c r="L36">
        <f t="shared" si="1"/>
        <v>2.2750300429184547</v>
      </c>
      <c r="M36" s="3">
        <f t="shared" si="2"/>
        <v>35746</v>
      </c>
      <c r="N36">
        <f t="shared" si="3"/>
        <v>0.69920600858369175</v>
      </c>
      <c r="O36" s="3">
        <f t="shared" si="4"/>
        <v>36111</v>
      </c>
      <c r="P36">
        <f t="shared" si="5"/>
        <v>0.3963862660944204</v>
      </c>
      <c r="Q36" s="3">
        <f t="shared" si="6"/>
        <v>36476</v>
      </c>
      <c r="R36">
        <f t="shared" si="7"/>
        <v>2.1256609442060084</v>
      </c>
      <c r="S36" s="3">
        <f t="shared" si="8"/>
        <v>36843</v>
      </c>
      <c r="T36">
        <f t="shared" si="9"/>
        <v>1.629828326180256</v>
      </c>
    </row>
    <row r="37" spans="2:20" x14ac:dyDescent="0.2">
      <c r="B37" s="4">
        <f t="shared" si="10"/>
        <v>1995</v>
      </c>
      <c r="C37" s="3">
        <v>35017</v>
      </c>
      <c r="D37">
        <v>1.8116309012875538</v>
      </c>
      <c r="E37">
        <v>51.56</v>
      </c>
      <c r="F37">
        <v>1.9059999999999999</v>
      </c>
      <c r="I37" s="3">
        <f t="shared" si="11"/>
        <v>35017</v>
      </c>
      <c r="J37">
        <f t="shared" si="12"/>
        <v>1.8116309012875538</v>
      </c>
      <c r="K37" s="3">
        <f t="shared" si="0"/>
        <v>35382</v>
      </c>
      <c r="L37">
        <f t="shared" si="1"/>
        <v>2.4887339055793993</v>
      </c>
      <c r="M37" s="3">
        <f t="shared" si="2"/>
        <v>35747</v>
      </c>
      <c r="N37">
        <f t="shared" si="3"/>
        <v>0.97567811158798223</v>
      </c>
      <c r="O37" s="3">
        <f t="shared" si="4"/>
        <v>36112</v>
      </c>
      <c r="P37">
        <f t="shared" si="5"/>
        <v>0.27081974248926999</v>
      </c>
      <c r="Q37" s="3">
        <f t="shared" si="6"/>
        <v>36479</v>
      </c>
      <c r="R37">
        <f t="shared" si="7"/>
        <v>2.2737339055793999</v>
      </c>
      <c r="S37" s="3">
        <f t="shared" si="8"/>
        <v>36844</v>
      </c>
      <c r="T37">
        <f t="shared" si="9"/>
        <v>1.5843776824034332</v>
      </c>
    </row>
    <row r="38" spans="2:20" x14ac:dyDescent="0.2">
      <c r="B38" s="4">
        <f t="shared" si="10"/>
        <v>1995</v>
      </c>
      <c r="C38" s="3">
        <v>35018</v>
      </c>
      <c r="D38">
        <v>1.8094463519313302</v>
      </c>
      <c r="E38">
        <v>51.71</v>
      </c>
      <c r="F38">
        <v>1.919</v>
      </c>
      <c r="I38" s="3">
        <f t="shared" si="11"/>
        <v>35018</v>
      </c>
      <c r="J38">
        <f t="shared" si="12"/>
        <v>1.8094463519313302</v>
      </c>
      <c r="K38" s="3">
        <f t="shared" ref="K38:K69" si="13">C162</f>
        <v>35383</v>
      </c>
      <c r="L38">
        <f t="shared" ref="L38:L69" si="14">D162</f>
        <v>2.5053605150214597</v>
      </c>
      <c r="M38" s="3">
        <f t="shared" ref="M38:M69" si="15">C286</f>
        <v>35748</v>
      </c>
      <c r="N38">
        <f t="shared" ref="N38:N69" si="16">D286</f>
        <v>1.2640128755364808</v>
      </c>
      <c r="O38" s="3">
        <f t="shared" ref="O38:O69" si="17">C410</f>
        <v>36115</v>
      </c>
      <c r="P38">
        <f t="shared" ref="P38:P69" si="18">D410</f>
        <v>0.30152360515021437</v>
      </c>
      <c r="Q38" s="3">
        <f t="shared" ref="Q38:Q69" si="19">C534</f>
        <v>36480</v>
      </c>
      <c r="R38">
        <f t="shared" ref="R38:R69" si="20">D534</f>
        <v>2.3950429184549349</v>
      </c>
      <c r="S38" s="3">
        <f t="shared" ref="S38:S69" si="21">C658</f>
        <v>36845</v>
      </c>
      <c r="T38">
        <f t="shared" ref="T38:T69" si="22">D658</f>
        <v>1.5012145922746782</v>
      </c>
    </row>
    <row r="39" spans="2:20" x14ac:dyDescent="0.2">
      <c r="B39" s="4">
        <f t="shared" si="10"/>
        <v>1995</v>
      </c>
      <c r="C39" s="3">
        <v>35019</v>
      </c>
      <c r="D39">
        <v>1.7962188841201716</v>
      </c>
      <c r="E39">
        <v>52.22</v>
      </c>
      <c r="F39">
        <v>1.9690000000000001</v>
      </c>
      <c r="I39" s="3">
        <f t="shared" si="11"/>
        <v>35019</v>
      </c>
      <c r="J39">
        <f t="shared" si="12"/>
        <v>1.7962188841201716</v>
      </c>
      <c r="K39" s="3">
        <f t="shared" si="13"/>
        <v>35384</v>
      </c>
      <c r="L39">
        <f t="shared" si="14"/>
        <v>2.327399141630901</v>
      </c>
      <c r="M39" s="3">
        <f t="shared" si="15"/>
        <v>35751</v>
      </c>
      <c r="N39">
        <f t="shared" si="16"/>
        <v>1.2011587982832617</v>
      </c>
      <c r="O39" s="3">
        <f t="shared" si="17"/>
        <v>36116</v>
      </c>
      <c r="P39">
        <f t="shared" si="18"/>
        <v>0.25181545064377708</v>
      </c>
      <c r="Q39" s="3">
        <f t="shared" si="19"/>
        <v>36481</v>
      </c>
      <c r="R39">
        <f t="shared" si="20"/>
        <v>2.4996394849785406</v>
      </c>
      <c r="S39" s="3">
        <f t="shared" si="21"/>
        <v>36846</v>
      </c>
      <c r="T39">
        <f t="shared" si="22"/>
        <v>1.8016566523605144</v>
      </c>
    </row>
    <row r="40" spans="2:20" x14ac:dyDescent="0.2">
      <c r="B40" s="4">
        <f t="shared" si="10"/>
        <v>1995</v>
      </c>
      <c r="C40" s="3">
        <v>35020</v>
      </c>
      <c r="D40">
        <v>1.7945751072961369</v>
      </c>
      <c r="E40">
        <v>52.96</v>
      </c>
      <c r="F40">
        <v>2.024</v>
      </c>
      <c r="I40" s="3">
        <f t="shared" si="11"/>
        <v>35020</v>
      </c>
      <c r="J40">
        <f t="shared" si="12"/>
        <v>1.7945751072961369</v>
      </c>
      <c r="K40" s="3">
        <f t="shared" si="13"/>
        <v>35387</v>
      </c>
      <c r="L40">
        <f t="shared" si="14"/>
        <v>2.2026008583690975</v>
      </c>
      <c r="M40" s="3">
        <f t="shared" si="15"/>
        <v>35752</v>
      </c>
      <c r="N40">
        <f t="shared" si="16"/>
        <v>1.2048540772532181</v>
      </c>
      <c r="O40" s="3">
        <f t="shared" si="17"/>
        <v>36117</v>
      </c>
      <c r="P40">
        <f t="shared" si="18"/>
        <v>0.29869527896995685</v>
      </c>
      <c r="Q40" s="3">
        <f t="shared" si="19"/>
        <v>36482</v>
      </c>
      <c r="R40">
        <f t="shared" si="20"/>
        <v>2.2995708154506436</v>
      </c>
      <c r="S40" s="3">
        <f t="shared" si="21"/>
        <v>36847</v>
      </c>
      <c r="T40">
        <f t="shared" si="22"/>
        <v>1.6784721030042915</v>
      </c>
    </row>
    <row r="41" spans="2:20" x14ac:dyDescent="0.2">
      <c r="B41" s="4">
        <f t="shared" si="10"/>
        <v>1995</v>
      </c>
      <c r="C41" s="3">
        <v>35023</v>
      </c>
      <c r="D41">
        <v>1.6449914163090127</v>
      </c>
      <c r="E41">
        <v>52.73</v>
      </c>
      <c r="F41">
        <v>2.157</v>
      </c>
      <c r="I41" s="3">
        <f t="shared" si="11"/>
        <v>35023</v>
      </c>
      <c r="J41">
        <f t="shared" si="12"/>
        <v>1.6449914163090127</v>
      </c>
      <c r="K41" s="3">
        <f t="shared" si="13"/>
        <v>35388</v>
      </c>
      <c r="L41">
        <f t="shared" si="14"/>
        <v>2.0065493562231769</v>
      </c>
      <c r="M41" s="3">
        <f t="shared" si="15"/>
        <v>35753</v>
      </c>
      <c r="N41">
        <f t="shared" si="16"/>
        <v>1.2250772532188843</v>
      </c>
      <c r="O41" s="3">
        <f t="shared" si="17"/>
        <v>36118</v>
      </c>
      <c r="P41">
        <f t="shared" si="18"/>
        <v>0.29402145922746792</v>
      </c>
      <c r="Q41" s="3">
        <f t="shared" si="19"/>
        <v>36483</v>
      </c>
      <c r="R41">
        <f t="shared" si="20"/>
        <v>2.4726094420600857</v>
      </c>
      <c r="S41" s="3">
        <f t="shared" si="21"/>
        <v>36850</v>
      </c>
      <c r="T41">
        <f t="shared" si="22"/>
        <v>1.6549313304721043</v>
      </c>
    </row>
    <row r="42" spans="2:20" x14ac:dyDescent="0.2">
      <c r="B42" s="4">
        <f t="shared" si="10"/>
        <v>1995</v>
      </c>
      <c r="C42" s="3">
        <v>35024</v>
      </c>
      <c r="D42">
        <v>1.5285450643776826</v>
      </c>
      <c r="E42">
        <v>52.28</v>
      </c>
      <c r="F42">
        <v>2.2410000000000001</v>
      </c>
      <c r="I42" s="3">
        <f t="shared" si="11"/>
        <v>35024</v>
      </c>
      <c r="J42">
        <f t="shared" si="12"/>
        <v>1.5285450643776826</v>
      </c>
      <c r="K42" s="3">
        <f t="shared" si="13"/>
        <v>35389</v>
      </c>
      <c r="L42">
        <f t="shared" si="14"/>
        <v>1.5709055793991418</v>
      </c>
      <c r="M42" s="3">
        <f t="shared" si="15"/>
        <v>35754</v>
      </c>
      <c r="N42">
        <f t="shared" si="16"/>
        <v>1.2901115879828327</v>
      </c>
      <c r="O42" s="3">
        <f t="shared" si="17"/>
        <v>36119</v>
      </c>
      <c r="P42">
        <f t="shared" si="18"/>
        <v>0.36637339055794005</v>
      </c>
      <c r="Q42" s="3">
        <f t="shared" si="19"/>
        <v>36486</v>
      </c>
      <c r="R42">
        <f t="shared" si="20"/>
        <v>2.8091115879828328</v>
      </c>
      <c r="S42" s="3">
        <f t="shared" si="21"/>
        <v>36851</v>
      </c>
      <c r="T42">
        <f t="shared" si="22"/>
        <v>1.4807896995708161</v>
      </c>
    </row>
    <row r="43" spans="2:20" x14ac:dyDescent="0.2">
      <c r="B43" s="4">
        <f t="shared" si="10"/>
        <v>1995</v>
      </c>
      <c r="C43" s="3">
        <v>35025</v>
      </c>
      <c r="D43">
        <v>1.6752918454935624</v>
      </c>
      <c r="E43">
        <v>52.54</v>
      </c>
      <c r="F43">
        <v>2.113</v>
      </c>
      <c r="I43" s="3">
        <f t="shared" si="11"/>
        <v>35025</v>
      </c>
      <c r="J43">
        <f t="shared" si="12"/>
        <v>1.6752918454935624</v>
      </c>
      <c r="K43" s="3">
        <f t="shared" si="13"/>
        <v>35390</v>
      </c>
      <c r="L43">
        <f t="shared" si="14"/>
        <v>1.4238068669527895</v>
      </c>
      <c r="M43" s="3">
        <f t="shared" si="15"/>
        <v>35755</v>
      </c>
      <c r="N43">
        <f t="shared" si="16"/>
        <v>1.2382746781115874</v>
      </c>
      <c r="O43" s="3">
        <f t="shared" si="17"/>
        <v>36122</v>
      </c>
      <c r="P43">
        <f t="shared" si="18"/>
        <v>0.37541201716738204</v>
      </c>
      <c r="Q43" s="3">
        <f t="shared" si="19"/>
        <v>36487</v>
      </c>
      <c r="R43">
        <f t="shared" si="20"/>
        <v>2.7219356223175968</v>
      </c>
      <c r="S43" s="3">
        <f t="shared" si="21"/>
        <v>36852</v>
      </c>
      <c r="T43">
        <f t="shared" si="22"/>
        <v>1.3139527896995711</v>
      </c>
    </row>
    <row r="44" spans="2:20" x14ac:dyDescent="0.2">
      <c r="B44" s="4">
        <f t="shared" si="10"/>
        <v>1995</v>
      </c>
      <c r="C44" s="3">
        <v>35030</v>
      </c>
      <c r="D44">
        <v>1.7637424892703857</v>
      </c>
      <c r="E44">
        <v>53.42</v>
      </c>
      <c r="F44">
        <v>2.0880000000000001</v>
      </c>
      <c r="I44" s="3">
        <f t="shared" si="11"/>
        <v>35030</v>
      </c>
      <c r="J44">
        <f t="shared" si="12"/>
        <v>1.7637424892703857</v>
      </c>
      <c r="K44" s="3">
        <f t="shared" si="13"/>
        <v>35391</v>
      </c>
      <c r="L44">
        <f t="shared" si="14"/>
        <v>1.811377682403434</v>
      </c>
      <c r="M44" s="3">
        <f t="shared" si="15"/>
        <v>35758</v>
      </c>
      <c r="N44">
        <f t="shared" si="16"/>
        <v>1.4319270386266103</v>
      </c>
      <c r="O44" s="3">
        <f t="shared" si="17"/>
        <v>36123</v>
      </c>
      <c r="P44">
        <f t="shared" si="18"/>
        <v>0.2513090128755362</v>
      </c>
      <c r="Q44" s="3">
        <f t="shared" si="19"/>
        <v>36488</v>
      </c>
      <c r="R44">
        <f t="shared" si="20"/>
        <v>2.9156738197424898</v>
      </c>
      <c r="S44" s="3">
        <f t="shared" si="21"/>
        <v>36857</v>
      </c>
      <c r="T44">
        <f t="shared" si="22"/>
        <v>1.4566180257510712</v>
      </c>
    </row>
    <row r="45" spans="2:20" x14ac:dyDescent="0.2">
      <c r="B45" s="4">
        <f t="shared" si="10"/>
        <v>1995</v>
      </c>
      <c r="C45" s="3">
        <v>35031</v>
      </c>
      <c r="D45">
        <v>1.7938540772532194</v>
      </c>
      <c r="E45">
        <v>52.95</v>
      </c>
      <c r="F45">
        <v>2.024</v>
      </c>
      <c r="I45" s="3">
        <f t="shared" si="11"/>
        <v>35031</v>
      </c>
      <c r="J45">
        <f t="shared" si="12"/>
        <v>1.7938540772532194</v>
      </c>
      <c r="K45" s="3">
        <f t="shared" si="13"/>
        <v>35394</v>
      </c>
      <c r="L45">
        <f t="shared" si="14"/>
        <v>1.714</v>
      </c>
      <c r="M45" s="3">
        <f t="shared" si="15"/>
        <v>35759</v>
      </c>
      <c r="N45">
        <f t="shared" si="16"/>
        <v>1.3409957081545061</v>
      </c>
      <c r="O45" s="3">
        <f t="shared" si="17"/>
        <v>36124</v>
      </c>
      <c r="P45">
        <f t="shared" si="18"/>
        <v>0.19060944206008568</v>
      </c>
      <c r="Q45" s="3">
        <f t="shared" si="19"/>
        <v>36493</v>
      </c>
      <c r="R45">
        <f t="shared" si="20"/>
        <v>2.4882746781115883</v>
      </c>
      <c r="S45" s="3">
        <f t="shared" si="21"/>
        <v>36858</v>
      </c>
      <c r="T45">
        <f t="shared" si="22"/>
        <v>1.3651845493562238</v>
      </c>
    </row>
    <row r="46" spans="2:20" x14ac:dyDescent="0.2">
      <c r="B46" s="4">
        <f t="shared" si="10"/>
        <v>1995</v>
      </c>
      <c r="C46" s="3">
        <v>35032</v>
      </c>
      <c r="D46">
        <v>1.7327768240343344</v>
      </c>
      <c r="E46">
        <v>52.2</v>
      </c>
      <c r="F46">
        <v>2.0310000000000001</v>
      </c>
      <c r="I46" s="3">
        <f t="shared" si="11"/>
        <v>35032</v>
      </c>
      <c r="J46">
        <f t="shared" si="12"/>
        <v>1.7327768240343344</v>
      </c>
      <c r="K46" s="3">
        <f t="shared" si="13"/>
        <v>35395</v>
      </c>
      <c r="L46">
        <f t="shared" si="14"/>
        <v>1.5556180257510719</v>
      </c>
      <c r="M46" s="3">
        <f t="shared" si="15"/>
        <v>35760</v>
      </c>
      <c r="N46">
        <f t="shared" si="16"/>
        <v>1.2506695278969957</v>
      </c>
      <c r="O46" s="3">
        <f t="shared" si="17"/>
        <v>36129</v>
      </c>
      <c r="P46">
        <f t="shared" si="18"/>
        <v>0.28226609442060058</v>
      </c>
      <c r="Q46" s="3">
        <f t="shared" si="19"/>
        <v>36494</v>
      </c>
      <c r="R46">
        <f t="shared" si="20"/>
        <v>2.3228497854077257</v>
      </c>
      <c r="S46" s="3">
        <f t="shared" si="21"/>
        <v>36859</v>
      </c>
      <c r="T46">
        <f t="shared" si="22"/>
        <v>1.2585879828326174</v>
      </c>
    </row>
    <row r="47" spans="2:20" x14ac:dyDescent="0.2">
      <c r="B47" s="4">
        <f t="shared" si="10"/>
        <v>1995</v>
      </c>
      <c r="C47" s="3">
        <v>35033</v>
      </c>
      <c r="D47">
        <v>1.7039570815450644</v>
      </c>
      <c r="E47">
        <v>51.62</v>
      </c>
      <c r="F47">
        <v>2.0179999999999998</v>
      </c>
      <c r="I47" s="3">
        <f t="shared" si="11"/>
        <v>35033</v>
      </c>
      <c r="J47">
        <f t="shared" si="12"/>
        <v>1.7039570815450644</v>
      </c>
      <c r="K47" s="3">
        <f t="shared" si="13"/>
        <v>35396</v>
      </c>
      <c r="L47">
        <f t="shared" si="14"/>
        <v>1.6922532188841197</v>
      </c>
      <c r="M47" s="3">
        <f t="shared" si="15"/>
        <v>35765</v>
      </c>
      <c r="N47">
        <f t="shared" si="16"/>
        <v>1.0325493562231762</v>
      </c>
      <c r="O47" s="3">
        <f t="shared" si="17"/>
        <v>36130</v>
      </c>
      <c r="P47">
        <f t="shared" si="18"/>
        <v>0.3312703862660944</v>
      </c>
      <c r="Q47" s="3">
        <f t="shared" si="19"/>
        <v>36495</v>
      </c>
      <c r="R47">
        <f t="shared" si="20"/>
        <v>2.2309656652360514</v>
      </c>
      <c r="S47" s="3">
        <f t="shared" si="21"/>
        <v>36860</v>
      </c>
      <c r="T47">
        <f t="shared" si="22"/>
        <v>1.006330472103004</v>
      </c>
    </row>
    <row r="48" spans="2:20" x14ac:dyDescent="0.2">
      <c r="B48" s="4">
        <f t="shared" si="10"/>
        <v>1995</v>
      </c>
      <c r="C48" s="3">
        <v>35034</v>
      </c>
      <c r="D48">
        <v>1.7286652360515022</v>
      </c>
      <c r="E48">
        <v>52.67</v>
      </c>
      <c r="F48">
        <v>2.069</v>
      </c>
      <c r="I48" s="3">
        <f t="shared" si="11"/>
        <v>35034</v>
      </c>
      <c r="J48">
        <f t="shared" si="12"/>
        <v>1.7286652360515022</v>
      </c>
      <c r="K48" s="3">
        <f t="shared" si="13"/>
        <v>35401</v>
      </c>
      <c r="L48">
        <f t="shared" si="14"/>
        <v>2.058618025751072</v>
      </c>
      <c r="M48" s="3">
        <f t="shared" si="15"/>
        <v>35766</v>
      </c>
      <c r="N48">
        <f t="shared" si="16"/>
        <v>1.1214849785407721</v>
      </c>
      <c r="O48" s="3">
        <f t="shared" si="17"/>
        <v>36131</v>
      </c>
      <c r="P48">
        <f t="shared" si="18"/>
        <v>0.44148497854077262</v>
      </c>
      <c r="Q48" s="3">
        <f t="shared" si="19"/>
        <v>36496</v>
      </c>
      <c r="R48">
        <f t="shared" si="20"/>
        <v>2.3151030042918452</v>
      </c>
      <c r="S48" s="3">
        <f t="shared" si="21"/>
        <v>36861</v>
      </c>
      <c r="T48">
        <f t="shared" si="22"/>
        <v>0.32675965665236095</v>
      </c>
    </row>
    <row r="49" spans="2:20" x14ac:dyDescent="0.2">
      <c r="B49" s="4">
        <f t="shared" si="10"/>
        <v>1995</v>
      </c>
      <c r="C49" s="3">
        <v>35037</v>
      </c>
      <c r="D49">
        <v>1.7757253218884115</v>
      </c>
      <c r="E49">
        <v>54.03</v>
      </c>
      <c r="F49">
        <v>2.12</v>
      </c>
      <c r="I49" s="3">
        <f t="shared" si="11"/>
        <v>35037</v>
      </c>
      <c r="J49">
        <f t="shared" si="12"/>
        <v>1.7757253218884115</v>
      </c>
      <c r="K49" s="3">
        <f t="shared" si="13"/>
        <v>35402</v>
      </c>
      <c r="L49">
        <f t="shared" si="14"/>
        <v>1.9874849785407722</v>
      </c>
      <c r="M49" s="3">
        <f t="shared" si="15"/>
        <v>35767</v>
      </c>
      <c r="N49">
        <f t="shared" si="16"/>
        <v>1.2485107296137343</v>
      </c>
      <c r="O49" s="3">
        <f t="shared" si="17"/>
        <v>36132</v>
      </c>
      <c r="P49">
        <f t="shared" si="18"/>
        <v>0.37857939914163108</v>
      </c>
      <c r="Q49" s="3">
        <f t="shared" si="19"/>
        <v>36497</v>
      </c>
      <c r="R49">
        <f t="shared" si="20"/>
        <v>2.427798283261803</v>
      </c>
      <c r="S49" s="3">
        <f t="shared" si="21"/>
        <v>36864</v>
      </c>
      <c r="T49">
        <f t="shared" si="22"/>
        <v>-0.16213304721030042</v>
      </c>
    </row>
    <row r="50" spans="2:20" x14ac:dyDescent="0.2">
      <c r="B50" s="4">
        <f t="shared" si="10"/>
        <v>1995</v>
      </c>
      <c r="C50" s="3">
        <v>35038</v>
      </c>
      <c r="D50">
        <v>1.6844248927038628</v>
      </c>
      <c r="E50">
        <v>54.22</v>
      </c>
      <c r="F50">
        <v>2.2250000000000001</v>
      </c>
      <c r="I50" s="3">
        <f t="shared" si="11"/>
        <v>35038</v>
      </c>
      <c r="J50">
        <f t="shared" si="12"/>
        <v>1.6844248927038628</v>
      </c>
      <c r="K50" s="3">
        <f t="shared" si="13"/>
        <v>35403</v>
      </c>
      <c r="L50">
        <f t="shared" si="14"/>
        <v>1.7996180257510721</v>
      </c>
      <c r="M50" s="3">
        <f t="shared" si="15"/>
        <v>35768</v>
      </c>
      <c r="N50">
        <f t="shared" si="16"/>
        <v>1.3906952789699569</v>
      </c>
      <c r="O50" s="3">
        <f t="shared" si="17"/>
        <v>36133</v>
      </c>
      <c r="P50">
        <f t="shared" si="18"/>
        <v>0.34371673819742488</v>
      </c>
      <c r="Q50" s="3">
        <f t="shared" si="19"/>
        <v>36500</v>
      </c>
      <c r="R50">
        <f t="shared" si="20"/>
        <v>2.6234849785407723</v>
      </c>
      <c r="S50" s="3">
        <f t="shared" si="21"/>
        <v>36865</v>
      </c>
      <c r="T50">
        <f t="shared" si="22"/>
        <v>-0.34242060085837078</v>
      </c>
    </row>
    <row r="51" spans="2:20" x14ac:dyDescent="0.2">
      <c r="B51" s="4">
        <f t="shared" si="10"/>
        <v>1995</v>
      </c>
      <c r="C51" s="3">
        <v>35039</v>
      </c>
      <c r="D51">
        <v>1.7406394849785412</v>
      </c>
      <c r="E51">
        <v>54.75</v>
      </c>
      <c r="F51">
        <v>2.2069999999999999</v>
      </c>
      <c r="I51" s="3">
        <f t="shared" si="11"/>
        <v>35039</v>
      </c>
      <c r="J51">
        <f t="shared" si="12"/>
        <v>1.7406394849785412</v>
      </c>
      <c r="K51" s="3">
        <f t="shared" si="13"/>
        <v>35404</v>
      </c>
      <c r="L51">
        <f t="shared" si="14"/>
        <v>1.6316566523605145</v>
      </c>
      <c r="M51" s="3">
        <f t="shared" si="15"/>
        <v>35769</v>
      </c>
      <c r="N51">
        <f t="shared" si="16"/>
        <v>1.395858369098713</v>
      </c>
      <c r="O51" s="3">
        <f t="shared" si="17"/>
        <v>36136</v>
      </c>
      <c r="P51">
        <f t="shared" si="18"/>
        <v>0.25965236051502183</v>
      </c>
      <c r="Q51" s="3">
        <f t="shared" si="19"/>
        <v>36501</v>
      </c>
      <c r="R51">
        <f t="shared" si="20"/>
        <v>2.4661673819742491</v>
      </c>
      <c r="S51" s="3">
        <f t="shared" si="21"/>
        <v>36866</v>
      </c>
      <c r="T51">
        <f t="shared" si="22"/>
        <v>-1.1896180257510718</v>
      </c>
    </row>
    <row r="52" spans="2:20" x14ac:dyDescent="0.2">
      <c r="B52" s="4">
        <f t="shared" si="10"/>
        <v>1995</v>
      </c>
      <c r="C52" s="3">
        <v>35040</v>
      </c>
      <c r="D52">
        <v>1.7778540772532181</v>
      </c>
      <c r="E52">
        <v>55.28</v>
      </c>
      <c r="F52">
        <v>2.2080000000000002</v>
      </c>
      <c r="I52" s="3">
        <f t="shared" si="11"/>
        <v>35040</v>
      </c>
      <c r="J52">
        <f t="shared" si="12"/>
        <v>1.7778540772532181</v>
      </c>
      <c r="K52" s="3">
        <f t="shared" si="13"/>
        <v>35405</v>
      </c>
      <c r="L52">
        <f t="shared" si="14"/>
        <v>1.8962103004291837</v>
      </c>
      <c r="M52" s="3">
        <f t="shared" si="15"/>
        <v>35772</v>
      </c>
      <c r="N52">
        <f t="shared" si="16"/>
        <v>1.4369527896995709</v>
      </c>
      <c r="O52" s="3">
        <f t="shared" si="17"/>
        <v>36137</v>
      </c>
      <c r="P52">
        <f t="shared" si="18"/>
        <v>0.43178969957081592</v>
      </c>
      <c r="Q52" s="3">
        <f t="shared" si="19"/>
        <v>36502</v>
      </c>
      <c r="R52">
        <f t="shared" si="20"/>
        <v>2.5082918454935625</v>
      </c>
      <c r="S52" s="3">
        <f t="shared" si="21"/>
        <v>36867</v>
      </c>
      <c r="T52">
        <f t="shared" si="22"/>
        <v>-1.2138927038626592</v>
      </c>
    </row>
    <row r="53" spans="2:20" x14ac:dyDescent="0.2">
      <c r="B53" s="4">
        <f t="shared" si="10"/>
        <v>1995</v>
      </c>
      <c r="C53" s="3">
        <v>35041</v>
      </c>
      <c r="D53">
        <v>1.8643090128755366</v>
      </c>
      <c r="E53">
        <v>56.59</v>
      </c>
      <c r="F53">
        <v>2.2160000000000002</v>
      </c>
      <c r="I53" s="3">
        <f t="shared" si="11"/>
        <v>35041</v>
      </c>
      <c r="J53">
        <f t="shared" si="12"/>
        <v>1.8643090128755366</v>
      </c>
      <c r="K53" s="3">
        <f t="shared" si="13"/>
        <v>35408</v>
      </c>
      <c r="L53">
        <f t="shared" si="14"/>
        <v>1.978789699570815</v>
      </c>
      <c r="M53" s="3">
        <f t="shared" si="15"/>
        <v>35773</v>
      </c>
      <c r="N53">
        <f t="shared" si="16"/>
        <v>1.3041115879828329</v>
      </c>
      <c r="O53" s="3">
        <f t="shared" si="17"/>
        <v>36138</v>
      </c>
      <c r="P53">
        <f t="shared" si="18"/>
        <v>0.47255364806866984</v>
      </c>
      <c r="Q53" s="3">
        <f t="shared" si="19"/>
        <v>36503</v>
      </c>
      <c r="R53">
        <f t="shared" si="20"/>
        <v>2.4016952789699566</v>
      </c>
      <c r="S53" s="3">
        <f t="shared" si="21"/>
        <v>36868</v>
      </c>
      <c r="T53">
        <f t="shared" si="22"/>
        <v>-1.7760343347639473</v>
      </c>
    </row>
    <row r="54" spans="2:20" x14ac:dyDescent="0.2">
      <c r="B54" s="4">
        <f t="shared" si="10"/>
        <v>1995</v>
      </c>
      <c r="C54" s="3">
        <v>35044</v>
      </c>
      <c r="D54">
        <v>1.8988454935622321</v>
      </c>
      <c r="E54">
        <v>56.75</v>
      </c>
      <c r="F54">
        <v>2.1930000000000001</v>
      </c>
      <c r="I54" s="3">
        <f t="shared" si="11"/>
        <v>35044</v>
      </c>
      <c r="J54">
        <f t="shared" si="12"/>
        <v>1.8988454935622321</v>
      </c>
      <c r="K54" s="3">
        <f t="shared" si="13"/>
        <v>35409</v>
      </c>
      <c r="L54">
        <f t="shared" si="14"/>
        <v>1.6238111587982837</v>
      </c>
      <c r="M54" s="3">
        <f t="shared" si="15"/>
        <v>35774</v>
      </c>
      <c r="N54">
        <f t="shared" si="16"/>
        <v>1.370841201716738</v>
      </c>
      <c r="O54" s="3">
        <f t="shared" si="17"/>
        <v>36139</v>
      </c>
      <c r="P54">
        <f t="shared" si="18"/>
        <v>0.42042918454935596</v>
      </c>
      <c r="Q54" s="3">
        <f t="shared" si="19"/>
        <v>36504</v>
      </c>
      <c r="R54">
        <f t="shared" si="20"/>
        <v>2.1080257510729603</v>
      </c>
      <c r="S54" s="3">
        <f t="shared" si="21"/>
        <v>36871</v>
      </c>
      <c r="T54">
        <f t="shared" si="22"/>
        <v>-2.3274377682403449</v>
      </c>
    </row>
    <row r="55" spans="2:20" x14ac:dyDescent="0.2">
      <c r="B55" s="4">
        <f t="shared" si="10"/>
        <v>1995</v>
      </c>
      <c r="C55" s="3">
        <v>35045</v>
      </c>
      <c r="D55">
        <v>1.8611716738197432</v>
      </c>
      <c r="E55">
        <v>56.81</v>
      </c>
      <c r="F55">
        <v>2.2349999999999999</v>
      </c>
      <c r="I55" s="3">
        <f t="shared" si="11"/>
        <v>35045</v>
      </c>
      <c r="J55">
        <f t="shared" si="12"/>
        <v>1.8611716738197432</v>
      </c>
      <c r="K55" s="3">
        <f t="shared" si="13"/>
        <v>35410</v>
      </c>
      <c r="L55">
        <f t="shared" si="14"/>
        <v>1.3249227467811147</v>
      </c>
      <c r="M55" s="3">
        <f t="shared" si="15"/>
        <v>35775</v>
      </c>
      <c r="N55">
        <f t="shared" si="16"/>
        <v>1.366699570815451</v>
      </c>
      <c r="O55" s="3">
        <f t="shared" si="17"/>
        <v>36140</v>
      </c>
      <c r="P55">
        <f t="shared" si="18"/>
        <v>0.41324463519313293</v>
      </c>
      <c r="Q55" s="3">
        <f t="shared" si="19"/>
        <v>36507</v>
      </c>
      <c r="R55">
        <f t="shared" si="20"/>
        <v>2.1502961373390561</v>
      </c>
      <c r="S55" s="3">
        <f t="shared" si="21"/>
        <v>36872</v>
      </c>
      <c r="T55">
        <f t="shared" si="22"/>
        <v>-1.2144592274678105</v>
      </c>
    </row>
    <row r="56" spans="2:20" x14ac:dyDescent="0.2">
      <c r="B56" s="4">
        <f t="shared" si="10"/>
        <v>1995</v>
      </c>
      <c r="C56" s="3">
        <v>35046</v>
      </c>
      <c r="D56">
        <v>1.8736223175965656</v>
      </c>
      <c r="E56">
        <v>57.69</v>
      </c>
      <c r="F56">
        <v>2.286</v>
      </c>
      <c r="I56" s="3">
        <f t="shared" si="11"/>
        <v>35046</v>
      </c>
      <c r="J56">
        <f t="shared" si="12"/>
        <v>1.8736223175965656</v>
      </c>
      <c r="K56" s="3">
        <f t="shared" si="13"/>
        <v>35411</v>
      </c>
      <c r="L56">
        <f t="shared" si="14"/>
        <v>1.4223133047210297</v>
      </c>
      <c r="M56" s="3">
        <f t="shared" si="15"/>
        <v>35776</v>
      </c>
      <c r="N56">
        <f t="shared" si="16"/>
        <v>1.3793776824034327</v>
      </c>
      <c r="O56" s="3">
        <f t="shared" si="17"/>
        <v>36143</v>
      </c>
      <c r="P56">
        <f t="shared" si="18"/>
        <v>0.40648927038626637</v>
      </c>
      <c r="Q56" s="3">
        <f t="shared" si="19"/>
        <v>36508</v>
      </c>
      <c r="R56">
        <f t="shared" si="20"/>
        <v>2.1709141630901287</v>
      </c>
      <c r="S56" s="3">
        <f t="shared" si="21"/>
        <v>36873</v>
      </c>
      <c r="T56">
        <f t="shared" si="22"/>
        <v>-0.97778969957081596</v>
      </c>
    </row>
    <row r="57" spans="2:20" x14ac:dyDescent="0.2">
      <c r="B57" s="4">
        <f t="shared" si="10"/>
        <v>1995</v>
      </c>
      <c r="C57" s="3">
        <v>35047</v>
      </c>
      <c r="D57">
        <v>1.7785021459227459</v>
      </c>
      <c r="E57">
        <v>57.3</v>
      </c>
      <c r="F57">
        <v>2.3530000000000002</v>
      </c>
      <c r="I57" s="3">
        <f t="shared" si="11"/>
        <v>35047</v>
      </c>
      <c r="J57">
        <f t="shared" si="12"/>
        <v>1.7785021459227459</v>
      </c>
      <c r="K57" s="3">
        <f t="shared" si="13"/>
        <v>35412</v>
      </c>
      <c r="L57">
        <f t="shared" si="14"/>
        <v>1.3195064377682399</v>
      </c>
      <c r="M57" s="3">
        <f t="shared" si="15"/>
        <v>35779</v>
      </c>
      <c r="N57">
        <f t="shared" si="16"/>
        <v>1.4070257510729611</v>
      </c>
      <c r="O57" s="3">
        <f t="shared" si="17"/>
        <v>36144</v>
      </c>
      <c r="P57">
        <f t="shared" si="18"/>
        <v>0.48436051502145894</v>
      </c>
      <c r="Q57" s="3">
        <f t="shared" si="19"/>
        <v>36509</v>
      </c>
      <c r="R57">
        <f t="shared" si="20"/>
        <v>2.3665321888412012</v>
      </c>
      <c r="S57" s="3">
        <f t="shared" si="21"/>
        <v>36874</v>
      </c>
      <c r="T57">
        <f t="shared" si="22"/>
        <v>-1.0037639484978538</v>
      </c>
    </row>
    <row r="58" spans="2:20" x14ac:dyDescent="0.2">
      <c r="B58" s="4">
        <f t="shared" si="10"/>
        <v>1995</v>
      </c>
      <c r="C58" s="3">
        <v>35048</v>
      </c>
      <c r="D58">
        <v>1.8172532188841197</v>
      </c>
      <c r="E58">
        <v>57.99</v>
      </c>
      <c r="F58">
        <v>2.3639999999999999</v>
      </c>
      <c r="I58" s="3">
        <f t="shared" si="11"/>
        <v>35048</v>
      </c>
      <c r="J58">
        <f t="shared" si="12"/>
        <v>1.8172532188841197</v>
      </c>
      <c r="K58" s="3">
        <f t="shared" si="13"/>
        <v>35415</v>
      </c>
      <c r="L58">
        <f t="shared" si="14"/>
        <v>0.92774678111587949</v>
      </c>
      <c r="M58" s="3">
        <f t="shared" si="15"/>
        <v>35780</v>
      </c>
      <c r="N58">
        <f t="shared" si="16"/>
        <v>1.3107939914163089</v>
      </c>
      <c r="O58" s="3">
        <f t="shared" si="17"/>
        <v>36145</v>
      </c>
      <c r="P58">
        <f t="shared" si="18"/>
        <v>0.56028326180257459</v>
      </c>
      <c r="Q58" s="3">
        <f t="shared" si="19"/>
        <v>36510</v>
      </c>
      <c r="R58">
        <f t="shared" si="20"/>
        <v>2.3210815450643771</v>
      </c>
      <c r="S58" s="3">
        <f t="shared" si="21"/>
        <v>36875</v>
      </c>
      <c r="T58">
        <f t="shared" si="22"/>
        <v>-1.7870386266094433</v>
      </c>
    </row>
    <row r="59" spans="2:20" x14ac:dyDescent="0.2">
      <c r="B59" s="4">
        <f t="shared" si="10"/>
        <v>1995</v>
      </c>
      <c r="C59" s="3">
        <v>35051</v>
      </c>
      <c r="D59">
        <v>1.7580085836909869</v>
      </c>
      <c r="E59">
        <v>59.11</v>
      </c>
      <c r="F59">
        <v>2.504</v>
      </c>
      <c r="I59" s="3">
        <f t="shared" si="11"/>
        <v>35051</v>
      </c>
      <c r="J59">
        <f t="shared" si="12"/>
        <v>1.7580085836909869</v>
      </c>
      <c r="K59" s="3">
        <f t="shared" si="13"/>
        <v>35416</v>
      </c>
      <c r="L59">
        <f t="shared" si="14"/>
        <v>1.1324549356223175</v>
      </c>
      <c r="M59" s="3">
        <f t="shared" si="15"/>
        <v>35781</v>
      </c>
      <c r="N59">
        <f t="shared" si="16"/>
        <v>1.2954935622317598</v>
      </c>
      <c r="O59" s="3">
        <f t="shared" si="17"/>
        <v>36146</v>
      </c>
      <c r="P59">
        <f t="shared" si="18"/>
        <v>0.27141630901287561</v>
      </c>
      <c r="Q59" s="3">
        <f t="shared" si="19"/>
        <v>36511</v>
      </c>
      <c r="R59">
        <f t="shared" si="20"/>
        <v>2.3273175965665236</v>
      </c>
      <c r="S59" s="3">
        <f t="shared" si="21"/>
        <v>36878</v>
      </c>
      <c r="T59">
        <f t="shared" si="22"/>
        <v>-1.8783819742489278</v>
      </c>
    </row>
    <row r="60" spans="2:20" x14ac:dyDescent="0.2">
      <c r="B60" s="4">
        <f t="shared" si="10"/>
        <v>1995</v>
      </c>
      <c r="C60" s="3">
        <v>35052</v>
      </c>
      <c r="D60">
        <v>1.4026609442060081</v>
      </c>
      <c r="E60">
        <v>59.23</v>
      </c>
      <c r="F60">
        <v>2.8679999999999999</v>
      </c>
      <c r="I60" s="3">
        <f t="shared" si="11"/>
        <v>35052</v>
      </c>
      <c r="J60">
        <f t="shared" si="12"/>
        <v>1.4026609442060081</v>
      </c>
      <c r="K60" s="3">
        <f t="shared" si="13"/>
        <v>35417</v>
      </c>
      <c r="L60">
        <f t="shared" si="14"/>
        <v>1.2736008583690985</v>
      </c>
      <c r="M60" s="3">
        <f t="shared" si="15"/>
        <v>35782</v>
      </c>
      <c r="N60">
        <f t="shared" si="16"/>
        <v>1.3835021459227463</v>
      </c>
      <c r="O60" s="3">
        <f t="shared" si="17"/>
        <v>36147</v>
      </c>
      <c r="P60">
        <f t="shared" si="18"/>
        <v>0.26141630901287582</v>
      </c>
      <c r="Q60" s="3">
        <f t="shared" si="19"/>
        <v>36514</v>
      </c>
      <c r="R60">
        <f t="shared" si="20"/>
        <v>2.3778326180257507</v>
      </c>
      <c r="S60" s="3">
        <f t="shared" si="21"/>
        <v>36879</v>
      </c>
      <c r="T60">
        <f t="shared" si="22"/>
        <v>-2.4973648068669547</v>
      </c>
    </row>
    <row r="61" spans="2:20" x14ac:dyDescent="0.2">
      <c r="B61" s="4">
        <f t="shared" si="10"/>
        <v>1995</v>
      </c>
      <c r="C61" s="3">
        <v>35053</v>
      </c>
      <c r="D61">
        <v>1.2479699570815446</v>
      </c>
      <c r="E61">
        <v>59.9</v>
      </c>
      <c r="F61">
        <v>3.0710000000000002</v>
      </c>
      <c r="I61" s="3">
        <f t="shared" si="11"/>
        <v>35053</v>
      </c>
      <c r="J61">
        <f t="shared" si="12"/>
        <v>1.2479699570815446</v>
      </c>
      <c r="K61" s="3">
        <f t="shared" si="13"/>
        <v>35418</v>
      </c>
      <c r="L61">
        <f t="shared" si="14"/>
        <v>0.91075965665236058</v>
      </c>
      <c r="M61" s="3">
        <f t="shared" si="15"/>
        <v>35783</v>
      </c>
      <c r="N61">
        <f t="shared" si="16"/>
        <v>1.2754721030042924</v>
      </c>
      <c r="O61" s="3">
        <f t="shared" si="17"/>
        <v>36150</v>
      </c>
      <c r="P61">
        <f t="shared" si="18"/>
        <v>0.3415493562231755</v>
      </c>
      <c r="Q61" s="3">
        <f t="shared" si="19"/>
        <v>36515</v>
      </c>
      <c r="R61">
        <f t="shared" si="20"/>
        <v>2.4632017167381979</v>
      </c>
      <c r="S61" s="3">
        <f t="shared" si="21"/>
        <v>36880</v>
      </c>
      <c r="T61">
        <f t="shared" si="22"/>
        <v>-3.1496566523605161</v>
      </c>
    </row>
    <row r="62" spans="2:20" x14ac:dyDescent="0.2">
      <c r="B62" s="4">
        <f t="shared" si="10"/>
        <v>1995</v>
      </c>
      <c r="C62" s="3">
        <v>35054</v>
      </c>
      <c r="D62">
        <v>0.87890128755364794</v>
      </c>
      <c r="E62">
        <v>60.01</v>
      </c>
      <c r="F62">
        <v>3.448</v>
      </c>
      <c r="I62" s="3">
        <f t="shared" si="11"/>
        <v>35054</v>
      </c>
      <c r="J62">
        <f t="shared" si="12"/>
        <v>0.87890128755364794</v>
      </c>
      <c r="K62" s="3">
        <f t="shared" si="13"/>
        <v>35419</v>
      </c>
      <c r="L62">
        <f t="shared" si="14"/>
        <v>0.68835622317596545</v>
      </c>
      <c r="M62" s="3">
        <f t="shared" si="15"/>
        <v>35786</v>
      </c>
      <c r="N62">
        <f t="shared" si="16"/>
        <v>1.3210686695278966</v>
      </c>
      <c r="O62" s="3">
        <f t="shared" si="17"/>
        <v>36151</v>
      </c>
      <c r="P62">
        <f t="shared" si="18"/>
        <v>0.3750858369098713</v>
      </c>
      <c r="Q62" s="3">
        <f t="shared" si="19"/>
        <v>36516</v>
      </c>
      <c r="R62">
        <f t="shared" si="20"/>
        <v>2.4568412017167383</v>
      </c>
      <c r="S62" s="3">
        <f t="shared" si="21"/>
        <v>36881</v>
      </c>
      <c r="T62">
        <f t="shared" si="22"/>
        <v>-3.6154420600858366</v>
      </c>
    </row>
    <row r="63" spans="2:20" x14ac:dyDescent="0.2">
      <c r="B63" s="4">
        <f t="shared" si="10"/>
        <v>1995</v>
      </c>
      <c r="C63" s="3">
        <v>35055</v>
      </c>
      <c r="D63">
        <v>1.9646695278969957</v>
      </c>
      <c r="E63">
        <v>60.09</v>
      </c>
      <c r="F63">
        <v>2.3679999999999999</v>
      </c>
      <c r="I63" s="3">
        <f t="shared" si="11"/>
        <v>35055</v>
      </c>
      <c r="J63">
        <f t="shared" si="12"/>
        <v>1.9646695278969957</v>
      </c>
      <c r="K63" s="3">
        <f t="shared" si="13"/>
        <v>35422</v>
      </c>
      <c r="L63">
        <f t="shared" si="14"/>
        <v>0.93308154506437724</v>
      </c>
      <c r="M63" s="3">
        <f t="shared" si="15"/>
        <v>35787</v>
      </c>
      <c r="N63">
        <f t="shared" si="16"/>
        <v>1.4417854077253214</v>
      </c>
      <c r="O63" s="3">
        <f t="shared" si="17"/>
        <v>36152</v>
      </c>
      <c r="P63">
        <f t="shared" si="18"/>
        <v>0.44023175965665229</v>
      </c>
      <c r="Q63" s="3">
        <f t="shared" si="19"/>
        <v>36517</v>
      </c>
      <c r="R63">
        <f t="shared" si="20"/>
        <v>2.5407768240343342</v>
      </c>
      <c r="S63" s="3">
        <f t="shared" si="21"/>
        <v>36882</v>
      </c>
      <c r="T63">
        <f t="shared" si="22"/>
        <v>-3.2483562231759668</v>
      </c>
    </row>
    <row r="64" spans="2:20" x14ac:dyDescent="0.2">
      <c r="B64" s="4">
        <f t="shared" si="10"/>
        <v>1995</v>
      </c>
      <c r="C64" s="3">
        <v>35059</v>
      </c>
      <c r="D64">
        <v>1.8942317596566527</v>
      </c>
      <c r="E64">
        <v>60.5</v>
      </c>
      <c r="F64">
        <v>2.468</v>
      </c>
      <c r="I64" s="3">
        <f t="shared" si="11"/>
        <v>35059</v>
      </c>
      <c r="J64">
        <f t="shared" si="12"/>
        <v>1.8942317596566527</v>
      </c>
      <c r="K64" s="3">
        <f t="shared" si="13"/>
        <v>35423</v>
      </c>
      <c r="L64">
        <f t="shared" si="14"/>
        <v>1.1501545064377687</v>
      </c>
      <c r="M64" s="3">
        <f t="shared" si="15"/>
        <v>35788</v>
      </c>
      <c r="N64">
        <f t="shared" si="16"/>
        <v>1.4117854077253216</v>
      </c>
      <c r="O64" s="3">
        <f t="shared" si="17"/>
        <v>36153</v>
      </c>
      <c r="P64">
        <f t="shared" si="18"/>
        <v>0.43999570815450606</v>
      </c>
      <c r="Q64" s="3">
        <f t="shared" si="19"/>
        <v>36521</v>
      </c>
      <c r="R64">
        <f t="shared" si="20"/>
        <v>2.7581845493562236</v>
      </c>
      <c r="S64" s="3">
        <f t="shared" si="21"/>
        <v>36886</v>
      </c>
      <c r="T64">
        <f t="shared" si="22"/>
        <v>-3.063369098712446</v>
      </c>
    </row>
    <row r="65" spans="2:20" x14ac:dyDescent="0.2">
      <c r="B65" s="4">
        <f t="shared" si="10"/>
        <v>1995</v>
      </c>
      <c r="C65" s="3">
        <v>35060</v>
      </c>
      <c r="D65">
        <v>1.6261802575107294</v>
      </c>
      <c r="E65">
        <v>62.33</v>
      </c>
      <c r="F65">
        <v>2.8679999999999999</v>
      </c>
      <c r="I65" s="3">
        <f t="shared" si="11"/>
        <v>35060</v>
      </c>
      <c r="J65">
        <f t="shared" si="12"/>
        <v>1.6261802575107294</v>
      </c>
      <c r="K65" s="3">
        <f t="shared" si="13"/>
        <v>35425</v>
      </c>
      <c r="L65">
        <f t="shared" si="14"/>
        <v>1.6675364806866955</v>
      </c>
      <c r="M65" s="3">
        <f t="shared" si="15"/>
        <v>35790</v>
      </c>
      <c r="N65">
        <f t="shared" si="16"/>
        <v>1.3560343347639479</v>
      </c>
      <c r="O65" s="3">
        <f t="shared" si="17"/>
        <v>36157</v>
      </c>
      <c r="P65">
        <f t="shared" si="18"/>
        <v>0.55606866952789669</v>
      </c>
      <c r="Q65" s="3">
        <f t="shared" si="19"/>
        <v>36522</v>
      </c>
      <c r="R65">
        <f t="shared" si="20"/>
        <v>2.7601716738197433</v>
      </c>
      <c r="S65" s="3">
        <f t="shared" si="21"/>
        <v>36887</v>
      </c>
      <c r="T65">
        <f t="shared" si="22"/>
        <v>-3.2232274678111601</v>
      </c>
    </row>
    <row r="66" spans="2:20" x14ac:dyDescent="0.2">
      <c r="B66" s="4">
        <f t="shared" si="10"/>
        <v>1995</v>
      </c>
      <c r="C66" s="3">
        <v>35061</v>
      </c>
      <c r="D66">
        <v>1.8402532188841199</v>
      </c>
      <c r="E66">
        <v>60.32</v>
      </c>
      <c r="F66">
        <v>2.5089999999999999</v>
      </c>
      <c r="I66" s="3">
        <f t="shared" si="11"/>
        <v>35061</v>
      </c>
      <c r="J66">
        <f t="shared" si="12"/>
        <v>1.8402532188841199</v>
      </c>
      <c r="K66" s="3">
        <f t="shared" si="13"/>
        <v>35426</v>
      </c>
      <c r="L66">
        <f t="shared" si="14"/>
        <v>2.1028669527896993</v>
      </c>
      <c r="M66" s="3">
        <f t="shared" si="15"/>
        <v>35793</v>
      </c>
      <c r="N66">
        <f t="shared" si="16"/>
        <v>1.2305364806866956</v>
      </c>
      <c r="O66" s="3">
        <f t="shared" si="17"/>
        <v>36158</v>
      </c>
      <c r="P66">
        <f t="shared" si="18"/>
        <v>0.63819313304721015</v>
      </c>
      <c r="Q66" s="3">
        <f t="shared" si="19"/>
        <v>36523</v>
      </c>
      <c r="R66">
        <f t="shared" si="20"/>
        <v>2.6820515021459226</v>
      </c>
      <c r="S66" s="3">
        <f t="shared" si="21"/>
        <v>36888</v>
      </c>
      <c r="T66">
        <f t="shared" si="22"/>
        <v>-2.8126652360515019</v>
      </c>
    </row>
    <row r="67" spans="2:20" x14ac:dyDescent="0.2">
      <c r="B67" s="4">
        <f t="shared" si="10"/>
        <v>1995</v>
      </c>
      <c r="C67" s="3">
        <v>35062</v>
      </c>
      <c r="D67">
        <v>1.6083991416309007</v>
      </c>
      <c r="E67">
        <v>58.63</v>
      </c>
      <c r="F67">
        <v>2.6190000000000002</v>
      </c>
      <c r="I67" s="3">
        <f t="shared" si="11"/>
        <v>35062</v>
      </c>
      <c r="J67">
        <f t="shared" si="12"/>
        <v>1.6083991416309007</v>
      </c>
      <c r="K67" s="3">
        <f t="shared" si="13"/>
        <v>35429</v>
      </c>
      <c r="L67">
        <f t="shared" si="14"/>
        <v>2.411309012875535</v>
      </c>
      <c r="M67" s="3">
        <f t="shared" si="15"/>
        <v>35794</v>
      </c>
      <c r="N67">
        <f t="shared" si="16"/>
        <v>1.3312145922746779</v>
      </c>
      <c r="O67" s="3">
        <f t="shared" si="17"/>
        <v>36159</v>
      </c>
      <c r="P67">
        <f t="shared" si="18"/>
        <v>0.48763090128755349</v>
      </c>
      <c r="Q67" s="3">
        <f t="shared" si="19"/>
        <v>36524</v>
      </c>
      <c r="R67">
        <f t="shared" si="20"/>
        <v>2.6482703862660943</v>
      </c>
      <c r="S67" s="3">
        <f t="shared" si="21"/>
        <v>36889</v>
      </c>
      <c r="T67">
        <f t="shared" si="22"/>
        <v>-3.2381416309012883</v>
      </c>
    </row>
    <row r="68" spans="2:20" x14ac:dyDescent="0.2">
      <c r="B68" s="4">
        <f t="shared" si="10"/>
        <v>1996</v>
      </c>
      <c r="C68" s="3">
        <v>35066</v>
      </c>
      <c r="D68">
        <v>1.4621330472102994</v>
      </c>
      <c r="E68">
        <v>59.93</v>
      </c>
      <c r="F68">
        <v>2.859</v>
      </c>
      <c r="I68" s="3">
        <f t="shared" si="11"/>
        <v>35066</v>
      </c>
      <c r="J68">
        <f t="shared" si="12"/>
        <v>1.4621330472102994</v>
      </c>
      <c r="K68" s="3">
        <f t="shared" si="13"/>
        <v>35430</v>
      </c>
      <c r="L68">
        <f t="shared" si="14"/>
        <v>2.4949828326180259</v>
      </c>
      <c r="M68" s="3">
        <f t="shared" si="15"/>
        <v>35795</v>
      </c>
      <c r="N68">
        <f t="shared" si="16"/>
        <v>1.2748154506437768</v>
      </c>
      <c r="O68" s="3">
        <f t="shared" si="17"/>
        <v>36160</v>
      </c>
      <c r="P68">
        <f t="shared" si="18"/>
        <v>0.50650214592274678</v>
      </c>
      <c r="Q68" s="3">
        <f t="shared" si="19"/>
        <v>36529</v>
      </c>
      <c r="R68">
        <f t="shared" si="20"/>
        <v>2.7111416309012872</v>
      </c>
      <c r="S68" s="3">
        <f t="shared" si="21"/>
        <v>36893</v>
      </c>
      <c r="T68">
        <f t="shared" si="22"/>
        <v>-2.1213218884120186</v>
      </c>
    </row>
    <row r="69" spans="2:20" x14ac:dyDescent="0.2">
      <c r="B69" s="4">
        <f t="shared" si="10"/>
        <v>1996</v>
      </c>
      <c r="C69" s="3">
        <v>35067</v>
      </c>
      <c r="D69">
        <v>1.2998025751072952</v>
      </c>
      <c r="E69">
        <v>59.44</v>
      </c>
      <c r="F69">
        <v>2.9860000000000002</v>
      </c>
      <c r="I69" s="3">
        <f t="shared" si="11"/>
        <v>35067</v>
      </c>
      <c r="J69">
        <f t="shared" si="12"/>
        <v>1.2998025751072952</v>
      </c>
      <c r="K69" s="3">
        <f t="shared" si="13"/>
        <v>35432</v>
      </c>
      <c r="L69">
        <f t="shared" si="14"/>
        <v>2.3093476394849781</v>
      </c>
      <c r="M69" s="3">
        <f t="shared" si="15"/>
        <v>35797</v>
      </c>
      <c r="N69">
        <f t="shared" si="16"/>
        <v>1.4096094420600855</v>
      </c>
      <c r="O69" s="3">
        <f t="shared" si="17"/>
        <v>36164</v>
      </c>
      <c r="P69">
        <f t="shared" si="18"/>
        <v>0.46269957081545021</v>
      </c>
      <c r="Q69" s="3">
        <f t="shared" si="19"/>
        <v>36530</v>
      </c>
      <c r="R69">
        <f t="shared" si="20"/>
        <v>2.6304549356223177</v>
      </c>
      <c r="S69" s="3">
        <f t="shared" si="21"/>
        <v>36894</v>
      </c>
      <c r="T69">
        <f t="shared" si="22"/>
        <v>-1.9895836909871241</v>
      </c>
    </row>
    <row r="70" spans="2:20" x14ac:dyDescent="0.2">
      <c r="B70" s="4">
        <f t="shared" si="10"/>
        <v>1996</v>
      </c>
      <c r="C70" s="3">
        <v>35068</v>
      </c>
      <c r="D70">
        <v>1.310266094420601</v>
      </c>
      <c r="E70">
        <v>59.28</v>
      </c>
      <c r="F70">
        <v>2.964</v>
      </c>
      <c r="I70" s="3">
        <f t="shared" si="11"/>
        <v>35068</v>
      </c>
      <c r="J70">
        <f t="shared" si="12"/>
        <v>1.310266094420601</v>
      </c>
      <c r="K70" s="3">
        <f t="shared" ref="K70:K101" si="23">C194</f>
        <v>35433</v>
      </c>
      <c r="L70">
        <f t="shared" ref="L70:L101" si="24">D194</f>
        <v>2.0342231759656659</v>
      </c>
      <c r="M70" s="3">
        <f t="shared" ref="M70:M101" si="25">C318</f>
        <v>35800</v>
      </c>
      <c r="N70">
        <f t="shared" ref="N70:N101" si="26">D318</f>
        <v>1.248175965665236</v>
      </c>
      <c r="O70" s="3">
        <f t="shared" ref="O70:O101" si="27">C442</f>
        <v>36165</v>
      </c>
      <c r="P70">
        <f t="shared" ref="P70:P101" si="28">D442</f>
        <v>0.49236480686695261</v>
      </c>
      <c r="Q70" s="3">
        <f t="shared" ref="Q70:Q101" si="29">C566</f>
        <v>36531</v>
      </c>
      <c r="R70">
        <f t="shared" ref="R70:R101" si="30">D566</f>
        <v>2.5829871244635192</v>
      </c>
      <c r="S70" s="3">
        <f t="shared" ref="S70:S101" si="31">C690</f>
        <v>36895</v>
      </c>
      <c r="T70">
        <f t="shared" ref="T70:T101" si="32">D690</f>
        <v>-2.7564892703862656</v>
      </c>
    </row>
    <row r="71" spans="2:20" x14ac:dyDescent="0.2">
      <c r="B71" s="4">
        <f t="shared" ref="B71:B134" si="33">YEAR(C71)</f>
        <v>1996</v>
      </c>
      <c r="C71" s="3">
        <v>35069</v>
      </c>
      <c r="D71">
        <v>1.4563261802575114</v>
      </c>
      <c r="E71">
        <v>60.64</v>
      </c>
      <c r="F71">
        <v>2.9159999999999999</v>
      </c>
      <c r="I71" s="3">
        <f t="shared" ref="I71:I129" si="34">C71</f>
        <v>35069</v>
      </c>
      <c r="J71">
        <f t="shared" ref="J71:J129" si="35">D71</f>
        <v>1.4563261802575114</v>
      </c>
      <c r="K71" s="3">
        <f t="shared" si="23"/>
        <v>35436</v>
      </c>
      <c r="L71">
        <f t="shared" si="24"/>
        <v>1.6736652360515025</v>
      </c>
      <c r="M71" s="3">
        <f t="shared" si="25"/>
        <v>35801</v>
      </c>
      <c r="N71">
        <f t="shared" si="26"/>
        <v>1.2616394849785402</v>
      </c>
      <c r="O71" s="3">
        <f t="shared" si="27"/>
        <v>36166</v>
      </c>
      <c r="P71">
        <f t="shared" si="28"/>
        <v>0.64524034334763902</v>
      </c>
      <c r="Q71" s="3">
        <f t="shared" si="29"/>
        <v>36532</v>
      </c>
      <c r="R71">
        <f t="shared" si="30"/>
        <v>2.4956695278969958</v>
      </c>
      <c r="S71" s="3">
        <f t="shared" si="31"/>
        <v>36896</v>
      </c>
      <c r="T71">
        <f t="shared" si="32"/>
        <v>-3.0507682403433476</v>
      </c>
    </row>
    <row r="72" spans="2:20" x14ac:dyDescent="0.2">
      <c r="B72" s="4">
        <f t="shared" si="33"/>
        <v>1996</v>
      </c>
      <c r="C72" s="3">
        <v>35073</v>
      </c>
      <c r="D72">
        <v>1.429184549356223</v>
      </c>
      <c r="E72">
        <v>60.43</v>
      </c>
      <c r="F72">
        <v>2.9279999999999999</v>
      </c>
      <c r="I72" s="3">
        <f t="shared" si="34"/>
        <v>35073</v>
      </c>
      <c r="J72">
        <f t="shared" si="35"/>
        <v>1.429184549356223</v>
      </c>
      <c r="K72" s="3">
        <f t="shared" si="23"/>
        <v>35437</v>
      </c>
      <c r="L72">
        <f t="shared" si="24"/>
        <v>1.8927467811158789</v>
      </c>
      <c r="M72" s="3">
        <f t="shared" si="25"/>
        <v>35802</v>
      </c>
      <c r="N72">
        <f t="shared" si="26"/>
        <v>1.2676351931330467</v>
      </c>
      <c r="O72" s="3">
        <f t="shared" si="27"/>
        <v>36167</v>
      </c>
      <c r="P72">
        <f t="shared" si="28"/>
        <v>0.74456652360514997</v>
      </c>
      <c r="Q72" s="3">
        <f t="shared" si="29"/>
        <v>36535</v>
      </c>
      <c r="R72">
        <f t="shared" si="30"/>
        <v>2.4505064377682402</v>
      </c>
      <c r="S72" s="3">
        <f t="shared" si="31"/>
        <v>36899</v>
      </c>
      <c r="T72">
        <f t="shared" si="32"/>
        <v>-3.7347339055793993</v>
      </c>
    </row>
    <row r="73" spans="2:20" x14ac:dyDescent="0.2">
      <c r="B73" s="4">
        <f t="shared" si="33"/>
        <v>1996</v>
      </c>
      <c r="C73" s="3">
        <v>35074</v>
      </c>
      <c r="D73">
        <v>1.4876180257510727</v>
      </c>
      <c r="E73">
        <v>59.59</v>
      </c>
      <c r="F73">
        <v>2.8090000000000002</v>
      </c>
      <c r="I73" s="3">
        <f t="shared" si="34"/>
        <v>35074</v>
      </c>
      <c r="J73">
        <f t="shared" si="35"/>
        <v>1.4876180257510727</v>
      </c>
      <c r="K73" s="3">
        <f t="shared" si="23"/>
        <v>35438</v>
      </c>
      <c r="L73">
        <f t="shared" si="24"/>
        <v>1.7815236051502152</v>
      </c>
      <c r="M73" s="3">
        <f t="shared" si="25"/>
        <v>35803</v>
      </c>
      <c r="N73">
        <f t="shared" si="26"/>
        <v>1.3969184549356224</v>
      </c>
      <c r="O73" s="3">
        <f t="shared" si="27"/>
        <v>36168</v>
      </c>
      <c r="P73">
        <f t="shared" si="28"/>
        <v>0.77363948497854063</v>
      </c>
      <c r="Q73" s="3">
        <f t="shared" si="29"/>
        <v>36536</v>
      </c>
      <c r="R73">
        <f t="shared" si="30"/>
        <v>2.5528755364806868</v>
      </c>
      <c r="S73" s="3">
        <f t="shared" si="31"/>
        <v>36900</v>
      </c>
      <c r="T73">
        <f t="shared" si="32"/>
        <v>-4.0060557939914174</v>
      </c>
    </row>
    <row r="74" spans="2:20" x14ac:dyDescent="0.2">
      <c r="B74" s="4">
        <f t="shared" si="33"/>
        <v>1996</v>
      </c>
      <c r="C74" s="3">
        <v>35075</v>
      </c>
      <c r="D74">
        <v>1.5593047210300428</v>
      </c>
      <c r="E74">
        <v>56.16</v>
      </c>
      <c r="F74">
        <v>2.4900000000000002</v>
      </c>
      <c r="I74" s="3">
        <f t="shared" si="34"/>
        <v>35075</v>
      </c>
      <c r="J74">
        <f t="shared" si="35"/>
        <v>1.5593047210300428</v>
      </c>
      <c r="K74" s="3">
        <f t="shared" si="23"/>
        <v>35439</v>
      </c>
      <c r="L74">
        <f t="shared" si="24"/>
        <v>1.7861244635193128</v>
      </c>
      <c r="M74" s="3">
        <f t="shared" si="25"/>
        <v>35804</v>
      </c>
      <c r="N74">
        <f t="shared" si="26"/>
        <v>1.3212103004291849</v>
      </c>
      <c r="O74" s="3">
        <f t="shared" si="27"/>
        <v>36171</v>
      </c>
      <c r="P74">
        <f t="shared" si="28"/>
        <v>0.91981545064377679</v>
      </c>
      <c r="Q74" s="3">
        <f t="shared" si="29"/>
        <v>36537</v>
      </c>
      <c r="R74">
        <f t="shared" si="30"/>
        <v>2.6928927038626607</v>
      </c>
      <c r="S74" s="3">
        <f t="shared" si="31"/>
        <v>36901</v>
      </c>
      <c r="T74">
        <f t="shared" si="32"/>
        <v>-2.9999656652360525</v>
      </c>
    </row>
    <row r="75" spans="2:20" x14ac:dyDescent="0.2">
      <c r="B75" s="4">
        <f t="shared" si="33"/>
        <v>1996</v>
      </c>
      <c r="C75" s="3">
        <v>35076</v>
      </c>
      <c r="D75">
        <v>1.5455579399141626</v>
      </c>
      <c r="E75">
        <v>53.57</v>
      </c>
      <c r="F75">
        <v>2.3170000000000002</v>
      </c>
      <c r="I75" s="3">
        <f t="shared" si="34"/>
        <v>35076</v>
      </c>
      <c r="J75">
        <f t="shared" si="35"/>
        <v>1.5455579399141626</v>
      </c>
      <c r="K75" s="3">
        <f t="shared" si="23"/>
        <v>35440</v>
      </c>
      <c r="L75">
        <f t="shared" si="24"/>
        <v>1.8862317596566527</v>
      </c>
      <c r="M75" s="3">
        <f t="shared" si="25"/>
        <v>35807</v>
      </c>
      <c r="N75">
        <f t="shared" si="26"/>
        <v>1.3298798283261806</v>
      </c>
      <c r="O75" s="3">
        <f t="shared" si="27"/>
        <v>36172</v>
      </c>
      <c r="P75">
        <f t="shared" si="28"/>
        <v>0.75307725321888452</v>
      </c>
      <c r="Q75" s="3">
        <f t="shared" si="29"/>
        <v>36538</v>
      </c>
      <c r="R75">
        <f t="shared" si="30"/>
        <v>2.7432961373390556</v>
      </c>
      <c r="S75" s="3">
        <f t="shared" si="31"/>
        <v>36902</v>
      </c>
      <c r="T75">
        <f t="shared" si="32"/>
        <v>-2.6506266094420594</v>
      </c>
    </row>
    <row r="76" spans="2:20" x14ac:dyDescent="0.2">
      <c r="B76" s="4">
        <f t="shared" si="33"/>
        <v>1996</v>
      </c>
      <c r="C76" s="3">
        <v>35079</v>
      </c>
      <c r="D76">
        <v>1.8260901287553639</v>
      </c>
      <c r="E76">
        <v>53.3</v>
      </c>
      <c r="F76">
        <v>2.0169999999999999</v>
      </c>
      <c r="I76" s="3">
        <f t="shared" si="34"/>
        <v>35079</v>
      </c>
      <c r="J76">
        <f t="shared" si="35"/>
        <v>1.8260901287553639</v>
      </c>
      <c r="K76" s="3">
        <f t="shared" si="23"/>
        <v>35443</v>
      </c>
      <c r="L76">
        <f t="shared" si="24"/>
        <v>1.7715793991416313</v>
      </c>
      <c r="M76" s="3">
        <f t="shared" si="25"/>
        <v>35808</v>
      </c>
      <c r="N76">
        <f t="shared" si="26"/>
        <v>1.3092274678111591</v>
      </c>
      <c r="O76" s="3">
        <f t="shared" si="27"/>
        <v>36173</v>
      </c>
      <c r="P76">
        <f t="shared" si="28"/>
        <v>0.66563948497854053</v>
      </c>
      <c r="Q76" s="3">
        <f t="shared" si="29"/>
        <v>36539</v>
      </c>
      <c r="R76">
        <f t="shared" si="30"/>
        <v>2.9999227467811158</v>
      </c>
      <c r="S76" s="3">
        <f t="shared" si="31"/>
        <v>36903</v>
      </c>
      <c r="T76">
        <f t="shared" si="32"/>
        <v>-2.40020600858369</v>
      </c>
    </row>
    <row r="77" spans="2:20" x14ac:dyDescent="0.2">
      <c r="B77" s="4">
        <f t="shared" si="33"/>
        <v>1996</v>
      </c>
      <c r="C77" s="3">
        <v>35080</v>
      </c>
      <c r="D77">
        <v>1.7063605150214589</v>
      </c>
      <c r="E77">
        <v>52.43</v>
      </c>
      <c r="F77">
        <v>2.0739999999999998</v>
      </c>
      <c r="I77" s="3">
        <f t="shared" si="34"/>
        <v>35080</v>
      </c>
      <c r="J77">
        <f t="shared" si="35"/>
        <v>1.7063605150214589</v>
      </c>
      <c r="K77" s="3">
        <f t="shared" si="23"/>
        <v>35444</v>
      </c>
      <c r="L77">
        <f t="shared" si="24"/>
        <v>1.6123905579399143</v>
      </c>
      <c r="M77" s="3">
        <f t="shared" si="25"/>
        <v>35809</v>
      </c>
      <c r="N77">
        <f t="shared" si="26"/>
        <v>1.3209270386266092</v>
      </c>
      <c r="O77" s="3">
        <f t="shared" si="27"/>
        <v>36174</v>
      </c>
      <c r="P77">
        <f t="shared" si="28"/>
        <v>0.55381545064377735</v>
      </c>
      <c r="Q77" s="3">
        <f t="shared" si="29"/>
        <v>36543</v>
      </c>
      <c r="R77">
        <f t="shared" si="30"/>
        <v>3.1718154506437779</v>
      </c>
      <c r="S77" s="3">
        <f t="shared" si="31"/>
        <v>36907</v>
      </c>
      <c r="T77">
        <f t="shared" si="32"/>
        <v>-2.0384163090128755</v>
      </c>
    </row>
    <row r="78" spans="2:20" x14ac:dyDescent="0.2">
      <c r="B78" s="4">
        <f t="shared" si="33"/>
        <v>1996</v>
      </c>
      <c r="C78" s="3">
        <v>35081</v>
      </c>
      <c r="D78">
        <v>1.4948326180257507</v>
      </c>
      <c r="E78">
        <v>53.13</v>
      </c>
      <c r="F78">
        <v>2.3359999999999999</v>
      </c>
      <c r="I78" s="3">
        <f t="shared" si="34"/>
        <v>35081</v>
      </c>
      <c r="J78">
        <f t="shared" si="35"/>
        <v>1.4948326180257507</v>
      </c>
      <c r="K78" s="3">
        <f t="shared" si="23"/>
        <v>35445</v>
      </c>
      <c r="L78">
        <f t="shared" si="24"/>
        <v>1.5385965665236054</v>
      </c>
      <c r="M78" s="3">
        <f t="shared" si="25"/>
        <v>35810</v>
      </c>
      <c r="N78">
        <f t="shared" si="26"/>
        <v>1.2393218884120172</v>
      </c>
      <c r="O78" s="3">
        <f t="shared" si="27"/>
        <v>36175</v>
      </c>
      <c r="P78">
        <f t="shared" si="28"/>
        <v>0.5516738197424893</v>
      </c>
      <c r="Q78" s="3">
        <f t="shared" si="29"/>
        <v>36544</v>
      </c>
      <c r="R78">
        <f t="shared" si="30"/>
        <v>3.3534034334763954</v>
      </c>
      <c r="S78" s="3">
        <f t="shared" si="31"/>
        <v>36908</v>
      </c>
      <c r="T78">
        <f t="shared" si="32"/>
        <v>-1.0311630901287554</v>
      </c>
    </row>
    <row r="79" spans="2:20" x14ac:dyDescent="0.2">
      <c r="B79" s="4">
        <f t="shared" si="33"/>
        <v>1996</v>
      </c>
      <c r="C79" s="3">
        <v>35082</v>
      </c>
      <c r="D79">
        <v>1.6562403433476396</v>
      </c>
      <c r="E79">
        <v>54.37</v>
      </c>
      <c r="F79">
        <v>2.2639999999999998</v>
      </c>
      <c r="I79" s="3">
        <f t="shared" si="34"/>
        <v>35082</v>
      </c>
      <c r="J79">
        <f t="shared" si="35"/>
        <v>1.6562403433476396</v>
      </c>
      <c r="K79" s="3">
        <f t="shared" si="23"/>
        <v>35446</v>
      </c>
      <c r="L79">
        <f t="shared" si="24"/>
        <v>1.7004420600858365</v>
      </c>
      <c r="M79" s="3">
        <f t="shared" si="25"/>
        <v>35811</v>
      </c>
      <c r="N79">
        <f t="shared" si="26"/>
        <v>1.1948154506437767</v>
      </c>
      <c r="O79" s="3">
        <f t="shared" si="27"/>
        <v>36179</v>
      </c>
      <c r="P79">
        <f t="shared" si="28"/>
        <v>0.5061587982832616</v>
      </c>
      <c r="Q79" s="3">
        <f t="shared" si="29"/>
        <v>36545</v>
      </c>
      <c r="R79">
        <f t="shared" si="30"/>
        <v>3.67502575107296</v>
      </c>
      <c r="S79" s="3">
        <f t="shared" si="31"/>
        <v>36909</v>
      </c>
      <c r="T79">
        <f t="shared" si="32"/>
        <v>-1.0685321888412016</v>
      </c>
    </row>
    <row r="80" spans="2:20" x14ac:dyDescent="0.2">
      <c r="B80" s="4">
        <f t="shared" si="33"/>
        <v>1996</v>
      </c>
      <c r="C80" s="3">
        <v>35083</v>
      </c>
      <c r="D80">
        <v>1.7414248927038627</v>
      </c>
      <c r="E80">
        <v>54.22</v>
      </c>
      <c r="F80">
        <v>2.1680000000000001</v>
      </c>
      <c r="I80" s="3">
        <f t="shared" si="34"/>
        <v>35083</v>
      </c>
      <c r="J80">
        <f t="shared" si="35"/>
        <v>1.7414248927038627</v>
      </c>
      <c r="K80" s="3">
        <f t="shared" si="23"/>
        <v>35447</v>
      </c>
      <c r="L80">
        <f t="shared" si="24"/>
        <v>1.6777296137339053</v>
      </c>
      <c r="M80" s="3">
        <f t="shared" si="25"/>
        <v>35815</v>
      </c>
      <c r="N80">
        <f t="shared" si="26"/>
        <v>1.2298583690987117</v>
      </c>
      <c r="O80" s="3">
        <f t="shared" si="27"/>
        <v>36180</v>
      </c>
      <c r="P80">
        <f t="shared" si="28"/>
        <v>0.43270815450643774</v>
      </c>
      <c r="Q80" s="3">
        <f t="shared" si="29"/>
        <v>36546</v>
      </c>
      <c r="R80">
        <f t="shared" si="30"/>
        <v>4.2566309012875543</v>
      </c>
      <c r="S80" s="3">
        <f t="shared" si="31"/>
        <v>36910</v>
      </c>
      <c r="T80">
        <f t="shared" si="32"/>
        <v>-1.1189828326180242</v>
      </c>
    </row>
    <row r="81" spans="2:20" x14ac:dyDescent="0.2">
      <c r="B81" s="4">
        <f t="shared" si="33"/>
        <v>1996</v>
      </c>
      <c r="C81" s="3">
        <v>35086</v>
      </c>
      <c r="D81">
        <v>1.744768240343348</v>
      </c>
      <c r="E81">
        <v>53.67</v>
      </c>
      <c r="F81">
        <v>2.125</v>
      </c>
      <c r="I81" s="3">
        <f t="shared" si="34"/>
        <v>35086</v>
      </c>
      <c r="J81">
        <f t="shared" si="35"/>
        <v>1.744768240343348</v>
      </c>
      <c r="K81" s="3">
        <f t="shared" si="23"/>
        <v>35450</v>
      </c>
      <c r="L81">
        <f t="shared" si="24"/>
        <v>1.7565751072961375</v>
      </c>
      <c r="M81" s="3">
        <f t="shared" si="25"/>
        <v>35816</v>
      </c>
      <c r="N81">
        <f t="shared" si="26"/>
        <v>1.2507639484978541</v>
      </c>
      <c r="O81" s="3">
        <f t="shared" si="27"/>
        <v>36181</v>
      </c>
      <c r="P81">
        <f t="shared" si="28"/>
        <v>0.41890128755364797</v>
      </c>
      <c r="Q81" s="3">
        <f t="shared" si="29"/>
        <v>36549</v>
      </c>
      <c r="R81">
        <f t="shared" si="30"/>
        <v>3.698094420600857</v>
      </c>
      <c r="S81" s="3">
        <f t="shared" si="31"/>
        <v>36913</v>
      </c>
      <c r="T81">
        <f t="shared" si="32"/>
        <v>-1.1191459227467817</v>
      </c>
    </row>
    <row r="82" spans="2:20" x14ac:dyDescent="0.2">
      <c r="B82" s="4">
        <f t="shared" si="33"/>
        <v>1996</v>
      </c>
      <c r="C82" s="3">
        <v>35087</v>
      </c>
      <c r="D82">
        <v>1.3728540772532196</v>
      </c>
      <c r="E82">
        <v>52.95</v>
      </c>
      <c r="F82">
        <v>2.4449999999999998</v>
      </c>
      <c r="I82" s="3">
        <f t="shared" si="34"/>
        <v>35087</v>
      </c>
      <c r="J82">
        <f t="shared" si="35"/>
        <v>1.3728540772532196</v>
      </c>
      <c r="K82" s="3">
        <f t="shared" si="23"/>
        <v>35451</v>
      </c>
      <c r="L82">
        <f t="shared" si="24"/>
        <v>1.8449613733905585</v>
      </c>
      <c r="M82" s="3">
        <f t="shared" si="25"/>
        <v>35817</v>
      </c>
      <c r="N82">
        <f t="shared" si="26"/>
        <v>1.1293390557939911</v>
      </c>
      <c r="O82" s="3">
        <f t="shared" si="27"/>
        <v>36182</v>
      </c>
      <c r="P82">
        <f t="shared" si="28"/>
        <v>0.60212017167381982</v>
      </c>
      <c r="Q82" s="3">
        <f t="shared" si="29"/>
        <v>36550</v>
      </c>
      <c r="R82">
        <f t="shared" si="30"/>
        <v>3.9006695278969947</v>
      </c>
      <c r="S82" s="3">
        <f t="shared" si="31"/>
        <v>36914</v>
      </c>
      <c r="T82">
        <f t="shared" si="32"/>
        <v>-0.72927896995708252</v>
      </c>
    </row>
    <row r="83" spans="2:20" x14ac:dyDescent="0.2">
      <c r="B83" s="4">
        <f t="shared" si="33"/>
        <v>1996</v>
      </c>
      <c r="C83" s="3">
        <v>35088</v>
      </c>
      <c r="D83">
        <v>1.308270386266094</v>
      </c>
      <c r="E83">
        <v>52.72</v>
      </c>
      <c r="F83">
        <v>2.4929999999999999</v>
      </c>
      <c r="I83" s="3">
        <f t="shared" si="34"/>
        <v>35088</v>
      </c>
      <c r="J83">
        <f t="shared" si="35"/>
        <v>1.308270386266094</v>
      </c>
      <c r="K83" s="3">
        <f t="shared" si="23"/>
        <v>35452</v>
      </c>
      <c r="L83">
        <f t="shared" si="24"/>
        <v>1.9149699570815453</v>
      </c>
      <c r="M83" s="3">
        <f t="shared" si="25"/>
        <v>35818</v>
      </c>
      <c r="N83">
        <f t="shared" si="26"/>
        <v>1.0872575107296134</v>
      </c>
      <c r="O83" s="3">
        <f t="shared" si="27"/>
        <v>36185</v>
      </c>
      <c r="P83">
        <f t="shared" si="28"/>
        <v>0.60411158798283271</v>
      </c>
      <c r="Q83" s="3">
        <f t="shared" si="29"/>
        <v>36551</v>
      </c>
      <c r="R83">
        <f t="shared" si="30"/>
        <v>4.119849785407725</v>
      </c>
      <c r="S83" s="3">
        <f t="shared" si="31"/>
        <v>36915</v>
      </c>
      <c r="T83">
        <f t="shared" si="32"/>
        <v>-1.1866909871244635</v>
      </c>
    </row>
    <row r="84" spans="2:20" x14ac:dyDescent="0.2">
      <c r="B84" s="4">
        <f t="shared" si="33"/>
        <v>1996</v>
      </c>
      <c r="C84" s="3">
        <v>35089</v>
      </c>
      <c r="D84">
        <v>1.3019227467811154</v>
      </c>
      <c r="E84">
        <v>50.51</v>
      </c>
      <c r="F84">
        <v>2.34</v>
      </c>
      <c r="I84" s="3">
        <f t="shared" si="34"/>
        <v>35089</v>
      </c>
      <c r="J84">
        <f t="shared" si="35"/>
        <v>1.3019227467811154</v>
      </c>
      <c r="K84" s="3">
        <f t="shared" si="23"/>
        <v>35453</v>
      </c>
      <c r="L84">
        <f t="shared" si="24"/>
        <v>1.9900343347639482</v>
      </c>
      <c r="M84" s="3">
        <f t="shared" si="25"/>
        <v>35821</v>
      </c>
      <c r="N84">
        <f t="shared" si="26"/>
        <v>1.3385407725321889</v>
      </c>
      <c r="O84" s="3">
        <f t="shared" si="27"/>
        <v>36186</v>
      </c>
      <c r="P84">
        <f t="shared" si="28"/>
        <v>0.57887553648068657</v>
      </c>
      <c r="Q84" s="3">
        <f t="shared" si="29"/>
        <v>36552</v>
      </c>
      <c r="R84">
        <f t="shared" si="30"/>
        <v>3.9636309012875537</v>
      </c>
      <c r="S84" s="3">
        <f t="shared" si="31"/>
        <v>36916</v>
      </c>
      <c r="T84">
        <f t="shared" si="32"/>
        <v>-1.284729613733905</v>
      </c>
    </row>
    <row r="85" spans="2:20" x14ac:dyDescent="0.2">
      <c r="B85" s="4">
        <f t="shared" si="33"/>
        <v>1996</v>
      </c>
      <c r="C85" s="3">
        <v>35090</v>
      </c>
      <c r="D85">
        <v>1.5462060085836908</v>
      </c>
      <c r="E85">
        <v>50.93</v>
      </c>
      <c r="F85">
        <v>2.1259999999999999</v>
      </c>
      <c r="I85" s="3">
        <f t="shared" si="34"/>
        <v>35090</v>
      </c>
      <c r="J85">
        <f t="shared" si="35"/>
        <v>1.5462060085836908</v>
      </c>
      <c r="K85" s="3">
        <f t="shared" si="23"/>
        <v>35454</v>
      </c>
      <c r="L85">
        <f t="shared" si="24"/>
        <v>1.9903175965665234</v>
      </c>
      <c r="M85" s="3">
        <f t="shared" si="25"/>
        <v>35822</v>
      </c>
      <c r="N85">
        <f t="shared" si="26"/>
        <v>1.3648669527896993</v>
      </c>
      <c r="O85" s="3">
        <f t="shared" si="27"/>
        <v>36187</v>
      </c>
      <c r="P85">
        <f t="shared" si="28"/>
        <v>0.5347896995708159</v>
      </c>
      <c r="Q85" s="3">
        <f t="shared" si="29"/>
        <v>36553</v>
      </c>
      <c r="R85">
        <f t="shared" si="30"/>
        <v>4.1382489270386262</v>
      </c>
      <c r="S85" s="3">
        <f t="shared" si="31"/>
        <v>36917</v>
      </c>
      <c r="T85">
        <f t="shared" si="32"/>
        <v>-1.1589699570815455</v>
      </c>
    </row>
    <row r="86" spans="2:20" x14ac:dyDescent="0.2">
      <c r="B86" s="4">
        <f t="shared" si="33"/>
        <v>1996</v>
      </c>
      <c r="C86" s="3">
        <v>35093</v>
      </c>
      <c r="D86">
        <v>1.3496266094420597</v>
      </c>
      <c r="E86">
        <v>51.13</v>
      </c>
      <c r="F86">
        <v>2.3370000000000002</v>
      </c>
      <c r="I86" s="3">
        <f t="shared" si="34"/>
        <v>35093</v>
      </c>
      <c r="J86">
        <f t="shared" si="35"/>
        <v>1.3496266094420597</v>
      </c>
      <c r="K86" s="3">
        <f t="shared" si="23"/>
        <v>35457</v>
      </c>
      <c r="L86">
        <f t="shared" si="24"/>
        <v>1.8658111587982833</v>
      </c>
      <c r="M86" s="3">
        <f t="shared" si="25"/>
        <v>35823</v>
      </c>
      <c r="N86">
        <f t="shared" si="26"/>
        <v>1.4426394849785402</v>
      </c>
      <c r="O86" s="3">
        <f t="shared" si="27"/>
        <v>36188</v>
      </c>
      <c r="P86">
        <f t="shared" si="28"/>
        <v>0.48695278969957045</v>
      </c>
      <c r="Q86" s="3">
        <f t="shared" si="29"/>
        <v>36556</v>
      </c>
      <c r="R86">
        <f t="shared" si="30"/>
        <v>4.2022060085836914</v>
      </c>
      <c r="S86" s="3">
        <f t="shared" si="31"/>
        <v>36920</v>
      </c>
      <c r="T86">
        <f t="shared" si="32"/>
        <v>-0.4382360515021464</v>
      </c>
    </row>
    <row r="87" spans="2:20" x14ac:dyDescent="0.2">
      <c r="B87" s="4">
        <f t="shared" si="33"/>
        <v>1996</v>
      </c>
      <c r="C87" s="3">
        <v>35094</v>
      </c>
      <c r="D87">
        <v>1.2655450643776827</v>
      </c>
      <c r="E87">
        <v>52.28</v>
      </c>
      <c r="F87">
        <v>2.504</v>
      </c>
      <c r="I87" s="3">
        <f t="shared" si="34"/>
        <v>35094</v>
      </c>
      <c r="J87">
        <f t="shared" si="35"/>
        <v>1.2655450643776827</v>
      </c>
      <c r="K87" s="3">
        <f t="shared" si="23"/>
        <v>35458</v>
      </c>
      <c r="L87">
        <f t="shared" si="24"/>
        <v>2.2726437768240344</v>
      </c>
      <c r="M87" s="3">
        <f t="shared" si="25"/>
        <v>35824</v>
      </c>
      <c r="N87">
        <f t="shared" si="26"/>
        <v>1.4522360515021462</v>
      </c>
      <c r="O87" s="3">
        <f t="shared" si="27"/>
        <v>36189</v>
      </c>
      <c r="P87">
        <f t="shared" si="28"/>
        <v>0.61393562231759602</v>
      </c>
      <c r="Q87" s="3">
        <f t="shared" si="29"/>
        <v>36557</v>
      </c>
      <c r="R87">
        <f t="shared" si="30"/>
        <v>2.8666309012875537</v>
      </c>
      <c r="S87" s="3">
        <f t="shared" si="31"/>
        <v>36921</v>
      </c>
      <c r="T87">
        <f t="shared" si="32"/>
        <v>-0.32659656652360525</v>
      </c>
    </row>
    <row r="88" spans="2:20" x14ac:dyDescent="0.2">
      <c r="B88" s="4">
        <f t="shared" si="33"/>
        <v>1996</v>
      </c>
      <c r="C88" s="3">
        <v>35095</v>
      </c>
      <c r="D88">
        <v>1.2002317596566523</v>
      </c>
      <c r="E88">
        <v>53.51</v>
      </c>
      <c r="F88">
        <v>2.6579999999999999</v>
      </c>
      <c r="I88" s="3">
        <f t="shared" si="34"/>
        <v>35095</v>
      </c>
      <c r="J88">
        <f t="shared" si="35"/>
        <v>1.2002317596566523</v>
      </c>
      <c r="K88" s="3">
        <f t="shared" si="23"/>
        <v>35459</v>
      </c>
      <c r="L88">
        <f t="shared" si="24"/>
        <v>2.5255708154506435</v>
      </c>
      <c r="M88" s="3">
        <f t="shared" si="25"/>
        <v>35825</v>
      </c>
      <c r="N88">
        <f t="shared" si="26"/>
        <v>1.1736609442060084</v>
      </c>
      <c r="O88" s="3">
        <f t="shared" si="27"/>
        <v>36192</v>
      </c>
      <c r="P88">
        <f t="shared" si="28"/>
        <v>0.59934763948497838</v>
      </c>
      <c r="Q88" s="3">
        <f t="shared" si="29"/>
        <v>36558</v>
      </c>
      <c r="R88">
        <f t="shared" si="30"/>
        <v>2.6869399141630903</v>
      </c>
      <c r="S88" s="3">
        <f t="shared" si="31"/>
        <v>36922</v>
      </c>
      <c r="T88">
        <f t="shared" si="32"/>
        <v>-3.7540772532189237E-2</v>
      </c>
    </row>
    <row r="89" spans="2:20" x14ac:dyDescent="0.2">
      <c r="B89" s="4">
        <f t="shared" si="33"/>
        <v>1996</v>
      </c>
      <c r="C89" s="3">
        <v>35096</v>
      </c>
      <c r="D89">
        <v>1.279918454935622</v>
      </c>
      <c r="E89">
        <v>52.41</v>
      </c>
      <c r="F89">
        <v>2.4990000000000001</v>
      </c>
      <c r="I89" s="3">
        <f t="shared" si="34"/>
        <v>35096</v>
      </c>
      <c r="J89">
        <f t="shared" si="35"/>
        <v>1.279918454935622</v>
      </c>
      <c r="K89" s="3">
        <f t="shared" si="23"/>
        <v>35460</v>
      </c>
      <c r="L89">
        <f t="shared" si="24"/>
        <v>2.5857253218884115</v>
      </c>
      <c r="M89" s="3">
        <f t="shared" si="25"/>
        <v>35828</v>
      </c>
      <c r="N89">
        <f t="shared" si="26"/>
        <v>1.0872403433476392</v>
      </c>
      <c r="O89" s="3">
        <f t="shared" si="27"/>
        <v>36193</v>
      </c>
      <c r="P89">
        <f t="shared" si="28"/>
        <v>0.51381115879828343</v>
      </c>
      <c r="Q89" s="3">
        <f t="shared" si="29"/>
        <v>36559</v>
      </c>
      <c r="R89">
        <f t="shared" si="30"/>
        <v>2.9578240343347648</v>
      </c>
      <c r="S89" s="3">
        <f t="shared" si="31"/>
        <v>36923</v>
      </c>
      <c r="T89">
        <f t="shared" si="32"/>
        <v>-0.76750214592274713</v>
      </c>
    </row>
    <row r="90" spans="2:20" x14ac:dyDescent="0.2">
      <c r="B90" s="4">
        <f t="shared" si="33"/>
        <v>1996</v>
      </c>
      <c r="C90" s="3">
        <v>35097</v>
      </c>
      <c r="D90">
        <v>1.3732060085836908</v>
      </c>
      <c r="E90">
        <v>53.26</v>
      </c>
      <c r="F90">
        <v>2.4670000000000001</v>
      </c>
      <c r="I90" s="3">
        <f t="shared" si="34"/>
        <v>35097</v>
      </c>
      <c r="J90">
        <f t="shared" si="35"/>
        <v>1.3732060085836908</v>
      </c>
      <c r="K90" s="3">
        <f t="shared" si="23"/>
        <v>35461</v>
      </c>
      <c r="L90">
        <f t="shared" si="24"/>
        <v>2.564871244635194</v>
      </c>
      <c r="M90" s="3">
        <f t="shared" si="25"/>
        <v>35829</v>
      </c>
      <c r="N90">
        <f t="shared" si="26"/>
        <v>1.0133433476394846</v>
      </c>
      <c r="O90" s="3">
        <f t="shared" si="27"/>
        <v>36194</v>
      </c>
      <c r="P90">
        <f t="shared" si="28"/>
        <v>0.57041630901287577</v>
      </c>
      <c r="Q90" s="3">
        <f t="shared" si="29"/>
        <v>36560</v>
      </c>
      <c r="R90">
        <f t="shared" si="30"/>
        <v>2.938274678111588</v>
      </c>
      <c r="S90" s="3">
        <f t="shared" si="31"/>
        <v>36924</v>
      </c>
      <c r="T90">
        <f t="shared" si="32"/>
        <v>-0.8204592274678113</v>
      </c>
    </row>
    <row r="91" spans="2:20" x14ac:dyDescent="0.2">
      <c r="B91" s="4">
        <f t="shared" si="33"/>
        <v>1996</v>
      </c>
      <c r="C91" s="3">
        <v>35100</v>
      </c>
      <c r="D91">
        <v>1.5525150214592274</v>
      </c>
      <c r="E91">
        <v>51.6</v>
      </c>
      <c r="F91">
        <v>2.1680000000000001</v>
      </c>
      <c r="I91" s="3">
        <f t="shared" si="34"/>
        <v>35100</v>
      </c>
      <c r="J91">
        <f t="shared" si="35"/>
        <v>1.5525150214592274</v>
      </c>
      <c r="K91" s="3">
        <f t="shared" si="23"/>
        <v>35464</v>
      </c>
      <c r="L91">
        <f t="shared" si="24"/>
        <v>2.3938841201716738</v>
      </c>
      <c r="M91" s="3">
        <f t="shared" si="25"/>
        <v>35830</v>
      </c>
      <c r="N91">
        <f t="shared" si="26"/>
        <v>0.98457081545064362</v>
      </c>
      <c r="O91" s="3">
        <f t="shared" si="27"/>
        <v>36195</v>
      </c>
      <c r="P91">
        <f t="shared" si="28"/>
        <v>0.43142918454935608</v>
      </c>
      <c r="Q91" s="3">
        <f t="shared" si="29"/>
        <v>36563</v>
      </c>
      <c r="R91">
        <f t="shared" si="30"/>
        <v>2.9041287553648067</v>
      </c>
      <c r="S91" s="3">
        <f t="shared" si="31"/>
        <v>36927</v>
      </c>
      <c r="T91">
        <f t="shared" si="32"/>
        <v>0.14227467811158778</v>
      </c>
    </row>
    <row r="92" spans="2:20" x14ac:dyDescent="0.2">
      <c r="B92" s="4">
        <f t="shared" si="33"/>
        <v>1996</v>
      </c>
      <c r="C92" s="3">
        <v>35101</v>
      </c>
      <c r="D92">
        <v>1.2753991416309014</v>
      </c>
      <c r="E92">
        <v>51.64</v>
      </c>
      <c r="F92">
        <v>2.448</v>
      </c>
      <c r="I92" s="3">
        <f t="shared" si="34"/>
        <v>35101</v>
      </c>
      <c r="J92">
        <f t="shared" si="35"/>
        <v>1.2753991416309014</v>
      </c>
      <c r="K92" s="3">
        <f t="shared" si="23"/>
        <v>35465</v>
      </c>
      <c r="L92">
        <f t="shared" si="24"/>
        <v>2.1305708154506435</v>
      </c>
      <c r="M92" s="3">
        <f t="shared" si="25"/>
        <v>35831</v>
      </c>
      <c r="N92">
        <f t="shared" si="26"/>
        <v>0.94887982832618034</v>
      </c>
      <c r="O92" s="3">
        <f t="shared" si="27"/>
        <v>36196</v>
      </c>
      <c r="P92">
        <f t="shared" si="28"/>
        <v>0.42077253218884114</v>
      </c>
      <c r="Q92" s="3">
        <f t="shared" si="29"/>
        <v>36564</v>
      </c>
      <c r="R92">
        <f t="shared" si="30"/>
        <v>2.7569828326180259</v>
      </c>
      <c r="S92" s="3">
        <f t="shared" si="31"/>
        <v>36928</v>
      </c>
      <c r="T92">
        <f t="shared" si="32"/>
        <v>7.0575107296137141E-2</v>
      </c>
    </row>
    <row r="93" spans="2:20" x14ac:dyDescent="0.2">
      <c r="B93" s="4">
        <f t="shared" si="33"/>
        <v>1996</v>
      </c>
      <c r="C93" s="3">
        <v>35102</v>
      </c>
      <c r="D93">
        <v>1.2695236051502139</v>
      </c>
      <c r="E93">
        <v>52.46</v>
      </c>
      <c r="F93">
        <v>2.5129999999999999</v>
      </c>
      <c r="I93" s="3">
        <f t="shared" si="34"/>
        <v>35102</v>
      </c>
      <c r="J93">
        <f t="shared" si="35"/>
        <v>1.2695236051502139</v>
      </c>
      <c r="K93" s="3">
        <f t="shared" si="23"/>
        <v>35466</v>
      </c>
      <c r="L93">
        <f t="shared" si="24"/>
        <v>2.1355622317596565</v>
      </c>
      <c r="M93" s="3">
        <f t="shared" si="25"/>
        <v>35832</v>
      </c>
      <c r="N93">
        <f t="shared" si="26"/>
        <v>0.98153218884120186</v>
      </c>
      <c r="O93" s="3">
        <f t="shared" si="27"/>
        <v>36199</v>
      </c>
      <c r="P93">
        <f t="shared" si="28"/>
        <v>0.36527896995708176</v>
      </c>
      <c r="Q93" s="3">
        <f t="shared" si="29"/>
        <v>36565</v>
      </c>
      <c r="R93">
        <f t="shared" si="30"/>
        <v>2.8388841201716737</v>
      </c>
      <c r="S93" s="3">
        <f t="shared" si="31"/>
        <v>36929</v>
      </c>
      <c r="T93">
        <f t="shared" si="32"/>
        <v>-0.26919742489270426</v>
      </c>
    </row>
    <row r="94" spans="2:20" x14ac:dyDescent="0.2">
      <c r="B94" s="4">
        <f t="shared" si="33"/>
        <v>1996</v>
      </c>
      <c r="C94" s="3">
        <v>35103</v>
      </c>
      <c r="D94">
        <v>1.3595536480686694</v>
      </c>
      <c r="E94">
        <v>53.14</v>
      </c>
      <c r="F94">
        <v>2.472</v>
      </c>
      <c r="I94" s="3">
        <f t="shared" si="34"/>
        <v>35103</v>
      </c>
      <c r="J94">
        <f t="shared" si="35"/>
        <v>1.3595536480686694</v>
      </c>
      <c r="K94" s="3">
        <f t="shared" si="23"/>
        <v>35467</v>
      </c>
      <c r="L94">
        <f t="shared" si="24"/>
        <v>2.0697296137339056</v>
      </c>
      <c r="M94" s="3">
        <f t="shared" si="25"/>
        <v>35835</v>
      </c>
      <c r="N94">
        <f t="shared" si="26"/>
        <v>1.0921330472103001</v>
      </c>
      <c r="O94" s="3">
        <f t="shared" si="27"/>
        <v>36200</v>
      </c>
      <c r="P94">
        <f t="shared" si="28"/>
        <v>0.34744206008583678</v>
      </c>
      <c r="Q94" s="3">
        <f t="shared" si="29"/>
        <v>36566</v>
      </c>
      <c r="R94">
        <f t="shared" si="30"/>
        <v>2.7767896995708141</v>
      </c>
      <c r="S94" s="3">
        <f t="shared" si="31"/>
        <v>36930</v>
      </c>
      <c r="T94">
        <f t="shared" si="32"/>
        <v>-8.8369098712446359E-2</v>
      </c>
    </row>
    <row r="95" spans="2:20" x14ac:dyDescent="0.2">
      <c r="B95" s="4">
        <f t="shared" si="33"/>
        <v>1996</v>
      </c>
      <c r="C95" s="3">
        <v>35104</v>
      </c>
      <c r="D95">
        <v>1.3151630901287557</v>
      </c>
      <c r="E95">
        <v>53.62</v>
      </c>
      <c r="F95">
        <v>2.5510000000000002</v>
      </c>
      <c r="I95" s="3">
        <f t="shared" si="34"/>
        <v>35104</v>
      </c>
      <c r="J95">
        <f t="shared" si="35"/>
        <v>1.3151630901287557</v>
      </c>
      <c r="K95" s="3">
        <f t="shared" si="23"/>
        <v>35468</v>
      </c>
      <c r="L95">
        <f t="shared" si="24"/>
        <v>2.1823948497854082</v>
      </c>
      <c r="M95" s="3">
        <f t="shared" si="25"/>
        <v>35836</v>
      </c>
      <c r="N95">
        <f t="shared" si="26"/>
        <v>1.008360515021459</v>
      </c>
      <c r="O95" s="3">
        <f t="shared" si="27"/>
        <v>36201</v>
      </c>
      <c r="P95">
        <f t="shared" si="28"/>
        <v>0.40899999999999981</v>
      </c>
      <c r="Q95" s="3">
        <f t="shared" si="29"/>
        <v>36567</v>
      </c>
      <c r="R95">
        <f t="shared" si="30"/>
        <v>2.782927038626609</v>
      </c>
      <c r="S95" s="3">
        <f t="shared" si="31"/>
        <v>36931</v>
      </c>
      <c r="T95">
        <f t="shared" si="32"/>
        <v>-0.28024892703862747</v>
      </c>
    </row>
    <row r="96" spans="2:20" x14ac:dyDescent="0.2">
      <c r="B96" s="4">
        <f t="shared" si="33"/>
        <v>1996</v>
      </c>
      <c r="C96" s="3">
        <v>35107</v>
      </c>
      <c r="D96">
        <v>1.4152103004291843</v>
      </c>
      <c r="E96">
        <v>53.69</v>
      </c>
      <c r="F96">
        <v>2.456</v>
      </c>
      <c r="I96" s="3">
        <f t="shared" si="34"/>
        <v>35107</v>
      </c>
      <c r="J96">
        <f t="shared" si="35"/>
        <v>1.4152103004291843</v>
      </c>
      <c r="K96" s="3">
        <f t="shared" si="23"/>
        <v>35471</v>
      </c>
      <c r="L96">
        <f t="shared" si="24"/>
        <v>2.286081545064377</v>
      </c>
      <c r="M96" s="3">
        <f t="shared" si="25"/>
        <v>35837</v>
      </c>
      <c r="N96">
        <f t="shared" si="26"/>
        <v>1.010961373390558</v>
      </c>
      <c r="O96" s="3">
        <f t="shared" si="27"/>
        <v>36202</v>
      </c>
      <c r="P96">
        <f t="shared" si="28"/>
        <v>0.35421030042918455</v>
      </c>
      <c r="Q96" s="3">
        <f t="shared" si="29"/>
        <v>36570</v>
      </c>
      <c r="R96">
        <f t="shared" si="30"/>
        <v>2.9171974248927035</v>
      </c>
      <c r="S96" s="3">
        <f t="shared" si="31"/>
        <v>36934</v>
      </c>
      <c r="T96">
        <f t="shared" si="32"/>
        <v>-4.6991416309012379E-2</v>
      </c>
    </row>
    <row r="97" spans="2:20" x14ac:dyDescent="0.2">
      <c r="B97" s="4">
        <f t="shared" si="33"/>
        <v>1996</v>
      </c>
      <c r="C97" s="3">
        <v>35108</v>
      </c>
      <c r="D97">
        <v>1.4291244635193134</v>
      </c>
      <c r="E97">
        <v>56.74</v>
      </c>
      <c r="F97">
        <v>2.6619999999999999</v>
      </c>
      <c r="I97" s="3">
        <f t="shared" si="34"/>
        <v>35108</v>
      </c>
      <c r="J97">
        <f t="shared" si="35"/>
        <v>1.4291244635193134</v>
      </c>
      <c r="K97" s="3">
        <f t="shared" si="23"/>
        <v>35472</v>
      </c>
      <c r="L97">
        <f t="shared" si="24"/>
        <v>2.2362918454935619</v>
      </c>
      <c r="M97" s="3">
        <f t="shared" si="25"/>
        <v>35838</v>
      </c>
      <c r="N97">
        <f t="shared" si="26"/>
        <v>0.92563090128755388</v>
      </c>
      <c r="O97" s="3">
        <f t="shared" si="27"/>
        <v>36203</v>
      </c>
      <c r="P97">
        <f t="shared" si="28"/>
        <v>0.38276824034334789</v>
      </c>
      <c r="Q97" s="3">
        <f t="shared" si="29"/>
        <v>36571</v>
      </c>
      <c r="R97">
        <f t="shared" si="30"/>
        <v>2.8041459227467809</v>
      </c>
      <c r="S97" s="3">
        <f t="shared" si="31"/>
        <v>36935</v>
      </c>
      <c r="T97">
        <f t="shared" si="32"/>
        <v>-0.3365622317596566</v>
      </c>
    </row>
    <row r="98" spans="2:20" x14ac:dyDescent="0.2">
      <c r="B98" s="4">
        <f t="shared" si="33"/>
        <v>1996</v>
      </c>
      <c r="C98" s="3">
        <v>35109</v>
      </c>
      <c r="D98">
        <v>1.6151158798283269</v>
      </c>
      <c r="E98">
        <v>58.21</v>
      </c>
      <c r="F98">
        <v>2.5819999999999999</v>
      </c>
      <c r="I98" s="3">
        <f t="shared" si="34"/>
        <v>35109</v>
      </c>
      <c r="J98">
        <f t="shared" si="35"/>
        <v>1.6151158798283269</v>
      </c>
      <c r="K98" s="3">
        <f t="shared" si="23"/>
        <v>35473</v>
      </c>
      <c r="L98">
        <f t="shared" si="24"/>
        <v>2.2974678111587989</v>
      </c>
      <c r="M98" s="3">
        <f t="shared" si="25"/>
        <v>35839</v>
      </c>
      <c r="N98">
        <f t="shared" si="26"/>
        <v>1.01644635193133</v>
      </c>
      <c r="O98" s="3">
        <f t="shared" si="27"/>
        <v>36207</v>
      </c>
      <c r="P98">
        <f t="shared" si="28"/>
        <v>0.33348068669527908</v>
      </c>
      <c r="Q98" s="3">
        <f t="shared" si="29"/>
        <v>36572</v>
      </c>
      <c r="R98">
        <f t="shared" si="30"/>
        <v>2.930969957081544</v>
      </c>
      <c r="S98" s="3">
        <f t="shared" si="31"/>
        <v>36936</v>
      </c>
      <c r="T98">
        <f t="shared" si="32"/>
        <v>4.1862660944206098E-2</v>
      </c>
    </row>
    <row r="99" spans="2:20" x14ac:dyDescent="0.2">
      <c r="B99" s="4">
        <f t="shared" si="33"/>
        <v>1996</v>
      </c>
      <c r="C99" s="3">
        <v>35110</v>
      </c>
      <c r="D99">
        <v>1.533871244635193</v>
      </c>
      <c r="E99">
        <v>57</v>
      </c>
      <c r="F99">
        <v>2.5760000000000001</v>
      </c>
      <c r="I99" s="3">
        <f t="shared" si="34"/>
        <v>35110</v>
      </c>
      <c r="J99">
        <f t="shared" si="35"/>
        <v>1.533871244635193</v>
      </c>
      <c r="K99" s="3">
        <f t="shared" si="23"/>
        <v>35474</v>
      </c>
      <c r="L99">
        <f t="shared" si="24"/>
        <v>2.3214120171673822</v>
      </c>
      <c r="M99" s="3">
        <f t="shared" si="25"/>
        <v>35843</v>
      </c>
      <c r="N99">
        <f t="shared" si="26"/>
        <v>0.98778540772532164</v>
      </c>
      <c r="O99" s="3">
        <f t="shared" si="27"/>
        <v>36208</v>
      </c>
      <c r="P99">
        <f t="shared" si="28"/>
        <v>0.37555364806866964</v>
      </c>
      <c r="Q99" s="3">
        <f t="shared" si="29"/>
        <v>36573</v>
      </c>
      <c r="R99">
        <f t="shared" si="30"/>
        <v>2.7450515021459232</v>
      </c>
      <c r="S99" s="3">
        <f t="shared" si="31"/>
        <v>36937</v>
      </c>
      <c r="T99">
        <f t="shared" si="32"/>
        <v>-0.13652360515021478</v>
      </c>
    </row>
    <row r="100" spans="2:20" x14ac:dyDescent="0.2">
      <c r="B100" s="4">
        <f t="shared" si="33"/>
        <v>1996</v>
      </c>
      <c r="C100" s="3">
        <v>35111</v>
      </c>
      <c r="D100">
        <v>1.6594978540772534</v>
      </c>
      <c r="E100">
        <v>56.87</v>
      </c>
      <c r="F100">
        <v>2.4409999999999998</v>
      </c>
      <c r="I100" s="3">
        <f t="shared" si="34"/>
        <v>35111</v>
      </c>
      <c r="J100">
        <f t="shared" si="35"/>
        <v>1.6594978540772534</v>
      </c>
      <c r="K100" s="3">
        <f t="shared" si="23"/>
        <v>35475</v>
      </c>
      <c r="L100">
        <f t="shared" si="24"/>
        <v>2.4185836909871243</v>
      </c>
      <c r="M100" s="3">
        <f t="shared" si="25"/>
        <v>35844</v>
      </c>
      <c r="N100">
        <f t="shared" si="26"/>
        <v>1.0311502145922744</v>
      </c>
      <c r="O100" s="3">
        <f t="shared" si="27"/>
        <v>36209</v>
      </c>
      <c r="P100">
        <f t="shared" si="28"/>
        <v>0.48775107296137366</v>
      </c>
      <c r="Q100" s="3">
        <f t="shared" si="29"/>
        <v>36574</v>
      </c>
      <c r="R100">
        <f t="shared" si="30"/>
        <v>2.8071716738197425</v>
      </c>
      <c r="S100" s="3">
        <f t="shared" si="31"/>
        <v>36938</v>
      </c>
      <c r="T100">
        <f t="shared" si="32"/>
        <v>-8.7450643776824322E-2</v>
      </c>
    </row>
    <row r="101" spans="2:20" x14ac:dyDescent="0.2">
      <c r="B101" s="4">
        <f t="shared" si="33"/>
        <v>1996</v>
      </c>
      <c r="C101" s="3">
        <v>35115</v>
      </c>
      <c r="D101">
        <v>1.744888412017167</v>
      </c>
      <c r="E101">
        <v>56.39</v>
      </c>
      <c r="F101">
        <v>2.3210000000000002</v>
      </c>
      <c r="I101" s="3">
        <f t="shared" si="34"/>
        <v>35115</v>
      </c>
      <c r="J101">
        <f t="shared" si="35"/>
        <v>1.744888412017167</v>
      </c>
      <c r="K101" s="3">
        <f t="shared" si="23"/>
        <v>35479</v>
      </c>
      <c r="L101">
        <f t="shared" si="24"/>
        <v>2.3203605150214597</v>
      </c>
      <c r="M101" s="3">
        <f t="shared" si="25"/>
        <v>35845</v>
      </c>
      <c r="N101">
        <f t="shared" si="26"/>
        <v>1.0528712446351931</v>
      </c>
      <c r="O101" s="3">
        <f t="shared" si="27"/>
        <v>36210</v>
      </c>
      <c r="P101">
        <f t="shared" si="28"/>
        <v>0.44260515021459224</v>
      </c>
      <c r="Q101" s="3">
        <f t="shared" si="29"/>
        <v>36578</v>
      </c>
      <c r="R101">
        <f t="shared" si="30"/>
        <v>2.8862360515021455</v>
      </c>
      <c r="S101" s="3">
        <f t="shared" si="31"/>
        <v>36942</v>
      </c>
      <c r="T101">
        <f t="shared" si="32"/>
        <v>0.12035193133047262</v>
      </c>
    </row>
    <row r="102" spans="2:20" x14ac:dyDescent="0.2">
      <c r="B102" s="4">
        <f t="shared" si="33"/>
        <v>1996</v>
      </c>
      <c r="C102" s="3">
        <v>35116</v>
      </c>
      <c r="D102">
        <v>1.7955407725321892</v>
      </c>
      <c r="E102">
        <v>58.84</v>
      </c>
      <c r="F102">
        <v>2.4470000000000001</v>
      </c>
      <c r="I102" s="3">
        <f t="shared" si="34"/>
        <v>35116</v>
      </c>
      <c r="J102">
        <f t="shared" si="35"/>
        <v>1.7955407725321892</v>
      </c>
      <c r="K102" s="3">
        <f t="shared" ref="K102:K129" si="36">C226</f>
        <v>35480</v>
      </c>
      <c r="L102">
        <f t="shared" ref="L102:L129" si="37">D226</f>
        <v>2.2806180257510729</v>
      </c>
      <c r="M102" s="3">
        <f t="shared" ref="M102:M129" si="38">C350</f>
        <v>35846</v>
      </c>
      <c r="N102">
        <f t="shared" ref="N102:N129" si="39">D350</f>
        <v>1.0264463519313303</v>
      </c>
      <c r="O102" s="3">
        <f t="shared" ref="O102:O129" si="40">C474</f>
        <v>36213</v>
      </c>
      <c r="P102">
        <f t="shared" ref="P102:P129" si="41">D474</f>
        <v>0.52181974248927054</v>
      </c>
      <c r="Q102" s="3">
        <f t="shared" ref="Q102:Q129" si="42">C598</f>
        <v>36579</v>
      </c>
      <c r="R102">
        <f t="shared" ref="R102:R129" si="43">D598</f>
        <v>2.9592017167381974</v>
      </c>
      <c r="S102" s="3">
        <f t="shared" ref="S102:S129" si="44">C722</f>
        <v>36943</v>
      </c>
      <c r="T102">
        <f t="shared" ref="T102:T129" si="45">D722</f>
        <v>0.19755364806866993</v>
      </c>
    </row>
    <row r="103" spans="2:20" x14ac:dyDescent="0.2">
      <c r="B103" s="4">
        <f t="shared" si="33"/>
        <v>1996</v>
      </c>
      <c r="C103" s="3">
        <v>35117</v>
      </c>
      <c r="D103">
        <v>1.7413948497854079</v>
      </c>
      <c r="E103">
        <v>60.53</v>
      </c>
      <c r="F103">
        <v>2.6230000000000002</v>
      </c>
      <c r="I103" s="3">
        <f t="shared" si="34"/>
        <v>35117</v>
      </c>
      <c r="J103">
        <f t="shared" si="35"/>
        <v>1.7413948497854079</v>
      </c>
      <c r="K103" s="3">
        <f t="shared" si="36"/>
        <v>35481</v>
      </c>
      <c r="L103">
        <f t="shared" si="37"/>
        <v>2.262858369098713</v>
      </c>
      <c r="M103" s="3">
        <f t="shared" si="38"/>
        <v>35849</v>
      </c>
      <c r="N103">
        <f t="shared" si="39"/>
        <v>0.88754077253218888</v>
      </c>
      <c r="O103" s="3">
        <f t="shared" si="40"/>
        <v>36214</v>
      </c>
      <c r="P103">
        <f t="shared" si="41"/>
        <v>0.58575965665236085</v>
      </c>
      <c r="Q103" s="3">
        <f t="shared" si="42"/>
        <v>36580</v>
      </c>
      <c r="R103">
        <f t="shared" si="43"/>
        <v>3.0764763948497849</v>
      </c>
      <c r="S103" s="3">
        <f t="shared" si="44"/>
        <v>36944</v>
      </c>
      <c r="T103">
        <f t="shared" si="45"/>
        <v>0.1662231759656656</v>
      </c>
    </row>
    <row r="104" spans="2:20" x14ac:dyDescent="0.2">
      <c r="B104" s="4">
        <f t="shared" si="33"/>
        <v>1996</v>
      </c>
      <c r="C104" s="3">
        <v>35118</v>
      </c>
      <c r="D104">
        <v>1.6277682403433471</v>
      </c>
      <c r="E104">
        <v>60.66</v>
      </c>
      <c r="F104">
        <v>2.746</v>
      </c>
      <c r="I104" s="3">
        <f t="shared" si="34"/>
        <v>35118</v>
      </c>
      <c r="J104">
        <f t="shared" si="35"/>
        <v>1.6277682403433471</v>
      </c>
      <c r="K104" s="3">
        <f t="shared" si="36"/>
        <v>35482</v>
      </c>
      <c r="L104">
        <f t="shared" si="37"/>
        <v>2.2351587982832619</v>
      </c>
      <c r="M104" s="3">
        <f t="shared" si="38"/>
        <v>35850</v>
      </c>
      <c r="N104">
        <f t="shared" si="39"/>
        <v>0.86063519313304715</v>
      </c>
      <c r="O104" s="3">
        <f t="shared" si="40"/>
        <v>36215</v>
      </c>
      <c r="P104">
        <f t="shared" si="41"/>
        <v>0.66653218884120147</v>
      </c>
      <c r="Q104" s="3">
        <f t="shared" si="42"/>
        <v>36581</v>
      </c>
      <c r="R104">
        <f t="shared" si="43"/>
        <v>3.3728969957081536</v>
      </c>
      <c r="S104" s="3">
        <f t="shared" si="44"/>
        <v>36945</v>
      </c>
      <c r="T104">
        <f t="shared" si="45"/>
        <v>0.22120600858369155</v>
      </c>
    </row>
    <row r="105" spans="2:20" x14ac:dyDescent="0.2">
      <c r="B105" s="4">
        <f t="shared" si="33"/>
        <v>1996</v>
      </c>
      <c r="C105" s="3">
        <v>35121</v>
      </c>
      <c r="D105">
        <v>2.1936738197424894</v>
      </c>
      <c r="E105">
        <v>62.85</v>
      </c>
      <c r="F105">
        <v>2.3380000000000001</v>
      </c>
      <c r="I105" s="3">
        <f t="shared" si="34"/>
        <v>35121</v>
      </c>
      <c r="J105">
        <f t="shared" si="35"/>
        <v>2.1936738197424894</v>
      </c>
      <c r="K105" s="3">
        <f t="shared" si="36"/>
        <v>35485</v>
      </c>
      <c r="L105">
        <f t="shared" si="37"/>
        <v>2.2195536480686693</v>
      </c>
      <c r="M105" s="3">
        <f t="shared" si="38"/>
        <v>35851</v>
      </c>
      <c r="N105">
        <f t="shared" si="39"/>
        <v>0.82019742489270353</v>
      </c>
      <c r="O105" s="3">
        <f t="shared" si="40"/>
        <v>36216</v>
      </c>
      <c r="P105">
        <f t="shared" si="41"/>
        <v>0.71679399141630884</v>
      </c>
      <c r="Q105" s="3">
        <f t="shared" si="42"/>
        <v>36584</v>
      </c>
      <c r="R105">
        <f t="shared" si="43"/>
        <v>3.2026523605150219</v>
      </c>
      <c r="S105" s="3">
        <f t="shared" si="44"/>
        <v>36948</v>
      </c>
      <c r="T105">
        <f t="shared" si="45"/>
        <v>0.38809442060085786</v>
      </c>
    </row>
    <row r="106" spans="2:20" x14ac:dyDescent="0.2">
      <c r="B106" s="4">
        <f t="shared" si="33"/>
        <v>1996</v>
      </c>
      <c r="C106" s="3">
        <v>35122</v>
      </c>
      <c r="D106">
        <v>2.3087811158798286</v>
      </c>
      <c r="E106">
        <v>64.28</v>
      </c>
      <c r="F106">
        <v>2.3260000000000001</v>
      </c>
      <c r="I106" s="3">
        <f t="shared" si="34"/>
        <v>35122</v>
      </c>
      <c r="J106">
        <f t="shared" si="35"/>
        <v>2.3087811158798286</v>
      </c>
      <c r="K106" s="3">
        <f t="shared" si="36"/>
        <v>35486</v>
      </c>
      <c r="L106">
        <f t="shared" si="37"/>
        <v>2.2318927038626608</v>
      </c>
      <c r="M106" s="3">
        <f t="shared" si="38"/>
        <v>35852</v>
      </c>
      <c r="N106">
        <f t="shared" si="39"/>
        <v>0.82724463519313352</v>
      </c>
      <c r="O106" s="3">
        <f t="shared" si="40"/>
        <v>36217</v>
      </c>
      <c r="P106">
        <f t="shared" si="41"/>
        <v>0.70020600858369053</v>
      </c>
      <c r="Q106" s="3">
        <f t="shared" si="42"/>
        <v>36585</v>
      </c>
      <c r="R106">
        <f t="shared" si="43"/>
        <v>3.1846137339055787</v>
      </c>
      <c r="S106" s="3">
        <f t="shared" si="44"/>
        <v>36949</v>
      </c>
      <c r="T106">
        <f t="shared" si="45"/>
        <v>0.10709442060085816</v>
      </c>
    </row>
    <row r="107" spans="2:20" x14ac:dyDescent="0.2">
      <c r="B107" s="4">
        <f t="shared" si="33"/>
        <v>1996</v>
      </c>
      <c r="C107" s="3">
        <v>35123</v>
      </c>
      <c r="D107">
        <v>1.9971072961373393</v>
      </c>
      <c r="E107">
        <v>59.68</v>
      </c>
      <c r="F107">
        <v>2.306</v>
      </c>
      <c r="I107" s="3">
        <f t="shared" si="34"/>
        <v>35123</v>
      </c>
      <c r="J107">
        <f t="shared" si="35"/>
        <v>1.9971072961373393</v>
      </c>
      <c r="K107" s="3">
        <f t="shared" si="36"/>
        <v>35487</v>
      </c>
      <c r="L107">
        <f t="shared" si="37"/>
        <v>2.2127982832618023</v>
      </c>
      <c r="M107" s="3">
        <f t="shared" si="38"/>
        <v>35853</v>
      </c>
      <c r="N107">
        <f t="shared" si="39"/>
        <v>0.76500858369098657</v>
      </c>
      <c r="O107" s="3">
        <f t="shared" si="40"/>
        <v>36220</v>
      </c>
      <c r="P107">
        <f t="shared" si="41"/>
        <v>0.6019699570815451</v>
      </c>
      <c r="Q107" s="3">
        <f t="shared" si="42"/>
        <v>36586</v>
      </c>
      <c r="R107">
        <f t="shared" si="43"/>
        <v>2.9294463519313303</v>
      </c>
      <c r="S107" s="3">
        <f t="shared" si="44"/>
        <v>36950</v>
      </c>
      <c r="T107">
        <f t="shared" si="45"/>
        <v>5.203433476394892E-2</v>
      </c>
    </row>
    <row r="108" spans="2:20" x14ac:dyDescent="0.2">
      <c r="B108" s="4">
        <f t="shared" si="33"/>
        <v>1996</v>
      </c>
      <c r="C108" s="3">
        <v>35124</v>
      </c>
      <c r="D108">
        <v>2.2206866952789697</v>
      </c>
      <c r="E108">
        <v>61.81</v>
      </c>
      <c r="F108">
        <v>2.2360000000000002</v>
      </c>
      <c r="I108" s="3">
        <f t="shared" si="34"/>
        <v>35124</v>
      </c>
      <c r="J108">
        <f t="shared" si="35"/>
        <v>2.2206866952789697</v>
      </c>
      <c r="K108" s="3">
        <f t="shared" si="36"/>
        <v>35488</v>
      </c>
      <c r="L108">
        <f t="shared" si="37"/>
        <v>2.2019313304721031</v>
      </c>
      <c r="M108" s="3">
        <f t="shared" si="38"/>
        <v>35856</v>
      </c>
      <c r="N108">
        <f t="shared" si="39"/>
        <v>0.80266094420600931</v>
      </c>
      <c r="O108" s="3">
        <f t="shared" si="40"/>
        <v>36221</v>
      </c>
      <c r="P108">
        <f t="shared" si="41"/>
        <v>0.64590557939914128</v>
      </c>
      <c r="Q108" s="3">
        <f t="shared" si="42"/>
        <v>36587</v>
      </c>
      <c r="R108">
        <f t="shared" si="43"/>
        <v>2.9463047210300419</v>
      </c>
      <c r="S108" s="3">
        <f t="shared" si="44"/>
        <v>36951</v>
      </c>
      <c r="T108">
        <f t="shared" si="45"/>
        <v>-2.2703862660944374E-2</v>
      </c>
    </row>
    <row r="109" spans="2:20" x14ac:dyDescent="0.2">
      <c r="B109" s="4">
        <f t="shared" si="33"/>
        <v>1996</v>
      </c>
      <c r="C109" s="3">
        <v>35125</v>
      </c>
      <c r="D109">
        <v>1.6957424892703856</v>
      </c>
      <c r="E109">
        <v>53.42</v>
      </c>
      <c r="F109">
        <v>2.1560000000000001</v>
      </c>
      <c r="I109" s="3">
        <f t="shared" si="34"/>
        <v>35125</v>
      </c>
      <c r="J109">
        <f t="shared" si="35"/>
        <v>1.6957424892703856</v>
      </c>
      <c r="K109" s="3">
        <f t="shared" si="36"/>
        <v>35489</v>
      </c>
      <c r="L109">
        <f t="shared" si="37"/>
        <v>2.1273605150214587</v>
      </c>
      <c r="M109" s="3">
        <f t="shared" si="38"/>
        <v>35857</v>
      </c>
      <c r="N109">
        <f t="shared" si="39"/>
        <v>0.84933476394849761</v>
      </c>
      <c r="O109" s="3">
        <f t="shared" si="40"/>
        <v>36222</v>
      </c>
      <c r="P109">
        <f t="shared" si="41"/>
        <v>0.69605579399141582</v>
      </c>
      <c r="Q109" s="3">
        <f t="shared" si="42"/>
        <v>36588</v>
      </c>
      <c r="R109">
        <f t="shared" si="43"/>
        <v>2.863206008583691</v>
      </c>
      <c r="S109" s="3">
        <f t="shared" si="44"/>
        <v>36952</v>
      </c>
      <c r="T109">
        <f t="shared" si="45"/>
        <v>-4.1090128755365107E-2</v>
      </c>
    </row>
    <row r="110" spans="2:20" x14ac:dyDescent="0.2">
      <c r="B110" s="4">
        <f t="shared" si="33"/>
        <v>1996</v>
      </c>
      <c r="C110" s="3">
        <v>35128</v>
      </c>
      <c r="D110">
        <v>1.5201716738197417</v>
      </c>
      <c r="E110">
        <v>52.15</v>
      </c>
      <c r="F110">
        <v>2.2400000000000002</v>
      </c>
      <c r="I110" s="3">
        <f t="shared" si="34"/>
        <v>35128</v>
      </c>
      <c r="J110">
        <f t="shared" si="35"/>
        <v>1.5201716738197417</v>
      </c>
      <c r="K110" s="3">
        <f t="shared" si="36"/>
        <v>35492</v>
      </c>
      <c r="L110">
        <f t="shared" si="37"/>
        <v>2.0314377682403437</v>
      </c>
      <c r="M110" s="3">
        <f t="shared" si="38"/>
        <v>35858</v>
      </c>
      <c r="N110">
        <f t="shared" si="39"/>
        <v>0.86738197424892682</v>
      </c>
      <c r="O110" s="3">
        <f t="shared" si="40"/>
        <v>36223</v>
      </c>
      <c r="P110">
        <f t="shared" si="41"/>
        <v>0.74718454935622303</v>
      </c>
      <c r="Q110" s="3">
        <f t="shared" si="42"/>
        <v>36591</v>
      </c>
      <c r="R110">
        <f t="shared" si="43"/>
        <v>2.8785836909871239</v>
      </c>
      <c r="S110" s="3">
        <f t="shared" si="44"/>
        <v>36955</v>
      </c>
      <c r="T110">
        <f t="shared" si="45"/>
        <v>5.3905579399140535E-3</v>
      </c>
    </row>
    <row r="111" spans="2:20" x14ac:dyDescent="0.2">
      <c r="B111" s="4">
        <f t="shared" si="33"/>
        <v>1996</v>
      </c>
      <c r="C111" s="3">
        <v>35129</v>
      </c>
      <c r="D111">
        <v>1.6474592274678113</v>
      </c>
      <c r="E111">
        <v>53</v>
      </c>
      <c r="F111">
        <v>2.1739999999999999</v>
      </c>
      <c r="I111" s="3">
        <f t="shared" si="34"/>
        <v>35129</v>
      </c>
      <c r="J111">
        <f t="shared" si="35"/>
        <v>1.6474592274678113</v>
      </c>
      <c r="K111" s="3">
        <f t="shared" si="36"/>
        <v>35493</v>
      </c>
      <c r="L111">
        <f t="shared" si="37"/>
        <v>1.9029742489270385</v>
      </c>
      <c r="M111" s="3">
        <f t="shared" si="38"/>
        <v>35859</v>
      </c>
      <c r="N111">
        <f t="shared" si="39"/>
        <v>0.96303433476394851</v>
      </c>
      <c r="O111" s="3">
        <f t="shared" si="40"/>
        <v>36224</v>
      </c>
      <c r="P111">
        <f t="shared" si="41"/>
        <v>0.65257939914163043</v>
      </c>
      <c r="Q111" s="3">
        <f t="shared" si="42"/>
        <v>36592</v>
      </c>
      <c r="R111">
        <f t="shared" si="43"/>
        <v>3.1408454935622321</v>
      </c>
      <c r="S111" s="3">
        <f t="shared" si="44"/>
        <v>36956</v>
      </c>
      <c r="T111">
        <f t="shared" si="45"/>
        <v>-4.7154506437768084E-2</v>
      </c>
    </row>
    <row r="112" spans="2:20" x14ac:dyDescent="0.2">
      <c r="B112" s="4">
        <f t="shared" si="33"/>
        <v>1996</v>
      </c>
      <c r="C112" s="3">
        <v>35130</v>
      </c>
      <c r="D112">
        <v>1.7214248927038627</v>
      </c>
      <c r="E112">
        <v>54.22</v>
      </c>
      <c r="F112">
        <v>2.1880000000000002</v>
      </c>
      <c r="I112" s="3">
        <f t="shared" si="34"/>
        <v>35130</v>
      </c>
      <c r="J112">
        <f t="shared" si="35"/>
        <v>1.7214248927038627</v>
      </c>
      <c r="K112" s="3">
        <f t="shared" si="36"/>
        <v>35494</v>
      </c>
      <c r="L112">
        <f t="shared" si="37"/>
        <v>1.9492918454935624</v>
      </c>
      <c r="M112" s="3">
        <f t="shared" si="38"/>
        <v>35860</v>
      </c>
      <c r="N112">
        <f t="shared" si="39"/>
        <v>0.91014163090128752</v>
      </c>
      <c r="O112" s="3">
        <f t="shared" si="40"/>
        <v>36227</v>
      </c>
      <c r="P112">
        <f t="shared" si="41"/>
        <v>0.72084549356223171</v>
      </c>
      <c r="Q112" s="3">
        <f t="shared" si="42"/>
        <v>36593</v>
      </c>
      <c r="R112">
        <f t="shared" si="43"/>
        <v>2.7200772532188839</v>
      </c>
      <c r="S112" s="3">
        <f t="shared" si="44"/>
        <v>36957</v>
      </c>
      <c r="T112">
        <f t="shared" si="45"/>
        <v>-4.283261802574323E-3</v>
      </c>
    </row>
    <row r="113" spans="2:20" x14ac:dyDescent="0.2">
      <c r="B113" s="4">
        <f t="shared" si="33"/>
        <v>1996</v>
      </c>
      <c r="C113" s="3">
        <v>35131</v>
      </c>
      <c r="D113">
        <v>1.7496995708154506</v>
      </c>
      <c r="E113">
        <v>53.78</v>
      </c>
      <c r="F113">
        <v>2.1280000000000001</v>
      </c>
      <c r="I113" s="3">
        <f t="shared" si="34"/>
        <v>35131</v>
      </c>
      <c r="J113">
        <f t="shared" si="35"/>
        <v>1.7496995708154506</v>
      </c>
      <c r="K113" s="3">
        <f t="shared" si="36"/>
        <v>35495</v>
      </c>
      <c r="L113">
        <f t="shared" si="37"/>
        <v>1.9664635193133047</v>
      </c>
      <c r="M113" s="3">
        <f t="shared" si="38"/>
        <v>35863</v>
      </c>
      <c r="N113">
        <f t="shared" si="39"/>
        <v>0.78217596566523584</v>
      </c>
      <c r="O113" s="3">
        <f t="shared" si="40"/>
        <v>36228</v>
      </c>
      <c r="P113">
        <f t="shared" si="41"/>
        <v>0.66842918454935596</v>
      </c>
      <c r="Q113" s="3">
        <f t="shared" si="42"/>
        <v>36594</v>
      </c>
      <c r="R113">
        <f t="shared" si="43"/>
        <v>2.7269957081545058</v>
      </c>
      <c r="S113" s="3">
        <f t="shared" si="44"/>
        <v>36958</v>
      </c>
      <c r="T113">
        <f t="shared" si="45"/>
        <v>1.5021459227426703E-4</v>
      </c>
    </row>
    <row r="114" spans="2:20" x14ac:dyDescent="0.2">
      <c r="B114" s="4">
        <f t="shared" si="33"/>
        <v>1996</v>
      </c>
      <c r="C114" s="3">
        <v>35132</v>
      </c>
      <c r="D114">
        <v>1.7581845493562231</v>
      </c>
      <c r="E114">
        <v>53.44</v>
      </c>
      <c r="F114">
        <v>2.0950000000000002</v>
      </c>
      <c r="I114" s="3">
        <f t="shared" si="34"/>
        <v>35132</v>
      </c>
      <c r="J114">
        <f t="shared" si="35"/>
        <v>1.7581845493562231</v>
      </c>
      <c r="K114" s="3">
        <f t="shared" si="36"/>
        <v>35496</v>
      </c>
      <c r="L114">
        <f t="shared" si="37"/>
        <v>1.9523304721030041</v>
      </c>
      <c r="M114" s="3">
        <f t="shared" si="38"/>
        <v>35864</v>
      </c>
      <c r="N114">
        <f t="shared" si="39"/>
        <v>0.80696566523605107</v>
      </c>
      <c r="O114" s="3">
        <f t="shared" si="40"/>
        <v>36229</v>
      </c>
      <c r="P114">
        <f t="shared" si="41"/>
        <v>0.8465021459227462</v>
      </c>
      <c r="Q114" s="3">
        <f t="shared" si="42"/>
        <v>36595</v>
      </c>
      <c r="R114">
        <f t="shared" si="43"/>
        <v>2.6005579399141636</v>
      </c>
      <c r="S114" s="3">
        <f t="shared" si="44"/>
        <v>36959</v>
      </c>
      <c r="T114">
        <f t="shared" si="45"/>
        <v>0.18503004291845482</v>
      </c>
    </row>
    <row r="115" spans="2:20" x14ac:dyDescent="0.2">
      <c r="B115" s="4">
        <f t="shared" si="33"/>
        <v>1996</v>
      </c>
      <c r="C115" s="3">
        <v>35135</v>
      </c>
      <c r="D115">
        <v>1.7984806866952789</v>
      </c>
      <c r="E115">
        <v>55.15</v>
      </c>
      <c r="F115">
        <v>2.1779999999999999</v>
      </c>
      <c r="I115" s="3">
        <f t="shared" si="34"/>
        <v>35135</v>
      </c>
      <c r="J115">
        <f t="shared" si="35"/>
        <v>1.7984806866952789</v>
      </c>
      <c r="K115" s="3">
        <f t="shared" si="36"/>
        <v>35499</v>
      </c>
      <c r="L115">
        <f t="shared" si="37"/>
        <v>1.8902274678111584</v>
      </c>
      <c r="M115" s="3">
        <f t="shared" si="38"/>
        <v>35865</v>
      </c>
      <c r="N115">
        <f t="shared" si="39"/>
        <v>0.73158798283261817</v>
      </c>
      <c r="O115" s="3">
        <f t="shared" si="40"/>
        <v>36230</v>
      </c>
      <c r="P115">
        <f t="shared" si="41"/>
        <v>0.91198283261802549</v>
      </c>
      <c r="Q115" s="3">
        <f t="shared" si="42"/>
        <v>36598</v>
      </c>
      <c r="R115">
        <f t="shared" si="43"/>
        <v>2.5801716738197427</v>
      </c>
      <c r="S115" s="3">
        <f t="shared" si="44"/>
        <v>36962</v>
      </c>
      <c r="T115">
        <f t="shared" si="45"/>
        <v>0.11605579399141597</v>
      </c>
    </row>
    <row r="116" spans="2:20" x14ac:dyDescent="0.2">
      <c r="B116" s="4">
        <f t="shared" si="33"/>
        <v>1996</v>
      </c>
      <c r="C116" s="3">
        <v>35136</v>
      </c>
      <c r="D116">
        <v>1.7854077253218881</v>
      </c>
      <c r="E116">
        <v>54.83</v>
      </c>
      <c r="F116">
        <v>2.1680000000000001</v>
      </c>
      <c r="I116" s="3">
        <f t="shared" si="34"/>
        <v>35136</v>
      </c>
      <c r="J116">
        <f t="shared" si="35"/>
        <v>1.7854077253218881</v>
      </c>
      <c r="K116" s="3">
        <f t="shared" si="36"/>
        <v>35500</v>
      </c>
      <c r="L116">
        <f t="shared" si="37"/>
        <v>1.8902017167381975</v>
      </c>
      <c r="M116" s="3">
        <f t="shared" si="38"/>
        <v>35866</v>
      </c>
      <c r="N116">
        <f t="shared" si="39"/>
        <v>0.76886695278969919</v>
      </c>
      <c r="O116" s="3">
        <f t="shared" si="40"/>
        <v>36231</v>
      </c>
      <c r="P116">
        <f t="shared" si="41"/>
        <v>1.0335493562231761</v>
      </c>
      <c r="Q116" s="3">
        <f t="shared" si="42"/>
        <v>36599</v>
      </c>
      <c r="R116">
        <f t="shared" si="43"/>
        <v>2.5035493562231768</v>
      </c>
      <c r="S116" s="3">
        <f t="shared" si="44"/>
        <v>36963</v>
      </c>
      <c r="T116">
        <f t="shared" si="45"/>
        <v>0.25030901287553675</v>
      </c>
    </row>
    <row r="117" spans="2:20" x14ac:dyDescent="0.2">
      <c r="B117" s="4">
        <f t="shared" si="33"/>
        <v>1996</v>
      </c>
      <c r="C117" s="3">
        <v>35137</v>
      </c>
      <c r="D117">
        <v>1.6961030042918455</v>
      </c>
      <c r="E117">
        <v>54.59</v>
      </c>
      <c r="F117">
        <v>2.2400000000000002</v>
      </c>
      <c r="I117" s="3">
        <f t="shared" si="34"/>
        <v>35137</v>
      </c>
      <c r="J117">
        <f t="shared" si="35"/>
        <v>1.6961030042918455</v>
      </c>
      <c r="K117" s="3">
        <f t="shared" si="36"/>
        <v>35501</v>
      </c>
      <c r="L117">
        <f t="shared" si="37"/>
        <v>1.9443304721030041</v>
      </c>
      <c r="M117" s="3">
        <f t="shared" si="38"/>
        <v>35867</v>
      </c>
      <c r="N117">
        <f t="shared" si="39"/>
        <v>0.76514592274678117</v>
      </c>
      <c r="O117" s="3">
        <f t="shared" si="40"/>
        <v>36234</v>
      </c>
      <c r="P117">
        <f t="shared" si="41"/>
        <v>1.0286824034334758</v>
      </c>
      <c r="Q117" s="3">
        <f t="shared" si="42"/>
        <v>36600</v>
      </c>
      <c r="R117">
        <f t="shared" si="43"/>
        <v>2.3045064377682398</v>
      </c>
      <c r="S117" s="3">
        <f t="shared" si="44"/>
        <v>36964</v>
      </c>
      <c r="T117">
        <f t="shared" si="45"/>
        <v>0.16433047210300433</v>
      </c>
    </row>
    <row r="118" spans="2:20" x14ac:dyDescent="0.2">
      <c r="B118" s="4">
        <f t="shared" si="33"/>
        <v>1996</v>
      </c>
      <c r="C118" s="3">
        <v>35138</v>
      </c>
      <c r="D118">
        <v>1.7237124463519309</v>
      </c>
      <c r="E118">
        <v>55.07</v>
      </c>
      <c r="F118">
        <v>2.2469999999999999</v>
      </c>
      <c r="I118" s="3">
        <f t="shared" si="34"/>
        <v>35138</v>
      </c>
      <c r="J118">
        <f t="shared" si="35"/>
        <v>1.7237124463519309</v>
      </c>
      <c r="K118" s="3">
        <f t="shared" si="36"/>
        <v>35502</v>
      </c>
      <c r="L118">
        <f t="shared" si="37"/>
        <v>1.9674248927038629</v>
      </c>
      <c r="M118" s="3">
        <f t="shared" si="38"/>
        <v>35870</v>
      </c>
      <c r="N118">
        <f t="shared" si="39"/>
        <v>0.62240772532188915</v>
      </c>
      <c r="O118" s="3">
        <f t="shared" si="40"/>
        <v>36235</v>
      </c>
      <c r="P118">
        <f t="shared" si="41"/>
        <v>1.0063304721030044</v>
      </c>
      <c r="Q118" s="3">
        <f t="shared" si="42"/>
        <v>36601</v>
      </c>
      <c r="R118">
        <f t="shared" si="43"/>
        <v>2.3425793991416306</v>
      </c>
      <c r="S118" s="3">
        <f t="shared" si="44"/>
        <v>36965</v>
      </c>
      <c r="T118">
        <f t="shared" si="45"/>
        <v>0.16707725321888489</v>
      </c>
    </row>
    <row r="119" spans="2:20" x14ac:dyDescent="0.2">
      <c r="B119" s="4">
        <f t="shared" si="33"/>
        <v>1996</v>
      </c>
      <c r="C119" s="3">
        <v>35139</v>
      </c>
      <c r="D119">
        <v>1.8396008583690984</v>
      </c>
      <c r="E119">
        <v>57.87</v>
      </c>
      <c r="F119">
        <v>2.3330000000000002</v>
      </c>
      <c r="I119" s="3">
        <f t="shared" si="34"/>
        <v>35139</v>
      </c>
      <c r="J119">
        <f t="shared" si="35"/>
        <v>1.8396008583690984</v>
      </c>
      <c r="K119" s="3">
        <f t="shared" si="36"/>
        <v>35503</v>
      </c>
      <c r="L119">
        <f t="shared" si="37"/>
        <v>2.0294592274678114</v>
      </c>
      <c r="M119" s="3">
        <f t="shared" si="38"/>
        <v>35871</v>
      </c>
      <c r="N119">
        <f t="shared" si="39"/>
        <v>0.61952360515021487</v>
      </c>
      <c r="O119" s="3">
        <f t="shared" si="40"/>
        <v>36236</v>
      </c>
      <c r="P119">
        <f t="shared" si="41"/>
        <v>1.1130472103004287</v>
      </c>
      <c r="Q119" s="3">
        <f t="shared" si="42"/>
        <v>36602</v>
      </c>
      <c r="R119">
        <f t="shared" si="43"/>
        <v>2.3862274678111586</v>
      </c>
      <c r="S119" s="3">
        <f t="shared" si="44"/>
        <v>36966</v>
      </c>
      <c r="T119">
        <f t="shared" si="45"/>
        <v>3.9609442060085875E-2</v>
      </c>
    </row>
    <row r="120" spans="2:20" x14ac:dyDescent="0.2">
      <c r="B120" s="4">
        <f t="shared" si="33"/>
        <v>1996</v>
      </c>
      <c r="C120" s="3">
        <v>35142</v>
      </c>
      <c r="D120">
        <v>1.8353690987124462</v>
      </c>
      <c r="E120">
        <v>60.28</v>
      </c>
      <c r="F120">
        <v>2.5110000000000001</v>
      </c>
      <c r="I120" s="3">
        <f t="shared" si="34"/>
        <v>35142</v>
      </c>
      <c r="J120">
        <f t="shared" si="35"/>
        <v>1.8353690987124462</v>
      </c>
      <c r="K120" s="3">
        <f t="shared" si="36"/>
        <v>35506</v>
      </c>
      <c r="L120">
        <f t="shared" si="37"/>
        <v>2.0061931330472094</v>
      </c>
      <c r="M120" s="3">
        <f t="shared" si="38"/>
        <v>35872</v>
      </c>
      <c r="N120">
        <f t="shared" si="39"/>
        <v>0.72082832618025749</v>
      </c>
      <c r="O120" s="3">
        <f t="shared" si="40"/>
        <v>36237</v>
      </c>
      <c r="P120">
        <f t="shared" si="41"/>
        <v>1.1754892703862658</v>
      </c>
      <c r="Q120" s="3">
        <f t="shared" si="42"/>
        <v>36605</v>
      </c>
      <c r="R120">
        <f t="shared" si="43"/>
        <v>2.1947725321888405</v>
      </c>
      <c r="S120" s="3">
        <f t="shared" si="44"/>
        <v>36969</v>
      </c>
      <c r="T120">
        <f t="shared" si="45"/>
        <v>-0.17297424892703894</v>
      </c>
    </row>
    <row r="121" spans="2:20" x14ac:dyDescent="0.2">
      <c r="B121" s="4">
        <f t="shared" si="33"/>
        <v>1996</v>
      </c>
      <c r="C121" s="3">
        <v>35143</v>
      </c>
      <c r="D121">
        <v>1.9661330472102994</v>
      </c>
      <c r="E121">
        <v>62.26</v>
      </c>
      <c r="F121">
        <v>2.5230000000000001</v>
      </c>
      <c r="I121" s="3">
        <f t="shared" si="34"/>
        <v>35143</v>
      </c>
      <c r="J121">
        <f t="shared" si="35"/>
        <v>1.9661330472102994</v>
      </c>
      <c r="K121" s="3">
        <f t="shared" si="36"/>
        <v>35507</v>
      </c>
      <c r="L121">
        <f t="shared" si="37"/>
        <v>2.1537467811158795</v>
      </c>
      <c r="M121" s="3">
        <f t="shared" si="38"/>
        <v>35873</v>
      </c>
      <c r="N121">
        <f t="shared" si="39"/>
        <v>0.63819742489270359</v>
      </c>
      <c r="O121" s="3">
        <f t="shared" si="40"/>
        <v>36238</v>
      </c>
      <c r="P121">
        <f t="shared" si="41"/>
        <v>1.2348712446351928</v>
      </c>
      <c r="Q121" s="3">
        <f t="shared" si="42"/>
        <v>36606</v>
      </c>
      <c r="R121">
        <f t="shared" si="43"/>
        <v>2.206802575107297</v>
      </c>
      <c r="S121" s="3">
        <f t="shared" si="44"/>
        <v>36970</v>
      </c>
      <c r="T121">
        <f t="shared" si="45"/>
        <v>-0.34866523605150235</v>
      </c>
    </row>
    <row r="122" spans="2:20" x14ac:dyDescent="0.2">
      <c r="B122" s="4">
        <f t="shared" si="33"/>
        <v>1996</v>
      </c>
      <c r="C122" s="3">
        <v>35144</v>
      </c>
      <c r="D122">
        <v>1.9771416309012873</v>
      </c>
      <c r="E122">
        <v>63.12</v>
      </c>
      <c r="F122">
        <v>2.5739999999999998</v>
      </c>
      <c r="I122" s="3">
        <f t="shared" si="34"/>
        <v>35144</v>
      </c>
      <c r="J122">
        <f t="shared" si="35"/>
        <v>1.9771416309012873</v>
      </c>
      <c r="K122" s="3">
        <f t="shared" si="36"/>
        <v>35508</v>
      </c>
      <c r="L122">
        <f t="shared" si="37"/>
        <v>2.1626781115879821</v>
      </c>
      <c r="M122" s="3">
        <f t="shared" si="38"/>
        <v>35874</v>
      </c>
      <c r="N122">
        <f t="shared" si="39"/>
        <v>0.59159227467811171</v>
      </c>
      <c r="O122" s="3">
        <f t="shared" si="40"/>
        <v>36241</v>
      </c>
      <c r="P122">
        <f t="shared" si="41"/>
        <v>1.2874463519313302</v>
      </c>
      <c r="Q122" s="3">
        <f t="shared" si="42"/>
        <v>36607</v>
      </c>
      <c r="R122">
        <f t="shared" si="43"/>
        <v>2.2294163090128749</v>
      </c>
      <c r="S122" s="3">
        <f t="shared" si="44"/>
        <v>36971</v>
      </c>
      <c r="T122">
        <f t="shared" si="45"/>
        <v>0.1222961373390552</v>
      </c>
    </row>
    <row r="123" spans="2:20" x14ac:dyDescent="0.2">
      <c r="B123" s="4">
        <f t="shared" si="33"/>
        <v>1996</v>
      </c>
      <c r="C123" s="3">
        <v>35145</v>
      </c>
      <c r="D123">
        <v>1.6820772532188837</v>
      </c>
      <c r="E123">
        <v>61.33</v>
      </c>
      <c r="F123">
        <v>2.74</v>
      </c>
      <c r="I123" s="3">
        <f t="shared" si="34"/>
        <v>35145</v>
      </c>
      <c r="J123">
        <f t="shared" si="35"/>
        <v>1.6820772532188837</v>
      </c>
      <c r="K123" s="3">
        <f t="shared" si="36"/>
        <v>35509</v>
      </c>
      <c r="L123">
        <f t="shared" si="37"/>
        <v>2.1414420600858368</v>
      </c>
      <c r="M123" s="3">
        <f t="shared" si="38"/>
        <v>35877</v>
      </c>
      <c r="N123">
        <f t="shared" si="39"/>
        <v>0.90517167381974195</v>
      </c>
      <c r="O123" s="3">
        <f t="shared" si="40"/>
        <v>36242</v>
      </c>
      <c r="P123">
        <f t="shared" si="41"/>
        <v>1.2498111587982832</v>
      </c>
      <c r="Q123" s="3">
        <f t="shared" si="42"/>
        <v>36608</v>
      </c>
      <c r="R123">
        <f t="shared" si="43"/>
        <v>2.2874549356223173</v>
      </c>
      <c r="S123" s="3">
        <f t="shared" si="44"/>
        <v>36972</v>
      </c>
      <c r="T123">
        <f t="shared" si="45"/>
        <v>2.4841201716737871E-2</v>
      </c>
    </row>
    <row r="124" spans="2:20" x14ac:dyDescent="0.2">
      <c r="B124" s="4">
        <f t="shared" si="33"/>
        <v>1996</v>
      </c>
      <c r="C124" s="3">
        <v>35146</v>
      </c>
      <c r="D124">
        <v>1.6542532188841199</v>
      </c>
      <c r="E124">
        <v>62.65</v>
      </c>
      <c r="F124">
        <v>2.863</v>
      </c>
      <c r="I124" s="3">
        <f t="shared" si="34"/>
        <v>35146</v>
      </c>
      <c r="J124">
        <f t="shared" si="35"/>
        <v>1.6542532188841199</v>
      </c>
      <c r="K124" s="3">
        <f t="shared" si="36"/>
        <v>35510</v>
      </c>
      <c r="L124">
        <f t="shared" si="37"/>
        <v>2.1963261802575103</v>
      </c>
      <c r="M124" s="3">
        <f t="shared" si="38"/>
        <v>35878</v>
      </c>
      <c r="N124">
        <f t="shared" si="39"/>
        <v>0.84613733905579336</v>
      </c>
      <c r="O124" s="3">
        <f t="shared" si="40"/>
        <v>36243</v>
      </c>
      <c r="P124">
        <f t="shared" si="41"/>
        <v>1.1604506437768243</v>
      </c>
      <c r="Q124" s="3">
        <f t="shared" si="42"/>
        <v>36609</v>
      </c>
      <c r="R124">
        <f t="shared" si="43"/>
        <v>2.5623519313304723</v>
      </c>
      <c r="S124" s="3">
        <f t="shared" si="44"/>
        <v>36973</v>
      </c>
      <c r="T124">
        <f t="shared" si="45"/>
        <v>0.25009012875536474</v>
      </c>
    </row>
    <row r="125" spans="2:20" x14ac:dyDescent="0.2">
      <c r="B125" s="4">
        <f t="shared" si="33"/>
        <v>1996</v>
      </c>
      <c r="C125" s="3">
        <v>35149</v>
      </c>
      <c r="D125">
        <v>1.7779098712446348</v>
      </c>
      <c r="E125">
        <v>63.2</v>
      </c>
      <c r="F125">
        <v>2.7789999999999999</v>
      </c>
      <c r="I125" s="3">
        <f t="shared" si="34"/>
        <v>35149</v>
      </c>
      <c r="J125">
        <f t="shared" si="35"/>
        <v>1.7779098712446348</v>
      </c>
      <c r="K125" s="3">
        <f t="shared" si="36"/>
        <v>35513</v>
      </c>
      <c r="L125">
        <f t="shared" si="37"/>
        <v>2.2133004291845495</v>
      </c>
      <c r="M125" s="3">
        <f t="shared" si="38"/>
        <v>35879</v>
      </c>
      <c r="N125">
        <f t="shared" si="39"/>
        <v>0.88828755364806788</v>
      </c>
      <c r="O125" s="3">
        <f t="shared" si="40"/>
        <v>36244</v>
      </c>
      <c r="P125">
        <f t="shared" si="41"/>
        <v>1.1536695278969962</v>
      </c>
      <c r="Q125" s="3">
        <f t="shared" si="42"/>
        <v>36612</v>
      </c>
      <c r="R125">
        <f t="shared" si="43"/>
        <v>2.4021545064377681</v>
      </c>
      <c r="S125" s="3">
        <f t="shared" si="44"/>
        <v>36976</v>
      </c>
      <c r="T125">
        <f t="shared" si="45"/>
        <v>0.1650386266094408</v>
      </c>
    </row>
    <row r="126" spans="2:20" x14ac:dyDescent="0.2">
      <c r="B126" s="4">
        <f t="shared" si="33"/>
        <v>1996</v>
      </c>
      <c r="C126" s="3">
        <v>35150</v>
      </c>
      <c r="D126">
        <v>2.4110429184549349</v>
      </c>
      <c r="E126">
        <v>64.88</v>
      </c>
      <c r="F126">
        <v>2.2669999999999999</v>
      </c>
      <c r="I126" s="3">
        <f t="shared" si="34"/>
        <v>35150</v>
      </c>
      <c r="J126">
        <f t="shared" si="35"/>
        <v>2.4110429184549349</v>
      </c>
      <c r="K126" s="3">
        <f t="shared" si="36"/>
        <v>35514</v>
      </c>
      <c r="L126">
        <f t="shared" si="37"/>
        <v>2.2136137339055799</v>
      </c>
      <c r="M126" s="3">
        <f t="shared" si="38"/>
        <v>35880</v>
      </c>
      <c r="N126">
        <f t="shared" si="39"/>
        <v>0.95927038626609384</v>
      </c>
      <c r="O126" s="3">
        <f t="shared" si="40"/>
        <v>36245</v>
      </c>
      <c r="P126">
        <f t="shared" si="41"/>
        <v>1.2276824034334766</v>
      </c>
      <c r="Q126" s="3">
        <f t="shared" si="42"/>
        <v>36613</v>
      </c>
      <c r="R126">
        <f t="shared" si="43"/>
        <v>2.384158798283261</v>
      </c>
      <c r="S126" s="3">
        <f t="shared" si="44"/>
        <v>36977</v>
      </c>
      <c r="T126">
        <f t="shared" si="45"/>
        <v>-1.2918454935624268E-3</v>
      </c>
    </row>
    <row r="127" spans="2:20" x14ac:dyDescent="0.2">
      <c r="B127" s="4">
        <f t="shared" si="33"/>
        <v>1996</v>
      </c>
      <c r="C127" s="3">
        <v>35151</v>
      </c>
      <c r="D127">
        <v>2.4147510729613741</v>
      </c>
      <c r="E127">
        <v>65.930000000000007</v>
      </c>
      <c r="F127">
        <v>2.339</v>
      </c>
      <c r="I127" s="3">
        <f t="shared" si="34"/>
        <v>35151</v>
      </c>
      <c r="J127">
        <f t="shared" si="35"/>
        <v>2.4147510729613741</v>
      </c>
      <c r="K127" s="3">
        <f t="shared" si="36"/>
        <v>35515</v>
      </c>
      <c r="L127">
        <f t="shared" si="37"/>
        <v>2.1136695278969957</v>
      </c>
      <c r="M127" s="3">
        <f t="shared" si="38"/>
        <v>35881</v>
      </c>
      <c r="N127">
        <f t="shared" si="39"/>
        <v>0.97708154506437817</v>
      </c>
      <c r="O127" s="3">
        <f t="shared" si="40"/>
        <v>36248</v>
      </c>
      <c r="P127">
        <f t="shared" si="41"/>
        <v>1.2628497854077254</v>
      </c>
      <c r="Q127" s="3">
        <f t="shared" si="42"/>
        <v>36614</v>
      </c>
      <c r="R127">
        <f t="shared" si="43"/>
        <v>2.3281888412017175</v>
      </c>
      <c r="S127" s="3">
        <f t="shared" si="44"/>
        <v>36978</v>
      </c>
      <c r="T127">
        <f t="shared" si="45"/>
        <v>2.8772532188839683E-2</v>
      </c>
    </row>
    <row r="128" spans="2:20" x14ac:dyDescent="0.2">
      <c r="B128" s="4">
        <f t="shared" si="33"/>
        <v>1996</v>
      </c>
      <c r="C128" s="3">
        <v>35152</v>
      </c>
      <c r="D128">
        <v>2.239424892703862</v>
      </c>
      <c r="E128">
        <v>63.54</v>
      </c>
      <c r="F128">
        <v>2.3420000000000001</v>
      </c>
      <c r="I128" s="3">
        <f t="shared" si="34"/>
        <v>35152</v>
      </c>
      <c r="J128">
        <f t="shared" si="35"/>
        <v>2.239424892703862</v>
      </c>
      <c r="K128" s="3">
        <f t="shared" si="36"/>
        <v>35516</v>
      </c>
      <c r="L128">
        <f t="shared" si="37"/>
        <v>2.1148154506437766</v>
      </c>
      <c r="M128" s="3">
        <f t="shared" si="38"/>
        <v>35884</v>
      </c>
      <c r="N128">
        <f t="shared" si="39"/>
        <v>0.77651072961373391</v>
      </c>
      <c r="O128" s="3">
        <f t="shared" si="40"/>
        <v>36249</v>
      </c>
      <c r="P128">
        <f t="shared" si="41"/>
        <v>1.2219313304721033</v>
      </c>
      <c r="Q128" s="3">
        <f t="shared" si="42"/>
        <v>36615</v>
      </c>
      <c r="R128">
        <f t="shared" si="43"/>
        <v>2.4251287553648062</v>
      </c>
      <c r="S128" s="3">
        <f t="shared" si="44"/>
        <v>36979</v>
      </c>
      <c r="T128">
        <f t="shared" si="45"/>
        <v>0.33489270386266146</v>
      </c>
    </row>
    <row r="129" spans="2:20" x14ac:dyDescent="0.2">
      <c r="B129" s="4">
        <f t="shared" si="33"/>
        <v>1996</v>
      </c>
      <c r="C129" s="3">
        <v>35153</v>
      </c>
      <c r="D129">
        <v>2.1891845493562232</v>
      </c>
      <c r="E129">
        <v>62.76</v>
      </c>
      <c r="F129">
        <v>2.3359999999999999</v>
      </c>
      <c r="I129" s="3">
        <f t="shared" si="34"/>
        <v>35153</v>
      </c>
      <c r="J129">
        <f t="shared" si="35"/>
        <v>2.1891845493562232</v>
      </c>
      <c r="K129" s="3">
        <f t="shared" si="36"/>
        <v>35520</v>
      </c>
      <c r="L129">
        <f t="shared" si="37"/>
        <v>2.1636824034334765</v>
      </c>
      <c r="M129" s="3">
        <f t="shared" si="38"/>
        <v>35885</v>
      </c>
      <c r="N129">
        <f t="shared" si="39"/>
        <v>0.57987124463519324</v>
      </c>
      <c r="O129" s="3">
        <f t="shared" si="40"/>
        <v>36250</v>
      </c>
      <c r="P129">
        <f t="shared" si="41"/>
        <v>1.2085622317596565</v>
      </c>
      <c r="Q129" s="3">
        <f t="shared" si="42"/>
        <v>36616</v>
      </c>
      <c r="R129">
        <f t="shared" si="43"/>
        <v>2.7028283261802577</v>
      </c>
      <c r="S129" s="3">
        <f t="shared" si="44"/>
        <v>36980</v>
      </c>
      <c r="T129">
        <f t="shared" si="45"/>
        <v>0.43103433476394848</v>
      </c>
    </row>
    <row r="130" spans="2:20" x14ac:dyDescent="0.2">
      <c r="B130" s="4">
        <f t="shared" si="33"/>
        <v>1996</v>
      </c>
      <c r="C130" s="3">
        <v>35339</v>
      </c>
      <c r="D130">
        <v>2.9170085836909867</v>
      </c>
      <c r="E130">
        <v>70.760000000000005</v>
      </c>
      <c r="F130">
        <v>2.1850000000000001</v>
      </c>
    </row>
    <row r="131" spans="2:20" x14ac:dyDescent="0.2">
      <c r="B131" s="4">
        <f t="shared" si="33"/>
        <v>1996</v>
      </c>
      <c r="C131" s="3">
        <v>35340</v>
      </c>
      <c r="D131">
        <v>3.0099742489270382</v>
      </c>
      <c r="E131">
        <v>71.98</v>
      </c>
      <c r="F131">
        <v>2.1800000000000002</v>
      </c>
    </row>
    <row r="132" spans="2:20" x14ac:dyDescent="0.2">
      <c r="B132" s="4">
        <f t="shared" si="33"/>
        <v>1996</v>
      </c>
      <c r="C132" s="3">
        <v>35341</v>
      </c>
      <c r="D132">
        <v>3.0393733905579401</v>
      </c>
      <c r="E132">
        <v>74.69</v>
      </c>
      <c r="F132">
        <v>2.3460000000000001</v>
      </c>
    </row>
    <row r="133" spans="2:20" x14ac:dyDescent="0.2">
      <c r="B133" s="4">
        <f t="shared" si="33"/>
        <v>1996</v>
      </c>
      <c r="C133" s="3">
        <v>35342</v>
      </c>
      <c r="D133">
        <v>2.9706266094420606</v>
      </c>
      <c r="E133">
        <v>74.430000000000007</v>
      </c>
      <c r="F133">
        <v>2.3959999999999999</v>
      </c>
    </row>
    <row r="134" spans="2:20" x14ac:dyDescent="0.2">
      <c r="B134" s="4">
        <f t="shared" si="33"/>
        <v>1996</v>
      </c>
      <c r="C134" s="3">
        <v>35345</v>
      </c>
      <c r="D134">
        <v>3.1461587982832611</v>
      </c>
      <c r="E134">
        <v>76.489999999999995</v>
      </c>
      <c r="F134">
        <v>2.3690000000000002</v>
      </c>
    </row>
    <row r="135" spans="2:20" x14ac:dyDescent="0.2">
      <c r="B135" s="4">
        <f t="shared" ref="B135:B198" si="46">YEAR(C135)</f>
        <v>1996</v>
      </c>
      <c r="C135" s="3">
        <v>35346</v>
      </c>
      <c r="D135">
        <v>3.055527896995708</v>
      </c>
      <c r="E135">
        <v>76.19</v>
      </c>
      <c r="F135">
        <v>2.4380000000000002</v>
      </c>
    </row>
    <row r="136" spans="2:20" x14ac:dyDescent="0.2">
      <c r="B136" s="4">
        <f t="shared" si="46"/>
        <v>1996</v>
      </c>
      <c r="C136" s="3">
        <v>35347</v>
      </c>
      <c r="D136">
        <v>2.863459227467811</v>
      </c>
      <c r="E136">
        <v>73.97</v>
      </c>
      <c r="F136">
        <v>2.4700000000000002</v>
      </c>
    </row>
    <row r="137" spans="2:20" x14ac:dyDescent="0.2">
      <c r="B137" s="4">
        <f t="shared" si="46"/>
        <v>1996</v>
      </c>
      <c r="C137" s="3">
        <v>35348</v>
      </c>
      <c r="D137">
        <v>2.7425450643776821</v>
      </c>
      <c r="E137">
        <v>70.92</v>
      </c>
      <c r="F137">
        <v>2.371</v>
      </c>
    </row>
    <row r="138" spans="2:20" x14ac:dyDescent="0.2">
      <c r="B138" s="4">
        <f t="shared" si="46"/>
        <v>1996</v>
      </c>
      <c r="C138" s="3">
        <v>35349</v>
      </c>
      <c r="D138">
        <v>2.8033175965665236</v>
      </c>
      <c r="E138">
        <v>71.430000000000007</v>
      </c>
      <c r="F138">
        <v>2.347</v>
      </c>
    </row>
    <row r="139" spans="2:20" x14ac:dyDescent="0.2">
      <c r="B139" s="4">
        <f t="shared" si="46"/>
        <v>1996</v>
      </c>
      <c r="C139" s="3">
        <v>35352</v>
      </c>
      <c r="D139">
        <v>3.0406695278969949</v>
      </c>
      <c r="E139">
        <v>74.069999999999993</v>
      </c>
      <c r="F139">
        <v>2.2999999999999998</v>
      </c>
    </row>
    <row r="140" spans="2:20" x14ac:dyDescent="0.2">
      <c r="B140" s="4">
        <f t="shared" si="46"/>
        <v>1996</v>
      </c>
      <c r="C140" s="3">
        <v>35353</v>
      </c>
      <c r="D140">
        <v>2.8045665236051494</v>
      </c>
      <c r="E140">
        <v>73.069999999999993</v>
      </c>
      <c r="F140">
        <v>2.464</v>
      </c>
    </row>
    <row r="141" spans="2:20" x14ac:dyDescent="0.2">
      <c r="B141" s="4">
        <f t="shared" si="46"/>
        <v>1996</v>
      </c>
      <c r="C141" s="3">
        <v>35354</v>
      </c>
      <c r="D141">
        <v>2.7226909871244636</v>
      </c>
      <c r="E141">
        <v>71.56</v>
      </c>
      <c r="F141">
        <v>2.4369999999999998</v>
      </c>
    </row>
    <row r="142" spans="2:20" x14ac:dyDescent="0.2">
      <c r="B142" s="4">
        <f t="shared" si="46"/>
        <v>1996</v>
      </c>
      <c r="C142" s="3">
        <v>35355</v>
      </c>
      <c r="D142">
        <v>2.7843261802575112</v>
      </c>
      <c r="E142">
        <v>72.290000000000006</v>
      </c>
      <c r="F142">
        <v>2.4279999999999999</v>
      </c>
    </row>
    <row r="143" spans="2:20" x14ac:dyDescent="0.2">
      <c r="B143" s="4">
        <f t="shared" si="46"/>
        <v>1996</v>
      </c>
      <c r="C143" s="3">
        <v>35356</v>
      </c>
      <c r="D143">
        <v>2.9399484978540769</v>
      </c>
      <c r="E143">
        <v>74.06</v>
      </c>
      <c r="F143">
        <v>2.4</v>
      </c>
    </row>
    <row r="144" spans="2:20" x14ac:dyDescent="0.2">
      <c r="B144" s="4">
        <f t="shared" si="46"/>
        <v>1996</v>
      </c>
      <c r="C144" s="3">
        <v>35359</v>
      </c>
      <c r="D144">
        <v>2.8269442060085828</v>
      </c>
      <c r="E144">
        <v>73.63</v>
      </c>
      <c r="F144">
        <v>2.4820000000000002</v>
      </c>
    </row>
    <row r="145" spans="2:6" x14ac:dyDescent="0.2">
      <c r="B145" s="4">
        <f t="shared" si="46"/>
        <v>1996</v>
      </c>
      <c r="C145" s="3">
        <v>35360</v>
      </c>
      <c r="D145">
        <v>2.6709656652360509</v>
      </c>
      <c r="E145">
        <v>73.45</v>
      </c>
      <c r="F145">
        <v>2.625</v>
      </c>
    </row>
    <row r="146" spans="2:6" x14ac:dyDescent="0.2">
      <c r="B146" s="4">
        <f t="shared" si="46"/>
        <v>1996</v>
      </c>
      <c r="C146" s="3">
        <v>35361</v>
      </c>
      <c r="D146">
        <v>2.5414291845493553</v>
      </c>
      <c r="E146">
        <v>70.959999999999994</v>
      </c>
      <c r="F146">
        <v>2.5750000000000002</v>
      </c>
    </row>
    <row r="147" spans="2:6" x14ac:dyDescent="0.2">
      <c r="B147" s="4">
        <f t="shared" si="46"/>
        <v>1996</v>
      </c>
      <c r="C147" s="3">
        <v>35362</v>
      </c>
      <c r="D147">
        <v>2.5975407725321884</v>
      </c>
      <c r="E147">
        <v>70.489999999999995</v>
      </c>
      <c r="F147">
        <v>2.4849999999999999</v>
      </c>
    </row>
    <row r="148" spans="2:6" x14ac:dyDescent="0.2">
      <c r="B148" s="4">
        <f t="shared" si="46"/>
        <v>1996</v>
      </c>
      <c r="C148" s="3">
        <v>35363</v>
      </c>
      <c r="D148">
        <v>2.5192274678111586</v>
      </c>
      <c r="E148">
        <v>71.72</v>
      </c>
      <c r="F148">
        <v>2.6520000000000001</v>
      </c>
    </row>
    <row r="149" spans="2:6" x14ac:dyDescent="0.2">
      <c r="B149" s="4">
        <f t="shared" si="46"/>
        <v>1996</v>
      </c>
      <c r="C149" s="3">
        <v>35366</v>
      </c>
      <c r="D149">
        <v>2.4214806866952783</v>
      </c>
      <c r="E149">
        <v>71.459999999999994</v>
      </c>
      <c r="F149">
        <v>2.7309999999999999</v>
      </c>
    </row>
    <row r="150" spans="2:6" x14ac:dyDescent="0.2">
      <c r="B150" s="4">
        <f t="shared" si="46"/>
        <v>1996</v>
      </c>
      <c r="C150" s="3">
        <v>35367</v>
      </c>
      <c r="D150">
        <v>2.2399527896995712</v>
      </c>
      <c r="E150">
        <v>69.83</v>
      </c>
      <c r="F150">
        <v>2.7949999999999999</v>
      </c>
    </row>
    <row r="151" spans="2:6" x14ac:dyDescent="0.2">
      <c r="B151" s="4">
        <f t="shared" si="46"/>
        <v>1996</v>
      </c>
      <c r="C151" s="3">
        <v>35368</v>
      </c>
      <c r="D151">
        <v>2.0721716738197422</v>
      </c>
      <c r="E151">
        <v>68.459999999999994</v>
      </c>
      <c r="F151">
        <v>2.8639999999999999</v>
      </c>
    </row>
    <row r="152" spans="2:6" x14ac:dyDescent="0.2">
      <c r="B152" s="4">
        <f t="shared" si="46"/>
        <v>1996</v>
      </c>
      <c r="C152" s="3">
        <v>35369</v>
      </c>
      <c r="D152">
        <v>2.0553133047210301</v>
      </c>
      <c r="E152">
        <v>66.34</v>
      </c>
      <c r="F152">
        <v>2.7280000000000002</v>
      </c>
    </row>
    <row r="153" spans="2:6" x14ac:dyDescent="0.2">
      <c r="B153" s="4">
        <f t="shared" si="46"/>
        <v>1996</v>
      </c>
      <c r="C153" s="3">
        <v>35370</v>
      </c>
      <c r="D153">
        <v>2.1400600858369092</v>
      </c>
      <c r="E153">
        <v>66.599999999999994</v>
      </c>
      <c r="F153">
        <v>2.6619999999999999</v>
      </c>
    </row>
    <row r="154" spans="2:6" x14ac:dyDescent="0.2">
      <c r="B154" s="4">
        <f t="shared" si="46"/>
        <v>1996</v>
      </c>
      <c r="C154" s="3">
        <v>35373</v>
      </c>
      <c r="D154">
        <v>2.18219313304721</v>
      </c>
      <c r="E154">
        <v>65.95</v>
      </c>
      <c r="F154">
        <v>2.573</v>
      </c>
    </row>
    <row r="155" spans="2:6" x14ac:dyDescent="0.2">
      <c r="B155" s="4">
        <f t="shared" si="46"/>
        <v>1996</v>
      </c>
      <c r="C155" s="3">
        <v>35374</v>
      </c>
      <c r="D155">
        <v>2.0429785407725327</v>
      </c>
      <c r="E155">
        <v>65.42</v>
      </c>
      <c r="F155">
        <v>2.6739999999999999</v>
      </c>
    </row>
    <row r="156" spans="2:6" x14ac:dyDescent="0.2">
      <c r="B156" s="4">
        <f t="shared" si="46"/>
        <v>1996</v>
      </c>
      <c r="C156" s="3">
        <v>35375</v>
      </c>
      <c r="D156">
        <v>2.1072446351931324</v>
      </c>
      <c r="E156">
        <v>66.45</v>
      </c>
      <c r="F156">
        <v>2.6840000000000002</v>
      </c>
    </row>
    <row r="157" spans="2:6" x14ac:dyDescent="0.2">
      <c r="B157" s="4">
        <f t="shared" si="46"/>
        <v>1996</v>
      </c>
      <c r="C157" s="3">
        <v>35376</v>
      </c>
      <c r="D157">
        <v>2.1799699570815454</v>
      </c>
      <c r="E157">
        <v>66.89</v>
      </c>
      <c r="F157">
        <v>2.6429999999999998</v>
      </c>
    </row>
    <row r="158" spans="2:6" x14ac:dyDescent="0.2">
      <c r="B158" s="4">
        <f t="shared" si="46"/>
        <v>1996</v>
      </c>
      <c r="C158" s="3">
        <v>35377</v>
      </c>
      <c r="D158">
        <v>2.3010600858369101</v>
      </c>
      <c r="E158">
        <v>68.930000000000007</v>
      </c>
      <c r="F158">
        <v>2.669</v>
      </c>
    </row>
    <row r="159" spans="2:6" x14ac:dyDescent="0.2">
      <c r="B159" s="4">
        <f t="shared" si="46"/>
        <v>1996</v>
      </c>
      <c r="C159" s="3">
        <v>35380</v>
      </c>
      <c r="D159">
        <v>2.1952403433476397</v>
      </c>
      <c r="E159">
        <v>68.349999999999994</v>
      </c>
      <c r="F159">
        <v>2.7330000000000001</v>
      </c>
    </row>
    <row r="160" spans="2:6" x14ac:dyDescent="0.2">
      <c r="B160" s="4">
        <f t="shared" si="46"/>
        <v>1996</v>
      </c>
      <c r="C160" s="3">
        <v>35381</v>
      </c>
      <c r="D160">
        <v>2.2750300429184547</v>
      </c>
      <c r="E160">
        <v>68.25</v>
      </c>
      <c r="F160">
        <v>2.6459999999999999</v>
      </c>
    </row>
    <row r="161" spans="2:6" x14ac:dyDescent="0.2">
      <c r="B161" s="4">
        <f t="shared" si="46"/>
        <v>1996</v>
      </c>
      <c r="C161" s="3">
        <v>35382</v>
      </c>
      <c r="D161">
        <v>2.4887339055793993</v>
      </c>
      <c r="E161">
        <v>71.2</v>
      </c>
      <c r="F161">
        <v>2.645</v>
      </c>
    </row>
    <row r="162" spans="2:6" x14ac:dyDescent="0.2">
      <c r="B162" s="4">
        <f t="shared" si="46"/>
        <v>1996</v>
      </c>
      <c r="C162" s="3">
        <v>35383</v>
      </c>
      <c r="D162">
        <v>2.5053605150214597</v>
      </c>
      <c r="E162">
        <v>73.400000000000006</v>
      </c>
      <c r="F162">
        <v>2.7869999999999999</v>
      </c>
    </row>
    <row r="163" spans="2:6" x14ac:dyDescent="0.2">
      <c r="B163" s="4">
        <f t="shared" si="46"/>
        <v>1996</v>
      </c>
      <c r="C163" s="3">
        <v>35384</v>
      </c>
      <c r="D163">
        <v>2.327399141630901</v>
      </c>
      <c r="E163">
        <v>72.61</v>
      </c>
      <c r="F163">
        <v>2.9079999999999999</v>
      </c>
    </row>
    <row r="164" spans="2:6" x14ac:dyDescent="0.2">
      <c r="B164" s="4">
        <f t="shared" si="46"/>
        <v>1996</v>
      </c>
      <c r="C164" s="3">
        <v>35387</v>
      </c>
      <c r="D164">
        <v>2.2026008583690975</v>
      </c>
      <c r="E164">
        <v>71.849999999999994</v>
      </c>
      <c r="F164">
        <v>2.9780000000000002</v>
      </c>
    </row>
    <row r="165" spans="2:6" x14ac:dyDescent="0.2">
      <c r="B165" s="4">
        <f t="shared" si="46"/>
        <v>1996</v>
      </c>
      <c r="C165" s="3">
        <v>35388</v>
      </c>
      <c r="D165">
        <v>2.0065493562231769</v>
      </c>
      <c r="E165">
        <v>73.680000000000007</v>
      </c>
      <c r="F165">
        <v>3.306</v>
      </c>
    </row>
    <row r="166" spans="2:6" x14ac:dyDescent="0.2">
      <c r="B166" s="4">
        <f t="shared" si="46"/>
        <v>1996</v>
      </c>
      <c r="C166" s="3">
        <v>35389</v>
      </c>
      <c r="D166">
        <v>1.5709055793991418</v>
      </c>
      <c r="E166">
        <v>72.09</v>
      </c>
      <c r="F166">
        <v>3.6269999999999998</v>
      </c>
    </row>
    <row r="167" spans="2:6" x14ac:dyDescent="0.2">
      <c r="B167" s="4">
        <f t="shared" si="46"/>
        <v>1996</v>
      </c>
      <c r="C167" s="3">
        <v>35390</v>
      </c>
      <c r="D167">
        <v>1.4238068669527895</v>
      </c>
      <c r="E167">
        <v>73.849999999999994</v>
      </c>
      <c r="F167">
        <v>3.9009999999999998</v>
      </c>
    </row>
    <row r="168" spans="2:6" x14ac:dyDescent="0.2">
      <c r="B168" s="4">
        <f t="shared" si="46"/>
        <v>1996</v>
      </c>
      <c r="C168" s="3">
        <v>35391</v>
      </c>
      <c r="D168">
        <v>1.811377682403434</v>
      </c>
      <c r="E168">
        <v>72.790000000000006</v>
      </c>
      <c r="F168">
        <v>3.4369999999999998</v>
      </c>
    </row>
    <row r="169" spans="2:6" x14ac:dyDescent="0.2">
      <c r="B169" s="4">
        <f t="shared" si="46"/>
        <v>1996</v>
      </c>
      <c r="C169" s="3">
        <v>35394</v>
      </c>
      <c r="D169">
        <v>1.714</v>
      </c>
      <c r="E169">
        <v>72.23</v>
      </c>
      <c r="F169">
        <v>3.4940000000000002</v>
      </c>
    </row>
    <row r="170" spans="2:6" x14ac:dyDescent="0.2">
      <c r="B170" s="4">
        <f t="shared" si="46"/>
        <v>1996</v>
      </c>
      <c r="C170" s="3">
        <v>35395</v>
      </c>
      <c r="D170">
        <v>1.5556180257510719</v>
      </c>
      <c r="E170">
        <v>71.239999999999995</v>
      </c>
      <c r="F170">
        <v>3.581</v>
      </c>
    </row>
    <row r="171" spans="2:6" x14ac:dyDescent="0.2">
      <c r="B171" s="4">
        <f t="shared" si="46"/>
        <v>1996</v>
      </c>
      <c r="C171" s="3">
        <v>35396</v>
      </c>
      <c r="D171">
        <v>1.6922532188841197</v>
      </c>
      <c r="E171">
        <v>71.97</v>
      </c>
      <c r="F171">
        <v>3.4969999999999999</v>
      </c>
    </row>
    <row r="172" spans="2:6" x14ac:dyDescent="0.2">
      <c r="B172" s="4">
        <f t="shared" si="46"/>
        <v>1996</v>
      </c>
      <c r="C172" s="3">
        <v>35401</v>
      </c>
      <c r="D172">
        <v>2.058618025751072</v>
      </c>
      <c r="E172">
        <v>73.569999999999993</v>
      </c>
      <c r="F172">
        <v>3.246</v>
      </c>
    </row>
    <row r="173" spans="2:6" x14ac:dyDescent="0.2">
      <c r="B173" s="4">
        <f t="shared" si="46"/>
        <v>1996</v>
      </c>
      <c r="C173" s="3">
        <v>35402</v>
      </c>
      <c r="D173">
        <v>1.9874849785407722</v>
      </c>
      <c r="E173">
        <v>74.22</v>
      </c>
      <c r="F173">
        <v>3.3639999999999999</v>
      </c>
    </row>
    <row r="174" spans="2:6" x14ac:dyDescent="0.2">
      <c r="B174" s="4">
        <f t="shared" si="46"/>
        <v>1996</v>
      </c>
      <c r="C174" s="3">
        <v>35403</v>
      </c>
      <c r="D174">
        <v>1.7996180257510721</v>
      </c>
      <c r="E174">
        <v>73.569999999999993</v>
      </c>
      <c r="F174">
        <v>3.5049999999999999</v>
      </c>
    </row>
    <row r="175" spans="2:6" x14ac:dyDescent="0.2">
      <c r="B175" s="4">
        <f t="shared" si="46"/>
        <v>1996</v>
      </c>
      <c r="C175" s="3">
        <v>35404</v>
      </c>
      <c r="D175">
        <v>1.6316566523605145</v>
      </c>
      <c r="E175">
        <v>75.11</v>
      </c>
      <c r="F175">
        <v>3.7839999999999998</v>
      </c>
    </row>
    <row r="176" spans="2:6" x14ac:dyDescent="0.2">
      <c r="B176" s="4">
        <f t="shared" si="46"/>
        <v>1996</v>
      </c>
      <c r="C176" s="3">
        <v>35405</v>
      </c>
      <c r="D176">
        <v>1.8962103004291837</v>
      </c>
      <c r="E176">
        <v>74.66</v>
      </c>
      <c r="F176">
        <v>3.4870000000000001</v>
      </c>
    </row>
    <row r="177" spans="2:6" x14ac:dyDescent="0.2">
      <c r="B177" s="4">
        <f t="shared" si="46"/>
        <v>1996</v>
      </c>
      <c r="C177" s="3">
        <v>35408</v>
      </c>
      <c r="D177">
        <v>1.978789699570815</v>
      </c>
      <c r="E177">
        <v>72.13</v>
      </c>
      <c r="F177">
        <v>3.222</v>
      </c>
    </row>
    <row r="178" spans="2:6" x14ac:dyDescent="0.2">
      <c r="B178" s="4">
        <f t="shared" si="46"/>
        <v>1996</v>
      </c>
      <c r="C178" s="3">
        <v>35409</v>
      </c>
      <c r="D178">
        <v>1.6238111587982837</v>
      </c>
      <c r="E178">
        <v>69.62</v>
      </c>
      <c r="F178">
        <v>3.3959999999999999</v>
      </c>
    </row>
    <row r="179" spans="2:6" x14ac:dyDescent="0.2">
      <c r="B179" s="4">
        <f t="shared" si="46"/>
        <v>1996</v>
      </c>
      <c r="C179" s="3">
        <v>35410</v>
      </c>
      <c r="D179">
        <v>1.3249227467811147</v>
      </c>
      <c r="E179">
        <v>66.819999999999993</v>
      </c>
      <c r="F179">
        <v>3.4929999999999999</v>
      </c>
    </row>
    <row r="180" spans="2:6" x14ac:dyDescent="0.2">
      <c r="B180" s="4">
        <f t="shared" si="46"/>
        <v>1996</v>
      </c>
      <c r="C180" s="3">
        <v>35411</v>
      </c>
      <c r="D180">
        <v>1.4223133047210297</v>
      </c>
      <c r="E180">
        <v>68.67</v>
      </c>
      <c r="F180">
        <v>3.5289999999999999</v>
      </c>
    </row>
    <row r="181" spans="2:6" x14ac:dyDescent="0.2">
      <c r="B181" s="4">
        <f t="shared" si="46"/>
        <v>1996</v>
      </c>
      <c r="C181" s="3">
        <v>35412</v>
      </c>
      <c r="D181">
        <v>1.3195064377682399</v>
      </c>
      <c r="E181">
        <v>71.709999999999994</v>
      </c>
      <c r="F181">
        <v>3.851</v>
      </c>
    </row>
    <row r="182" spans="2:6" x14ac:dyDescent="0.2">
      <c r="B182" s="4">
        <f t="shared" si="46"/>
        <v>1996</v>
      </c>
      <c r="C182" s="3">
        <v>35415</v>
      </c>
      <c r="D182">
        <v>0.92774678111587949</v>
      </c>
      <c r="E182">
        <v>74.819999999999993</v>
      </c>
      <c r="F182">
        <v>4.4669999999999996</v>
      </c>
    </row>
    <row r="183" spans="2:6" x14ac:dyDescent="0.2">
      <c r="B183" s="4">
        <f t="shared" si="46"/>
        <v>1996</v>
      </c>
      <c r="C183" s="3">
        <v>35416</v>
      </c>
      <c r="D183">
        <v>1.1324549356223175</v>
      </c>
      <c r="E183">
        <v>73.540000000000006</v>
      </c>
      <c r="F183">
        <v>4.17</v>
      </c>
    </row>
    <row r="184" spans="2:6" x14ac:dyDescent="0.2">
      <c r="B184" s="4">
        <f t="shared" si="46"/>
        <v>1996</v>
      </c>
      <c r="C184" s="3">
        <v>35417</v>
      </c>
      <c r="D184">
        <v>1.2736008583690985</v>
      </c>
      <c r="E184">
        <v>74.180000000000007</v>
      </c>
      <c r="F184">
        <v>4.0750000000000002</v>
      </c>
    </row>
    <row r="185" spans="2:6" x14ac:dyDescent="0.2">
      <c r="B185" s="4">
        <f t="shared" si="46"/>
        <v>1996</v>
      </c>
      <c r="C185" s="3">
        <v>35418</v>
      </c>
      <c r="D185">
        <v>0.91075965665236058</v>
      </c>
      <c r="E185">
        <v>73.78</v>
      </c>
      <c r="F185">
        <v>4.4089999999999998</v>
      </c>
    </row>
    <row r="186" spans="2:6" x14ac:dyDescent="0.2">
      <c r="B186" s="4">
        <f t="shared" si="46"/>
        <v>1996</v>
      </c>
      <c r="C186" s="3">
        <v>35419</v>
      </c>
      <c r="D186">
        <v>0.68835622317596545</v>
      </c>
      <c r="E186">
        <v>72.97</v>
      </c>
      <c r="F186">
        <v>4.5730000000000004</v>
      </c>
    </row>
    <row r="187" spans="2:6" x14ac:dyDescent="0.2">
      <c r="B187" s="4">
        <f t="shared" si="46"/>
        <v>1996</v>
      </c>
      <c r="C187" s="3">
        <v>35422</v>
      </c>
      <c r="D187">
        <v>0.93308154506437724</v>
      </c>
      <c r="E187">
        <v>71.08</v>
      </c>
      <c r="F187">
        <v>4.1920000000000002</v>
      </c>
    </row>
    <row r="188" spans="2:6" x14ac:dyDescent="0.2">
      <c r="B188" s="4">
        <f t="shared" si="46"/>
        <v>1996</v>
      </c>
      <c r="C188" s="3">
        <v>35423</v>
      </c>
      <c r="D188">
        <v>1.1501545064377687</v>
      </c>
      <c r="E188">
        <v>71.400000000000006</v>
      </c>
      <c r="F188">
        <v>3.9980000000000002</v>
      </c>
    </row>
    <row r="189" spans="2:6" x14ac:dyDescent="0.2">
      <c r="B189" s="4">
        <f t="shared" si="46"/>
        <v>1996</v>
      </c>
      <c r="C189" s="3">
        <v>35425</v>
      </c>
      <c r="D189">
        <v>1.6675364806866955</v>
      </c>
      <c r="E189">
        <v>70.06</v>
      </c>
      <c r="F189">
        <v>3.3839999999999999</v>
      </c>
    </row>
    <row r="190" spans="2:6" x14ac:dyDescent="0.2">
      <c r="B190" s="4">
        <f t="shared" si="46"/>
        <v>1996</v>
      </c>
      <c r="C190" s="3">
        <v>35426</v>
      </c>
      <c r="D190">
        <v>2.1028669527896993</v>
      </c>
      <c r="E190">
        <v>70.55</v>
      </c>
      <c r="F190">
        <v>2.984</v>
      </c>
    </row>
    <row r="191" spans="2:6" x14ac:dyDescent="0.2">
      <c r="B191" s="4">
        <f t="shared" si="46"/>
        <v>1996</v>
      </c>
      <c r="C191" s="3">
        <v>35429</v>
      </c>
      <c r="D191">
        <v>2.411309012875535</v>
      </c>
      <c r="E191">
        <v>70.569999999999993</v>
      </c>
      <c r="F191">
        <v>2.677</v>
      </c>
    </row>
    <row r="192" spans="2:6" x14ac:dyDescent="0.2">
      <c r="B192" s="4">
        <f t="shared" si="46"/>
        <v>1996</v>
      </c>
      <c r="C192" s="3">
        <v>35430</v>
      </c>
      <c r="D192">
        <v>2.4949828326180259</v>
      </c>
      <c r="E192">
        <v>72.84</v>
      </c>
      <c r="F192">
        <v>2.7570000000000001</v>
      </c>
    </row>
    <row r="193" spans="2:6" x14ac:dyDescent="0.2">
      <c r="B193" s="4">
        <f t="shared" si="46"/>
        <v>1997</v>
      </c>
      <c r="C193" s="3">
        <v>35432</v>
      </c>
      <c r="D193">
        <v>2.3093476394849781</v>
      </c>
      <c r="E193">
        <v>72.11</v>
      </c>
      <c r="F193">
        <v>2.89</v>
      </c>
    </row>
    <row r="194" spans="2:6" x14ac:dyDescent="0.2">
      <c r="B194" s="4">
        <f t="shared" si="46"/>
        <v>1997</v>
      </c>
      <c r="C194" s="3">
        <v>35433</v>
      </c>
      <c r="D194">
        <v>2.0342231759656659</v>
      </c>
      <c r="E194">
        <v>71.290000000000006</v>
      </c>
      <c r="F194">
        <v>3.1059999999999999</v>
      </c>
    </row>
    <row r="195" spans="2:6" x14ac:dyDescent="0.2">
      <c r="B195" s="4">
        <f t="shared" si="46"/>
        <v>1997</v>
      </c>
      <c r="C195" s="3">
        <v>35436</v>
      </c>
      <c r="D195">
        <v>1.6736652360515025</v>
      </c>
      <c r="E195">
        <v>73.64</v>
      </c>
      <c r="F195">
        <v>3.6360000000000001</v>
      </c>
    </row>
    <row r="196" spans="2:6" x14ac:dyDescent="0.2">
      <c r="B196" s="4">
        <f t="shared" si="46"/>
        <v>1997</v>
      </c>
      <c r="C196" s="3">
        <v>35437</v>
      </c>
      <c r="D196">
        <v>1.8927467811158789</v>
      </c>
      <c r="E196">
        <v>72.489999999999995</v>
      </c>
      <c r="F196">
        <v>3.3340000000000001</v>
      </c>
    </row>
    <row r="197" spans="2:6" x14ac:dyDescent="0.2">
      <c r="B197" s="4">
        <f t="shared" si="46"/>
        <v>1997</v>
      </c>
      <c r="C197" s="3">
        <v>35438</v>
      </c>
      <c r="D197">
        <v>1.7815236051502152</v>
      </c>
      <c r="E197">
        <v>73.430000000000007</v>
      </c>
      <c r="F197">
        <v>3.5129999999999999</v>
      </c>
    </row>
    <row r="198" spans="2:6" x14ac:dyDescent="0.2">
      <c r="B198" s="4">
        <f t="shared" si="46"/>
        <v>1997</v>
      </c>
      <c r="C198" s="3">
        <v>35439</v>
      </c>
      <c r="D198">
        <v>1.7861244635193128</v>
      </c>
      <c r="E198">
        <v>73.05</v>
      </c>
      <c r="F198">
        <v>3.4809999999999999</v>
      </c>
    </row>
    <row r="199" spans="2:6" x14ac:dyDescent="0.2">
      <c r="B199" s="4">
        <f t="shared" ref="B199:B262" si="47">YEAR(C199)</f>
        <v>1997</v>
      </c>
      <c r="C199" s="3">
        <v>35440</v>
      </c>
      <c r="D199">
        <v>1.8862317596566527</v>
      </c>
      <c r="E199">
        <v>72.150000000000006</v>
      </c>
      <c r="F199">
        <v>3.3159999999999998</v>
      </c>
    </row>
    <row r="200" spans="2:6" x14ac:dyDescent="0.2">
      <c r="B200" s="4">
        <f t="shared" si="47"/>
        <v>1997</v>
      </c>
      <c r="C200" s="3">
        <v>35443</v>
      </c>
      <c r="D200">
        <v>1.7715793991416313</v>
      </c>
      <c r="E200">
        <v>69.7</v>
      </c>
      <c r="F200">
        <v>3.254</v>
      </c>
    </row>
    <row r="201" spans="2:6" x14ac:dyDescent="0.2">
      <c r="B201" s="4">
        <f t="shared" si="47"/>
        <v>1997</v>
      </c>
      <c r="C201" s="3">
        <v>35444</v>
      </c>
      <c r="D201">
        <v>1.6123905579399143</v>
      </c>
      <c r="E201">
        <v>69.42</v>
      </c>
      <c r="F201">
        <v>3.3929999999999998</v>
      </c>
    </row>
    <row r="202" spans="2:6" x14ac:dyDescent="0.2">
      <c r="B202" s="4">
        <f t="shared" si="47"/>
        <v>1997</v>
      </c>
      <c r="C202" s="3">
        <v>35445</v>
      </c>
      <c r="D202">
        <v>1.5385965665236054</v>
      </c>
      <c r="E202">
        <v>71.42</v>
      </c>
      <c r="F202">
        <v>3.6110000000000002</v>
      </c>
    </row>
    <row r="203" spans="2:6" x14ac:dyDescent="0.2">
      <c r="B203" s="4">
        <f t="shared" si="47"/>
        <v>1997</v>
      </c>
      <c r="C203" s="3">
        <v>35446</v>
      </c>
      <c r="D203">
        <v>1.7004420600858365</v>
      </c>
      <c r="E203">
        <v>69.92</v>
      </c>
      <c r="F203">
        <v>3.3410000000000002</v>
      </c>
    </row>
    <row r="204" spans="2:6" x14ac:dyDescent="0.2">
      <c r="B204" s="4">
        <f t="shared" si="47"/>
        <v>1997</v>
      </c>
      <c r="C204" s="3">
        <v>35447</v>
      </c>
      <c r="D204">
        <v>1.6777296137339053</v>
      </c>
      <c r="E204">
        <v>68.44</v>
      </c>
      <c r="F204">
        <v>3.2570000000000001</v>
      </c>
    </row>
    <row r="205" spans="2:6" x14ac:dyDescent="0.2">
      <c r="B205" s="4">
        <f t="shared" si="47"/>
        <v>1997</v>
      </c>
      <c r="C205" s="3">
        <v>35450</v>
      </c>
      <c r="D205">
        <v>1.7565751072961375</v>
      </c>
      <c r="E205">
        <v>66.94</v>
      </c>
      <c r="F205">
        <v>3.07</v>
      </c>
    </row>
    <row r="206" spans="2:6" x14ac:dyDescent="0.2">
      <c r="B206" s="4">
        <f t="shared" si="47"/>
        <v>1997</v>
      </c>
      <c r="C206" s="3">
        <v>35451</v>
      </c>
      <c r="D206">
        <v>1.8449613733905585</v>
      </c>
      <c r="E206">
        <v>66.03</v>
      </c>
      <c r="F206">
        <v>2.9159999999999999</v>
      </c>
    </row>
    <row r="207" spans="2:6" x14ac:dyDescent="0.2">
      <c r="B207" s="4">
        <f t="shared" si="47"/>
        <v>1997</v>
      </c>
      <c r="C207" s="3">
        <v>35452</v>
      </c>
      <c r="D207">
        <v>1.9149699570815453</v>
      </c>
      <c r="E207">
        <v>66.89</v>
      </c>
      <c r="F207">
        <v>2.9079999999999999</v>
      </c>
    </row>
    <row r="208" spans="2:6" x14ac:dyDescent="0.2">
      <c r="B208" s="4">
        <f t="shared" si="47"/>
        <v>1997</v>
      </c>
      <c r="C208" s="3">
        <v>35453</v>
      </c>
      <c r="D208">
        <v>1.9900343347639482</v>
      </c>
      <c r="E208">
        <v>66.349999999999994</v>
      </c>
      <c r="F208">
        <v>2.794</v>
      </c>
    </row>
    <row r="209" spans="2:6" x14ac:dyDescent="0.2">
      <c r="B209" s="4">
        <f t="shared" si="47"/>
        <v>1997</v>
      </c>
      <c r="C209" s="3">
        <v>35454</v>
      </c>
      <c r="D209">
        <v>1.9903175965665234</v>
      </c>
      <c r="E209">
        <v>66.77</v>
      </c>
      <c r="F209">
        <v>2.8239999999999998</v>
      </c>
    </row>
    <row r="210" spans="2:6" x14ac:dyDescent="0.2">
      <c r="B210" s="4">
        <f t="shared" si="47"/>
        <v>1997</v>
      </c>
      <c r="C210" s="3">
        <v>35457</v>
      </c>
      <c r="D210">
        <v>1.8658111587982833</v>
      </c>
      <c r="E210">
        <v>67.290000000000006</v>
      </c>
      <c r="F210">
        <v>2.9860000000000002</v>
      </c>
    </row>
    <row r="211" spans="2:6" x14ac:dyDescent="0.2">
      <c r="B211" s="4">
        <f t="shared" si="47"/>
        <v>1997</v>
      </c>
      <c r="C211" s="3">
        <v>35458</v>
      </c>
      <c r="D211">
        <v>2.2726437768240344</v>
      </c>
      <c r="E211">
        <v>66.83</v>
      </c>
      <c r="F211">
        <v>2.5459999999999998</v>
      </c>
    </row>
    <row r="212" spans="2:6" x14ac:dyDescent="0.2">
      <c r="B212" s="4">
        <f t="shared" si="47"/>
        <v>1997</v>
      </c>
      <c r="C212" s="3">
        <v>35459</v>
      </c>
      <c r="D212">
        <v>2.5255708154506435</v>
      </c>
      <c r="E212">
        <v>68.84</v>
      </c>
      <c r="F212">
        <v>2.4380000000000002</v>
      </c>
    </row>
    <row r="213" spans="2:6" x14ac:dyDescent="0.2">
      <c r="B213" s="4">
        <f t="shared" si="47"/>
        <v>1997</v>
      </c>
      <c r="C213" s="3">
        <v>35460</v>
      </c>
      <c r="D213">
        <v>2.5857253218884115</v>
      </c>
      <c r="E213">
        <v>70.34</v>
      </c>
      <c r="F213">
        <v>2.4860000000000002</v>
      </c>
    </row>
    <row r="214" spans="2:6" x14ac:dyDescent="0.2">
      <c r="B214" s="4">
        <f t="shared" si="47"/>
        <v>1997</v>
      </c>
      <c r="C214" s="3">
        <v>35461</v>
      </c>
      <c r="D214">
        <v>2.564871244635194</v>
      </c>
      <c r="E214">
        <v>68.650000000000006</v>
      </c>
      <c r="F214">
        <v>2.3849999999999998</v>
      </c>
    </row>
    <row r="215" spans="2:6" x14ac:dyDescent="0.2">
      <c r="B215" s="4">
        <f t="shared" si="47"/>
        <v>1997</v>
      </c>
      <c r="C215" s="3">
        <v>35464</v>
      </c>
      <c r="D215">
        <v>2.3938841201716738</v>
      </c>
      <c r="E215">
        <v>65.28</v>
      </c>
      <c r="F215">
        <v>2.3130000000000002</v>
      </c>
    </row>
    <row r="216" spans="2:6" x14ac:dyDescent="0.2">
      <c r="B216" s="4">
        <f t="shared" si="47"/>
        <v>1997</v>
      </c>
      <c r="C216" s="3">
        <v>35465</v>
      </c>
      <c r="D216">
        <v>2.1305708154506435</v>
      </c>
      <c r="E216">
        <v>64.180000000000007</v>
      </c>
      <c r="F216">
        <v>2.4969999999999999</v>
      </c>
    </row>
    <row r="217" spans="2:6" x14ac:dyDescent="0.2">
      <c r="B217" s="4">
        <f t="shared" si="47"/>
        <v>1997</v>
      </c>
      <c r="C217" s="3">
        <v>35466</v>
      </c>
      <c r="D217">
        <v>2.1355622317596565</v>
      </c>
      <c r="E217">
        <v>63.32</v>
      </c>
      <c r="F217">
        <v>2.4300000000000002</v>
      </c>
    </row>
    <row r="218" spans="2:6" x14ac:dyDescent="0.2">
      <c r="B218" s="4">
        <f t="shared" si="47"/>
        <v>1997</v>
      </c>
      <c r="C218" s="3">
        <v>35467</v>
      </c>
      <c r="D218">
        <v>2.0697296137339056</v>
      </c>
      <c r="E218">
        <v>61.45</v>
      </c>
      <c r="F218">
        <v>2.3610000000000002</v>
      </c>
    </row>
    <row r="219" spans="2:6" x14ac:dyDescent="0.2">
      <c r="B219" s="4">
        <f t="shared" si="47"/>
        <v>1997</v>
      </c>
      <c r="C219" s="3">
        <v>35468</v>
      </c>
      <c r="D219">
        <v>2.1823948497854082</v>
      </c>
      <c r="E219">
        <v>60.53</v>
      </c>
      <c r="F219">
        <v>2.1819999999999999</v>
      </c>
    </row>
    <row r="220" spans="2:6" x14ac:dyDescent="0.2">
      <c r="B220" s="4">
        <f t="shared" si="47"/>
        <v>1997</v>
      </c>
      <c r="C220" s="3">
        <v>35471</v>
      </c>
      <c r="D220">
        <v>2.286081545064377</v>
      </c>
      <c r="E220">
        <v>61.76</v>
      </c>
      <c r="F220">
        <v>2.1669999999999998</v>
      </c>
    </row>
    <row r="221" spans="2:6" x14ac:dyDescent="0.2">
      <c r="B221" s="4">
        <f t="shared" si="47"/>
        <v>1997</v>
      </c>
      <c r="C221" s="3">
        <v>35472</v>
      </c>
      <c r="D221">
        <v>2.2362918454935619</v>
      </c>
      <c r="E221">
        <v>61.86</v>
      </c>
      <c r="F221">
        <v>2.2240000000000002</v>
      </c>
    </row>
    <row r="222" spans="2:6" x14ac:dyDescent="0.2">
      <c r="B222" s="4">
        <f t="shared" si="47"/>
        <v>1997</v>
      </c>
      <c r="C222" s="3">
        <v>35473</v>
      </c>
      <c r="D222">
        <v>2.2974678111587989</v>
      </c>
      <c r="E222">
        <v>60.85</v>
      </c>
      <c r="F222">
        <v>2.09</v>
      </c>
    </row>
    <row r="223" spans="2:6" x14ac:dyDescent="0.2">
      <c r="B223" s="4">
        <f t="shared" si="47"/>
        <v>1997</v>
      </c>
      <c r="C223" s="3">
        <v>35474</v>
      </c>
      <c r="D223">
        <v>2.3214120171673822</v>
      </c>
      <c r="E223">
        <v>59.92</v>
      </c>
      <c r="F223">
        <v>1.9990000000000001</v>
      </c>
    </row>
    <row r="224" spans="2:6" x14ac:dyDescent="0.2">
      <c r="B224" s="4">
        <f t="shared" si="47"/>
        <v>1997</v>
      </c>
      <c r="C224" s="3">
        <v>35475</v>
      </c>
      <c r="D224">
        <v>2.4185836909871243</v>
      </c>
      <c r="E224">
        <v>60.81</v>
      </c>
      <c r="F224">
        <v>1.966</v>
      </c>
    </row>
    <row r="225" spans="2:6" x14ac:dyDescent="0.2">
      <c r="B225" s="4">
        <f t="shared" si="47"/>
        <v>1997</v>
      </c>
      <c r="C225" s="3">
        <v>35479</v>
      </c>
      <c r="D225">
        <v>2.3203605150214597</v>
      </c>
      <c r="E225">
        <v>59.42</v>
      </c>
      <c r="F225">
        <v>1.964</v>
      </c>
    </row>
    <row r="226" spans="2:6" x14ac:dyDescent="0.2">
      <c r="B226" s="4">
        <f t="shared" si="47"/>
        <v>1997</v>
      </c>
      <c r="C226" s="3">
        <v>35480</v>
      </c>
      <c r="D226">
        <v>2.2806180257510729</v>
      </c>
      <c r="E226">
        <v>59.59</v>
      </c>
      <c r="F226">
        <v>2.016</v>
      </c>
    </row>
    <row r="227" spans="2:6" x14ac:dyDescent="0.2">
      <c r="B227" s="4">
        <f t="shared" si="47"/>
        <v>1997</v>
      </c>
      <c r="C227" s="3">
        <v>35481</v>
      </c>
      <c r="D227">
        <v>2.262858369098713</v>
      </c>
      <c r="E227">
        <v>58.04</v>
      </c>
      <c r="F227">
        <v>1.9219999999999999</v>
      </c>
    </row>
    <row r="228" spans="2:6" x14ac:dyDescent="0.2">
      <c r="B228" s="4">
        <f t="shared" si="47"/>
        <v>1997</v>
      </c>
      <c r="C228" s="3">
        <v>35482</v>
      </c>
      <c r="D228">
        <v>2.2351587982832619</v>
      </c>
      <c r="E228">
        <v>57.85</v>
      </c>
      <c r="F228">
        <v>1.9359999999999999</v>
      </c>
    </row>
    <row r="229" spans="2:6" x14ac:dyDescent="0.2">
      <c r="B229" s="4">
        <f t="shared" si="47"/>
        <v>1997</v>
      </c>
      <c r="C229" s="3">
        <v>35485</v>
      </c>
      <c r="D229">
        <v>2.2195536480686693</v>
      </c>
      <c r="E229">
        <v>55.47</v>
      </c>
      <c r="F229">
        <v>1.78</v>
      </c>
    </row>
    <row r="230" spans="2:6" x14ac:dyDescent="0.2">
      <c r="B230" s="4">
        <f t="shared" si="47"/>
        <v>1997</v>
      </c>
      <c r="C230" s="3">
        <v>35486</v>
      </c>
      <c r="D230">
        <v>2.2318927038626608</v>
      </c>
      <c r="E230">
        <v>56.82</v>
      </c>
      <c r="F230">
        <v>1.865</v>
      </c>
    </row>
    <row r="231" spans="2:6" x14ac:dyDescent="0.2">
      <c r="B231" s="4">
        <f t="shared" si="47"/>
        <v>1997</v>
      </c>
      <c r="C231" s="3">
        <v>35487</v>
      </c>
      <c r="D231">
        <v>2.2127982832618023</v>
      </c>
      <c r="E231">
        <v>56.68</v>
      </c>
      <c r="F231">
        <v>1.8740000000000001</v>
      </c>
    </row>
    <row r="232" spans="2:6" x14ac:dyDescent="0.2">
      <c r="B232" s="4">
        <f t="shared" si="47"/>
        <v>1997</v>
      </c>
      <c r="C232" s="3">
        <v>35488</v>
      </c>
      <c r="D232">
        <v>2.2019313304721031</v>
      </c>
      <c r="E232">
        <v>56.03</v>
      </c>
      <c r="F232">
        <v>1.8380000000000001</v>
      </c>
    </row>
    <row r="233" spans="2:6" x14ac:dyDescent="0.2">
      <c r="B233" s="4">
        <f t="shared" si="47"/>
        <v>1997</v>
      </c>
      <c r="C233" s="3">
        <v>35489</v>
      </c>
      <c r="D233">
        <v>2.1273605150214587</v>
      </c>
      <c r="E233">
        <v>54.76</v>
      </c>
      <c r="F233">
        <v>1.821</v>
      </c>
    </row>
    <row r="234" spans="2:6" x14ac:dyDescent="0.2">
      <c r="B234" s="4">
        <f t="shared" si="47"/>
        <v>1997</v>
      </c>
      <c r="C234" s="3">
        <v>35492</v>
      </c>
      <c r="D234">
        <v>2.0314377682403437</v>
      </c>
      <c r="E234">
        <v>53.18</v>
      </c>
      <c r="F234">
        <v>1.8029999999999999</v>
      </c>
    </row>
    <row r="235" spans="2:6" x14ac:dyDescent="0.2">
      <c r="B235" s="4">
        <f t="shared" si="47"/>
        <v>1997</v>
      </c>
      <c r="C235" s="3">
        <v>35493</v>
      </c>
      <c r="D235">
        <v>1.9029742489270385</v>
      </c>
      <c r="E235">
        <v>53.34</v>
      </c>
      <c r="F235">
        <v>1.9430000000000001</v>
      </c>
    </row>
    <row r="236" spans="2:6" x14ac:dyDescent="0.2">
      <c r="B236" s="4">
        <f t="shared" si="47"/>
        <v>1997</v>
      </c>
      <c r="C236" s="3">
        <v>35494</v>
      </c>
      <c r="D236">
        <v>1.9492918454935624</v>
      </c>
      <c r="E236">
        <v>52.54</v>
      </c>
      <c r="F236">
        <v>1.839</v>
      </c>
    </row>
    <row r="237" spans="2:6" x14ac:dyDescent="0.2">
      <c r="B237" s="4">
        <f t="shared" si="47"/>
        <v>1997</v>
      </c>
      <c r="C237" s="3">
        <v>35495</v>
      </c>
      <c r="D237">
        <v>1.9664635193133047</v>
      </c>
      <c r="E237">
        <v>53.43</v>
      </c>
      <c r="F237">
        <v>1.8859999999999999</v>
      </c>
    </row>
    <row r="238" spans="2:6" x14ac:dyDescent="0.2">
      <c r="B238" s="4">
        <f t="shared" si="47"/>
        <v>1997</v>
      </c>
      <c r="C238" s="3">
        <v>35496</v>
      </c>
      <c r="D238">
        <v>1.9523304721030041</v>
      </c>
      <c r="E238">
        <v>54.08</v>
      </c>
      <c r="F238">
        <v>1.9470000000000001</v>
      </c>
    </row>
    <row r="239" spans="2:6" x14ac:dyDescent="0.2">
      <c r="B239" s="4">
        <f t="shared" si="47"/>
        <v>1997</v>
      </c>
      <c r="C239" s="3">
        <v>35499</v>
      </c>
      <c r="D239">
        <v>1.8902274678111584</v>
      </c>
      <c r="E239">
        <v>53.08</v>
      </c>
      <c r="F239">
        <v>1.9370000000000001</v>
      </c>
    </row>
    <row r="240" spans="2:6" x14ac:dyDescent="0.2">
      <c r="B240" s="4">
        <f t="shared" si="47"/>
        <v>1997</v>
      </c>
      <c r="C240" s="3">
        <v>35500</v>
      </c>
      <c r="D240">
        <v>1.8902017167381975</v>
      </c>
      <c r="E240">
        <v>52.83</v>
      </c>
      <c r="F240">
        <v>1.919</v>
      </c>
    </row>
    <row r="241" spans="2:6" x14ac:dyDescent="0.2">
      <c r="B241" s="4">
        <f t="shared" si="47"/>
        <v>1997</v>
      </c>
      <c r="C241" s="3">
        <v>35501</v>
      </c>
      <c r="D241">
        <v>1.9443304721030041</v>
      </c>
      <c r="E241">
        <v>54.08</v>
      </c>
      <c r="F241">
        <v>1.9550000000000001</v>
      </c>
    </row>
    <row r="242" spans="2:6" x14ac:dyDescent="0.2">
      <c r="B242" s="4">
        <f t="shared" si="47"/>
        <v>1997</v>
      </c>
      <c r="C242" s="3">
        <v>35502</v>
      </c>
      <c r="D242">
        <v>1.9674248927038629</v>
      </c>
      <c r="E242">
        <v>54.22</v>
      </c>
      <c r="F242">
        <v>1.9419999999999999</v>
      </c>
    </row>
    <row r="243" spans="2:6" x14ac:dyDescent="0.2">
      <c r="B243" s="4">
        <f t="shared" si="47"/>
        <v>1997</v>
      </c>
      <c r="C243" s="3">
        <v>35503</v>
      </c>
      <c r="D243">
        <v>2.0294592274678114</v>
      </c>
      <c r="E243">
        <v>55.33</v>
      </c>
      <c r="F243">
        <v>1.96</v>
      </c>
    </row>
    <row r="244" spans="2:6" x14ac:dyDescent="0.2">
      <c r="B244" s="4">
        <f t="shared" si="47"/>
        <v>1997</v>
      </c>
      <c r="C244" s="3">
        <v>35506</v>
      </c>
      <c r="D244">
        <v>2.0061931330472094</v>
      </c>
      <c r="E244">
        <v>54.3</v>
      </c>
      <c r="F244">
        <v>1.909</v>
      </c>
    </row>
    <row r="245" spans="2:6" x14ac:dyDescent="0.2">
      <c r="B245" s="4">
        <f t="shared" si="47"/>
        <v>1997</v>
      </c>
      <c r="C245" s="3">
        <v>35507</v>
      </c>
      <c r="D245">
        <v>2.1537467811158795</v>
      </c>
      <c r="E245">
        <v>56.18</v>
      </c>
      <c r="F245">
        <v>1.897</v>
      </c>
    </row>
    <row r="246" spans="2:6" x14ac:dyDescent="0.2">
      <c r="B246" s="4">
        <f t="shared" si="47"/>
        <v>1997</v>
      </c>
      <c r="C246" s="3">
        <v>35508</v>
      </c>
      <c r="D246">
        <v>2.1626781115879821</v>
      </c>
      <c r="E246">
        <v>56.29</v>
      </c>
      <c r="F246">
        <v>1.8959999999999999</v>
      </c>
    </row>
    <row r="247" spans="2:6" x14ac:dyDescent="0.2">
      <c r="B247" s="4">
        <f t="shared" si="47"/>
        <v>1997</v>
      </c>
      <c r="C247" s="3">
        <v>35509</v>
      </c>
      <c r="D247">
        <v>2.1414420600858368</v>
      </c>
      <c r="E247">
        <v>55.94</v>
      </c>
      <c r="F247">
        <v>1.8919999999999999</v>
      </c>
    </row>
    <row r="248" spans="2:6" x14ac:dyDescent="0.2">
      <c r="B248" s="4">
        <f t="shared" si="47"/>
        <v>1997</v>
      </c>
      <c r="C248" s="3">
        <v>35510</v>
      </c>
      <c r="D248">
        <v>2.1963261802575103</v>
      </c>
      <c r="E248">
        <v>55.98</v>
      </c>
      <c r="F248">
        <v>1.84</v>
      </c>
    </row>
    <row r="249" spans="2:6" x14ac:dyDescent="0.2">
      <c r="B249" s="4">
        <f t="shared" si="47"/>
        <v>1997</v>
      </c>
      <c r="C249" s="3">
        <v>35513</v>
      </c>
      <c r="D249">
        <v>2.2133004291845495</v>
      </c>
      <c r="E249">
        <v>55.73</v>
      </c>
      <c r="F249">
        <v>1.8049999999999999</v>
      </c>
    </row>
    <row r="250" spans="2:6" x14ac:dyDescent="0.2">
      <c r="B250" s="4">
        <f t="shared" si="47"/>
        <v>1997</v>
      </c>
      <c r="C250" s="3">
        <v>35514</v>
      </c>
      <c r="D250">
        <v>2.2136137339055799</v>
      </c>
      <c r="E250">
        <v>56.83</v>
      </c>
      <c r="F250">
        <v>1.8839999999999999</v>
      </c>
    </row>
    <row r="251" spans="2:6" x14ac:dyDescent="0.2">
      <c r="B251" s="4">
        <f t="shared" si="47"/>
        <v>1997</v>
      </c>
      <c r="C251" s="3">
        <v>35515</v>
      </c>
      <c r="D251">
        <v>2.1136695278969957</v>
      </c>
      <c r="E251">
        <v>55.43</v>
      </c>
      <c r="F251">
        <v>1.883</v>
      </c>
    </row>
    <row r="252" spans="2:6" x14ac:dyDescent="0.2">
      <c r="B252" s="4">
        <f t="shared" si="47"/>
        <v>1997</v>
      </c>
      <c r="C252" s="3">
        <v>35516</v>
      </c>
      <c r="D252">
        <v>2.1148154506437766</v>
      </c>
      <c r="E252">
        <v>56.07</v>
      </c>
      <c r="F252">
        <v>1.9279999999999999</v>
      </c>
    </row>
    <row r="253" spans="2:6" x14ac:dyDescent="0.2">
      <c r="B253" s="4">
        <f t="shared" si="47"/>
        <v>1997</v>
      </c>
      <c r="C253" s="3">
        <v>35520</v>
      </c>
      <c r="D253">
        <v>2.1636824034334765</v>
      </c>
      <c r="E253">
        <v>56.72</v>
      </c>
      <c r="F253">
        <v>1.9259999999999999</v>
      </c>
    </row>
    <row r="254" spans="2:6" x14ac:dyDescent="0.2">
      <c r="B254" s="4">
        <f t="shared" si="47"/>
        <v>1997</v>
      </c>
      <c r="C254" s="3">
        <v>35704</v>
      </c>
      <c r="D254">
        <v>1.0716738197424891</v>
      </c>
      <c r="E254">
        <v>58.19</v>
      </c>
      <c r="F254">
        <v>3.1240000000000001</v>
      </c>
    </row>
    <row r="255" spans="2:6" x14ac:dyDescent="0.2">
      <c r="B255" s="4">
        <f t="shared" si="47"/>
        <v>1997</v>
      </c>
      <c r="C255" s="3">
        <v>35705</v>
      </c>
      <c r="D255">
        <v>1.1987596566523604</v>
      </c>
      <c r="E255">
        <v>59.8</v>
      </c>
      <c r="F255">
        <v>3.113</v>
      </c>
    </row>
    <row r="256" spans="2:6" x14ac:dyDescent="0.2">
      <c r="B256" s="4">
        <f t="shared" si="47"/>
        <v>1997</v>
      </c>
      <c r="C256" s="3">
        <v>35706</v>
      </c>
      <c r="D256">
        <v>1.3461072961373386</v>
      </c>
      <c r="E256">
        <v>62.01</v>
      </c>
      <c r="F256">
        <v>3.125</v>
      </c>
    </row>
    <row r="257" spans="2:6" x14ac:dyDescent="0.2">
      <c r="B257" s="4">
        <f t="shared" si="47"/>
        <v>1997</v>
      </c>
      <c r="C257" s="3">
        <v>35709</v>
      </c>
      <c r="D257">
        <v>1.3248283261802571</v>
      </c>
      <c r="E257">
        <v>59.69</v>
      </c>
      <c r="F257">
        <v>2.9790000000000001</v>
      </c>
    </row>
    <row r="258" spans="2:6" x14ac:dyDescent="0.2">
      <c r="B258" s="4">
        <f t="shared" si="47"/>
        <v>1997</v>
      </c>
      <c r="C258" s="3">
        <v>35710</v>
      </c>
      <c r="D258">
        <v>1.4203390557939919</v>
      </c>
      <c r="E258">
        <v>59.6</v>
      </c>
      <c r="F258">
        <v>2.8769999999999998</v>
      </c>
    </row>
    <row r="259" spans="2:6" x14ac:dyDescent="0.2">
      <c r="B259" s="4">
        <f t="shared" si="47"/>
        <v>1997</v>
      </c>
      <c r="C259" s="3">
        <v>35711</v>
      </c>
      <c r="D259">
        <v>1.4227167381974235</v>
      </c>
      <c r="E259">
        <v>60.16</v>
      </c>
      <c r="F259">
        <v>2.915</v>
      </c>
    </row>
    <row r="260" spans="2:6" x14ac:dyDescent="0.2">
      <c r="B260" s="4">
        <f t="shared" si="47"/>
        <v>1997</v>
      </c>
      <c r="C260" s="3">
        <v>35712</v>
      </c>
      <c r="D260">
        <v>1.4059484978540766</v>
      </c>
      <c r="E260">
        <v>60.08</v>
      </c>
      <c r="F260">
        <v>2.9260000000000002</v>
      </c>
    </row>
    <row r="261" spans="2:6" x14ac:dyDescent="0.2">
      <c r="B261" s="4">
        <f t="shared" si="47"/>
        <v>1997</v>
      </c>
      <c r="C261" s="3">
        <v>35713</v>
      </c>
      <c r="D261">
        <v>1.240575107296138</v>
      </c>
      <c r="E261">
        <v>59.95</v>
      </c>
      <c r="F261">
        <v>3.0819999999999999</v>
      </c>
    </row>
    <row r="262" spans="2:6" x14ac:dyDescent="0.2">
      <c r="B262" s="4">
        <f t="shared" si="47"/>
        <v>1997</v>
      </c>
      <c r="C262" s="3">
        <v>35716</v>
      </c>
      <c r="D262">
        <v>1.168442060085837</v>
      </c>
      <c r="E262">
        <v>58.27</v>
      </c>
      <c r="F262">
        <v>3.0329999999999999</v>
      </c>
    </row>
    <row r="263" spans="2:6" x14ac:dyDescent="0.2">
      <c r="B263" s="4">
        <f t="shared" ref="B263:B326" si="48">YEAR(C263)</f>
        <v>1997</v>
      </c>
      <c r="C263" s="3">
        <v>35717</v>
      </c>
      <c r="D263">
        <v>1.1045922746781112</v>
      </c>
      <c r="E263">
        <v>57.01</v>
      </c>
      <c r="F263">
        <v>3.0059999999999998</v>
      </c>
    </row>
    <row r="264" spans="2:6" x14ac:dyDescent="0.2">
      <c r="B264" s="4">
        <f t="shared" si="48"/>
        <v>1997</v>
      </c>
      <c r="C264" s="3">
        <v>35718</v>
      </c>
      <c r="D264">
        <v>1.0665450643776819</v>
      </c>
      <c r="E264">
        <v>56.94</v>
      </c>
      <c r="F264">
        <v>3.0390000000000001</v>
      </c>
    </row>
    <row r="265" spans="2:6" x14ac:dyDescent="0.2">
      <c r="B265" s="4">
        <f t="shared" si="48"/>
        <v>1997</v>
      </c>
      <c r="C265" s="3">
        <v>35719</v>
      </c>
      <c r="D265">
        <v>0.93569527896995641</v>
      </c>
      <c r="E265">
        <v>58.01</v>
      </c>
      <c r="F265">
        <v>3.2469999999999999</v>
      </c>
    </row>
    <row r="266" spans="2:6" x14ac:dyDescent="0.2">
      <c r="B266" s="4">
        <f t="shared" si="48"/>
        <v>1997</v>
      </c>
      <c r="C266" s="3">
        <v>35720</v>
      </c>
      <c r="D266">
        <v>0.85071244635193066</v>
      </c>
      <c r="E266">
        <v>57.4</v>
      </c>
      <c r="F266">
        <v>3.2879999999999998</v>
      </c>
    </row>
    <row r="267" spans="2:6" x14ac:dyDescent="0.2">
      <c r="B267" s="4">
        <f t="shared" si="48"/>
        <v>1997</v>
      </c>
      <c r="C267" s="3">
        <v>35723</v>
      </c>
      <c r="D267">
        <v>0.77899570815450625</v>
      </c>
      <c r="E267">
        <v>57.82</v>
      </c>
      <c r="F267">
        <v>3.39</v>
      </c>
    </row>
    <row r="268" spans="2:6" x14ac:dyDescent="0.2">
      <c r="B268" s="4">
        <f t="shared" si="48"/>
        <v>1997</v>
      </c>
      <c r="C268" s="3">
        <v>35724</v>
      </c>
      <c r="D268">
        <v>0.75201716738197444</v>
      </c>
      <c r="E268">
        <v>57.64</v>
      </c>
      <c r="F268">
        <v>3.4039999999999999</v>
      </c>
    </row>
    <row r="269" spans="2:6" x14ac:dyDescent="0.2">
      <c r="B269" s="4">
        <f t="shared" si="48"/>
        <v>1997</v>
      </c>
      <c r="C269" s="3">
        <v>35725</v>
      </c>
      <c r="D269">
        <v>0.70049356223175963</v>
      </c>
      <c r="E269">
        <v>58.77</v>
      </c>
      <c r="F269">
        <v>3.5369999999999999</v>
      </c>
    </row>
    <row r="270" spans="2:6" x14ac:dyDescent="0.2">
      <c r="B270" s="4">
        <f t="shared" si="48"/>
        <v>1997</v>
      </c>
      <c r="C270" s="3">
        <v>35726</v>
      </c>
      <c r="D270">
        <v>0.75946351931330502</v>
      </c>
      <c r="E270">
        <v>58.09</v>
      </c>
      <c r="F270">
        <v>3.4289999999999998</v>
      </c>
    </row>
    <row r="271" spans="2:6" x14ac:dyDescent="0.2">
      <c r="B271" s="4">
        <f t="shared" si="48"/>
        <v>1997</v>
      </c>
      <c r="C271" s="3">
        <v>35727</v>
      </c>
      <c r="D271">
        <v>0.56403433476394849</v>
      </c>
      <c r="E271">
        <v>57.03</v>
      </c>
      <c r="F271">
        <v>3.548</v>
      </c>
    </row>
    <row r="272" spans="2:6" x14ac:dyDescent="0.2">
      <c r="B272" s="4">
        <f t="shared" si="48"/>
        <v>1997</v>
      </c>
      <c r="C272" s="3">
        <v>35730</v>
      </c>
      <c r="D272">
        <v>0.37822746781115857</v>
      </c>
      <c r="E272">
        <v>57.74</v>
      </c>
      <c r="F272">
        <v>3.7850000000000001</v>
      </c>
    </row>
    <row r="273" spans="2:6" x14ac:dyDescent="0.2">
      <c r="B273" s="4">
        <f t="shared" si="48"/>
        <v>1997</v>
      </c>
      <c r="C273" s="3">
        <v>35731</v>
      </c>
      <c r="D273">
        <v>0.60826180257510787</v>
      </c>
      <c r="E273">
        <v>56.52</v>
      </c>
      <c r="F273">
        <v>3.4670000000000001</v>
      </c>
    </row>
    <row r="274" spans="2:6" x14ac:dyDescent="0.2">
      <c r="B274" s="4">
        <f t="shared" si="48"/>
        <v>1997</v>
      </c>
      <c r="C274" s="3">
        <v>35732</v>
      </c>
      <c r="D274">
        <v>0.85757081545064384</v>
      </c>
      <c r="E274">
        <v>57.19</v>
      </c>
      <c r="F274">
        <v>3.266</v>
      </c>
    </row>
    <row r="275" spans="2:6" x14ac:dyDescent="0.2">
      <c r="B275" s="4">
        <f t="shared" si="48"/>
        <v>1997</v>
      </c>
      <c r="C275" s="3">
        <v>35733</v>
      </c>
      <c r="D275">
        <v>0.71262660944205924</v>
      </c>
      <c r="E275">
        <v>58.12</v>
      </c>
      <c r="F275">
        <v>3.4780000000000002</v>
      </c>
    </row>
    <row r="276" spans="2:6" x14ac:dyDescent="0.2">
      <c r="B276" s="4">
        <f t="shared" si="48"/>
        <v>1997</v>
      </c>
      <c r="C276" s="3">
        <v>35734</v>
      </c>
      <c r="D276">
        <v>0.61339055793991415</v>
      </c>
      <c r="E276">
        <v>57.77</v>
      </c>
      <c r="F276">
        <v>3.552</v>
      </c>
    </row>
    <row r="277" spans="2:6" x14ac:dyDescent="0.2">
      <c r="B277" s="4">
        <f t="shared" si="48"/>
        <v>1997</v>
      </c>
      <c r="C277" s="3">
        <v>35737</v>
      </c>
      <c r="D277">
        <v>0.86721459227467834</v>
      </c>
      <c r="E277">
        <v>58.78</v>
      </c>
      <c r="F277">
        <v>3.371</v>
      </c>
    </row>
    <row r="278" spans="2:6" x14ac:dyDescent="0.2">
      <c r="B278" s="4">
        <f t="shared" si="48"/>
        <v>1997</v>
      </c>
      <c r="C278" s="3">
        <v>35738</v>
      </c>
      <c r="D278">
        <v>0.7669055793991415</v>
      </c>
      <c r="E278">
        <v>58.11</v>
      </c>
      <c r="F278">
        <v>3.423</v>
      </c>
    </row>
    <row r="279" spans="2:6" x14ac:dyDescent="0.2">
      <c r="B279" s="4">
        <f t="shared" si="48"/>
        <v>1997</v>
      </c>
      <c r="C279" s="3">
        <v>35739</v>
      </c>
      <c r="D279">
        <v>0.65484978540772509</v>
      </c>
      <c r="E279">
        <v>57.18</v>
      </c>
      <c r="F279">
        <v>3.468</v>
      </c>
    </row>
    <row r="280" spans="2:6" x14ac:dyDescent="0.2">
      <c r="B280" s="4">
        <f t="shared" si="48"/>
        <v>1997</v>
      </c>
      <c r="C280" s="3">
        <v>35740</v>
      </c>
      <c r="D280">
        <v>0.74887553648068694</v>
      </c>
      <c r="E280">
        <v>57.43</v>
      </c>
      <c r="F280">
        <v>3.3919999999999999</v>
      </c>
    </row>
    <row r="281" spans="2:6" x14ac:dyDescent="0.2">
      <c r="B281" s="4">
        <f t="shared" si="48"/>
        <v>1997</v>
      </c>
      <c r="C281" s="3">
        <v>35741</v>
      </c>
      <c r="D281">
        <v>0.92525321888411982</v>
      </c>
      <c r="E281">
        <v>57.99</v>
      </c>
      <c r="F281">
        <v>3.2559999999999998</v>
      </c>
    </row>
    <row r="282" spans="2:6" x14ac:dyDescent="0.2">
      <c r="B282" s="4">
        <f t="shared" si="48"/>
        <v>1997</v>
      </c>
      <c r="C282" s="3">
        <v>35744</v>
      </c>
      <c r="D282">
        <v>0.69706008583691048</v>
      </c>
      <c r="E282">
        <v>57.28</v>
      </c>
      <c r="F282">
        <v>3.4329999999999998</v>
      </c>
    </row>
    <row r="283" spans="2:6" x14ac:dyDescent="0.2">
      <c r="B283" s="4">
        <f t="shared" si="48"/>
        <v>1997</v>
      </c>
      <c r="C283" s="3">
        <v>35745</v>
      </c>
      <c r="D283">
        <v>0.67399570815450627</v>
      </c>
      <c r="E283">
        <v>57.82</v>
      </c>
      <c r="F283">
        <v>3.4950000000000001</v>
      </c>
    </row>
    <row r="284" spans="2:6" x14ac:dyDescent="0.2">
      <c r="B284" s="4">
        <f t="shared" si="48"/>
        <v>1997</v>
      </c>
      <c r="C284" s="3">
        <v>35746</v>
      </c>
      <c r="D284">
        <v>0.69920600858369175</v>
      </c>
      <c r="E284">
        <v>57.92</v>
      </c>
      <c r="F284">
        <v>3.4769999999999999</v>
      </c>
    </row>
    <row r="285" spans="2:6" x14ac:dyDescent="0.2">
      <c r="B285" s="4">
        <f t="shared" si="48"/>
        <v>1997</v>
      </c>
      <c r="C285" s="3">
        <v>35747</v>
      </c>
      <c r="D285">
        <v>0.97567811158798223</v>
      </c>
      <c r="E285">
        <v>58.62</v>
      </c>
      <c r="F285">
        <v>3.2509999999999999</v>
      </c>
    </row>
    <row r="286" spans="2:6" x14ac:dyDescent="0.2">
      <c r="B286" s="4">
        <f t="shared" si="48"/>
        <v>1997</v>
      </c>
      <c r="C286" s="3">
        <v>35748</v>
      </c>
      <c r="D286">
        <v>1.2640128755364808</v>
      </c>
      <c r="E286">
        <v>59.54</v>
      </c>
      <c r="F286">
        <v>3.0289999999999999</v>
      </c>
    </row>
    <row r="287" spans="2:6" x14ac:dyDescent="0.2">
      <c r="B287" s="4">
        <f t="shared" si="48"/>
        <v>1997</v>
      </c>
      <c r="C287" s="3">
        <v>35751</v>
      </c>
      <c r="D287">
        <v>1.2011587982832617</v>
      </c>
      <c r="E287">
        <v>57.85</v>
      </c>
      <c r="F287">
        <v>2.97</v>
      </c>
    </row>
    <row r="288" spans="2:6" x14ac:dyDescent="0.2">
      <c r="B288" s="4">
        <f t="shared" si="48"/>
        <v>1997</v>
      </c>
      <c r="C288" s="3">
        <v>35752</v>
      </c>
      <c r="D288">
        <v>1.2048540772532181</v>
      </c>
      <c r="E288">
        <v>57.61</v>
      </c>
      <c r="F288">
        <v>2.9489999999999998</v>
      </c>
    </row>
    <row r="289" spans="2:6" x14ac:dyDescent="0.2">
      <c r="B289" s="4">
        <f t="shared" si="48"/>
        <v>1997</v>
      </c>
      <c r="C289" s="3">
        <v>35753</v>
      </c>
      <c r="D289">
        <v>1.2250772532188843</v>
      </c>
      <c r="E289">
        <v>56.67</v>
      </c>
      <c r="F289">
        <v>2.8610000000000002</v>
      </c>
    </row>
    <row r="290" spans="2:6" x14ac:dyDescent="0.2">
      <c r="B290" s="4">
        <f t="shared" si="48"/>
        <v>1997</v>
      </c>
      <c r="C290" s="3">
        <v>35754</v>
      </c>
      <c r="D290">
        <v>1.2901115879828327</v>
      </c>
      <c r="E290">
        <v>55.45</v>
      </c>
      <c r="F290">
        <v>2.7080000000000002</v>
      </c>
    </row>
    <row r="291" spans="2:6" x14ac:dyDescent="0.2">
      <c r="B291" s="4">
        <f t="shared" si="48"/>
        <v>1997</v>
      </c>
      <c r="C291" s="3">
        <v>35755</v>
      </c>
      <c r="D291">
        <v>1.2382746781115874</v>
      </c>
      <c r="E291">
        <v>55.48</v>
      </c>
      <c r="F291">
        <v>2.762</v>
      </c>
    </row>
    <row r="292" spans="2:6" x14ac:dyDescent="0.2">
      <c r="B292" s="4">
        <f t="shared" si="48"/>
        <v>1997</v>
      </c>
      <c r="C292" s="3">
        <v>35758</v>
      </c>
      <c r="D292">
        <v>1.4319270386266103</v>
      </c>
      <c r="E292">
        <v>55.6</v>
      </c>
      <c r="F292">
        <v>2.577</v>
      </c>
    </row>
    <row r="293" spans="2:6" x14ac:dyDescent="0.2">
      <c r="B293" s="4">
        <f t="shared" si="48"/>
        <v>1997</v>
      </c>
      <c r="C293" s="3">
        <v>35759</v>
      </c>
      <c r="D293">
        <v>1.3409957081545061</v>
      </c>
      <c r="E293">
        <v>55.49</v>
      </c>
      <c r="F293">
        <v>2.66</v>
      </c>
    </row>
    <row r="294" spans="2:6" x14ac:dyDescent="0.2">
      <c r="B294" s="4">
        <f t="shared" si="48"/>
        <v>1997</v>
      </c>
      <c r="C294" s="3">
        <v>35760</v>
      </c>
      <c r="D294">
        <v>1.2506695278969957</v>
      </c>
      <c r="E294">
        <v>53.1</v>
      </c>
      <c r="F294">
        <v>2.5779999999999998</v>
      </c>
    </row>
    <row r="295" spans="2:6" x14ac:dyDescent="0.2">
      <c r="B295" s="4">
        <f t="shared" si="48"/>
        <v>1997</v>
      </c>
      <c r="C295" s="3">
        <v>35765</v>
      </c>
      <c r="D295">
        <v>1.0325493562231762</v>
      </c>
      <c r="E295">
        <v>52.71</v>
      </c>
      <c r="F295">
        <v>2.7679999999999998</v>
      </c>
    </row>
    <row r="296" spans="2:6" x14ac:dyDescent="0.2">
      <c r="B296" s="4">
        <f t="shared" si="48"/>
        <v>1997</v>
      </c>
      <c r="C296" s="3">
        <v>35766</v>
      </c>
      <c r="D296">
        <v>1.1214849785407721</v>
      </c>
      <c r="E296">
        <v>53.25</v>
      </c>
      <c r="F296">
        <v>2.718</v>
      </c>
    </row>
    <row r="297" spans="2:6" x14ac:dyDescent="0.2">
      <c r="B297" s="4">
        <f t="shared" si="48"/>
        <v>1997</v>
      </c>
      <c r="C297" s="3">
        <v>35767</v>
      </c>
      <c r="D297">
        <v>1.2485107296137343</v>
      </c>
      <c r="E297">
        <v>53.5</v>
      </c>
      <c r="F297">
        <v>2.609</v>
      </c>
    </row>
    <row r="298" spans="2:6" x14ac:dyDescent="0.2">
      <c r="B298" s="4">
        <f t="shared" si="48"/>
        <v>1997</v>
      </c>
      <c r="C298" s="3">
        <v>35768</v>
      </c>
      <c r="D298">
        <v>1.3906952789699569</v>
      </c>
      <c r="E298">
        <v>53.35</v>
      </c>
      <c r="F298">
        <v>2.456</v>
      </c>
    </row>
    <row r="299" spans="2:6" x14ac:dyDescent="0.2">
      <c r="B299" s="4">
        <f t="shared" si="48"/>
        <v>1997</v>
      </c>
      <c r="C299" s="3">
        <v>35769</v>
      </c>
      <c r="D299">
        <v>1.395858369098713</v>
      </c>
      <c r="E299">
        <v>53.38</v>
      </c>
      <c r="F299">
        <v>2.4529999999999998</v>
      </c>
    </row>
    <row r="300" spans="2:6" x14ac:dyDescent="0.2">
      <c r="B300" s="4">
        <f t="shared" si="48"/>
        <v>1997</v>
      </c>
      <c r="C300" s="3">
        <v>35772</v>
      </c>
      <c r="D300">
        <v>1.4369527896995709</v>
      </c>
      <c r="E300">
        <v>53.52</v>
      </c>
      <c r="F300">
        <v>2.4220000000000002</v>
      </c>
    </row>
    <row r="301" spans="2:6" x14ac:dyDescent="0.2">
      <c r="B301" s="4">
        <f t="shared" si="48"/>
        <v>1997</v>
      </c>
      <c r="C301" s="3">
        <v>35773</v>
      </c>
      <c r="D301">
        <v>1.3041115879828329</v>
      </c>
      <c r="E301">
        <v>53.12</v>
      </c>
      <c r="F301">
        <v>2.5259999999999998</v>
      </c>
    </row>
    <row r="302" spans="2:6" x14ac:dyDescent="0.2">
      <c r="B302" s="4">
        <f t="shared" si="48"/>
        <v>1997</v>
      </c>
      <c r="C302" s="3">
        <v>35774</v>
      </c>
      <c r="D302">
        <v>1.370841201716738</v>
      </c>
      <c r="E302">
        <v>51.66</v>
      </c>
      <c r="F302">
        <v>2.3540000000000001</v>
      </c>
    </row>
    <row r="303" spans="2:6" x14ac:dyDescent="0.2">
      <c r="B303" s="4">
        <f t="shared" si="48"/>
        <v>1997</v>
      </c>
      <c r="C303" s="3">
        <v>35775</v>
      </c>
      <c r="D303">
        <v>1.366699570815451</v>
      </c>
      <c r="E303">
        <v>51.45</v>
      </c>
      <c r="F303">
        <v>2.343</v>
      </c>
    </row>
    <row r="304" spans="2:6" x14ac:dyDescent="0.2">
      <c r="B304" s="4">
        <f t="shared" si="48"/>
        <v>1997</v>
      </c>
      <c r="C304" s="3">
        <v>35776</v>
      </c>
      <c r="D304">
        <v>1.3793776824034327</v>
      </c>
      <c r="E304">
        <v>51.82</v>
      </c>
      <c r="F304">
        <v>2.3570000000000002</v>
      </c>
    </row>
    <row r="305" spans="2:6" x14ac:dyDescent="0.2">
      <c r="B305" s="4">
        <f t="shared" si="48"/>
        <v>1997</v>
      </c>
      <c r="C305" s="3">
        <v>35779</v>
      </c>
      <c r="D305">
        <v>1.4070257510729611</v>
      </c>
      <c r="E305">
        <v>51.51</v>
      </c>
      <c r="F305">
        <v>2.3069999999999999</v>
      </c>
    </row>
    <row r="306" spans="2:6" x14ac:dyDescent="0.2">
      <c r="B306" s="4">
        <f t="shared" si="48"/>
        <v>1997</v>
      </c>
      <c r="C306" s="3">
        <v>35780</v>
      </c>
      <c r="D306">
        <v>1.3107939914163089</v>
      </c>
      <c r="E306">
        <v>51.59</v>
      </c>
      <c r="F306">
        <v>2.4089999999999998</v>
      </c>
    </row>
    <row r="307" spans="2:6" x14ac:dyDescent="0.2">
      <c r="B307" s="4">
        <f t="shared" si="48"/>
        <v>1997</v>
      </c>
      <c r="C307" s="3">
        <v>35781</v>
      </c>
      <c r="D307">
        <v>1.2954935622317598</v>
      </c>
      <c r="E307">
        <v>51.78</v>
      </c>
      <c r="F307">
        <v>2.4380000000000002</v>
      </c>
    </row>
    <row r="308" spans="2:6" x14ac:dyDescent="0.2">
      <c r="B308" s="4">
        <f t="shared" si="48"/>
        <v>1997</v>
      </c>
      <c r="C308" s="3">
        <v>35782</v>
      </c>
      <c r="D308">
        <v>1.3835021459227463</v>
      </c>
      <c r="E308">
        <v>52.64</v>
      </c>
      <c r="F308">
        <v>2.4119999999999999</v>
      </c>
    </row>
    <row r="309" spans="2:6" x14ac:dyDescent="0.2">
      <c r="B309" s="4">
        <f t="shared" si="48"/>
        <v>1997</v>
      </c>
      <c r="C309" s="3">
        <v>35783</v>
      </c>
      <c r="D309">
        <v>1.2754721030042924</v>
      </c>
      <c r="E309">
        <v>51.96</v>
      </c>
      <c r="F309">
        <v>2.4710000000000001</v>
      </c>
    </row>
    <row r="310" spans="2:6" x14ac:dyDescent="0.2">
      <c r="B310" s="4">
        <f t="shared" si="48"/>
        <v>1997</v>
      </c>
      <c r="C310" s="3">
        <v>35786</v>
      </c>
      <c r="D310">
        <v>1.3210686695278966</v>
      </c>
      <c r="E310">
        <v>51.15</v>
      </c>
      <c r="F310">
        <v>2.367</v>
      </c>
    </row>
    <row r="311" spans="2:6" x14ac:dyDescent="0.2">
      <c r="B311" s="4">
        <f t="shared" si="48"/>
        <v>1997</v>
      </c>
      <c r="C311" s="3">
        <v>35787</v>
      </c>
      <c r="D311">
        <v>1.4417854077253214</v>
      </c>
      <c r="E311">
        <v>50.73</v>
      </c>
      <c r="F311">
        <v>2.2160000000000002</v>
      </c>
    </row>
    <row r="312" spans="2:6" x14ac:dyDescent="0.2">
      <c r="B312" s="4">
        <f t="shared" si="48"/>
        <v>1997</v>
      </c>
      <c r="C312" s="3">
        <v>35788</v>
      </c>
      <c r="D312">
        <v>1.4117854077253216</v>
      </c>
      <c r="E312">
        <v>50.73</v>
      </c>
      <c r="F312">
        <v>2.246</v>
      </c>
    </row>
    <row r="313" spans="2:6" x14ac:dyDescent="0.2">
      <c r="B313" s="4">
        <f t="shared" si="48"/>
        <v>1997</v>
      </c>
      <c r="C313" s="3">
        <v>35790</v>
      </c>
      <c r="D313">
        <v>1.3560343347639479</v>
      </c>
      <c r="E313">
        <v>50.04</v>
      </c>
      <c r="F313">
        <v>2.2519999999999998</v>
      </c>
    </row>
    <row r="314" spans="2:6" x14ac:dyDescent="0.2">
      <c r="B314" s="4">
        <f t="shared" si="48"/>
        <v>1997</v>
      </c>
      <c r="C314" s="3">
        <v>35793</v>
      </c>
      <c r="D314">
        <v>1.2305364806866956</v>
      </c>
      <c r="E314">
        <v>49.09</v>
      </c>
      <c r="F314">
        <v>2.3090000000000002</v>
      </c>
    </row>
    <row r="315" spans="2:6" x14ac:dyDescent="0.2">
      <c r="B315" s="4">
        <f t="shared" si="48"/>
        <v>1997</v>
      </c>
      <c r="C315" s="3">
        <v>35794</v>
      </c>
      <c r="D315">
        <v>1.3312145922746779</v>
      </c>
      <c r="E315">
        <v>49.46</v>
      </c>
      <c r="F315">
        <v>2.2349999999999999</v>
      </c>
    </row>
    <row r="316" spans="2:6" x14ac:dyDescent="0.2">
      <c r="B316" s="4">
        <f t="shared" si="48"/>
        <v>1997</v>
      </c>
      <c r="C316" s="3">
        <v>35795</v>
      </c>
      <c r="D316">
        <v>1.2748154506437768</v>
      </c>
      <c r="E316">
        <v>49.08</v>
      </c>
      <c r="F316">
        <v>2.2639999999999998</v>
      </c>
    </row>
    <row r="317" spans="2:6" x14ac:dyDescent="0.2">
      <c r="B317" s="4">
        <f t="shared" si="48"/>
        <v>1998</v>
      </c>
      <c r="C317" s="3">
        <v>35797</v>
      </c>
      <c r="D317">
        <v>1.4096094420600855</v>
      </c>
      <c r="E317">
        <v>49.41</v>
      </c>
      <c r="F317">
        <v>2.153</v>
      </c>
    </row>
    <row r="318" spans="2:6" x14ac:dyDescent="0.2">
      <c r="B318" s="4">
        <f t="shared" si="48"/>
        <v>1998</v>
      </c>
      <c r="C318" s="3">
        <v>35800</v>
      </c>
      <c r="D318">
        <v>1.248175965665236</v>
      </c>
      <c r="E318">
        <v>47.92</v>
      </c>
      <c r="F318">
        <v>2.2069999999999999</v>
      </c>
    </row>
    <row r="319" spans="2:6" x14ac:dyDescent="0.2">
      <c r="B319" s="4">
        <f t="shared" si="48"/>
        <v>1998</v>
      </c>
      <c r="C319" s="3">
        <v>35801</v>
      </c>
      <c r="D319">
        <v>1.2616394849785402</v>
      </c>
      <c r="E319">
        <v>47.76</v>
      </c>
      <c r="F319">
        <v>2.1819999999999999</v>
      </c>
    </row>
    <row r="320" spans="2:6" x14ac:dyDescent="0.2">
      <c r="B320" s="4">
        <f t="shared" si="48"/>
        <v>1998</v>
      </c>
      <c r="C320" s="3">
        <v>35802</v>
      </c>
      <c r="D320">
        <v>1.2676351931330467</v>
      </c>
      <c r="E320">
        <v>47.33</v>
      </c>
      <c r="F320">
        <v>2.145</v>
      </c>
    </row>
    <row r="321" spans="2:6" x14ac:dyDescent="0.2">
      <c r="B321" s="4">
        <f t="shared" si="48"/>
        <v>1998</v>
      </c>
      <c r="C321" s="3">
        <v>35803</v>
      </c>
      <c r="D321">
        <v>1.3969184549356224</v>
      </c>
      <c r="E321">
        <v>47.75</v>
      </c>
      <c r="F321">
        <v>2.0459999999999998</v>
      </c>
    </row>
    <row r="322" spans="2:6" x14ac:dyDescent="0.2">
      <c r="B322" s="4">
        <f t="shared" si="48"/>
        <v>1998</v>
      </c>
      <c r="C322" s="3">
        <v>35804</v>
      </c>
      <c r="D322">
        <v>1.3212103004291849</v>
      </c>
      <c r="E322">
        <v>46.7</v>
      </c>
      <c r="F322">
        <v>2.0459999999999998</v>
      </c>
    </row>
    <row r="323" spans="2:6" x14ac:dyDescent="0.2">
      <c r="B323" s="4">
        <f t="shared" si="48"/>
        <v>1998</v>
      </c>
      <c r="C323" s="3">
        <v>35807</v>
      </c>
      <c r="D323">
        <v>1.3298798283261806</v>
      </c>
      <c r="E323">
        <v>46.21</v>
      </c>
      <c r="F323">
        <v>2.0019999999999998</v>
      </c>
    </row>
    <row r="324" spans="2:6" x14ac:dyDescent="0.2">
      <c r="B324" s="4">
        <f t="shared" si="48"/>
        <v>1998</v>
      </c>
      <c r="C324" s="3">
        <v>35808</v>
      </c>
      <c r="D324">
        <v>1.3092274678111591</v>
      </c>
      <c r="E324">
        <v>46.09</v>
      </c>
      <c r="F324">
        <v>2.0139999999999998</v>
      </c>
    </row>
    <row r="325" spans="2:6" x14ac:dyDescent="0.2">
      <c r="B325" s="4">
        <f t="shared" si="48"/>
        <v>1998</v>
      </c>
      <c r="C325" s="3">
        <v>35809</v>
      </c>
      <c r="D325">
        <v>1.3209270386266092</v>
      </c>
      <c r="E325">
        <v>46.28</v>
      </c>
      <c r="F325">
        <v>2.016</v>
      </c>
    </row>
    <row r="326" spans="2:6" x14ac:dyDescent="0.2">
      <c r="B326" s="4">
        <f t="shared" si="48"/>
        <v>1998</v>
      </c>
      <c r="C326" s="3">
        <v>35810</v>
      </c>
      <c r="D326">
        <v>1.2393218884120172</v>
      </c>
      <c r="E326">
        <v>46.23</v>
      </c>
      <c r="F326">
        <v>2.0939999999999999</v>
      </c>
    </row>
    <row r="327" spans="2:6" x14ac:dyDescent="0.2">
      <c r="B327" s="4">
        <f t="shared" ref="B327:B390" si="49">YEAR(C327)</f>
        <v>1998</v>
      </c>
      <c r="C327" s="3">
        <v>35811</v>
      </c>
      <c r="D327">
        <v>1.1948154506437767</v>
      </c>
      <c r="E327">
        <v>46.75</v>
      </c>
      <c r="F327">
        <v>2.1760000000000002</v>
      </c>
    </row>
    <row r="328" spans="2:6" x14ac:dyDescent="0.2">
      <c r="B328" s="4">
        <f t="shared" si="49"/>
        <v>1998</v>
      </c>
      <c r="C328" s="3">
        <v>35815</v>
      </c>
      <c r="D328">
        <v>1.2298583690987117</v>
      </c>
      <c r="E328">
        <v>46.39</v>
      </c>
      <c r="F328">
        <v>2.1150000000000002</v>
      </c>
    </row>
    <row r="329" spans="2:6" x14ac:dyDescent="0.2">
      <c r="B329" s="4">
        <f t="shared" si="49"/>
        <v>1998</v>
      </c>
      <c r="C329" s="3">
        <v>35816</v>
      </c>
      <c r="D329">
        <v>1.2507639484978541</v>
      </c>
      <c r="E329">
        <v>46.25</v>
      </c>
      <c r="F329">
        <v>2.0840000000000001</v>
      </c>
    </row>
    <row r="330" spans="2:6" x14ac:dyDescent="0.2">
      <c r="B330" s="4">
        <f t="shared" si="49"/>
        <v>1998</v>
      </c>
      <c r="C330" s="3">
        <v>35817</v>
      </c>
      <c r="D330">
        <v>1.1293390557939911</v>
      </c>
      <c r="E330">
        <v>45.62</v>
      </c>
      <c r="F330">
        <v>2.16</v>
      </c>
    </row>
    <row r="331" spans="2:6" x14ac:dyDescent="0.2">
      <c r="B331" s="4">
        <f t="shared" si="49"/>
        <v>1998</v>
      </c>
      <c r="C331" s="3">
        <v>35818</v>
      </c>
      <c r="D331">
        <v>1.0872575107296134</v>
      </c>
      <c r="E331">
        <v>44.44</v>
      </c>
      <c r="F331">
        <v>2.117</v>
      </c>
    </row>
    <row r="332" spans="2:6" x14ac:dyDescent="0.2">
      <c r="B332" s="4">
        <f t="shared" si="49"/>
        <v>1998</v>
      </c>
      <c r="C332" s="3">
        <v>35821</v>
      </c>
      <c r="D332">
        <v>1.3385407725321889</v>
      </c>
      <c r="E332">
        <v>47.19</v>
      </c>
      <c r="F332">
        <v>2.0640000000000001</v>
      </c>
    </row>
    <row r="333" spans="2:6" x14ac:dyDescent="0.2">
      <c r="B333" s="4">
        <f t="shared" si="49"/>
        <v>1998</v>
      </c>
      <c r="C333" s="3">
        <v>35822</v>
      </c>
      <c r="D333">
        <v>1.3648669527896993</v>
      </c>
      <c r="E333">
        <v>47.25</v>
      </c>
      <c r="F333">
        <v>2.0419999999999998</v>
      </c>
    </row>
    <row r="334" spans="2:6" x14ac:dyDescent="0.2">
      <c r="B334" s="4">
        <f t="shared" si="49"/>
        <v>1998</v>
      </c>
      <c r="C334" s="3">
        <v>35823</v>
      </c>
      <c r="D334">
        <v>1.4426394849785402</v>
      </c>
      <c r="E334">
        <v>47.76</v>
      </c>
      <c r="F334">
        <v>2.0009999999999999</v>
      </c>
    </row>
    <row r="335" spans="2:6" x14ac:dyDescent="0.2">
      <c r="B335" s="4">
        <f t="shared" si="49"/>
        <v>1998</v>
      </c>
      <c r="C335" s="3">
        <v>35824</v>
      </c>
      <c r="D335">
        <v>1.4522360515021462</v>
      </c>
      <c r="E335">
        <v>49.28</v>
      </c>
      <c r="F335">
        <v>2.101</v>
      </c>
    </row>
    <row r="336" spans="2:6" x14ac:dyDescent="0.2">
      <c r="B336" s="4">
        <f t="shared" si="49"/>
        <v>1998</v>
      </c>
      <c r="C336" s="3">
        <v>35825</v>
      </c>
      <c r="D336">
        <v>1.1736609442060084</v>
      </c>
      <c r="E336">
        <v>47.58</v>
      </c>
      <c r="F336">
        <v>2.2570000000000001</v>
      </c>
    </row>
    <row r="337" spans="2:6" x14ac:dyDescent="0.2">
      <c r="B337" s="4">
        <f t="shared" si="49"/>
        <v>1998</v>
      </c>
      <c r="C337" s="3">
        <v>35828</v>
      </c>
      <c r="D337">
        <v>1.0872403433476392</v>
      </c>
      <c r="E337">
        <v>47.38</v>
      </c>
      <c r="F337">
        <v>2.3290000000000002</v>
      </c>
    </row>
    <row r="338" spans="2:6" x14ac:dyDescent="0.2">
      <c r="B338" s="4">
        <f t="shared" si="49"/>
        <v>1998</v>
      </c>
      <c r="C338" s="3">
        <v>35829</v>
      </c>
      <c r="D338">
        <v>1.0133433476394846</v>
      </c>
      <c r="E338">
        <v>46.05</v>
      </c>
      <c r="F338">
        <v>2.3069999999999999</v>
      </c>
    </row>
    <row r="339" spans="2:6" x14ac:dyDescent="0.2">
      <c r="B339" s="4">
        <f t="shared" si="49"/>
        <v>1998</v>
      </c>
      <c r="C339" s="3">
        <v>35830</v>
      </c>
      <c r="D339">
        <v>0.98457081545064362</v>
      </c>
      <c r="E339">
        <v>45.54</v>
      </c>
      <c r="F339">
        <v>2.2989999999999999</v>
      </c>
    </row>
    <row r="340" spans="2:6" x14ac:dyDescent="0.2">
      <c r="B340" s="4">
        <f t="shared" si="49"/>
        <v>1998</v>
      </c>
      <c r="C340" s="3">
        <v>35831</v>
      </c>
      <c r="D340">
        <v>0.94887982832618034</v>
      </c>
      <c r="E340">
        <v>46.21</v>
      </c>
      <c r="F340">
        <v>2.383</v>
      </c>
    </row>
    <row r="341" spans="2:6" x14ac:dyDescent="0.2">
      <c r="B341" s="4">
        <f t="shared" si="49"/>
        <v>1998</v>
      </c>
      <c r="C341" s="3">
        <v>35832</v>
      </c>
      <c r="D341">
        <v>0.98153218884120186</v>
      </c>
      <c r="E341">
        <v>46.33</v>
      </c>
      <c r="F341">
        <v>2.359</v>
      </c>
    </row>
    <row r="342" spans="2:6" x14ac:dyDescent="0.2">
      <c r="B342" s="4">
        <f t="shared" si="49"/>
        <v>1998</v>
      </c>
      <c r="C342" s="3">
        <v>35835</v>
      </c>
      <c r="D342">
        <v>1.0921330472103001</v>
      </c>
      <c r="E342">
        <v>45.95</v>
      </c>
      <c r="F342">
        <v>2.2210000000000001</v>
      </c>
    </row>
    <row r="343" spans="2:6" x14ac:dyDescent="0.2">
      <c r="B343" s="4">
        <f t="shared" si="49"/>
        <v>1998</v>
      </c>
      <c r="C343" s="3">
        <v>35836</v>
      </c>
      <c r="D343">
        <v>1.008360515021459</v>
      </c>
      <c r="E343">
        <v>45.44</v>
      </c>
      <c r="F343">
        <v>2.2679999999999998</v>
      </c>
    </row>
    <row r="344" spans="2:6" x14ac:dyDescent="0.2">
      <c r="B344" s="4">
        <f t="shared" si="49"/>
        <v>1998</v>
      </c>
      <c r="C344" s="3">
        <v>35837</v>
      </c>
      <c r="D344">
        <v>1.010961373390558</v>
      </c>
      <c r="E344">
        <v>45.06</v>
      </c>
      <c r="F344">
        <v>2.238</v>
      </c>
    </row>
    <row r="345" spans="2:6" x14ac:dyDescent="0.2">
      <c r="B345" s="4">
        <f t="shared" si="49"/>
        <v>1998</v>
      </c>
      <c r="C345" s="3">
        <v>35838</v>
      </c>
      <c r="D345">
        <v>0.92563090128755388</v>
      </c>
      <c r="E345">
        <v>44.57</v>
      </c>
      <c r="F345">
        <v>2.2879999999999998</v>
      </c>
    </row>
    <row r="346" spans="2:6" x14ac:dyDescent="0.2">
      <c r="B346" s="4">
        <f t="shared" si="49"/>
        <v>1998</v>
      </c>
      <c r="C346" s="3">
        <v>35839</v>
      </c>
      <c r="D346">
        <v>1.01644635193133</v>
      </c>
      <c r="E346">
        <v>44.72</v>
      </c>
      <c r="F346">
        <v>2.2080000000000002</v>
      </c>
    </row>
    <row r="347" spans="2:6" x14ac:dyDescent="0.2">
      <c r="B347" s="4">
        <f t="shared" si="49"/>
        <v>1998</v>
      </c>
      <c r="C347" s="3">
        <v>35843</v>
      </c>
      <c r="D347">
        <v>0.98778540772532164</v>
      </c>
      <c r="E347">
        <v>43.74</v>
      </c>
      <c r="F347">
        <v>2.1659999999999999</v>
      </c>
    </row>
    <row r="348" spans="2:6" x14ac:dyDescent="0.2">
      <c r="B348" s="4">
        <f t="shared" si="49"/>
        <v>1998</v>
      </c>
      <c r="C348" s="3">
        <v>35844</v>
      </c>
      <c r="D348">
        <v>1.0311502145922744</v>
      </c>
      <c r="E348">
        <v>45.34</v>
      </c>
      <c r="F348">
        <v>2.238</v>
      </c>
    </row>
    <row r="349" spans="2:6" x14ac:dyDescent="0.2">
      <c r="B349" s="4">
        <f t="shared" si="49"/>
        <v>1998</v>
      </c>
      <c r="C349" s="3">
        <v>35845</v>
      </c>
      <c r="D349">
        <v>1.0528712446351931</v>
      </c>
      <c r="E349">
        <v>45.35</v>
      </c>
      <c r="F349">
        <v>2.2170000000000001</v>
      </c>
    </row>
    <row r="350" spans="2:6" x14ac:dyDescent="0.2">
      <c r="B350" s="4">
        <f t="shared" si="49"/>
        <v>1998</v>
      </c>
      <c r="C350" s="3">
        <v>35846</v>
      </c>
      <c r="D350">
        <v>1.0264463519313303</v>
      </c>
      <c r="E350">
        <v>44.72</v>
      </c>
      <c r="F350">
        <v>2.198</v>
      </c>
    </row>
    <row r="351" spans="2:6" x14ac:dyDescent="0.2">
      <c r="B351" s="4">
        <f t="shared" si="49"/>
        <v>1998</v>
      </c>
      <c r="C351" s="3">
        <v>35849</v>
      </c>
      <c r="D351">
        <v>0.88754077253218888</v>
      </c>
      <c r="E351">
        <v>42.53</v>
      </c>
      <c r="F351">
        <v>2.1789999999999998</v>
      </c>
    </row>
    <row r="352" spans="2:6" x14ac:dyDescent="0.2">
      <c r="B352" s="4">
        <f t="shared" si="49"/>
        <v>1998</v>
      </c>
      <c r="C352" s="3">
        <v>35850</v>
      </c>
      <c r="D352">
        <v>0.86063519313304715</v>
      </c>
      <c r="E352">
        <v>42.67</v>
      </c>
      <c r="F352">
        <v>2.2160000000000002</v>
      </c>
    </row>
    <row r="353" spans="2:6" x14ac:dyDescent="0.2">
      <c r="B353" s="4">
        <f t="shared" si="49"/>
        <v>1998</v>
      </c>
      <c r="C353" s="3">
        <v>35851</v>
      </c>
      <c r="D353">
        <v>0.82019742489270353</v>
      </c>
      <c r="E353">
        <v>43.08</v>
      </c>
      <c r="F353">
        <v>2.286</v>
      </c>
    </row>
    <row r="354" spans="2:6" x14ac:dyDescent="0.2">
      <c r="B354" s="4">
        <f t="shared" si="49"/>
        <v>1998</v>
      </c>
      <c r="C354" s="3">
        <v>35852</v>
      </c>
      <c r="D354">
        <v>0.82724463519313352</v>
      </c>
      <c r="E354">
        <v>43.15</v>
      </c>
      <c r="F354">
        <v>2.2839999999999998</v>
      </c>
    </row>
    <row r="355" spans="2:6" x14ac:dyDescent="0.2">
      <c r="B355" s="4">
        <f t="shared" si="49"/>
        <v>1998</v>
      </c>
      <c r="C355" s="3">
        <v>35853</v>
      </c>
      <c r="D355">
        <v>0.76500858369098657</v>
      </c>
      <c r="E355">
        <v>42.8</v>
      </c>
      <c r="F355">
        <v>2.3210000000000002</v>
      </c>
    </row>
    <row r="356" spans="2:6" x14ac:dyDescent="0.2">
      <c r="B356" s="4">
        <f t="shared" si="49"/>
        <v>1998</v>
      </c>
      <c r="C356" s="3">
        <v>35856</v>
      </c>
      <c r="D356">
        <v>0.80266094420600931</v>
      </c>
      <c r="E356">
        <v>42.92</v>
      </c>
      <c r="F356">
        <v>2.2919999999999998</v>
      </c>
    </row>
    <row r="357" spans="2:6" x14ac:dyDescent="0.2">
      <c r="B357" s="4">
        <f t="shared" si="49"/>
        <v>1998</v>
      </c>
      <c r="C357" s="3">
        <v>35857</v>
      </c>
      <c r="D357">
        <v>0.84933476394849761</v>
      </c>
      <c r="E357">
        <v>42.86</v>
      </c>
      <c r="F357">
        <v>2.2410000000000001</v>
      </c>
    </row>
    <row r="358" spans="2:6" x14ac:dyDescent="0.2">
      <c r="B358" s="4">
        <f t="shared" si="49"/>
        <v>1998</v>
      </c>
      <c r="C358" s="3">
        <v>35858</v>
      </c>
      <c r="D358">
        <v>0.86738197424892682</v>
      </c>
      <c r="E358">
        <v>42.93</v>
      </c>
      <c r="F358">
        <v>2.2280000000000002</v>
      </c>
    </row>
    <row r="359" spans="2:6" x14ac:dyDescent="0.2">
      <c r="B359" s="4">
        <f t="shared" si="49"/>
        <v>1998</v>
      </c>
      <c r="C359" s="3">
        <v>35859</v>
      </c>
      <c r="D359">
        <v>0.96303433476394851</v>
      </c>
      <c r="E359">
        <v>43.05</v>
      </c>
      <c r="F359">
        <v>2.141</v>
      </c>
    </row>
    <row r="360" spans="2:6" x14ac:dyDescent="0.2">
      <c r="B360" s="4">
        <f t="shared" si="49"/>
        <v>1998</v>
      </c>
      <c r="C360" s="3">
        <v>35860</v>
      </c>
      <c r="D360">
        <v>0.91014163090128752</v>
      </c>
      <c r="E360">
        <v>42.15</v>
      </c>
      <c r="F360">
        <v>2.129</v>
      </c>
    </row>
    <row r="361" spans="2:6" x14ac:dyDescent="0.2">
      <c r="B361" s="4">
        <f t="shared" si="49"/>
        <v>1998</v>
      </c>
      <c r="C361" s="3">
        <v>35863</v>
      </c>
      <c r="D361">
        <v>0.78217596566523584</v>
      </c>
      <c r="E361">
        <v>40.93</v>
      </c>
      <c r="F361">
        <v>2.169</v>
      </c>
    </row>
    <row r="362" spans="2:6" x14ac:dyDescent="0.2">
      <c r="B362" s="4">
        <f t="shared" si="49"/>
        <v>1998</v>
      </c>
      <c r="C362" s="3">
        <v>35864</v>
      </c>
      <c r="D362">
        <v>0.80696566523605107</v>
      </c>
      <c r="E362">
        <v>40.83</v>
      </c>
      <c r="F362">
        <v>2.137</v>
      </c>
    </row>
    <row r="363" spans="2:6" x14ac:dyDescent="0.2">
      <c r="B363" s="4">
        <f t="shared" si="49"/>
        <v>1998</v>
      </c>
      <c r="C363" s="3">
        <v>35865</v>
      </c>
      <c r="D363">
        <v>0.73158798283261817</v>
      </c>
      <c r="E363">
        <v>40.270000000000003</v>
      </c>
      <c r="F363">
        <v>2.1720000000000002</v>
      </c>
    </row>
    <row r="364" spans="2:6" x14ac:dyDescent="0.2">
      <c r="B364" s="4">
        <f t="shared" si="49"/>
        <v>1998</v>
      </c>
      <c r="C364" s="3">
        <v>35866</v>
      </c>
      <c r="D364">
        <v>0.76886695278969919</v>
      </c>
      <c r="E364">
        <v>40.26</v>
      </c>
      <c r="F364">
        <v>2.1339999999999999</v>
      </c>
    </row>
    <row r="365" spans="2:6" x14ac:dyDescent="0.2">
      <c r="B365" s="4">
        <f t="shared" si="49"/>
        <v>1998</v>
      </c>
      <c r="C365" s="3">
        <v>35867</v>
      </c>
      <c r="D365">
        <v>0.76514592274678117</v>
      </c>
      <c r="E365">
        <v>40.25</v>
      </c>
      <c r="F365">
        <v>2.137</v>
      </c>
    </row>
    <row r="366" spans="2:6" x14ac:dyDescent="0.2">
      <c r="B366" s="4">
        <f t="shared" si="49"/>
        <v>1998</v>
      </c>
      <c r="C366" s="3">
        <v>35870</v>
      </c>
      <c r="D366">
        <v>0.62240772532188915</v>
      </c>
      <c r="E366">
        <v>38.520000000000003</v>
      </c>
      <c r="F366">
        <v>2.1549999999999998</v>
      </c>
    </row>
    <row r="367" spans="2:6" x14ac:dyDescent="0.2">
      <c r="B367" s="4">
        <f t="shared" si="49"/>
        <v>1998</v>
      </c>
      <c r="C367" s="3">
        <v>35871</v>
      </c>
      <c r="D367">
        <v>0.61952360515021487</v>
      </c>
      <c r="E367">
        <v>38.479999999999997</v>
      </c>
      <c r="F367">
        <v>2.1549999999999998</v>
      </c>
    </row>
    <row r="368" spans="2:6" x14ac:dyDescent="0.2">
      <c r="B368" s="4">
        <f t="shared" si="49"/>
        <v>1998</v>
      </c>
      <c r="C368" s="3">
        <v>35872</v>
      </c>
      <c r="D368">
        <v>0.72082832618025749</v>
      </c>
      <c r="E368">
        <v>41.05</v>
      </c>
      <c r="F368">
        <v>2.2389999999999999</v>
      </c>
    </row>
    <row r="369" spans="2:6" x14ac:dyDescent="0.2">
      <c r="B369" s="4">
        <f t="shared" si="49"/>
        <v>1998</v>
      </c>
      <c r="C369" s="3">
        <v>35873</v>
      </c>
      <c r="D369">
        <v>0.63819742489270359</v>
      </c>
      <c r="E369">
        <v>40.75</v>
      </c>
      <c r="F369">
        <v>2.2999999999999998</v>
      </c>
    </row>
    <row r="370" spans="2:6" x14ac:dyDescent="0.2">
      <c r="B370" s="4">
        <f t="shared" si="49"/>
        <v>1998</v>
      </c>
      <c r="C370" s="3">
        <v>35874</v>
      </c>
      <c r="D370">
        <v>0.59159227467811171</v>
      </c>
      <c r="E370">
        <v>40.700000000000003</v>
      </c>
      <c r="F370">
        <v>2.343</v>
      </c>
    </row>
    <row r="371" spans="2:6" x14ac:dyDescent="0.2">
      <c r="B371" s="4">
        <f t="shared" si="49"/>
        <v>1998</v>
      </c>
      <c r="C371" s="3">
        <v>35877</v>
      </c>
      <c r="D371">
        <v>0.90517167381974195</v>
      </c>
      <c r="E371">
        <v>45.16</v>
      </c>
      <c r="F371">
        <v>2.351</v>
      </c>
    </row>
    <row r="372" spans="2:6" x14ac:dyDescent="0.2">
      <c r="B372" s="4">
        <f t="shared" si="49"/>
        <v>1998</v>
      </c>
      <c r="C372" s="3">
        <v>35878</v>
      </c>
      <c r="D372">
        <v>0.84613733905579336</v>
      </c>
      <c r="E372">
        <v>44.05</v>
      </c>
      <c r="F372">
        <v>2.33</v>
      </c>
    </row>
    <row r="373" spans="2:6" x14ac:dyDescent="0.2">
      <c r="B373" s="4">
        <f t="shared" si="49"/>
        <v>1998</v>
      </c>
      <c r="C373" s="3">
        <v>35879</v>
      </c>
      <c r="D373">
        <v>0.88828755364806788</v>
      </c>
      <c r="E373">
        <v>45.12</v>
      </c>
      <c r="F373">
        <v>2.3650000000000002</v>
      </c>
    </row>
    <row r="374" spans="2:6" x14ac:dyDescent="0.2">
      <c r="B374" s="4">
        <f t="shared" si="49"/>
        <v>1998</v>
      </c>
      <c r="C374" s="3">
        <v>35880</v>
      </c>
      <c r="D374">
        <v>0.95927038626609384</v>
      </c>
      <c r="E374">
        <v>45.73</v>
      </c>
      <c r="F374">
        <v>2.3380000000000001</v>
      </c>
    </row>
    <row r="375" spans="2:6" x14ac:dyDescent="0.2">
      <c r="B375" s="4">
        <f t="shared" si="49"/>
        <v>1998</v>
      </c>
      <c r="C375" s="3">
        <v>35881</v>
      </c>
      <c r="D375">
        <v>0.97708154506437817</v>
      </c>
      <c r="E375">
        <v>45.45</v>
      </c>
      <c r="F375">
        <v>2.2999999999999998</v>
      </c>
    </row>
    <row r="376" spans="2:6" x14ac:dyDescent="0.2">
      <c r="B376" s="4">
        <f t="shared" si="49"/>
        <v>1998</v>
      </c>
      <c r="C376" s="3">
        <v>35884</v>
      </c>
      <c r="D376">
        <v>0.77651072961373391</v>
      </c>
      <c r="E376">
        <v>44.18</v>
      </c>
      <c r="F376">
        <v>2.4089999999999998</v>
      </c>
    </row>
    <row r="377" spans="2:6" x14ac:dyDescent="0.2">
      <c r="B377" s="4">
        <f t="shared" si="49"/>
        <v>1998</v>
      </c>
      <c r="C377" s="3">
        <v>35885</v>
      </c>
      <c r="D377">
        <v>0.57987124463519324</v>
      </c>
      <c r="E377">
        <v>43.02</v>
      </c>
      <c r="F377">
        <v>2.5219999999999998</v>
      </c>
    </row>
    <row r="378" spans="2:6" x14ac:dyDescent="0.2">
      <c r="B378" s="4">
        <f t="shared" si="49"/>
        <v>1998</v>
      </c>
      <c r="C378" s="3">
        <v>36069</v>
      </c>
      <c r="D378">
        <v>0.5826008583690987</v>
      </c>
      <c r="E378">
        <v>41.56</v>
      </c>
      <c r="F378">
        <v>2.4140000000000001</v>
      </c>
    </row>
    <row r="379" spans="2:6" x14ac:dyDescent="0.2">
      <c r="B379" s="4">
        <f t="shared" si="49"/>
        <v>1998</v>
      </c>
      <c r="C379" s="3">
        <v>36070</v>
      </c>
      <c r="D379">
        <v>0.61290987124463525</v>
      </c>
      <c r="E379">
        <v>42.23</v>
      </c>
      <c r="F379">
        <v>2.4319999999999999</v>
      </c>
    </row>
    <row r="380" spans="2:6" x14ac:dyDescent="0.2">
      <c r="B380" s="4">
        <f t="shared" si="49"/>
        <v>1998</v>
      </c>
      <c r="C380" s="3">
        <v>36073</v>
      </c>
      <c r="D380">
        <v>0.6273948497854076</v>
      </c>
      <c r="E380">
        <v>41.89</v>
      </c>
      <c r="F380">
        <v>2.3929999999999998</v>
      </c>
    </row>
    <row r="381" spans="2:6" x14ac:dyDescent="0.2">
      <c r="B381" s="4">
        <f t="shared" si="49"/>
        <v>1998</v>
      </c>
      <c r="C381" s="3">
        <v>36074</v>
      </c>
      <c r="D381">
        <v>0.70900429184549285</v>
      </c>
      <c r="E381">
        <v>42.37</v>
      </c>
      <c r="F381">
        <v>2.3460000000000001</v>
      </c>
    </row>
    <row r="382" spans="2:6" x14ac:dyDescent="0.2">
      <c r="B382" s="4">
        <f t="shared" si="49"/>
        <v>1998</v>
      </c>
      <c r="C382" s="3">
        <v>36075</v>
      </c>
      <c r="D382">
        <v>0.55889699570815488</v>
      </c>
      <c r="E382">
        <v>40.94</v>
      </c>
      <c r="F382">
        <v>2.3929999999999998</v>
      </c>
    </row>
    <row r="383" spans="2:6" x14ac:dyDescent="0.2">
      <c r="B383" s="4">
        <f t="shared" si="49"/>
        <v>1998</v>
      </c>
      <c r="C383" s="3">
        <v>36076</v>
      </c>
      <c r="D383">
        <v>0.59046351931330454</v>
      </c>
      <c r="E383">
        <v>39.450000000000003</v>
      </c>
      <c r="F383">
        <v>2.254</v>
      </c>
    </row>
    <row r="384" spans="2:6" x14ac:dyDescent="0.2">
      <c r="B384" s="4">
        <f t="shared" si="49"/>
        <v>1998</v>
      </c>
      <c r="C384" s="3">
        <v>36077</v>
      </c>
      <c r="D384">
        <v>0.64769527896995704</v>
      </c>
      <c r="E384">
        <v>39.369999999999997</v>
      </c>
      <c r="F384">
        <v>2.1909999999999998</v>
      </c>
    </row>
    <row r="385" spans="2:6" x14ac:dyDescent="0.2">
      <c r="B385" s="4">
        <f t="shared" si="49"/>
        <v>1998</v>
      </c>
      <c r="C385" s="3">
        <v>36080</v>
      </c>
      <c r="D385">
        <v>0.69417596566523576</v>
      </c>
      <c r="E385">
        <v>38.6</v>
      </c>
      <c r="F385">
        <v>2.089</v>
      </c>
    </row>
    <row r="386" spans="2:6" x14ac:dyDescent="0.2">
      <c r="B386" s="4">
        <f t="shared" si="49"/>
        <v>1998</v>
      </c>
      <c r="C386" s="3">
        <v>36081</v>
      </c>
      <c r="D386">
        <v>0.69845493562231775</v>
      </c>
      <c r="E386">
        <v>38.590000000000003</v>
      </c>
      <c r="F386">
        <v>2.0840000000000001</v>
      </c>
    </row>
    <row r="387" spans="2:6" x14ac:dyDescent="0.2">
      <c r="B387" s="4">
        <f t="shared" si="49"/>
        <v>1998</v>
      </c>
      <c r="C387" s="3">
        <v>36082</v>
      </c>
      <c r="D387">
        <v>0.71045064377682365</v>
      </c>
      <c r="E387">
        <v>38.159999999999997</v>
      </c>
      <c r="F387">
        <v>2.0409999999999999</v>
      </c>
    </row>
    <row r="388" spans="2:6" x14ac:dyDescent="0.2">
      <c r="B388" s="4">
        <f t="shared" si="49"/>
        <v>1998</v>
      </c>
      <c r="C388" s="3">
        <v>36083</v>
      </c>
      <c r="D388">
        <v>0.65645064377682338</v>
      </c>
      <c r="E388">
        <v>38.159999999999997</v>
      </c>
      <c r="F388">
        <v>2.0950000000000002</v>
      </c>
    </row>
    <row r="389" spans="2:6" x14ac:dyDescent="0.2">
      <c r="B389" s="4">
        <f t="shared" si="49"/>
        <v>1998</v>
      </c>
      <c r="C389" s="3">
        <v>36084</v>
      </c>
      <c r="D389">
        <v>0.71166952789699556</v>
      </c>
      <c r="E389">
        <v>39.119999999999997</v>
      </c>
      <c r="F389">
        <v>2.109</v>
      </c>
    </row>
    <row r="390" spans="2:6" x14ac:dyDescent="0.2">
      <c r="B390" s="4">
        <f t="shared" si="49"/>
        <v>1998</v>
      </c>
      <c r="C390" s="3">
        <v>36087</v>
      </c>
      <c r="D390">
        <v>0.57672532188841208</v>
      </c>
      <c r="E390">
        <v>37.72</v>
      </c>
      <c r="F390">
        <v>2.1429999999999998</v>
      </c>
    </row>
    <row r="391" spans="2:6" x14ac:dyDescent="0.2">
      <c r="B391" s="4">
        <f t="shared" ref="B391:B454" si="50">YEAR(C391)</f>
        <v>1998</v>
      </c>
      <c r="C391" s="3">
        <v>36088</v>
      </c>
      <c r="D391">
        <v>0.5198884120171674</v>
      </c>
      <c r="E391">
        <v>37.75</v>
      </c>
      <c r="F391">
        <v>2.202</v>
      </c>
    </row>
    <row r="392" spans="2:6" x14ac:dyDescent="0.2">
      <c r="B392" s="4">
        <f t="shared" si="50"/>
        <v>1998</v>
      </c>
      <c r="C392" s="3">
        <v>36089</v>
      </c>
      <c r="D392">
        <v>0.64427467811158756</v>
      </c>
      <c r="E392">
        <v>39.17</v>
      </c>
      <c r="F392">
        <v>2.1800000000000002</v>
      </c>
    </row>
    <row r="393" spans="2:6" x14ac:dyDescent="0.2">
      <c r="B393" s="4">
        <f t="shared" si="50"/>
        <v>1998</v>
      </c>
      <c r="C393" s="3">
        <v>36090</v>
      </c>
      <c r="D393">
        <v>0.6028497854077246</v>
      </c>
      <c r="E393">
        <v>38.54</v>
      </c>
      <c r="F393">
        <v>2.1760000000000002</v>
      </c>
    </row>
    <row r="394" spans="2:6" x14ac:dyDescent="0.2">
      <c r="B394" s="4">
        <f t="shared" si="50"/>
        <v>1998</v>
      </c>
      <c r="C394" s="3">
        <v>36091</v>
      </c>
      <c r="D394">
        <v>0.62278111587982821</v>
      </c>
      <c r="E394">
        <v>38.65</v>
      </c>
      <c r="F394">
        <v>2.1640000000000001</v>
      </c>
    </row>
    <row r="395" spans="2:6" x14ac:dyDescent="0.2">
      <c r="B395" s="4">
        <f t="shared" si="50"/>
        <v>1998</v>
      </c>
      <c r="C395" s="3">
        <v>36094</v>
      </c>
      <c r="D395">
        <v>0.52555364806866933</v>
      </c>
      <c r="E395">
        <v>39.159999999999997</v>
      </c>
      <c r="F395">
        <v>2.298</v>
      </c>
    </row>
    <row r="396" spans="2:6" x14ac:dyDescent="0.2">
      <c r="B396" s="4">
        <f t="shared" si="50"/>
        <v>1998</v>
      </c>
      <c r="C396" s="3">
        <v>36095</v>
      </c>
      <c r="D396">
        <v>0.68887553648068645</v>
      </c>
      <c r="E396">
        <v>38.79</v>
      </c>
      <c r="F396">
        <v>2.1080000000000001</v>
      </c>
    </row>
    <row r="397" spans="2:6" x14ac:dyDescent="0.2">
      <c r="B397" s="4">
        <f t="shared" si="50"/>
        <v>1998</v>
      </c>
      <c r="C397" s="3">
        <v>36096</v>
      </c>
      <c r="D397">
        <v>0.8277596566523604</v>
      </c>
      <c r="E397">
        <v>38.83</v>
      </c>
      <c r="F397">
        <v>1.972</v>
      </c>
    </row>
    <row r="398" spans="2:6" x14ac:dyDescent="0.2">
      <c r="B398" s="4">
        <f t="shared" si="50"/>
        <v>1998</v>
      </c>
      <c r="C398" s="3">
        <v>36097</v>
      </c>
      <c r="D398">
        <v>0.41787124463519332</v>
      </c>
      <c r="E398">
        <v>38.36</v>
      </c>
      <c r="F398">
        <v>2.3479999999999999</v>
      </c>
    </row>
    <row r="399" spans="2:6" x14ac:dyDescent="0.2">
      <c r="B399" s="4">
        <f t="shared" si="50"/>
        <v>1998</v>
      </c>
      <c r="C399" s="3">
        <v>36098</v>
      </c>
      <c r="D399">
        <v>0.52403862660944212</v>
      </c>
      <c r="E399">
        <v>38.82</v>
      </c>
      <c r="F399">
        <v>2.2749999999999999</v>
      </c>
    </row>
    <row r="400" spans="2:6" x14ac:dyDescent="0.2">
      <c r="B400" s="4">
        <f t="shared" si="50"/>
        <v>1998</v>
      </c>
      <c r="C400" s="3">
        <v>36101</v>
      </c>
      <c r="D400">
        <v>0.45097424892703897</v>
      </c>
      <c r="E400">
        <v>39.36</v>
      </c>
      <c r="F400">
        <v>2.387</v>
      </c>
    </row>
    <row r="401" spans="2:6" x14ac:dyDescent="0.2">
      <c r="B401" s="4">
        <f t="shared" si="50"/>
        <v>1998</v>
      </c>
      <c r="C401" s="3">
        <v>36102</v>
      </c>
      <c r="D401">
        <v>0.40269527896995694</v>
      </c>
      <c r="E401">
        <v>39.369999999999997</v>
      </c>
      <c r="F401">
        <v>2.4359999999999999</v>
      </c>
    </row>
    <row r="402" spans="2:6" x14ac:dyDescent="0.2">
      <c r="B402" s="4">
        <f t="shared" si="50"/>
        <v>1998</v>
      </c>
      <c r="C402" s="3">
        <v>36103</v>
      </c>
      <c r="D402">
        <v>0.445137339055794</v>
      </c>
      <c r="E402">
        <v>39.39</v>
      </c>
      <c r="F402">
        <v>2.395</v>
      </c>
    </row>
    <row r="403" spans="2:6" x14ac:dyDescent="0.2">
      <c r="B403" s="4">
        <f t="shared" si="50"/>
        <v>1998</v>
      </c>
      <c r="C403" s="3">
        <v>36104</v>
      </c>
      <c r="D403">
        <v>0.26622746781115891</v>
      </c>
      <c r="E403">
        <v>39.1</v>
      </c>
      <c r="F403">
        <v>2.5529999999999999</v>
      </c>
    </row>
    <row r="404" spans="2:6" x14ac:dyDescent="0.2">
      <c r="B404" s="4">
        <f t="shared" si="50"/>
        <v>1998</v>
      </c>
      <c r="C404" s="3">
        <v>36105</v>
      </c>
      <c r="D404">
        <v>0.22368669527896978</v>
      </c>
      <c r="E404">
        <v>38.51</v>
      </c>
      <c r="F404">
        <v>2.5529999999999999</v>
      </c>
    </row>
    <row r="405" spans="2:6" x14ac:dyDescent="0.2">
      <c r="B405" s="4">
        <f t="shared" si="50"/>
        <v>1998</v>
      </c>
      <c r="C405" s="3">
        <v>36108</v>
      </c>
      <c r="D405">
        <v>0.25825751072961411</v>
      </c>
      <c r="E405">
        <v>37.450000000000003</v>
      </c>
      <c r="F405">
        <v>2.4420000000000002</v>
      </c>
    </row>
    <row r="406" spans="2:6" x14ac:dyDescent="0.2">
      <c r="B406" s="4">
        <f t="shared" si="50"/>
        <v>1998</v>
      </c>
      <c r="C406" s="3">
        <v>36109</v>
      </c>
      <c r="D406">
        <v>0.2446094420600855</v>
      </c>
      <c r="E406">
        <v>37.76</v>
      </c>
      <c r="F406">
        <v>2.4780000000000002</v>
      </c>
    </row>
    <row r="407" spans="2:6" x14ac:dyDescent="0.2">
      <c r="B407" s="4">
        <f t="shared" si="50"/>
        <v>1998</v>
      </c>
      <c r="C407" s="3">
        <v>36110</v>
      </c>
      <c r="D407">
        <v>0.30214592274678109</v>
      </c>
      <c r="E407">
        <v>37.92</v>
      </c>
      <c r="F407">
        <v>2.4319999999999999</v>
      </c>
    </row>
    <row r="408" spans="2:6" x14ac:dyDescent="0.2">
      <c r="B408" s="4">
        <f t="shared" si="50"/>
        <v>1998</v>
      </c>
      <c r="C408" s="3">
        <v>36111</v>
      </c>
      <c r="D408">
        <v>0.3963862660944204</v>
      </c>
      <c r="E408">
        <v>38.700000000000003</v>
      </c>
      <c r="F408">
        <v>2.3940000000000001</v>
      </c>
    </row>
    <row r="409" spans="2:6" x14ac:dyDescent="0.2">
      <c r="B409" s="4">
        <f t="shared" si="50"/>
        <v>1998</v>
      </c>
      <c r="C409" s="3">
        <v>36112</v>
      </c>
      <c r="D409">
        <v>0.27081974248926999</v>
      </c>
      <c r="E409">
        <v>37.86</v>
      </c>
      <c r="F409">
        <v>2.4590000000000001</v>
      </c>
    </row>
    <row r="410" spans="2:6" x14ac:dyDescent="0.2">
      <c r="B410" s="4">
        <f t="shared" si="50"/>
        <v>1998</v>
      </c>
      <c r="C410" s="3">
        <v>36115</v>
      </c>
      <c r="D410">
        <v>0.30152360515021437</v>
      </c>
      <c r="E410">
        <v>36.15</v>
      </c>
      <c r="F410">
        <v>2.3050000000000002</v>
      </c>
    </row>
    <row r="411" spans="2:6" x14ac:dyDescent="0.2">
      <c r="B411" s="4">
        <f t="shared" si="50"/>
        <v>1998</v>
      </c>
      <c r="C411" s="3">
        <v>36116</v>
      </c>
      <c r="D411">
        <v>0.25181545064377708</v>
      </c>
      <c r="E411">
        <v>35.1</v>
      </c>
      <c r="F411">
        <v>2.2789999999999999</v>
      </c>
    </row>
    <row r="412" spans="2:6" x14ac:dyDescent="0.2">
      <c r="B412" s="4">
        <f t="shared" si="50"/>
        <v>1998</v>
      </c>
      <c r="C412" s="3">
        <v>36117</v>
      </c>
      <c r="D412">
        <v>0.29869527896995685</v>
      </c>
      <c r="E412">
        <v>34.71</v>
      </c>
      <c r="F412">
        <v>2.2040000000000002</v>
      </c>
    </row>
    <row r="413" spans="2:6" x14ac:dyDescent="0.2">
      <c r="B413" s="4">
        <f t="shared" si="50"/>
        <v>1998</v>
      </c>
      <c r="C413" s="3">
        <v>36118</v>
      </c>
      <c r="D413">
        <v>0.29402145922746792</v>
      </c>
      <c r="E413">
        <v>34.770000000000003</v>
      </c>
      <c r="F413">
        <v>2.2130000000000001</v>
      </c>
    </row>
    <row r="414" spans="2:6" x14ac:dyDescent="0.2">
      <c r="B414" s="4">
        <f t="shared" si="50"/>
        <v>1998</v>
      </c>
      <c r="C414" s="3">
        <v>36119</v>
      </c>
      <c r="D414">
        <v>0.36637339055794005</v>
      </c>
      <c r="E414">
        <v>35.08</v>
      </c>
      <c r="F414">
        <v>2.1629999999999998</v>
      </c>
    </row>
    <row r="415" spans="2:6" x14ac:dyDescent="0.2">
      <c r="B415" s="4">
        <f t="shared" si="50"/>
        <v>1998</v>
      </c>
      <c r="C415" s="3">
        <v>36122</v>
      </c>
      <c r="D415">
        <v>0.37541201716738204</v>
      </c>
      <c r="E415">
        <v>34.29</v>
      </c>
      <c r="F415">
        <v>2.097</v>
      </c>
    </row>
    <row r="416" spans="2:6" x14ac:dyDescent="0.2">
      <c r="B416" s="4">
        <f t="shared" si="50"/>
        <v>1998</v>
      </c>
      <c r="C416" s="3">
        <v>36123</v>
      </c>
      <c r="D416">
        <v>0.2513090128755362</v>
      </c>
      <c r="E416">
        <v>33.29</v>
      </c>
      <c r="F416">
        <v>2.149</v>
      </c>
    </row>
    <row r="417" spans="2:6" x14ac:dyDescent="0.2">
      <c r="B417" s="4">
        <f t="shared" si="50"/>
        <v>1998</v>
      </c>
      <c r="C417" s="3">
        <v>36124</v>
      </c>
      <c r="D417">
        <v>0.19060944206008568</v>
      </c>
      <c r="E417">
        <v>33.1</v>
      </c>
      <c r="F417">
        <v>2.1960000000000002</v>
      </c>
    </row>
    <row r="418" spans="2:6" x14ac:dyDescent="0.2">
      <c r="B418" s="4">
        <f t="shared" si="50"/>
        <v>1998</v>
      </c>
      <c r="C418" s="3">
        <v>36129</v>
      </c>
      <c r="D418">
        <v>0.28226609442060058</v>
      </c>
      <c r="E418">
        <v>31.32</v>
      </c>
      <c r="F418">
        <v>1.976</v>
      </c>
    </row>
    <row r="419" spans="2:6" x14ac:dyDescent="0.2">
      <c r="B419" s="4">
        <f t="shared" si="50"/>
        <v>1998</v>
      </c>
      <c r="C419" s="3">
        <v>36130</v>
      </c>
      <c r="D419">
        <v>0.3312703862660944</v>
      </c>
      <c r="E419">
        <v>31.75</v>
      </c>
      <c r="F419">
        <v>1.958</v>
      </c>
    </row>
    <row r="420" spans="2:6" x14ac:dyDescent="0.2">
      <c r="B420" s="4">
        <f t="shared" si="50"/>
        <v>1998</v>
      </c>
      <c r="C420" s="3">
        <v>36131</v>
      </c>
      <c r="D420">
        <v>0.44148497854077262</v>
      </c>
      <c r="E420">
        <v>32.28</v>
      </c>
      <c r="F420">
        <v>1.8859999999999999</v>
      </c>
    </row>
    <row r="421" spans="2:6" x14ac:dyDescent="0.2">
      <c r="B421" s="4">
        <f t="shared" si="50"/>
        <v>1998</v>
      </c>
      <c r="C421" s="3">
        <v>36132</v>
      </c>
      <c r="D421">
        <v>0.37857939914163108</v>
      </c>
      <c r="E421">
        <v>32.42</v>
      </c>
      <c r="F421">
        <v>1.9590000000000001</v>
      </c>
    </row>
    <row r="422" spans="2:6" x14ac:dyDescent="0.2">
      <c r="B422" s="4">
        <f t="shared" si="50"/>
        <v>1998</v>
      </c>
      <c r="C422" s="3">
        <v>36133</v>
      </c>
      <c r="D422">
        <v>0.34371673819742488</v>
      </c>
      <c r="E422">
        <v>32.200000000000003</v>
      </c>
      <c r="F422">
        <v>1.978</v>
      </c>
    </row>
    <row r="423" spans="2:6" x14ac:dyDescent="0.2">
      <c r="B423" s="4">
        <f t="shared" si="50"/>
        <v>1998</v>
      </c>
      <c r="C423" s="3">
        <v>36136</v>
      </c>
      <c r="D423">
        <v>0.25965236051502183</v>
      </c>
      <c r="E423">
        <v>32.74</v>
      </c>
      <c r="F423">
        <v>2.101</v>
      </c>
    </row>
    <row r="424" spans="2:6" x14ac:dyDescent="0.2">
      <c r="B424" s="4">
        <f t="shared" si="50"/>
        <v>1998</v>
      </c>
      <c r="C424" s="3">
        <v>36137</v>
      </c>
      <c r="D424">
        <v>0.43178969957081592</v>
      </c>
      <c r="E424">
        <v>32.520000000000003</v>
      </c>
      <c r="F424">
        <v>1.913</v>
      </c>
    </row>
    <row r="425" spans="2:6" x14ac:dyDescent="0.2">
      <c r="B425" s="4">
        <f t="shared" si="50"/>
        <v>1998</v>
      </c>
      <c r="C425" s="3">
        <v>36138</v>
      </c>
      <c r="D425">
        <v>0.47255364806866984</v>
      </c>
      <c r="E425">
        <v>32.17</v>
      </c>
      <c r="F425">
        <v>1.847</v>
      </c>
    </row>
    <row r="426" spans="2:6" x14ac:dyDescent="0.2">
      <c r="B426" s="4">
        <f t="shared" si="50"/>
        <v>1998</v>
      </c>
      <c r="C426" s="3">
        <v>36139</v>
      </c>
      <c r="D426">
        <v>0.42042918454935596</v>
      </c>
      <c r="E426">
        <v>31.35</v>
      </c>
      <c r="F426">
        <v>1.84</v>
      </c>
    </row>
    <row r="427" spans="2:6" x14ac:dyDescent="0.2">
      <c r="B427" s="4">
        <f t="shared" si="50"/>
        <v>1998</v>
      </c>
      <c r="C427" s="3">
        <v>36140</v>
      </c>
      <c r="D427">
        <v>0.41324463519313293</v>
      </c>
      <c r="E427">
        <v>31.5</v>
      </c>
      <c r="F427">
        <v>1.8580000000000001</v>
      </c>
    </row>
    <row r="428" spans="2:6" x14ac:dyDescent="0.2">
      <c r="B428" s="4">
        <f t="shared" si="50"/>
        <v>1998</v>
      </c>
      <c r="C428" s="3">
        <v>36143</v>
      </c>
      <c r="D428">
        <v>0.40648927038626637</v>
      </c>
      <c r="E428">
        <v>32.71</v>
      </c>
      <c r="F428">
        <v>1.952</v>
      </c>
    </row>
    <row r="429" spans="2:6" x14ac:dyDescent="0.2">
      <c r="B429" s="4">
        <f t="shared" si="50"/>
        <v>1998</v>
      </c>
      <c r="C429" s="3">
        <v>36144</v>
      </c>
      <c r="D429">
        <v>0.48436051502145894</v>
      </c>
      <c r="E429">
        <v>33.79</v>
      </c>
      <c r="F429">
        <v>1.952</v>
      </c>
    </row>
    <row r="430" spans="2:6" x14ac:dyDescent="0.2">
      <c r="B430" s="4">
        <f t="shared" si="50"/>
        <v>1998</v>
      </c>
      <c r="C430" s="3">
        <v>36145</v>
      </c>
      <c r="D430">
        <v>0.56028326180257459</v>
      </c>
      <c r="E430">
        <v>35.369999999999997</v>
      </c>
      <c r="F430">
        <v>1.99</v>
      </c>
    </row>
    <row r="431" spans="2:6" x14ac:dyDescent="0.2">
      <c r="B431" s="4">
        <f t="shared" si="50"/>
        <v>1998</v>
      </c>
      <c r="C431" s="3">
        <v>36146</v>
      </c>
      <c r="D431">
        <v>0.27141630901287561</v>
      </c>
      <c r="E431">
        <v>32.39</v>
      </c>
      <c r="F431">
        <v>2.0640000000000001</v>
      </c>
    </row>
    <row r="432" spans="2:6" x14ac:dyDescent="0.2">
      <c r="B432" s="4">
        <f t="shared" si="50"/>
        <v>1998</v>
      </c>
      <c r="C432" s="3">
        <v>36147</v>
      </c>
      <c r="D432">
        <v>0.26141630901287582</v>
      </c>
      <c r="E432">
        <v>32.39</v>
      </c>
      <c r="F432">
        <v>2.0739999999999998</v>
      </c>
    </row>
    <row r="433" spans="2:6" x14ac:dyDescent="0.2">
      <c r="B433" s="4">
        <f t="shared" si="50"/>
        <v>1998</v>
      </c>
      <c r="C433" s="3">
        <v>36150</v>
      </c>
      <c r="D433">
        <v>0.3415493562231755</v>
      </c>
      <c r="E433">
        <v>31.74</v>
      </c>
      <c r="F433">
        <v>1.9470000000000001</v>
      </c>
    </row>
    <row r="434" spans="2:6" x14ac:dyDescent="0.2">
      <c r="B434" s="4">
        <f t="shared" si="50"/>
        <v>1998</v>
      </c>
      <c r="C434" s="3">
        <v>36151</v>
      </c>
      <c r="D434">
        <v>0.3750858369098713</v>
      </c>
      <c r="E434">
        <v>31.9</v>
      </c>
      <c r="F434">
        <v>1.925</v>
      </c>
    </row>
    <row r="435" spans="2:6" x14ac:dyDescent="0.2">
      <c r="B435" s="4">
        <f t="shared" si="50"/>
        <v>1998</v>
      </c>
      <c r="C435" s="3">
        <v>36152</v>
      </c>
      <c r="D435">
        <v>0.44023175965665229</v>
      </c>
      <c r="E435">
        <v>32.54</v>
      </c>
      <c r="F435">
        <v>1.9059999999999999</v>
      </c>
    </row>
    <row r="436" spans="2:6" x14ac:dyDescent="0.2">
      <c r="B436" s="4">
        <f t="shared" si="50"/>
        <v>1998</v>
      </c>
      <c r="C436" s="3">
        <v>36153</v>
      </c>
      <c r="D436">
        <v>0.43999570815450606</v>
      </c>
      <c r="E436">
        <v>32.19</v>
      </c>
      <c r="F436">
        <v>1.881</v>
      </c>
    </row>
    <row r="437" spans="2:6" x14ac:dyDescent="0.2">
      <c r="B437" s="4">
        <f t="shared" si="50"/>
        <v>1998</v>
      </c>
      <c r="C437" s="3">
        <v>36157</v>
      </c>
      <c r="D437">
        <v>0.55606866952789669</v>
      </c>
      <c r="E437">
        <v>32.51</v>
      </c>
      <c r="F437">
        <v>1.788</v>
      </c>
    </row>
    <row r="438" spans="2:6" x14ac:dyDescent="0.2">
      <c r="B438" s="4">
        <f t="shared" si="50"/>
        <v>1998</v>
      </c>
      <c r="C438" s="3">
        <v>36158</v>
      </c>
      <c r="D438">
        <v>0.63819313304721015</v>
      </c>
      <c r="E438">
        <v>33.33</v>
      </c>
      <c r="F438">
        <v>1.7649999999999999</v>
      </c>
    </row>
    <row r="439" spans="2:6" x14ac:dyDescent="0.2">
      <c r="B439" s="4">
        <f t="shared" si="50"/>
        <v>1998</v>
      </c>
      <c r="C439" s="3">
        <v>36159</v>
      </c>
      <c r="D439">
        <v>0.48763090128755349</v>
      </c>
      <c r="E439">
        <v>32.92</v>
      </c>
      <c r="F439">
        <v>1.8859999999999999</v>
      </c>
    </row>
    <row r="440" spans="2:6" x14ac:dyDescent="0.2">
      <c r="B440" s="4">
        <f t="shared" si="50"/>
        <v>1998</v>
      </c>
      <c r="C440" s="3">
        <v>36160</v>
      </c>
      <c r="D440">
        <v>0.50650214592274678</v>
      </c>
      <c r="E440">
        <v>34</v>
      </c>
      <c r="F440">
        <v>1.9450000000000001</v>
      </c>
    </row>
    <row r="441" spans="2:6" x14ac:dyDescent="0.2">
      <c r="B441" s="4">
        <f t="shared" si="50"/>
        <v>1999</v>
      </c>
      <c r="C441" s="3">
        <v>36164</v>
      </c>
      <c r="D441">
        <v>0.46269957081545021</v>
      </c>
      <c r="E441">
        <v>35.14</v>
      </c>
      <c r="F441">
        <v>2.0710000000000002</v>
      </c>
    </row>
    <row r="442" spans="2:6" x14ac:dyDescent="0.2">
      <c r="B442" s="4">
        <f t="shared" si="50"/>
        <v>1999</v>
      </c>
      <c r="C442" s="3">
        <v>36165</v>
      </c>
      <c r="D442">
        <v>0.49236480686695261</v>
      </c>
      <c r="E442">
        <v>34.22</v>
      </c>
      <c r="F442">
        <v>1.9750000000000001</v>
      </c>
    </row>
    <row r="443" spans="2:6" x14ac:dyDescent="0.2">
      <c r="B443" s="4">
        <f t="shared" si="50"/>
        <v>1999</v>
      </c>
      <c r="C443" s="3">
        <v>36166</v>
      </c>
      <c r="D443">
        <v>0.64524034334763902</v>
      </c>
      <c r="E443">
        <v>35.729999999999997</v>
      </c>
      <c r="F443">
        <v>1.931</v>
      </c>
    </row>
    <row r="444" spans="2:6" x14ac:dyDescent="0.2">
      <c r="B444" s="4">
        <f t="shared" si="50"/>
        <v>1999</v>
      </c>
      <c r="C444" s="3">
        <v>36167</v>
      </c>
      <c r="D444">
        <v>0.74456652360514997</v>
      </c>
      <c r="E444">
        <v>35.79</v>
      </c>
      <c r="F444">
        <v>1.8360000000000001</v>
      </c>
    </row>
    <row r="445" spans="2:6" x14ac:dyDescent="0.2">
      <c r="B445" s="4">
        <f t="shared" si="50"/>
        <v>1999</v>
      </c>
      <c r="C445" s="3">
        <v>36168</v>
      </c>
      <c r="D445">
        <v>0.77363948497854063</v>
      </c>
      <c r="E445">
        <v>36.11</v>
      </c>
      <c r="F445">
        <v>1.83</v>
      </c>
    </row>
    <row r="446" spans="2:6" x14ac:dyDescent="0.2">
      <c r="B446" s="4">
        <f t="shared" si="50"/>
        <v>1999</v>
      </c>
      <c r="C446" s="3">
        <v>36171</v>
      </c>
      <c r="D446">
        <v>0.91981545064377679</v>
      </c>
      <c r="E446">
        <v>37.43</v>
      </c>
      <c r="F446">
        <v>1.7789999999999999</v>
      </c>
    </row>
    <row r="447" spans="2:6" x14ac:dyDescent="0.2">
      <c r="B447" s="4">
        <f t="shared" si="50"/>
        <v>1999</v>
      </c>
      <c r="C447" s="3">
        <v>36172</v>
      </c>
      <c r="D447">
        <v>0.75307725321888452</v>
      </c>
      <c r="E447">
        <v>35.700000000000003</v>
      </c>
      <c r="F447">
        <v>1.821</v>
      </c>
    </row>
    <row r="448" spans="2:6" x14ac:dyDescent="0.2">
      <c r="B448" s="4">
        <f t="shared" si="50"/>
        <v>1999</v>
      </c>
      <c r="C448" s="3">
        <v>36173</v>
      </c>
      <c r="D448">
        <v>0.66563948497854053</v>
      </c>
      <c r="E448">
        <v>33.78</v>
      </c>
      <c r="F448">
        <v>1.77</v>
      </c>
    </row>
    <row r="449" spans="2:6" x14ac:dyDescent="0.2">
      <c r="B449" s="4">
        <f t="shared" si="50"/>
        <v>1999</v>
      </c>
      <c r="C449" s="3">
        <v>36174</v>
      </c>
      <c r="D449">
        <v>0.55381545064377735</v>
      </c>
      <c r="E449">
        <v>32.770000000000003</v>
      </c>
      <c r="F449">
        <v>1.8089999999999999</v>
      </c>
    </row>
    <row r="450" spans="2:6" x14ac:dyDescent="0.2">
      <c r="B450" s="4">
        <f t="shared" si="50"/>
        <v>1999</v>
      </c>
      <c r="C450" s="3">
        <v>36175</v>
      </c>
      <c r="D450">
        <v>0.5516738197424893</v>
      </c>
      <c r="E450">
        <v>32.56</v>
      </c>
      <c r="F450">
        <v>1.796</v>
      </c>
    </row>
    <row r="451" spans="2:6" x14ac:dyDescent="0.2">
      <c r="B451" s="4">
        <f t="shared" si="50"/>
        <v>1999</v>
      </c>
      <c r="C451" s="3">
        <v>36179</v>
      </c>
      <c r="D451">
        <v>0.5061587982832616</v>
      </c>
      <c r="E451">
        <v>32.22</v>
      </c>
      <c r="F451">
        <v>1.8169999999999999</v>
      </c>
    </row>
    <row r="452" spans="2:6" x14ac:dyDescent="0.2">
      <c r="B452" s="4">
        <f t="shared" si="50"/>
        <v>1999</v>
      </c>
      <c r="C452" s="3">
        <v>36180</v>
      </c>
      <c r="D452">
        <v>0.43270815450643774</v>
      </c>
      <c r="E452">
        <v>31.34</v>
      </c>
      <c r="F452">
        <v>1.827</v>
      </c>
    </row>
    <row r="453" spans="2:6" x14ac:dyDescent="0.2">
      <c r="B453" s="4">
        <f t="shared" si="50"/>
        <v>1999</v>
      </c>
      <c r="C453" s="3">
        <v>36181</v>
      </c>
      <c r="D453">
        <v>0.41890128755364797</v>
      </c>
      <c r="E453">
        <v>32.049999999999997</v>
      </c>
      <c r="F453">
        <v>1.8919999999999999</v>
      </c>
    </row>
    <row r="454" spans="2:6" x14ac:dyDescent="0.2">
      <c r="B454" s="4">
        <f t="shared" si="50"/>
        <v>1999</v>
      </c>
      <c r="C454" s="3">
        <v>36182</v>
      </c>
      <c r="D454">
        <v>0.60212017167381982</v>
      </c>
      <c r="E454">
        <v>33.01</v>
      </c>
      <c r="F454">
        <v>1.778</v>
      </c>
    </row>
    <row r="455" spans="2:6" x14ac:dyDescent="0.2">
      <c r="B455" s="4">
        <f t="shared" ref="B455:B518" si="51">YEAR(C455)</f>
        <v>1999</v>
      </c>
      <c r="C455" s="3">
        <v>36185</v>
      </c>
      <c r="D455">
        <v>0.60411158798283271</v>
      </c>
      <c r="E455">
        <v>32.15</v>
      </c>
      <c r="F455">
        <v>1.714</v>
      </c>
    </row>
    <row r="456" spans="2:6" x14ac:dyDescent="0.2">
      <c r="B456" s="4">
        <f t="shared" si="51"/>
        <v>1999</v>
      </c>
      <c r="C456" s="3">
        <v>36186</v>
      </c>
      <c r="D456">
        <v>0.57887553648068657</v>
      </c>
      <c r="E456">
        <v>31.8</v>
      </c>
      <c r="F456">
        <v>1.714</v>
      </c>
    </row>
    <row r="457" spans="2:6" x14ac:dyDescent="0.2">
      <c r="B457" s="4">
        <f t="shared" si="51"/>
        <v>1999</v>
      </c>
      <c r="C457" s="3">
        <v>36187</v>
      </c>
      <c r="D457">
        <v>0.5347896995708159</v>
      </c>
      <c r="E457">
        <v>32.520000000000003</v>
      </c>
      <c r="F457">
        <v>1.81</v>
      </c>
    </row>
    <row r="458" spans="2:6" x14ac:dyDescent="0.2">
      <c r="B458" s="4">
        <f t="shared" si="51"/>
        <v>1999</v>
      </c>
      <c r="C458" s="3">
        <v>36188</v>
      </c>
      <c r="D458">
        <v>0.48695278969957045</v>
      </c>
      <c r="E458">
        <v>32.549999999999997</v>
      </c>
      <c r="F458">
        <v>1.86</v>
      </c>
    </row>
    <row r="459" spans="2:6" x14ac:dyDescent="0.2">
      <c r="B459" s="4">
        <f t="shared" si="51"/>
        <v>1999</v>
      </c>
      <c r="C459" s="3">
        <v>36189</v>
      </c>
      <c r="D459">
        <v>0.61393562231759602</v>
      </c>
      <c r="E459">
        <v>33.159999999999997</v>
      </c>
      <c r="F459">
        <v>1.7769999999999999</v>
      </c>
    </row>
    <row r="460" spans="2:6" x14ac:dyDescent="0.2">
      <c r="B460" s="4">
        <f t="shared" si="51"/>
        <v>1999</v>
      </c>
      <c r="C460" s="3">
        <v>36192</v>
      </c>
      <c r="D460">
        <v>0.59934763948497838</v>
      </c>
      <c r="E460">
        <v>32.5</v>
      </c>
      <c r="F460">
        <v>1.744</v>
      </c>
    </row>
    <row r="461" spans="2:6" x14ac:dyDescent="0.2">
      <c r="B461" s="4">
        <f t="shared" si="51"/>
        <v>1999</v>
      </c>
      <c r="C461" s="3">
        <v>36193</v>
      </c>
      <c r="D461">
        <v>0.51381115879828343</v>
      </c>
      <c r="E461">
        <v>32.340000000000003</v>
      </c>
      <c r="F461">
        <v>1.8180000000000001</v>
      </c>
    </row>
    <row r="462" spans="2:6" x14ac:dyDescent="0.2">
      <c r="B462" s="4">
        <f t="shared" si="51"/>
        <v>1999</v>
      </c>
      <c r="C462" s="3">
        <v>36194</v>
      </c>
      <c r="D462">
        <v>0.57041630901287577</v>
      </c>
      <c r="E462">
        <v>32.39</v>
      </c>
      <c r="F462">
        <v>1.7649999999999999</v>
      </c>
    </row>
    <row r="463" spans="2:6" x14ac:dyDescent="0.2">
      <c r="B463" s="4">
        <f t="shared" si="51"/>
        <v>1999</v>
      </c>
      <c r="C463" s="3">
        <v>36195</v>
      </c>
      <c r="D463">
        <v>0.43142918454935608</v>
      </c>
      <c r="E463">
        <v>31.35</v>
      </c>
      <c r="F463">
        <v>1.829</v>
      </c>
    </row>
    <row r="464" spans="2:6" x14ac:dyDescent="0.2">
      <c r="B464" s="4">
        <f t="shared" si="51"/>
        <v>1999</v>
      </c>
      <c r="C464" s="3">
        <v>36196</v>
      </c>
      <c r="D464">
        <v>0.42077253218884114</v>
      </c>
      <c r="E464">
        <v>30.8</v>
      </c>
      <c r="F464">
        <v>1.8</v>
      </c>
    </row>
    <row r="465" spans="2:6" x14ac:dyDescent="0.2">
      <c r="B465" s="4">
        <f t="shared" si="51"/>
        <v>1999</v>
      </c>
      <c r="C465" s="3">
        <v>36199</v>
      </c>
      <c r="D465">
        <v>0.36527896995708176</v>
      </c>
      <c r="E465">
        <v>30.28</v>
      </c>
      <c r="F465">
        <v>1.8180000000000001</v>
      </c>
    </row>
    <row r="466" spans="2:6" x14ac:dyDescent="0.2">
      <c r="B466" s="4">
        <f t="shared" si="51"/>
        <v>1999</v>
      </c>
      <c r="C466" s="3">
        <v>36200</v>
      </c>
      <c r="D466">
        <v>0.34744206008583678</v>
      </c>
      <c r="E466">
        <v>30.31</v>
      </c>
      <c r="F466">
        <v>1.8380000000000001</v>
      </c>
    </row>
    <row r="467" spans="2:6" x14ac:dyDescent="0.2">
      <c r="B467" s="4">
        <f t="shared" si="51"/>
        <v>1999</v>
      </c>
      <c r="C467" s="3">
        <v>36201</v>
      </c>
      <c r="D467">
        <v>0.40899999999999981</v>
      </c>
      <c r="E467">
        <v>30.29</v>
      </c>
      <c r="F467">
        <v>1.7749999999999999</v>
      </c>
    </row>
    <row r="468" spans="2:6" x14ac:dyDescent="0.2">
      <c r="B468" s="4">
        <f t="shared" si="51"/>
        <v>1999</v>
      </c>
      <c r="C468" s="3">
        <v>36202</v>
      </c>
      <c r="D468">
        <v>0.35421030042918455</v>
      </c>
      <c r="E468">
        <v>30.39</v>
      </c>
      <c r="F468">
        <v>1.837</v>
      </c>
    </row>
    <row r="469" spans="2:6" x14ac:dyDescent="0.2">
      <c r="B469" s="4">
        <f t="shared" si="51"/>
        <v>1999</v>
      </c>
      <c r="C469" s="3">
        <v>36203</v>
      </c>
      <c r="D469">
        <v>0.38276824034334789</v>
      </c>
      <c r="E469">
        <v>30.37</v>
      </c>
      <c r="F469">
        <v>1.8069999999999999</v>
      </c>
    </row>
    <row r="470" spans="2:6" x14ac:dyDescent="0.2">
      <c r="B470" s="4">
        <f t="shared" si="51"/>
        <v>1999</v>
      </c>
      <c r="C470" s="3">
        <v>36207</v>
      </c>
      <c r="D470">
        <v>0.33348068669527908</v>
      </c>
      <c r="E470">
        <v>29.52</v>
      </c>
      <c r="F470">
        <v>1.7949999999999999</v>
      </c>
    </row>
    <row r="471" spans="2:6" x14ac:dyDescent="0.2">
      <c r="B471" s="4">
        <f t="shared" si="51"/>
        <v>1999</v>
      </c>
      <c r="C471" s="3">
        <v>36208</v>
      </c>
      <c r="D471">
        <v>0.37555364806866964</v>
      </c>
      <c r="E471">
        <v>29.84</v>
      </c>
      <c r="F471">
        <v>1.776</v>
      </c>
    </row>
    <row r="472" spans="2:6" x14ac:dyDescent="0.2">
      <c r="B472" s="4">
        <f t="shared" si="51"/>
        <v>1999</v>
      </c>
      <c r="C472" s="3">
        <v>36209</v>
      </c>
      <c r="D472">
        <v>0.48775107296137366</v>
      </c>
      <c r="E472">
        <v>30.98</v>
      </c>
      <c r="F472">
        <v>1.746</v>
      </c>
    </row>
    <row r="473" spans="2:6" x14ac:dyDescent="0.2">
      <c r="B473" s="4">
        <f t="shared" si="51"/>
        <v>1999</v>
      </c>
      <c r="C473" s="3">
        <v>36210</v>
      </c>
      <c r="D473">
        <v>0.44260515021459224</v>
      </c>
      <c r="E473">
        <v>30.34</v>
      </c>
      <c r="F473">
        <v>1.7450000000000001</v>
      </c>
    </row>
    <row r="474" spans="2:6" x14ac:dyDescent="0.2">
      <c r="B474" s="4">
        <f t="shared" si="51"/>
        <v>1999</v>
      </c>
      <c r="C474" s="3">
        <v>36213</v>
      </c>
      <c r="D474">
        <v>0.52181974248927054</v>
      </c>
      <c r="E474">
        <v>30.87</v>
      </c>
      <c r="F474">
        <v>1.704</v>
      </c>
    </row>
    <row r="475" spans="2:6" x14ac:dyDescent="0.2">
      <c r="B475" s="4">
        <f t="shared" si="51"/>
        <v>1999</v>
      </c>
      <c r="C475" s="3">
        <v>36214</v>
      </c>
      <c r="D475">
        <v>0.58575965665236085</v>
      </c>
      <c r="E475">
        <v>31.84</v>
      </c>
      <c r="F475">
        <v>1.71</v>
      </c>
    </row>
    <row r="476" spans="2:6" x14ac:dyDescent="0.2">
      <c r="B476" s="4">
        <f t="shared" si="51"/>
        <v>1999</v>
      </c>
      <c r="C476" s="3">
        <v>36215</v>
      </c>
      <c r="D476">
        <v>0.66653218884120147</v>
      </c>
      <c r="E476">
        <v>32.35</v>
      </c>
      <c r="F476">
        <v>1.6659999999999999</v>
      </c>
    </row>
    <row r="477" spans="2:6" x14ac:dyDescent="0.2">
      <c r="B477" s="4">
        <f t="shared" si="51"/>
        <v>1999</v>
      </c>
      <c r="C477" s="3">
        <v>36216</v>
      </c>
      <c r="D477">
        <v>0.71679399141630884</v>
      </c>
      <c r="E477">
        <v>32.950000000000003</v>
      </c>
      <c r="F477">
        <v>1.659</v>
      </c>
    </row>
    <row r="478" spans="2:6" x14ac:dyDescent="0.2">
      <c r="B478" s="4">
        <f t="shared" si="51"/>
        <v>1999</v>
      </c>
      <c r="C478" s="3">
        <v>36217</v>
      </c>
      <c r="D478">
        <v>0.70020600858369053</v>
      </c>
      <c r="E478">
        <v>32.29</v>
      </c>
      <c r="F478">
        <v>1.6279999999999999</v>
      </c>
    </row>
    <row r="479" spans="2:6" x14ac:dyDescent="0.2">
      <c r="B479" s="4">
        <f t="shared" si="51"/>
        <v>1999</v>
      </c>
      <c r="C479" s="3">
        <v>36220</v>
      </c>
      <c r="D479">
        <v>0.6019699570815451</v>
      </c>
      <c r="E479">
        <v>31.94</v>
      </c>
      <c r="F479">
        <v>1.7010000000000001</v>
      </c>
    </row>
    <row r="480" spans="2:6" x14ac:dyDescent="0.2">
      <c r="B480" s="4">
        <f t="shared" si="51"/>
        <v>1999</v>
      </c>
      <c r="C480" s="3">
        <v>36221</v>
      </c>
      <c r="D480">
        <v>0.64590557939914128</v>
      </c>
      <c r="E480">
        <v>32.479999999999997</v>
      </c>
      <c r="F480">
        <v>1.696</v>
      </c>
    </row>
    <row r="481" spans="2:6" x14ac:dyDescent="0.2">
      <c r="B481" s="4">
        <f t="shared" si="51"/>
        <v>1999</v>
      </c>
      <c r="C481" s="3">
        <v>36222</v>
      </c>
      <c r="D481">
        <v>0.69605579399141582</v>
      </c>
      <c r="E481">
        <v>33.549999999999997</v>
      </c>
      <c r="F481">
        <v>1.7230000000000001</v>
      </c>
    </row>
    <row r="482" spans="2:6" x14ac:dyDescent="0.2">
      <c r="B482" s="4">
        <f t="shared" si="51"/>
        <v>1999</v>
      </c>
      <c r="C482" s="3">
        <v>36223</v>
      </c>
      <c r="D482">
        <v>0.74718454935622303</v>
      </c>
      <c r="E482">
        <v>34.799999999999997</v>
      </c>
      <c r="F482">
        <v>1.762</v>
      </c>
    </row>
    <row r="483" spans="2:6" x14ac:dyDescent="0.2">
      <c r="B483" s="4">
        <f t="shared" si="51"/>
        <v>1999</v>
      </c>
      <c r="C483" s="3">
        <v>36224</v>
      </c>
      <c r="D483">
        <v>0.65257939914163043</v>
      </c>
      <c r="E483">
        <v>34.75</v>
      </c>
      <c r="F483">
        <v>1.853</v>
      </c>
    </row>
    <row r="484" spans="2:6" x14ac:dyDescent="0.2">
      <c r="B484" s="4">
        <f t="shared" si="51"/>
        <v>1999</v>
      </c>
      <c r="C484" s="3">
        <v>36227</v>
      </c>
      <c r="D484">
        <v>0.72084549356223171</v>
      </c>
      <c r="E484">
        <v>35.78</v>
      </c>
      <c r="F484">
        <v>1.859</v>
      </c>
    </row>
    <row r="485" spans="2:6" x14ac:dyDescent="0.2">
      <c r="B485" s="4">
        <f t="shared" si="51"/>
        <v>1999</v>
      </c>
      <c r="C485" s="3">
        <v>36228</v>
      </c>
      <c r="D485">
        <v>0.66842918454935596</v>
      </c>
      <c r="E485">
        <v>36.01</v>
      </c>
      <c r="F485">
        <v>1.9279999999999999</v>
      </c>
    </row>
    <row r="486" spans="2:6" x14ac:dyDescent="0.2">
      <c r="B486" s="4">
        <f t="shared" si="51"/>
        <v>1999</v>
      </c>
      <c r="C486" s="3">
        <v>36229</v>
      </c>
      <c r="D486">
        <v>0.8465021459227462</v>
      </c>
      <c r="E486">
        <v>38.659999999999997</v>
      </c>
      <c r="F486">
        <v>1.9410000000000001</v>
      </c>
    </row>
    <row r="487" spans="2:6" x14ac:dyDescent="0.2">
      <c r="B487" s="4">
        <f t="shared" si="51"/>
        <v>1999</v>
      </c>
      <c r="C487" s="3">
        <v>36230</v>
      </c>
      <c r="D487">
        <v>0.91198283261802549</v>
      </c>
      <c r="E487">
        <v>37.89</v>
      </c>
      <c r="F487">
        <v>1.82</v>
      </c>
    </row>
    <row r="488" spans="2:6" x14ac:dyDescent="0.2">
      <c r="B488" s="4">
        <f t="shared" si="51"/>
        <v>1999</v>
      </c>
      <c r="C488" s="3">
        <v>36231</v>
      </c>
      <c r="D488">
        <v>1.0335493562231761</v>
      </c>
      <c r="E488">
        <v>38.729999999999997</v>
      </c>
      <c r="F488">
        <v>1.7589999999999999</v>
      </c>
    </row>
    <row r="489" spans="2:6" x14ac:dyDescent="0.2">
      <c r="B489" s="4">
        <f t="shared" si="51"/>
        <v>1999</v>
      </c>
      <c r="C489" s="3">
        <v>36234</v>
      </c>
      <c r="D489">
        <v>1.0286824034334758</v>
      </c>
      <c r="E489">
        <v>38.08</v>
      </c>
      <c r="F489">
        <v>1.7170000000000001</v>
      </c>
    </row>
    <row r="490" spans="2:6" x14ac:dyDescent="0.2">
      <c r="B490" s="4">
        <f t="shared" si="51"/>
        <v>1999</v>
      </c>
      <c r="C490" s="3">
        <v>36235</v>
      </c>
      <c r="D490">
        <v>1.0063304721030044</v>
      </c>
      <c r="E490">
        <v>37.770000000000003</v>
      </c>
      <c r="F490">
        <v>1.7170000000000001</v>
      </c>
    </row>
    <row r="491" spans="2:6" x14ac:dyDescent="0.2">
      <c r="B491" s="4">
        <f t="shared" si="51"/>
        <v>1999</v>
      </c>
      <c r="C491" s="3">
        <v>36236</v>
      </c>
      <c r="D491">
        <v>1.1130472103004287</v>
      </c>
      <c r="E491">
        <v>39.68</v>
      </c>
      <c r="F491">
        <v>1.748</v>
      </c>
    </row>
    <row r="492" spans="2:6" x14ac:dyDescent="0.2">
      <c r="B492" s="4">
        <f t="shared" si="51"/>
        <v>1999</v>
      </c>
      <c r="C492" s="3">
        <v>36237</v>
      </c>
      <c r="D492">
        <v>1.1754892703862658</v>
      </c>
      <c r="E492">
        <v>39.700000000000003</v>
      </c>
      <c r="F492">
        <v>1.6870000000000001</v>
      </c>
    </row>
    <row r="493" spans="2:6" x14ac:dyDescent="0.2">
      <c r="B493" s="4">
        <f t="shared" si="51"/>
        <v>1999</v>
      </c>
      <c r="C493" s="3">
        <v>36238</v>
      </c>
      <c r="D493">
        <v>1.2348712446351928</v>
      </c>
      <c r="E493">
        <v>40.69</v>
      </c>
      <c r="F493">
        <v>1.6990000000000001</v>
      </c>
    </row>
    <row r="494" spans="2:6" x14ac:dyDescent="0.2">
      <c r="B494" s="4">
        <f t="shared" si="51"/>
        <v>1999</v>
      </c>
      <c r="C494" s="3">
        <v>36241</v>
      </c>
      <c r="D494">
        <v>1.2874463519313302</v>
      </c>
      <c r="E494">
        <v>42.39</v>
      </c>
      <c r="F494">
        <v>1.7689999999999999</v>
      </c>
    </row>
    <row r="495" spans="2:6" x14ac:dyDescent="0.2">
      <c r="B495" s="4">
        <f t="shared" si="51"/>
        <v>1999</v>
      </c>
      <c r="C495" s="3">
        <v>36242</v>
      </c>
      <c r="D495">
        <v>1.2498111587982832</v>
      </c>
      <c r="E495">
        <v>41.66</v>
      </c>
      <c r="F495">
        <v>1.754</v>
      </c>
    </row>
    <row r="496" spans="2:6" x14ac:dyDescent="0.2">
      <c r="B496" s="4">
        <f t="shared" si="51"/>
        <v>1999</v>
      </c>
      <c r="C496" s="3">
        <v>36243</v>
      </c>
      <c r="D496">
        <v>1.1604506437768243</v>
      </c>
      <c r="E496">
        <v>40.49</v>
      </c>
      <c r="F496">
        <v>1.7589999999999999</v>
      </c>
    </row>
    <row r="497" spans="2:6" x14ac:dyDescent="0.2">
      <c r="B497" s="4">
        <f t="shared" si="51"/>
        <v>1999</v>
      </c>
      <c r="C497" s="3">
        <v>36244</v>
      </c>
      <c r="D497">
        <v>1.1536695278969962</v>
      </c>
      <c r="E497">
        <v>41.45</v>
      </c>
      <c r="F497">
        <v>1.835</v>
      </c>
    </row>
    <row r="498" spans="2:6" x14ac:dyDescent="0.2">
      <c r="B498" s="4">
        <f t="shared" si="51"/>
        <v>1999</v>
      </c>
      <c r="C498" s="3">
        <v>36245</v>
      </c>
      <c r="D498">
        <v>1.2276824034334766</v>
      </c>
      <c r="E498">
        <v>42.74</v>
      </c>
      <c r="F498">
        <v>1.8540000000000001</v>
      </c>
    </row>
    <row r="499" spans="2:6" x14ac:dyDescent="0.2">
      <c r="B499" s="4">
        <f t="shared" si="51"/>
        <v>1999</v>
      </c>
      <c r="C499" s="3">
        <v>36248</v>
      </c>
      <c r="D499">
        <v>1.2628497854077254</v>
      </c>
      <c r="E499">
        <v>43.2</v>
      </c>
      <c r="F499">
        <v>1.8520000000000001</v>
      </c>
    </row>
    <row r="500" spans="2:6" x14ac:dyDescent="0.2">
      <c r="B500" s="4">
        <f t="shared" si="51"/>
        <v>1999</v>
      </c>
      <c r="C500" s="3">
        <v>36249</v>
      </c>
      <c r="D500">
        <v>1.2219313304721033</v>
      </c>
      <c r="E500">
        <v>44.38</v>
      </c>
      <c r="F500">
        <v>1.978</v>
      </c>
    </row>
    <row r="501" spans="2:6" x14ac:dyDescent="0.2">
      <c r="B501" s="4">
        <f t="shared" si="51"/>
        <v>1999</v>
      </c>
      <c r="C501" s="3">
        <v>36250</v>
      </c>
      <c r="D501">
        <v>1.2085622317596565</v>
      </c>
      <c r="E501">
        <v>44.68</v>
      </c>
      <c r="F501">
        <v>2.0129999999999999</v>
      </c>
    </row>
    <row r="502" spans="2:6" x14ac:dyDescent="0.2">
      <c r="B502" s="4">
        <f t="shared" si="51"/>
        <v>1999</v>
      </c>
      <c r="C502" s="3">
        <v>36434</v>
      </c>
      <c r="D502">
        <v>1.7127167381974244</v>
      </c>
      <c r="E502">
        <v>62.49</v>
      </c>
      <c r="F502">
        <v>2.7930000000000001</v>
      </c>
    </row>
    <row r="503" spans="2:6" x14ac:dyDescent="0.2">
      <c r="B503" s="4">
        <f t="shared" si="51"/>
        <v>1999</v>
      </c>
      <c r="C503" s="3">
        <v>36437</v>
      </c>
      <c r="D503">
        <v>1.7415579399141636</v>
      </c>
      <c r="E503">
        <v>60.56</v>
      </c>
      <c r="F503">
        <v>2.625</v>
      </c>
    </row>
    <row r="504" spans="2:6" x14ac:dyDescent="0.2">
      <c r="B504" s="4">
        <f t="shared" si="51"/>
        <v>1999</v>
      </c>
      <c r="C504" s="3">
        <v>36438</v>
      </c>
      <c r="D504">
        <v>1.7120600858369097</v>
      </c>
      <c r="E504">
        <v>59.61</v>
      </c>
      <c r="F504">
        <v>2.5859999999999999</v>
      </c>
    </row>
    <row r="505" spans="2:6" x14ac:dyDescent="0.2">
      <c r="B505" s="4">
        <f t="shared" si="51"/>
        <v>1999</v>
      </c>
      <c r="C505" s="3">
        <v>36439</v>
      </c>
      <c r="D505">
        <v>1.6840815450643785</v>
      </c>
      <c r="E505">
        <v>59.43</v>
      </c>
      <c r="F505">
        <v>2.601</v>
      </c>
    </row>
    <row r="506" spans="2:6" x14ac:dyDescent="0.2">
      <c r="B506" s="4">
        <f t="shared" si="51"/>
        <v>1999</v>
      </c>
      <c r="C506" s="3">
        <v>36440</v>
      </c>
      <c r="D506">
        <v>1.5010386266094415</v>
      </c>
      <c r="E506">
        <v>57.46</v>
      </c>
      <c r="F506">
        <v>2.6419999999999999</v>
      </c>
    </row>
    <row r="507" spans="2:6" x14ac:dyDescent="0.2">
      <c r="B507" s="4">
        <f t="shared" si="51"/>
        <v>1999</v>
      </c>
      <c r="C507" s="3">
        <v>36441</v>
      </c>
      <c r="D507">
        <v>1.1813733905579396</v>
      </c>
      <c r="E507">
        <v>53.72</v>
      </c>
      <c r="F507">
        <v>2.6920000000000002</v>
      </c>
    </row>
    <row r="508" spans="2:6" x14ac:dyDescent="0.2">
      <c r="B508" s="4">
        <f t="shared" si="51"/>
        <v>1999</v>
      </c>
      <c r="C508" s="3">
        <v>36444</v>
      </c>
      <c r="D508">
        <v>1.1320128755364807</v>
      </c>
      <c r="E508">
        <v>54.88</v>
      </c>
      <c r="F508">
        <v>2.8250000000000002</v>
      </c>
    </row>
    <row r="509" spans="2:6" x14ac:dyDescent="0.2">
      <c r="B509" s="4">
        <f t="shared" si="51"/>
        <v>1999</v>
      </c>
      <c r="C509" s="3">
        <v>36445</v>
      </c>
      <c r="D509">
        <v>1.2477639484978531</v>
      </c>
      <c r="E509">
        <v>57.9</v>
      </c>
      <c r="F509">
        <v>2.927</v>
      </c>
    </row>
    <row r="510" spans="2:6" x14ac:dyDescent="0.2">
      <c r="B510" s="4">
        <f t="shared" si="51"/>
        <v>1999</v>
      </c>
      <c r="C510" s="3">
        <v>36446</v>
      </c>
      <c r="D510">
        <v>1.3280600858369094</v>
      </c>
      <c r="E510">
        <v>59.61</v>
      </c>
      <c r="F510">
        <v>2.97</v>
      </c>
    </row>
    <row r="511" spans="2:6" x14ac:dyDescent="0.2">
      <c r="B511" s="4">
        <f t="shared" si="51"/>
        <v>1999</v>
      </c>
      <c r="C511" s="3">
        <v>36447</v>
      </c>
      <c r="D511">
        <v>1.3847467811158789</v>
      </c>
      <c r="E511">
        <v>58.51</v>
      </c>
      <c r="F511">
        <v>2.8340000000000001</v>
      </c>
    </row>
    <row r="512" spans="2:6" x14ac:dyDescent="0.2">
      <c r="B512" s="4">
        <f t="shared" si="51"/>
        <v>1999</v>
      </c>
      <c r="C512" s="3">
        <v>36448</v>
      </c>
      <c r="D512">
        <v>1.3194549356223173</v>
      </c>
      <c r="E512">
        <v>59.56</v>
      </c>
      <c r="F512">
        <v>2.9750000000000001</v>
      </c>
    </row>
    <row r="513" spans="2:6" x14ac:dyDescent="0.2">
      <c r="B513" s="4">
        <f t="shared" si="51"/>
        <v>1999</v>
      </c>
      <c r="C513" s="3">
        <v>36451</v>
      </c>
      <c r="D513">
        <v>1.3448927038626612</v>
      </c>
      <c r="E513">
        <v>59.15</v>
      </c>
      <c r="F513">
        <v>2.92</v>
      </c>
    </row>
    <row r="514" spans="2:6" x14ac:dyDescent="0.2">
      <c r="B514" s="4">
        <f t="shared" si="51"/>
        <v>1999</v>
      </c>
      <c r="C514" s="3">
        <v>36452</v>
      </c>
      <c r="D514">
        <v>1.2009313304721023</v>
      </c>
      <c r="E514">
        <v>58.36</v>
      </c>
      <c r="F514">
        <v>3.0070000000000001</v>
      </c>
    </row>
    <row r="515" spans="2:6" x14ac:dyDescent="0.2">
      <c r="B515" s="4">
        <f t="shared" si="51"/>
        <v>1999</v>
      </c>
      <c r="C515" s="3">
        <v>36453</v>
      </c>
      <c r="D515">
        <v>1.2537253218884117</v>
      </c>
      <c r="E515">
        <v>58.69</v>
      </c>
      <c r="F515">
        <v>2.9780000000000002</v>
      </c>
    </row>
    <row r="516" spans="2:6" x14ac:dyDescent="0.2">
      <c r="B516" s="4">
        <f t="shared" si="51"/>
        <v>1999</v>
      </c>
      <c r="C516" s="3">
        <v>36454</v>
      </c>
      <c r="D516">
        <v>1.1893562231759658</v>
      </c>
      <c r="E516">
        <v>58.99</v>
      </c>
      <c r="F516">
        <v>3.0640000000000001</v>
      </c>
    </row>
    <row r="517" spans="2:6" x14ac:dyDescent="0.2">
      <c r="B517" s="4">
        <f t="shared" si="51"/>
        <v>1999</v>
      </c>
      <c r="C517" s="3">
        <v>36455</v>
      </c>
      <c r="D517">
        <v>1.3183519313304712</v>
      </c>
      <c r="E517">
        <v>60.89</v>
      </c>
      <c r="F517">
        <v>3.0720000000000001</v>
      </c>
    </row>
    <row r="518" spans="2:6" x14ac:dyDescent="0.2">
      <c r="B518" s="4">
        <f t="shared" si="51"/>
        <v>1999</v>
      </c>
      <c r="C518" s="3">
        <v>36458</v>
      </c>
      <c r="D518">
        <v>1.3592103004291847</v>
      </c>
      <c r="E518">
        <v>60.68</v>
      </c>
      <c r="F518">
        <v>3.016</v>
      </c>
    </row>
    <row r="519" spans="2:6" x14ac:dyDescent="0.2">
      <c r="B519" s="4">
        <f t="shared" ref="B519:B582" si="52">YEAR(C519)</f>
        <v>1999</v>
      </c>
      <c r="C519" s="3">
        <v>36459</v>
      </c>
      <c r="D519">
        <v>1.353394849785408</v>
      </c>
      <c r="E519">
        <v>60.53</v>
      </c>
      <c r="F519">
        <v>3.0110000000000001</v>
      </c>
    </row>
    <row r="520" spans="2:6" x14ac:dyDescent="0.2">
      <c r="B520" s="4">
        <f t="shared" si="52"/>
        <v>1999</v>
      </c>
      <c r="C520" s="3">
        <v>36460</v>
      </c>
      <c r="D520">
        <v>1.2889785407725323</v>
      </c>
      <c r="E520">
        <v>60.76</v>
      </c>
      <c r="F520">
        <v>3.0920000000000001</v>
      </c>
    </row>
    <row r="521" spans="2:6" x14ac:dyDescent="0.2">
      <c r="B521" s="4">
        <f t="shared" si="52"/>
        <v>1999</v>
      </c>
      <c r="C521" s="3">
        <v>36461</v>
      </c>
      <c r="D521">
        <v>1.1953433476394855</v>
      </c>
      <c r="E521">
        <v>57.7</v>
      </c>
      <c r="F521">
        <v>2.9649999999999999</v>
      </c>
    </row>
    <row r="522" spans="2:6" x14ac:dyDescent="0.2">
      <c r="B522" s="4">
        <f t="shared" si="52"/>
        <v>1999</v>
      </c>
      <c r="C522" s="3">
        <v>36462</v>
      </c>
      <c r="D522">
        <v>1.1777124463519306</v>
      </c>
      <c r="E522">
        <v>57.4</v>
      </c>
      <c r="F522">
        <v>2.9609999999999999</v>
      </c>
    </row>
    <row r="523" spans="2:6" x14ac:dyDescent="0.2">
      <c r="B523" s="4">
        <f t="shared" si="52"/>
        <v>1999</v>
      </c>
      <c r="C523" s="3">
        <v>36465</v>
      </c>
      <c r="D523">
        <v>1.3797339055793985</v>
      </c>
      <c r="E523">
        <v>59.55</v>
      </c>
      <c r="F523">
        <v>2.9140000000000001</v>
      </c>
    </row>
    <row r="524" spans="2:6" x14ac:dyDescent="0.2">
      <c r="B524" s="4">
        <f t="shared" si="52"/>
        <v>1999</v>
      </c>
      <c r="C524" s="3">
        <v>36466</v>
      </c>
      <c r="D524">
        <v>1.4466394849785398</v>
      </c>
      <c r="E524">
        <v>59.41</v>
      </c>
      <c r="F524">
        <v>2.8370000000000002</v>
      </c>
    </row>
    <row r="525" spans="2:6" x14ac:dyDescent="0.2">
      <c r="B525" s="4">
        <f t="shared" si="52"/>
        <v>1999</v>
      </c>
      <c r="C525" s="3">
        <v>36467</v>
      </c>
      <c r="D525">
        <v>1.4899527896995703</v>
      </c>
      <c r="E525">
        <v>60.51</v>
      </c>
      <c r="F525">
        <v>2.8730000000000002</v>
      </c>
    </row>
    <row r="526" spans="2:6" x14ac:dyDescent="0.2">
      <c r="B526" s="4">
        <f t="shared" si="52"/>
        <v>1999</v>
      </c>
      <c r="C526" s="3">
        <v>36468</v>
      </c>
      <c r="D526">
        <v>1.6061716738197425</v>
      </c>
      <c r="E526">
        <v>61.47</v>
      </c>
      <c r="F526">
        <v>2.8260000000000001</v>
      </c>
    </row>
    <row r="527" spans="2:6" x14ac:dyDescent="0.2">
      <c r="B527" s="4">
        <f t="shared" si="52"/>
        <v>1999</v>
      </c>
      <c r="C527" s="3">
        <v>36469</v>
      </c>
      <c r="D527">
        <v>1.5085150214592269</v>
      </c>
      <c r="E527">
        <v>60.92</v>
      </c>
      <c r="F527">
        <v>2.8839999999999999</v>
      </c>
    </row>
    <row r="528" spans="2:6" x14ac:dyDescent="0.2">
      <c r="B528" s="4">
        <f t="shared" si="52"/>
        <v>1999</v>
      </c>
      <c r="C528" s="3">
        <v>36472</v>
      </c>
      <c r="D528">
        <v>1.7498669527896995</v>
      </c>
      <c r="E528">
        <v>61.23</v>
      </c>
      <c r="F528">
        <v>2.665</v>
      </c>
    </row>
    <row r="529" spans="2:6" x14ac:dyDescent="0.2">
      <c r="B529" s="4">
        <f t="shared" si="52"/>
        <v>1999</v>
      </c>
      <c r="C529" s="3">
        <v>36473</v>
      </c>
      <c r="D529">
        <v>1.8778583690987123</v>
      </c>
      <c r="E529">
        <v>62.7</v>
      </c>
      <c r="F529">
        <v>2.6429999999999998</v>
      </c>
    </row>
    <row r="530" spans="2:6" x14ac:dyDescent="0.2">
      <c r="B530" s="4">
        <f t="shared" si="52"/>
        <v>1999</v>
      </c>
      <c r="C530" s="3">
        <v>36474</v>
      </c>
      <c r="D530">
        <v>2.0087854077253215</v>
      </c>
      <c r="E530">
        <v>64.709999999999994</v>
      </c>
      <c r="F530">
        <v>2.657</v>
      </c>
    </row>
    <row r="531" spans="2:6" x14ac:dyDescent="0.2">
      <c r="B531" s="4">
        <f t="shared" si="52"/>
        <v>1999</v>
      </c>
      <c r="C531" s="3">
        <v>36475</v>
      </c>
      <c r="D531">
        <v>2.1207124463519311</v>
      </c>
      <c r="E531">
        <v>64.39</v>
      </c>
      <c r="F531">
        <v>2.5219999999999998</v>
      </c>
    </row>
    <row r="532" spans="2:6" x14ac:dyDescent="0.2">
      <c r="B532" s="4">
        <f t="shared" si="52"/>
        <v>1999</v>
      </c>
      <c r="C532" s="3">
        <v>36476</v>
      </c>
      <c r="D532">
        <v>2.1256609442060084</v>
      </c>
      <c r="E532">
        <v>66.22</v>
      </c>
      <c r="F532">
        <v>2.649</v>
      </c>
    </row>
    <row r="533" spans="2:6" x14ac:dyDescent="0.2">
      <c r="B533" s="4">
        <f t="shared" si="52"/>
        <v>1999</v>
      </c>
      <c r="C533" s="3">
        <v>36479</v>
      </c>
      <c r="D533">
        <v>2.2737339055793999</v>
      </c>
      <c r="E533">
        <v>66.540000000000006</v>
      </c>
      <c r="F533">
        <v>2.524</v>
      </c>
    </row>
    <row r="534" spans="2:6" x14ac:dyDescent="0.2">
      <c r="B534" s="4">
        <f t="shared" si="52"/>
        <v>1999</v>
      </c>
      <c r="C534" s="3">
        <v>36480</v>
      </c>
      <c r="D534">
        <v>2.3950429184549349</v>
      </c>
      <c r="E534">
        <v>67.209999999999994</v>
      </c>
      <c r="F534">
        <v>2.4510000000000001</v>
      </c>
    </row>
    <row r="535" spans="2:6" x14ac:dyDescent="0.2">
      <c r="B535" s="4">
        <f t="shared" si="52"/>
        <v>1999</v>
      </c>
      <c r="C535" s="3">
        <v>36481</v>
      </c>
      <c r="D535">
        <v>2.4996394849785406</v>
      </c>
      <c r="E535">
        <v>68.73</v>
      </c>
      <c r="F535">
        <v>2.456</v>
      </c>
    </row>
    <row r="536" spans="2:6" x14ac:dyDescent="0.2">
      <c r="B536" s="4">
        <f t="shared" si="52"/>
        <v>1999</v>
      </c>
      <c r="C536" s="3">
        <v>36482</v>
      </c>
      <c r="D536">
        <v>2.2995708154506436</v>
      </c>
      <c r="E536">
        <v>66.510000000000005</v>
      </c>
      <c r="F536">
        <v>2.496</v>
      </c>
    </row>
    <row r="537" spans="2:6" x14ac:dyDescent="0.2">
      <c r="B537" s="4">
        <f t="shared" si="52"/>
        <v>1999</v>
      </c>
      <c r="C537" s="3">
        <v>36483</v>
      </c>
      <c r="D537">
        <v>2.4726094420600857</v>
      </c>
      <c r="E537">
        <v>68.05</v>
      </c>
      <c r="F537">
        <v>2.4340000000000002</v>
      </c>
    </row>
    <row r="538" spans="2:6" x14ac:dyDescent="0.2">
      <c r="B538" s="4">
        <f t="shared" si="52"/>
        <v>1999</v>
      </c>
      <c r="C538" s="3">
        <v>36486</v>
      </c>
      <c r="D538">
        <v>2.8091115879828328</v>
      </c>
      <c r="E538">
        <v>69.430000000000007</v>
      </c>
      <c r="F538">
        <v>2.1970000000000001</v>
      </c>
    </row>
    <row r="539" spans="2:6" x14ac:dyDescent="0.2">
      <c r="B539" s="4">
        <f t="shared" si="52"/>
        <v>1999</v>
      </c>
      <c r="C539" s="3">
        <v>36487</v>
      </c>
      <c r="D539">
        <v>2.7219356223175968</v>
      </c>
      <c r="E539">
        <v>68.11</v>
      </c>
      <c r="F539">
        <v>2.1890000000000001</v>
      </c>
    </row>
    <row r="540" spans="2:6" x14ac:dyDescent="0.2">
      <c r="B540" s="4">
        <f t="shared" si="52"/>
        <v>1999</v>
      </c>
      <c r="C540" s="3">
        <v>36488</v>
      </c>
      <c r="D540">
        <v>2.9156738197424898</v>
      </c>
      <c r="E540">
        <v>69.84</v>
      </c>
      <c r="F540">
        <v>2.12</v>
      </c>
    </row>
    <row r="541" spans="2:6" x14ac:dyDescent="0.2">
      <c r="B541" s="4">
        <f t="shared" si="52"/>
        <v>1999</v>
      </c>
      <c r="C541" s="3">
        <v>36493</v>
      </c>
      <c r="D541">
        <v>2.4882746781115883</v>
      </c>
      <c r="E541">
        <v>67.13</v>
      </c>
      <c r="F541">
        <v>2.3519999999999999</v>
      </c>
    </row>
    <row r="542" spans="2:6" x14ac:dyDescent="0.2">
      <c r="B542" s="4">
        <f t="shared" si="52"/>
        <v>1999</v>
      </c>
      <c r="C542" s="3">
        <v>36494</v>
      </c>
      <c r="D542">
        <v>2.3228497854077257</v>
      </c>
      <c r="E542">
        <v>64.17</v>
      </c>
      <c r="F542">
        <v>2.3039999999999998</v>
      </c>
    </row>
    <row r="543" spans="2:6" x14ac:dyDescent="0.2">
      <c r="B543" s="4">
        <f t="shared" si="52"/>
        <v>1999</v>
      </c>
      <c r="C543" s="3">
        <v>36495</v>
      </c>
      <c r="D543">
        <v>2.2309656652360514</v>
      </c>
      <c r="E543">
        <v>64.13</v>
      </c>
      <c r="F543">
        <v>2.3929999999999998</v>
      </c>
    </row>
    <row r="544" spans="2:6" x14ac:dyDescent="0.2">
      <c r="B544" s="4">
        <f t="shared" si="52"/>
        <v>1999</v>
      </c>
      <c r="C544" s="3">
        <v>36496</v>
      </c>
      <c r="D544">
        <v>2.3151030042918452</v>
      </c>
      <c r="E544">
        <v>66.239999999999995</v>
      </c>
      <c r="F544">
        <v>2.4609999999999999</v>
      </c>
    </row>
    <row r="545" spans="2:6" x14ac:dyDescent="0.2">
      <c r="B545" s="4">
        <f t="shared" si="52"/>
        <v>1999</v>
      </c>
      <c r="C545" s="3">
        <v>36497</v>
      </c>
      <c r="D545">
        <v>2.427798283261803</v>
      </c>
      <c r="E545">
        <v>66</v>
      </c>
      <c r="F545">
        <v>2.331</v>
      </c>
    </row>
    <row r="546" spans="2:6" x14ac:dyDescent="0.2">
      <c r="B546" s="4">
        <f t="shared" si="52"/>
        <v>1999</v>
      </c>
      <c r="C546" s="3">
        <v>36500</v>
      </c>
      <c r="D546">
        <v>2.6234849785407723</v>
      </c>
      <c r="E546">
        <v>67.23</v>
      </c>
      <c r="F546">
        <v>2.2240000000000002</v>
      </c>
    </row>
    <row r="547" spans="2:6" x14ac:dyDescent="0.2">
      <c r="B547" s="4">
        <f t="shared" si="52"/>
        <v>1999</v>
      </c>
      <c r="C547" s="3">
        <v>36501</v>
      </c>
      <c r="D547">
        <v>2.4661673819742491</v>
      </c>
      <c r="E547">
        <v>65.7</v>
      </c>
      <c r="F547">
        <v>2.2709999999999999</v>
      </c>
    </row>
    <row r="548" spans="2:6" x14ac:dyDescent="0.2">
      <c r="B548" s="4">
        <f t="shared" si="52"/>
        <v>1999</v>
      </c>
      <c r="C548" s="3">
        <v>36502</v>
      </c>
      <c r="D548">
        <v>2.5082918454935625</v>
      </c>
      <c r="E548">
        <v>66.52</v>
      </c>
      <c r="F548">
        <v>2.2879999999999998</v>
      </c>
    </row>
    <row r="549" spans="2:6" x14ac:dyDescent="0.2">
      <c r="B549" s="4">
        <f t="shared" si="52"/>
        <v>1999</v>
      </c>
      <c r="C549" s="3">
        <v>36503</v>
      </c>
      <c r="D549">
        <v>2.4016952789699566</v>
      </c>
      <c r="E549">
        <v>65</v>
      </c>
      <c r="F549">
        <v>2.2850000000000001</v>
      </c>
    </row>
    <row r="550" spans="2:6" x14ac:dyDescent="0.2">
      <c r="B550" s="4">
        <f t="shared" si="52"/>
        <v>1999</v>
      </c>
      <c r="C550" s="3">
        <v>36504</v>
      </c>
      <c r="D550">
        <v>2.1080257510729603</v>
      </c>
      <c r="E550">
        <v>63.16</v>
      </c>
      <c r="F550">
        <v>2.4460000000000002</v>
      </c>
    </row>
    <row r="551" spans="2:6" x14ac:dyDescent="0.2">
      <c r="B551" s="4">
        <f t="shared" si="52"/>
        <v>1999</v>
      </c>
      <c r="C551" s="3">
        <v>36507</v>
      </c>
      <c r="D551">
        <v>2.1502961373390561</v>
      </c>
      <c r="E551">
        <v>64.62</v>
      </c>
      <c r="F551">
        <v>2.5089999999999999</v>
      </c>
    </row>
    <row r="552" spans="2:6" x14ac:dyDescent="0.2">
      <c r="B552" s="4">
        <f t="shared" si="52"/>
        <v>1999</v>
      </c>
      <c r="C552" s="3">
        <v>36508</v>
      </c>
      <c r="D552">
        <v>2.1709141630901287</v>
      </c>
      <c r="E552">
        <v>65.959999999999994</v>
      </c>
      <c r="F552">
        <v>2.585</v>
      </c>
    </row>
    <row r="553" spans="2:6" x14ac:dyDescent="0.2">
      <c r="B553" s="4">
        <f t="shared" si="52"/>
        <v>1999</v>
      </c>
      <c r="C553" s="3">
        <v>36509</v>
      </c>
      <c r="D553">
        <v>2.3665321888412012</v>
      </c>
      <c r="E553">
        <v>67.3</v>
      </c>
      <c r="F553">
        <v>2.4860000000000002</v>
      </c>
    </row>
    <row r="554" spans="2:6" x14ac:dyDescent="0.2">
      <c r="B554" s="4">
        <f t="shared" si="52"/>
        <v>1999</v>
      </c>
      <c r="C554" s="3">
        <v>36510</v>
      </c>
      <c r="D554">
        <v>2.3210815450643771</v>
      </c>
      <c r="E554">
        <v>68.75</v>
      </c>
      <c r="F554">
        <v>2.6360000000000001</v>
      </c>
    </row>
    <row r="555" spans="2:6" x14ac:dyDescent="0.2">
      <c r="B555" s="4">
        <f t="shared" si="52"/>
        <v>1999</v>
      </c>
      <c r="C555" s="3">
        <v>36511</v>
      </c>
      <c r="D555">
        <v>2.3273175965665236</v>
      </c>
      <c r="E555">
        <v>69.099999999999994</v>
      </c>
      <c r="F555">
        <v>2.6549999999999998</v>
      </c>
    </row>
    <row r="556" spans="2:6" x14ac:dyDescent="0.2">
      <c r="B556" s="4">
        <f t="shared" si="52"/>
        <v>1999</v>
      </c>
      <c r="C556" s="3">
        <v>36514</v>
      </c>
      <c r="D556">
        <v>2.3778326180257507</v>
      </c>
      <c r="E556">
        <v>69.44</v>
      </c>
      <c r="F556">
        <v>2.629</v>
      </c>
    </row>
    <row r="557" spans="2:6" x14ac:dyDescent="0.2">
      <c r="B557" s="4">
        <f t="shared" si="52"/>
        <v>1999</v>
      </c>
      <c r="C557" s="3">
        <v>36515</v>
      </c>
      <c r="D557">
        <v>2.4632017167381979</v>
      </c>
      <c r="E557">
        <v>69.14</v>
      </c>
      <c r="F557">
        <v>2.5219999999999998</v>
      </c>
    </row>
    <row r="558" spans="2:6" x14ac:dyDescent="0.2">
      <c r="B558" s="4">
        <f t="shared" si="52"/>
        <v>1999</v>
      </c>
      <c r="C558" s="3">
        <v>36516</v>
      </c>
      <c r="D558">
        <v>2.4568412017167383</v>
      </c>
      <c r="E558">
        <v>67.97</v>
      </c>
      <c r="F558">
        <v>2.444</v>
      </c>
    </row>
    <row r="559" spans="2:6" x14ac:dyDescent="0.2">
      <c r="B559" s="4">
        <f t="shared" si="52"/>
        <v>1999</v>
      </c>
      <c r="C559" s="3">
        <v>36517</v>
      </c>
      <c r="D559">
        <v>2.5407768240343342</v>
      </c>
      <c r="E559">
        <v>68.510000000000005</v>
      </c>
      <c r="F559">
        <v>2.399</v>
      </c>
    </row>
    <row r="560" spans="2:6" x14ac:dyDescent="0.2">
      <c r="B560" s="4">
        <f t="shared" si="52"/>
        <v>1999</v>
      </c>
      <c r="C560" s="3">
        <v>36521</v>
      </c>
      <c r="D560">
        <v>2.7581845493562236</v>
      </c>
      <c r="E560">
        <v>69.75</v>
      </c>
      <c r="F560">
        <v>2.2709999999999999</v>
      </c>
    </row>
    <row r="561" spans="2:6" x14ac:dyDescent="0.2">
      <c r="B561" s="4">
        <f t="shared" si="52"/>
        <v>1999</v>
      </c>
      <c r="C561" s="3">
        <v>36522</v>
      </c>
      <c r="D561">
        <v>2.7601716738197433</v>
      </c>
      <c r="E561">
        <v>70.790000000000006</v>
      </c>
      <c r="F561">
        <v>2.3439999999999999</v>
      </c>
    </row>
    <row r="562" spans="2:6" x14ac:dyDescent="0.2">
      <c r="B562" s="4">
        <f t="shared" si="52"/>
        <v>1999</v>
      </c>
      <c r="C562" s="3">
        <v>36523</v>
      </c>
      <c r="D562">
        <v>2.6820515021459226</v>
      </c>
      <c r="E562">
        <v>70.400000000000006</v>
      </c>
      <c r="F562">
        <v>2.3940000000000001</v>
      </c>
    </row>
    <row r="563" spans="2:6" x14ac:dyDescent="0.2">
      <c r="B563" s="4">
        <f t="shared" si="52"/>
        <v>1999</v>
      </c>
      <c r="C563" s="3">
        <v>36524</v>
      </c>
      <c r="D563">
        <v>2.6482703862660943</v>
      </c>
      <c r="E563">
        <v>69.03</v>
      </c>
      <c r="F563">
        <v>2.3290000000000002</v>
      </c>
    </row>
    <row r="564" spans="2:6" x14ac:dyDescent="0.2">
      <c r="B564" s="4">
        <f t="shared" si="52"/>
        <v>2000</v>
      </c>
      <c r="C564" s="3">
        <v>36529</v>
      </c>
      <c r="D564">
        <v>2.7111416309012872</v>
      </c>
      <c r="E564">
        <v>67.78</v>
      </c>
      <c r="F564">
        <v>2.1760000000000002</v>
      </c>
    </row>
    <row r="565" spans="2:6" x14ac:dyDescent="0.2">
      <c r="B565" s="4">
        <f t="shared" si="52"/>
        <v>2000</v>
      </c>
      <c r="C565" s="3">
        <v>36530</v>
      </c>
      <c r="D565">
        <v>2.6304549356223177</v>
      </c>
      <c r="E565">
        <v>66.55</v>
      </c>
      <c r="F565">
        <v>2.1680000000000001</v>
      </c>
    </row>
    <row r="566" spans="2:6" x14ac:dyDescent="0.2">
      <c r="B566" s="4">
        <f t="shared" si="52"/>
        <v>2000</v>
      </c>
      <c r="C566" s="3">
        <v>36531</v>
      </c>
      <c r="D566">
        <v>2.5829871244635192</v>
      </c>
      <c r="E566">
        <v>66.28</v>
      </c>
      <c r="F566">
        <v>2.1960000000000002</v>
      </c>
    </row>
    <row r="567" spans="2:6" x14ac:dyDescent="0.2">
      <c r="B567" s="4">
        <f t="shared" si="52"/>
        <v>2000</v>
      </c>
      <c r="C567" s="3">
        <v>36532</v>
      </c>
      <c r="D567">
        <v>2.4956695278969958</v>
      </c>
      <c r="E567">
        <v>64.75</v>
      </c>
      <c r="F567">
        <v>2.173</v>
      </c>
    </row>
    <row r="568" spans="2:6" x14ac:dyDescent="0.2">
      <c r="B568" s="4">
        <f t="shared" si="52"/>
        <v>2000</v>
      </c>
      <c r="C568" s="3">
        <v>36535</v>
      </c>
      <c r="D568">
        <v>2.4505064377682402</v>
      </c>
      <c r="E568">
        <v>64.72</v>
      </c>
      <c r="F568">
        <v>2.2160000000000002</v>
      </c>
    </row>
    <row r="569" spans="2:6" x14ac:dyDescent="0.2">
      <c r="B569" s="4">
        <f t="shared" si="52"/>
        <v>2000</v>
      </c>
      <c r="C569" s="3">
        <v>36536</v>
      </c>
      <c r="D569">
        <v>2.5528755364806868</v>
      </c>
      <c r="E569">
        <v>66.75</v>
      </c>
      <c r="F569">
        <v>2.2599999999999998</v>
      </c>
    </row>
    <row r="570" spans="2:6" x14ac:dyDescent="0.2">
      <c r="B570" s="4">
        <f t="shared" si="52"/>
        <v>2000</v>
      </c>
      <c r="C570" s="3">
        <v>36537</v>
      </c>
      <c r="D570">
        <v>2.6928927038626607</v>
      </c>
      <c r="E570">
        <v>68.47</v>
      </c>
      <c r="F570">
        <v>2.2440000000000002</v>
      </c>
    </row>
    <row r="571" spans="2:6" x14ac:dyDescent="0.2">
      <c r="B571" s="4">
        <f t="shared" si="52"/>
        <v>2000</v>
      </c>
      <c r="C571" s="3">
        <v>36538</v>
      </c>
      <c r="D571">
        <v>2.7432961373390556</v>
      </c>
      <c r="E571">
        <v>69.28</v>
      </c>
      <c r="F571">
        <v>2.2519999999999998</v>
      </c>
    </row>
    <row r="572" spans="2:6" x14ac:dyDescent="0.2">
      <c r="B572" s="4">
        <f t="shared" si="52"/>
        <v>2000</v>
      </c>
      <c r="C572" s="3">
        <v>36539</v>
      </c>
      <c r="D572">
        <v>2.9999227467811158</v>
      </c>
      <c r="E572">
        <v>73.81</v>
      </c>
      <c r="F572">
        <v>2.3220000000000001</v>
      </c>
    </row>
    <row r="573" spans="2:6" x14ac:dyDescent="0.2">
      <c r="B573" s="4">
        <f t="shared" si="52"/>
        <v>2000</v>
      </c>
      <c r="C573" s="3">
        <v>36543</v>
      </c>
      <c r="D573">
        <v>3.1718154506437779</v>
      </c>
      <c r="E573">
        <v>77.040000000000006</v>
      </c>
      <c r="F573">
        <v>2.383</v>
      </c>
    </row>
    <row r="574" spans="2:6" x14ac:dyDescent="0.2">
      <c r="B574" s="4">
        <f t="shared" si="52"/>
        <v>2000</v>
      </c>
      <c r="C574" s="3">
        <v>36544</v>
      </c>
      <c r="D574">
        <v>3.3534034334763954</v>
      </c>
      <c r="E574">
        <v>80.03</v>
      </c>
      <c r="F574">
        <v>2.4169999999999998</v>
      </c>
    </row>
    <row r="575" spans="2:6" x14ac:dyDescent="0.2">
      <c r="B575" s="4">
        <f t="shared" si="52"/>
        <v>2000</v>
      </c>
      <c r="C575" s="3">
        <v>36545</v>
      </c>
      <c r="D575">
        <v>3.67502575107296</v>
      </c>
      <c r="E575">
        <v>86.46</v>
      </c>
      <c r="F575">
        <v>2.5590000000000002</v>
      </c>
    </row>
    <row r="576" spans="2:6" x14ac:dyDescent="0.2">
      <c r="B576" s="4">
        <f t="shared" si="52"/>
        <v>2000</v>
      </c>
      <c r="C576" s="3">
        <v>36546</v>
      </c>
      <c r="D576">
        <v>4.2566309012875543</v>
      </c>
      <c r="E576">
        <v>93.5</v>
      </c>
      <c r="F576">
        <v>2.4849999999999999</v>
      </c>
    </row>
    <row r="577" spans="2:6" x14ac:dyDescent="0.2">
      <c r="B577" s="4">
        <f t="shared" si="52"/>
        <v>2000</v>
      </c>
      <c r="C577" s="3">
        <v>36549</v>
      </c>
      <c r="D577">
        <v>3.698094420600857</v>
      </c>
      <c r="E577">
        <v>86.35</v>
      </c>
      <c r="F577">
        <v>2.528</v>
      </c>
    </row>
    <row r="578" spans="2:6" x14ac:dyDescent="0.2">
      <c r="B578" s="4">
        <f t="shared" si="52"/>
        <v>2000</v>
      </c>
      <c r="C578" s="3">
        <v>36550</v>
      </c>
      <c r="D578">
        <v>3.9006695278969947</v>
      </c>
      <c r="E578">
        <v>90.38</v>
      </c>
      <c r="F578">
        <v>2.6160000000000001</v>
      </c>
    </row>
    <row r="579" spans="2:6" x14ac:dyDescent="0.2">
      <c r="B579" s="4">
        <f t="shared" si="52"/>
        <v>2000</v>
      </c>
      <c r="C579" s="3">
        <v>36551</v>
      </c>
      <c r="D579">
        <v>4.119849785407725</v>
      </c>
      <c r="E579">
        <v>92.13</v>
      </c>
      <c r="F579">
        <v>2.5230000000000001</v>
      </c>
    </row>
    <row r="580" spans="2:6" x14ac:dyDescent="0.2">
      <c r="B580" s="4">
        <f t="shared" si="52"/>
        <v>2000</v>
      </c>
      <c r="C580" s="3">
        <v>36552</v>
      </c>
      <c r="D580">
        <v>3.9636309012875537</v>
      </c>
      <c r="E580">
        <v>91.17</v>
      </c>
      <c r="F580">
        <v>2.61</v>
      </c>
    </row>
    <row r="581" spans="2:6" x14ac:dyDescent="0.2">
      <c r="B581" s="4">
        <f t="shared" si="52"/>
        <v>2000</v>
      </c>
      <c r="C581" s="3">
        <v>36553</v>
      </c>
      <c r="D581">
        <v>4.1382489270386262</v>
      </c>
      <c r="E581">
        <v>92.51</v>
      </c>
      <c r="F581">
        <v>2.532</v>
      </c>
    </row>
    <row r="582" spans="2:6" x14ac:dyDescent="0.2">
      <c r="B582" s="4">
        <f t="shared" si="52"/>
        <v>2000</v>
      </c>
      <c r="C582" s="3">
        <v>36556</v>
      </c>
      <c r="D582">
        <v>4.2022060085836914</v>
      </c>
      <c r="E582">
        <v>95.2</v>
      </c>
      <c r="F582">
        <v>2.6619999999999999</v>
      </c>
    </row>
    <row r="583" spans="2:6" x14ac:dyDescent="0.2">
      <c r="B583" s="4">
        <f t="shared" ref="B583:B646" si="53">YEAR(C583)</f>
        <v>2000</v>
      </c>
      <c r="C583" s="3">
        <v>36557</v>
      </c>
      <c r="D583">
        <v>2.8666309012875537</v>
      </c>
      <c r="E583">
        <v>77.19</v>
      </c>
      <c r="F583">
        <v>2.6989999999999998</v>
      </c>
    </row>
    <row r="584" spans="2:6" x14ac:dyDescent="0.2">
      <c r="B584" s="4">
        <f t="shared" si="53"/>
        <v>2000</v>
      </c>
      <c r="C584" s="3">
        <v>36558</v>
      </c>
      <c r="D584">
        <v>2.6869399141630903</v>
      </c>
      <c r="E584">
        <v>75.53</v>
      </c>
      <c r="F584">
        <v>2.7589999999999999</v>
      </c>
    </row>
    <row r="585" spans="2:6" x14ac:dyDescent="0.2">
      <c r="B585" s="4">
        <f t="shared" si="53"/>
        <v>2000</v>
      </c>
      <c r="C585" s="3">
        <v>36559</v>
      </c>
      <c r="D585">
        <v>2.9578240343347648</v>
      </c>
      <c r="E585">
        <v>77.900000000000006</v>
      </c>
      <c r="F585">
        <v>2.6589999999999998</v>
      </c>
    </row>
    <row r="586" spans="2:6" x14ac:dyDescent="0.2">
      <c r="B586" s="4">
        <f t="shared" si="53"/>
        <v>2000</v>
      </c>
      <c r="C586" s="3">
        <v>36560</v>
      </c>
      <c r="D586">
        <v>2.938274678111588</v>
      </c>
      <c r="E586">
        <v>78.78</v>
      </c>
      <c r="F586">
        <v>2.742</v>
      </c>
    </row>
    <row r="587" spans="2:6" x14ac:dyDescent="0.2">
      <c r="B587" s="4">
        <f t="shared" si="53"/>
        <v>2000</v>
      </c>
      <c r="C587" s="3">
        <v>36563</v>
      </c>
      <c r="D587">
        <v>2.9041287553648067</v>
      </c>
      <c r="E587">
        <v>75.81</v>
      </c>
      <c r="F587">
        <v>2.5619999999999998</v>
      </c>
    </row>
    <row r="588" spans="2:6" x14ac:dyDescent="0.2">
      <c r="B588" s="4">
        <f t="shared" si="53"/>
        <v>2000</v>
      </c>
      <c r="C588" s="3">
        <v>36564</v>
      </c>
      <c r="D588">
        <v>2.7569828326180259</v>
      </c>
      <c r="E588">
        <v>72.84</v>
      </c>
      <c r="F588">
        <v>2.4950000000000001</v>
      </c>
    </row>
    <row r="589" spans="2:6" x14ac:dyDescent="0.2">
      <c r="B589" s="4">
        <f t="shared" si="53"/>
        <v>2000</v>
      </c>
      <c r="C589" s="3">
        <v>36565</v>
      </c>
      <c r="D589">
        <v>2.8388841201716737</v>
      </c>
      <c r="E589">
        <v>74.599999999999994</v>
      </c>
      <c r="F589">
        <v>2.54</v>
      </c>
    </row>
    <row r="590" spans="2:6" x14ac:dyDescent="0.2">
      <c r="B590" s="4">
        <f t="shared" si="53"/>
        <v>2000</v>
      </c>
      <c r="C590" s="3">
        <v>36566</v>
      </c>
      <c r="D590">
        <v>2.7767896995708141</v>
      </c>
      <c r="E590">
        <v>74.459999999999994</v>
      </c>
      <c r="F590">
        <v>2.5920000000000001</v>
      </c>
    </row>
    <row r="591" spans="2:6" x14ac:dyDescent="0.2">
      <c r="B591" s="4">
        <f t="shared" si="53"/>
        <v>2000</v>
      </c>
      <c r="C591" s="3">
        <v>36567</v>
      </c>
      <c r="D591">
        <v>2.782927038626609</v>
      </c>
      <c r="E591">
        <v>74.239999999999995</v>
      </c>
      <c r="F591">
        <v>2.57</v>
      </c>
    </row>
    <row r="592" spans="2:6" x14ac:dyDescent="0.2">
      <c r="B592" s="4">
        <f t="shared" si="53"/>
        <v>2000</v>
      </c>
      <c r="C592" s="3">
        <v>36570</v>
      </c>
      <c r="D592">
        <v>2.9171974248927035</v>
      </c>
      <c r="E592">
        <v>75.7</v>
      </c>
      <c r="F592">
        <v>2.5409999999999999</v>
      </c>
    </row>
    <row r="593" spans="2:6" x14ac:dyDescent="0.2">
      <c r="B593" s="4">
        <f t="shared" si="53"/>
        <v>2000</v>
      </c>
      <c r="C593" s="3">
        <v>36571</v>
      </c>
      <c r="D593">
        <v>2.8041459227467809</v>
      </c>
      <c r="E593">
        <v>75.2</v>
      </c>
      <c r="F593">
        <v>2.6179999999999999</v>
      </c>
    </row>
    <row r="594" spans="2:6" x14ac:dyDescent="0.2">
      <c r="B594" s="4">
        <f t="shared" si="53"/>
        <v>2000</v>
      </c>
      <c r="C594" s="3">
        <v>36572</v>
      </c>
      <c r="D594">
        <v>2.930969957081544</v>
      </c>
      <c r="E594">
        <v>76.209999999999994</v>
      </c>
      <c r="F594">
        <v>2.5640000000000001</v>
      </c>
    </row>
    <row r="595" spans="2:6" x14ac:dyDescent="0.2">
      <c r="B595" s="4">
        <f t="shared" si="53"/>
        <v>2000</v>
      </c>
      <c r="C595" s="3">
        <v>36573</v>
      </c>
      <c r="D595">
        <v>2.7450515021459232</v>
      </c>
      <c r="E595">
        <v>75.06</v>
      </c>
      <c r="F595">
        <v>2.6669999999999998</v>
      </c>
    </row>
    <row r="596" spans="2:6" x14ac:dyDescent="0.2">
      <c r="B596" s="4">
        <f t="shared" si="53"/>
        <v>2000</v>
      </c>
      <c r="C596" s="3">
        <v>36574</v>
      </c>
      <c r="D596">
        <v>2.8071716738197425</v>
      </c>
      <c r="E596">
        <v>75.45</v>
      </c>
      <c r="F596">
        <v>2.633</v>
      </c>
    </row>
    <row r="597" spans="2:6" x14ac:dyDescent="0.2">
      <c r="B597" s="4">
        <f t="shared" si="53"/>
        <v>2000</v>
      </c>
      <c r="C597" s="3">
        <v>36578</v>
      </c>
      <c r="D597">
        <v>2.8862360515021455</v>
      </c>
      <c r="E597">
        <v>74.91</v>
      </c>
      <c r="F597">
        <v>2.5150000000000001</v>
      </c>
    </row>
    <row r="598" spans="2:6" x14ac:dyDescent="0.2">
      <c r="B598" s="4">
        <f t="shared" si="53"/>
        <v>2000</v>
      </c>
      <c r="C598" s="3">
        <v>36579</v>
      </c>
      <c r="D598">
        <v>2.9592017167381974</v>
      </c>
      <c r="E598">
        <v>76.13</v>
      </c>
      <c r="F598">
        <v>2.5299999999999998</v>
      </c>
    </row>
    <row r="599" spans="2:6" x14ac:dyDescent="0.2">
      <c r="B599" s="4">
        <f t="shared" si="53"/>
        <v>2000</v>
      </c>
      <c r="C599" s="3">
        <v>36580</v>
      </c>
      <c r="D599">
        <v>3.0764763948497849</v>
      </c>
      <c r="E599">
        <v>78.02</v>
      </c>
      <c r="F599">
        <v>2.5489999999999999</v>
      </c>
    </row>
    <row r="600" spans="2:6" x14ac:dyDescent="0.2">
      <c r="B600" s="4">
        <f t="shared" si="53"/>
        <v>2000</v>
      </c>
      <c r="C600" s="3">
        <v>36581</v>
      </c>
      <c r="D600">
        <v>3.3728969957081536</v>
      </c>
      <c r="E600">
        <v>82.88</v>
      </c>
      <c r="F600">
        <v>2.6030000000000002</v>
      </c>
    </row>
    <row r="601" spans="2:6" x14ac:dyDescent="0.2">
      <c r="B601" s="4">
        <f t="shared" si="53"/>
        <v>2000</v>
      </c>
      <c r="C601" s="3">
        <v>36584</v>
      </c>
      <c r="D601">
        <v>3.2026523605150219</v>
      </c>
      <c r="E601">
        <v>81.67</v>
      </c>
      <c r="F601">
        <v>2.6859999999999999</v>
      </c>
    </row>
    <row r="602" spans="2:6" x14ac:dyDescent="0.2">
      <c r="B602" s="4">
        <f t="shared" si="53"/>
        <v>2000</v>
      </c>
      <c r="C602" s="3">
        <v>36585</v>
      </c>
      <c r="D602">
        <v>3.1846137339055787</v>
      </c>
      <c r="E602">
        <v>82.46</v>
      </c>
      <c r="F602">
        <v>2.7610000000000001</v>
      </c>
    </row>
    <row r="603" spans="2:6" x14ac:dyDescent="0.2">
      <c r="B603" s="4">
        <f t="shared" si="53"/>
        <v>2000</v>
      </c>
      <c r="C603" s="3">
        <v>36586</v>
      </c>
      <c r="D603">
        <v>2.9294463519313303</v>
      </c>
      <c r="E603">
        <v>79.67</v>
      </c>
      <c r="F603">
        <v>2.8149999999999999</v>
      </c>
    </row>
    <row r="604" spans="2:6" x14ac:dyDescent="0.2">
      <c r="B604" s="4">
        <f t="shared" si="53"/>
        <v>2000</v>
      </c>
      <c r="C604" s="3">
        <v>36587</v>
      </c>
      <c r="D604">
        <v>2.9463047210300419</v>
      </c>
      <c r="E604">
        <v>79.459999999999994</v>
      </c>
      <c r="F604">
        <v>2.7829999999999999</v>
      </c>
    </row>
    <row r="605" spans="2:6" x14ac:dyDescent="0.2">
      <c r="B605" s="4">
        <f t="shared" si="53"/>
        <v>2000</v>
      </c>
      <c r="C605" s="3">
        <v>36588</v>
      </c>
      <c r="D605">
        <v>2.863206008583691</v>
      </c>
      <c r="E605">
        <v>78.89</v>
      </c>
      <c r="F605">
        <v>2.8250000000000002</v>
      </c>
    </row>
    <row r="606" spans="2:6" x14ac:dyDescent="0.2">
      <c r="B606" s="4">
        <f t="shared" si="53"/>
        <v>2000</v>
      </c>
      <c r="C606" s="3">
        <v>36591</v>
      </c>
      <c r="D606">
        <v>2.8785836909871239</v>
      </c>
      <c r="E606">
        <v>79.45</v>
      </c>
      <c r="F606">
        <v>2.85</v>
      </c>
    </row>
    <row r="607" spans="2:6" x14ac:dyDescent="0.2">
      <c r="B607" s="4">
        <f t="shared" si="53"/>
        <v>2000</v>
      </c>
      <c r="C607" s="3">
        <v>36592</v>
      </c>
      <c r="D607">
        <v>3.1408454935622321</v>
      </c>
      <c r="E607">
        <v>82.38</v>
      </c>
      <c r="F607">
        <v>2.7989999999999999</v>
      </c>
    </row>
    <row r="608" spans="2:6" x14ac:dyDescent="0.2">
      <c r="B608" s="4">
        <f t="shared" si="53"/>
        <v>2000</v>
      </c>
      <c r="C608" s="3">
        <v>36593</v>
      </c>
      <c r="D608">
        <v>2.7200772532188839</v>
      </c>
      <c r="E608">
        <v>75.31</v>
      </c>
      <c r="F608">
        <v>2.71</v>
      </c>
    </row>
    <row r="609" spans="2:6" x14ac:dyDescent="0.2">
      <c r="B609" s="4">
        <f t="shared" si="53"/>
        <v>2000</v>
      </c>
      <c r="C609" s="3">
        <v>36594</v>
      </c>
      <c r="D609">
        <v>2.7269957081545058</v>
      </c>
      <c r="E609">
        <v>76.459999999999994</v>
      </c>
      <c r="F609">
        <v>2.786</v>
      </c>
    </row>
    <row r="610" spans="2:6" x14ac:dyDescent="0.2">
      <c r="B610" s="4">
        <f t="shared" si="53"/>
        <v>2000</v>
      </c>
      <c r="C610" s="3">
        <v>36595</v>
      </c>
      <c r="D610">
        <v>2.6005579399141636</v>
      </c>
      <c r="E610">
        <v>74.540000000000006</v>
      </c>
      <c r="F610">
        <v>2.774</v>
      </c>
    </row>
    <row r="611" spans="2:6" x14ac:dyDescent="0.2">
      <c r="B611" s="4">
        <f t="shared" si="53"/>
        <v>2000</v>
      </c>
      <c r="C611" s="3">
        <v>36598</v>
      </c>
      <c r="D611">
        <v>2.5801716738197427</v>
      </c>
      <c r="E611">
        <v>75.45</v>
      </c>
      <c r="F611">
        <v>2.86</v>
      </c>
    </row>
    <row r="612" spans="2:6" x14ac:dyDescent="0.2">
      <c r="B612" s="4">
        <f t="shared" si="53"/>
        <v>2000</v>
      </c>
      <c r="C612" s="3">
        <v>36599</v>
      </c>
      <c r="D612">
        <v>2.5035493562231768</v>
      </c>
      <c r="E612">
        <v>73.680000000000007</v>
      </c>
      <c r="F612">
        <v>2.8090000000000002</v>
      </c>
    </row>
    <row r="613" spans="2:6" x14ac:dyDescent="0.2">
      <c r="B613" s="4">
        <f t="shared" si="53"/>
        <v>2000</v>
      </c>
      <c r="C613" s="3">
        <v>36600</v>
      </c>
      <c r="D613">
        <v>2.3045064377682398</v>
      </c>
      <c r="E613">
        <v>71.709999999999994</v>
      </c>
      <c r="F613">
        <v>2.8660000000000001</v>
      </c>
    </row>
    <row r="614" spans="2:6" x14ac:dyDescent="0.2">
      <c r="B614" s="4">
        <f t="shared" si="53"/>
        <v>2000</v>
      </c>
      <c r="C614" s="3">
        <v>36601</v>
      </c>
      <c r="D614">
        <v>2.3425793991416306</v>
      </c>
      <c r="E614">
        <v>72.03</v>
      </c>
      <c r="F614">
        <v>2.851</v>
      </c>
    </row>
    <row r="615" spans="2:6" x14ac:dyDescent="0.2">
      <c r="B615" s="4">
        <f t="shared" si="53"/>
        <v>2000</v>
      </c>
      <c r="C615" s="3">
        <v>36602</v>
      </c>
      <c r="D615">
        <v>2.3862274678111586</v>
      </c>
      <c r="E615">
        <v>71.72</v>
      </c>
      <c r="F615">
        <v>2.7850000000000001</v>
      </c>
    </row>
    <row r="616" spans="2:6" x14ac:dyDescent="0.2">
      <c r="B616" s="4">
        <f t="shared" si="53"/>
        <v>2000</v>
      </c>
      <c r="C616" s="3">
        <v>36605</v>
      </c>
      <c r="D616">
        <v>2.1947725321888405</v>
      </c>
      <c r="E616">
        <v>68.08</v>
      </c>
      <c r="F616">
        <v>2.714</v>
      </c>
    </row>
    <row r="617" spans="2:6" x14ac:dyDescent="0.2">
      <c r="B617" s="4">
        <f t="shared" si="53"/>
        <v>2000</v>
      </c>
      <c r="C617" s="3">
        <v>36606</v>
      </c>
      <c r="D617">
        <v>2.206802575107297</v>
      </c>
      <c r="E617">
        <v>68.760000000000005</v>
      </c>
      <c r="F617">
        <v>2.7509999999999999</v>
      </c>
    </row>
    <row r="618" spans="2:6" x14ac:dyDescent="0.2">
      <c r="B618" s="4">
        <f t="shared" si="53"/>
        <v>2000</v>
      </c>
      <c r="C618" s="3">
        <v>36607</v>
      </c>
      <c r="D618">
        <v>2.2294163090128749</v>
      </c>
      <c r="E618">
        <v>69.67</v>
      </c>
      <c r="F618">
        <v>2.794</v>
      </c>
    </row>
    <row r="619" spans="2:6" x14ac:dyDescent="0.2">
      <c r="B619" s="4">
        <f t="shared" si="53"/>
        <v>2000</v>
      </c>
      <c r="C619" s="3">
        <v>36608</v>
      </c>
      <c r="D619">
        <v>2.2874549356223173</v>
      </c>
      <c r="E619">
        <v>71.209999999999994</v>
      </c>
      <c r="F619">
        <v>2.847</v>
      </c>
    </row>
    <row r="620" spans="2:6" x14ac:dyDescent="0.2">
      <c r="B620" s="4">
        <f t="shared" si="53"/>
        <v>2000</v>
      </c>
      <c r="C620" s="3">
        <v>36609</v>
      </c>
      <c r="D620">
        <v>2.5623519313304723</v>
      </c>
      <c r="E620">
        <v>74.87</v>
      </c>
      <c r="F620">
        <v>2.8359999999999999</v>
      </c>
    </row>
    <row r="621" spans="2:6" x14ac:dyDescent="0.2">
      <c r="B621" s="4">
        <f t="shared" si="53"/>
        <v>2000</v>
      </c>
      <c r="C621" s="3">
        <v>36612</v>
      </c>
      <c r="D621">
        <v>2.4021545064377681</v>
      </c>
      <c r="E621">
        <v>73.73</v>
      </c>
      <c r="F621">
        <v>2.9140000000000001</v>
      </c>
    </row>
    <row r="622" spans="2:6" x14ac:dyDescent="0.2">
      <c r="B622" s="4">
        <f t="shared" si="53"/>
        <v>2000</v>
      </c>
      <c r="C622" s="3">
        <v>36613</v>
      </c>
      <c r="D622">
        <v>2.384158798283261</v>
      </c>
      <c r="E622">
        <v>74.16</v>
      </c>
      <c r="F622">
        <v>2.9630000000000001</v>
      </c>
    </row>
    <row r="623" spans="2:6" x14ac:dyDescent="0.2">
      <c r="B623" s="4">
        <f t="shared" si="53"/>
        <v>2000</v>
      </c>
      <c r="C623" s="3">
        <v>36614</v>
      </c>
      <c r="D623">
        <v>2.3281888412017175</v>
      </c>
      <c r="E623">
        <v>72.510000000000005</v>
      </c>
      <c r="F623">
        <v>2.9</v>
      </c>
    </row>
    <row r="624" spans="2:6" x14ac:dyDescent="0.2">
      <c r="B624" s="4">
        <f t="shared" si="53"/>
        <v>2000</v>
      </c>
      <c r="C624" s="3">
        <v>36615</v>
      </c>
      <c r="D624">
        <v>2.4251287553648062</v>
      </c>
      <c r="E624">
        <v>73.48</v>
      </c>
      <c r="F624">
        <v>2.8730000000000002</v>
      </c>
    </row>
    <row r="625" spans="2:6" x14ac:dyDescent="0.2">
      <c r="B625" s="4">
        <f t="shared" si="53"/>
        <v>2000</v>
      </c>
      <c r="C625" s="3">
        <v>36616</v>
      </c>
      <c r="D625">
        <v>2.7028283261802577</v>
      </c>
      <c r="E625">
        <v>78.33</v>
      </c>
      <c r="F625">
        <v>2.9449999999999998</v>
      </c>
    </row>
    <row r="626" spans="2:6" x14ac:dyDescent="0.2">
      <c r="B626" s="4">
        <f t="shared" si="53"/>
        <v>2000</v>
      </c>
      <c r="C626" s="3">
        <v>36801</v>
      </c>
      <c r="D626">
        <v>1.573493562231759</v>
      </c>
      <c r="E626">
        <v>96.05</v>
      </c>
      <c r="F626">
        <v>5.3520000000000003</v>
      </c>
    </row>
    <row r="627" spans="2:6" x14ac:dyDescent="0.2">
      <c r="B627" s="4">
        <f t="shared" si="53"/>
        <v>2000</v>
      </c>
      <c r="C627" s="3">
        <v>36802</v>
      </c>
      <c r="D627">
        <v>1.5991244635193134</v>
      </c>
      <c r="E627">
        <v>96.35</v>
      </c>
      <c r="F627">
        <v>5.3479999999999999</v>
      </c>
    </row>
    <row r="628" spans="2:6" x14ac:dyDescent="0.2">
      <c r="B628" s="4">
        <f t="shared" si="53"/>
        <v>2000</v>
      </c>
      <c r="C628" s="3">
        <v>36803</v>
      </c>
      <c r="D628">
        <v>1.6564034334763944</v>
      </c>
      <c r="E628">
        <v>96.34</v>
      </c>
      <c r="F628">
        <v>5.29</v>
      </c>
    </row>
    <row r="629" spans="2:6" x14ac:dyDescent="0.2">
      <c r="B629" s="4">
        <f t="shared" si="53"/>
        <v>2000</v>
      </c>
      <c r="C629" s="3">
        <v>36804</v>
      </c>
      <c r="D629">
        <v>1.5333905579399136</v>
      </c>
      <c r="E629">
        <v>92.72</v>
      </c>
      <c r="F629">
        <v>5.1520000000000001</v>
      </c>
    </row>
    <row r="630" spans="2:6" x14ac:dyDescent="0.2">
      <c r="B630" s="4">
        <f t="shared" si="53"/>
        <v>2000</v>
      </c>
      <c r="C630" s="3">
        <v>36805</v>
      </c>
      <c r="D630">
        <v>1.6932532188841192</v>
      </c>
      <c r="E630">
        <v>92.94</v>
      </c>
      <c r="F630">
        <v>5.008</v>
      </c>
    </row>
    <row r="631" spans="2:6" x14ac:dyDescent="0.2">
      <c r="B631" s="4">
        <f t="shared" si="53"/>
        <v>2000</v>
      </c>
      <c r="C631" s="3">
        <v>36808</v>
      </c>
      <c r="D631">
        <v>1.7351158798283262</v>
      </c>
      <c r="E631">
        <v>95.49</v>
      </c>
      <c r="F631">
        <v>5.15</v>
      </c>
    </row>
    <row r="632" spans="2:6" x14ac:dyDescent="0.2">
      <c r="B632" s="4">
        <f t="shared" si="53"/>
        <v>2000</v>
      </c>
      <c r="C632" s="3">
        <v>36809</v>
      </c>
      <c r="D632">
        <v>2.0553905579399139</v>
      </c>
      <c r="E632">
        <v>99.71</v>
      </c>
      <c r="F632">
        <v>5.1340000000000003</v>
      </c>
    </row>
    <row r="633" spans="2:6" x14ac:dyDescent="0.2">
      <c r="B633" s="4">
        <f t="shared" si="53"/>
        <v>2000</v>
      </c>
      <c r="C633" s="3">
        <v>36810</v>
      </c>
      <c r="D633">
        <v>1.8306437768240338</v>
      </c>
      <c r="E633">
        <v>101.78</v>
      </c>
      <c r="F633">
        <v>5.508</v>
      </c>
    </row>
    <row r="634" spans="2:6" x14ac:dyDescent="0.2">
      <c r="B634" s="4">
        <f t="shared" si="53"/>
        <v>2000</v>
      </c>
      <c r="C634" s="3">
        <v>36811</v>
      </c>
      <c r="D634">
        <v>2.1376566523605165</v>
      </c>
      <c r="E634">
        <v>107.73</v>
      </c>
      <c r="F634">
        <v>5.63</v>
      </c>
    </row>
    <row r="635" spans="2:6" x14ac:dyDescent="0.2">
      <c r="B635" s="4">
        <f t="shared" si="53"/>
        <v>2000</v>
      </c>
      <c r="C635" s="3">
        <v>36812</v>
      </c>
      <c r="D635">
        <v>1.7893862660944206</v>
      </c>
      <c r="E635">
        <v>101.61</v>
      </c>
      <c r="F635">
        <v>5.5369999999999999</v>
      </c>
    </row>
    <row r="636" spans="2:6" x14ac:dyDescent="0.2">
      <c r="B636" s="4">
        <f t="shared" si="53"/>
        <v>2000</v>
      </c>
      <c r="C636" s="3">
        <v>36815</v>
      </c>
      <c r="D636">
        <v>1.6465751072961377</v>
      </c>
      <c r="E636">
        <v>97.23</v>
      </c>
      <c r="F636">
        <v>5.3639999999999999</v>
      </c>
    </row>
    <row r="637" spans="2:6" x14ac:dyDescent="0.2">
      <c r="B637" s="4">
        <f t="shared" si="53"/>
        <v>2000</v>
      </c>
      <c r="C637" s="3">
        <v>36816</v>
      </c>
      <c r="D637">
        <v>1.4843304721030028</v>
      </c>
      <c r="E637">
        <v>96.02</v>
      </c>
      <c r="F637">
        <v>5.4390000000000001</v>
      </c>
    </row>
    <row r="638" spans="2:6" x14ac:dyDescent="0.2">
      <c r="B638" s="4">
        <f t="shared" si="53"/>
        <v>2000</v>
      </c>
      <c r="C638" s="3">
        <v>36817</v>
      </c>
      <c r="D638">
        <v>1.7364291845493556</v>
      </c>
      <c r="E638">
        <v>96.59</v>
      </c>
      <c r="F638">
        <v>5.2279999999999998</v>
      </c>
    </row>
    <row r="639" spans="2:6" x14ac:dyDescent="0.2">
      <c r="B639" s="4">
        <f t="shared" si="53"/>
        <v>2000</v>
      </c>
      <c r="C639" s="3">
        <v>36818</v>
      </c>
      <c r="D639">
        <v>1.911763948497855</v>
      </c>
      <c r="E639">
        <v>95.18</v>
      </c>
      <c r="F639">
        <v>4.9509999999999996</v>
      </c>
    </row>
    <row r="640" spans="2:6" x14ac:dyDescent="0.2">
      <c r="B640" s="4">
        <f t="shared" si="53"/>
        <v>2000</v>
      </c>
      <c r="C640" s="3">
        <v>36819</v>
      </c>
      <c r="D640">
        <v>2.0649227467811153</v>
      </c>
      <c r="E640">
        <v>97.11</v>
      </c>
      <c r="F640">
        <v>4.9370000000000003</v>
      </c>
    </row>
    <row r="641" spans="2:6" x14ac:dyDescent="0.2">
      <c r="B641" s="4">
        <f t="shared" si="53"/>
        <v>2000</v>
      </c>
      <c r="C641" s="3">
        <v>36822</v>
      </c>
      <c r="D641">
        <v>2.1310901287553659</v>
      </c>
      <c r="E641">
        <v>99.9</v>
      </c>
      <c r="F641">
        <v>5.0720000000000001</v>
      </c>
    </row>
    <row r="642" spans="2:6" x14ac:dyDescent="0.2">
      <c r="B642" s="4">
        <f t="shared" si="53"/>
        <v>2000</v>
      </c>
      <c r="C642" s="3">
        <v>36823</v>
      </c>
      <c r="D642">
        <v>2.3499227467811155</v>
      </c>
      <c r="E642">
        <v>99.44</v>
      </c>
      <c r="F642">
        <v>4.82</v>
      </c>
    </row>
    <row r="643" spans="2:6" x14ac:dyDescent="0.2">
      <c r="B643" s="4">
        <f t="shared" si="53"/>
        <v>2000</v>
      </c>
      <c r="C643" s="3">
        <v>36824</v>
      </c>
      <c r="D643">
        <v>2.3869055793991416</v>
      </c>
      <c r="E643">
        <v>97.72</v>
      </c>
      <c r="F643">
        <v>4.6589999999999998</v>
      </c>
    </row>
    <row r="644" spans="2:6" x14ac:dyDescent="0.2">
      <c r="B644" s="4">
        <f t="shared" si="53"/>
        <v>2000</v>
      </c>
      <c r="C644" s="3">
        <v>36825</v>
      </c>
      <c r="D644">
        <v>2.4554506437768238</v>
      </c>
      <c r="E644">
        <v>98.74</v>
      </c>
      <c r="F644">
        <v>4.6639999999999997</v>
      </c>
    </row>
    <row r="645" spans="2:6" x14ac:dyDescent="0.2">
      <c r="B645" s="4">
        <f t="shared" si="53"/>
        <v>2000</v>
      </c>
      <c r="C645" s="3">
        <v>36826</v>
      </c>
      <c r="D645">
        <v>2.483274678111588</v>
      </c>
      <c r="E645">
        <v>97.42</v>
      </c>
      <c r="F645">
        <v>4.5410000000000004</v>
      </c>
    </row>
    <row r="646" spans="2:6" x14ac:dyDescent="0.2">
      <c r="B646" s="4">
        <f t="shared" si="53"/>
        <v>2000</v>
      </c>
      <c r="C646" s="3">
        <v>36829</v>
      </c>
      <c r="D646">
        <v>2.4606824034334753</v>
      </c>
      <c r="E646">
        <v>96.33</v>
      </c>
      <c r="F646">
        <v>4.4850000000000003</v>
      </c>
    </row>
    <row r="647" spans="2:6" x14ac:dyDescent="0.2">
      <c r="B647" s="4">
        <f t="shared" ref="B647:B710" si="54">YEAR(C647)</f>
        <v>2000</v>
      </c>
      <c r="C647" s="3">
        <v>36830</v>
      </c>
      <c r="D647">
        <v>2.2948927038626605</v>
      </c>
      <c r="E647">
        <v>94.1</v>
      </c>
      <c r="F647">
        <v>4.49</v>
      </c>
    </row>
    <row r="648" spans="2:6" x14ac:dyDescent="0.2">
      <c r="B648" s="4">
        <f t="shared" si="54"/>
        <v>2000</v>
      </c>
      <c r="C648" s="3">
        <v>36831</v>
      </c>
      <c r="D648">
        <v>2.0981716738197429</v>
      </c>
      <c r="E648">
        <v>94.09</v>
      </c>
      <c r="F648">
        <v>4.6859999999999999</v>
      </c>
    </row>
    <row r="649" spans="2:6" x14ac:dyDescent="0.2">
      <c r="B649" s="4">
        <f t="shared" si="54"/>
        <v>2000</v>
      </c>
      <c r="C649" s="3">
        <v>36832</v>
      </c>
      <c r="D649">
        <v>1.9585579399141642</v>
      </c>
      <c r="E649">
        <v>93.18</v>
      </c>
      <c r="F649">
        <v>4.76</v>
      </c>
    </row>
    <row r="650" spans="2:6" x14ac:dyDescent="0.2">
      <c r="B650" s="4">
        <f t="shared" si="54"/>
        <v>2000</v>
      </c>
      <c r="C650" s="3">
        <v>36833</v>
      </c>
      <c r="D650">
        <v>1.7147339055793989</v>
      </c>
      <c r="E650">
        <v>92.17</v>
      </c>
      <c r="F650">
        <v>4.931</v>
      </c>
    </row>
    <row r="651" spans="2:6" x14ac:dyDescent="0.2">
      <c r="B651" s="4">
        <f t="shared" si="54"/>
        <v>2000</v>
      </c>
      <c r="C651" s="3">
        <v>36836</v>
      </c>
      <c r="D651">
        <v>1.7621244635193127</v>
      </c>
      <c r="E651">
        <v>91.69</v>
      </c>
      <c r="F651">
        <v>4.8490000000000002</v>
      </c>
    </row>
    <row r="652" spans="2:6" x14ac:dyDescent="0.2">
      <c r="B652" s="4">
        <f t="shared" si="54"/>
        <v>2000</v>
      </c>
      <c r="C652" s="3">
        <v>36837</v>
      </c>
      <c r="D652">
        <v>1.7637381974248925</v>
      </c>
      <c r="E652">
        <v>94.93</v>
      </c>
      <c r="F652">
        <v>5.0810000000000004</v>
      </c>
    </row>
    <row r="653" spans="2:6" x14ac:dyDescent="0.2">
      <c r="B653" s="4">
        <f t="shared" si="54"/>
        <v>2000</v>
      </c>
      <c r="C653" s="3">
        <v>36838</v>
      </c>
      <c r="D653">
        <v>1.578841201716739</v>
      </c>
      <c r="E653">
        <v>95.93</v>
      </c>
      <c r="F653">
        <v>5.3380000000000001</v>
      </c>
    </row>
    <row r="654" spans="2:6" x14ac:dyDescent="0.2">
      <c r="B654" s="4">
        <f t="shared" si="54"/>
        <v>2000</v>
      </c>
      <c r="C654" s="3">
        <v>36839</v>
      </c>
      <c r="D654">
        <v>1.8799442060085827</v>
      </c>
      <c r="E654">
        <v>101.59</v>
      </c>
      <c r="F654">
        <v>5.4450000000000003</v>
      </c>
    </row>
    <row r="655" spans="2:6" x14ac:dyDescent="0.2">
      <c r="B655" s="4">
        <f t="shared" si="54"/>
        <v>2000</v>
      </c>
      <c r="C655" s="3">
        <v>36840</v>
      </c>
      <c r="D655">
        <v>1.8083776824034334</v>
      </c>
      <c r="E655">
        <v>100.75</v>
      </c>
      <c r="F655">
        <v>5.4560000000000004</v>
      </c>
    </row>
    <row r="656" spans="2:6" x14ac:dyDescent="0.2">
      <c r="B656" s="4">
        <f t="shared" si="54"/>
        <v>2000</v>
      </c>
      <c r="C656" s="3">
        <v>36843</v>
      </c>
      <c r="D656">
        <v>1.629828326180256</v>
      </c>
      <c r="E656">
        <v>101.63</v>
      </c>
      <c r="F656">
        <v>5.6980000000000004</v>
      </c>
    </row>
    <row r="657" spans="2:6" x14ac:dyDescent="0.2">
      <c r="B657" s="4">
        <f t="shared" si="54"/>
        <v>2000</v>
      </c>
      <c r="C657" s="3">
        <v>36844</v>
      </c>
      <c r="D657">
        <v>1.5843776824034332</v>
      </c>
      <c r="E657">
        <v>105.41</v>
      </c>
      <c r="F657">
        <v>6.016</v>
      </c>
    </row>
    <row r="658" spans="2:6" x14ac:dyDescent="0.2">
      <c r="B658" s="4">
        <f t="shared" si="54"/>
        <v>2000</v>
      </c>
      <c r="C658" s="3">
        <v>36845</v>
      </c>
      <c r="D658">
        <v>1.5012145922746782</v>
      </c>
      <c r="E658">
        <v>107.71</v>
      </c>
      <c r="F658">
        <v>6.2649999999999997</v>
      </c>
    </row>
    <row r="659" spans="2:6" x14ac:dyDescent="0.2">
      <c r="B659" s="4">
        <f t="shared" si="54"/>
        <v>2000</v>
      </c>
      <c r="C659" s="3">
        <v>36846</v>
      </c>
      <c r="D659">
        <v>1.8016566523605144</v>
      </c>
      <c r="E659">
        <v>105.4</v>
      </c>
      <c r="F659">
        <v>5.798</v>
      </c>
    </row>
    <row r="660" spans="2:6" x14ac:dyDescent="0.2">
      <c r="B660" s="4">
        <f t="shared" si="54"/>
        <v>2000</v>
      </c>
      <c r="C660" s="3">
        <v>36847</v>
      </c>
      <c r="D660">
        <v>1.6784721030042915</v>
      </c>
      <c r="E660">
        <v>107.88</v>
      </c>
      <c r="F660">
        <v>6.1</v>
      </c>
    </row>
    <row r="661" spans="2:6" x14ac:dyDescent="0.2">
      <c r="B661" s="4">
        <f t="shared" si="54"/>
        <v>2000</v>
      </c>
      <c r="C661" s="3">
        <v>36850</v>
      </c>
      <c r="D661">
        <v>1.6549313304721043</v>
      </c>
      <c r="E661">
        <v>109.62</v>
      </c>
      <c r="F661">
        <v>6.2489999999999997</v>
      </c>
    </row>
    <row r="662" spans="2:6" x14ac:dyDescent="0.2">
      <c r="B662" s="4">
        <f t="shared" si="54"/>
        <v>2000</v>
      </c>
      <c r="C662" s="3">
        <v>36851</v>
      </c>
      <c r="D662">
        <v>1.4807896995708161</v>
      </c>
      <c r="E662">
        <v>109.41</v>
      </c>
      <c r="F662">
        <v>6.4080000000000004</v>
      </c>
    </row>
    <row r="663" spans="2:6" x14ac:dyDescent="0.2">
      <c r="B663" s="4">
        <f t="shared" si="54"/>
        <v>2000</v>
      </c>
      <c r="C663" s="3">
        <v>36852</v>
      </c>
      <c r="D663">
        <v>1.3139527896995711</v>
      </c>
      <c r="E663">
        <v>109.44</v>
      </c>
      <c r="F663">
        <v>6.577</v>
      </c>
    </row>
    <row r="664" spans="2:6" x14ac:dyDescent="0.2">
      <c r="B664" s="4">
        <f t="shared" si="54"/>
        <v>2000</v>
      </c>
      <c r="C664" s="3">
        <v>36857</v>
      </c>
      <c r="D664">
        <v>1.4566180257510712</v>
      </c>
      <c r="E664">
        <v>108.52</v>
      </c>
      <c r="F664">
        <v>6.3680000000000003</v>
      </c>
    </row>
    <row r="665" spans="2:6" x14ac:dyDescent="0.2">
      <c r="B665" s="4">
        <f t="shared" si="54"/>
        <v>2000</v>
      </c>
      <c r="C665" s="3">
        <v>36858</v>
      </c>
      <c r="D665">
        <v>1.3651845493562238</v>
      </c>
      <c r="E665">
        <v>102.37</v>
      </c>
      <c r="F665">
        <v>6.016</v>
      </c>
    </row>
    <row r="666" spans="2:6" x14ac:dyDescent="0.2">
      <c r="B666" s="4">
        <f t="shared" si="54"/>
        <v>2000</v>
      </c>
      <c r="C666" s="3">
        <v>36859</v>
      </c>
      <c r="D666">
        <v>1.2585879828326174</v>
      </c>
      <c r="E666">
        <v>103.18</v>
      </c>
      <c r="F666">
        <v>6.181</v>
      </c>
    </row>
    <row r="667" spans="2:6" x14ac:dyDescent="0.2">
      <c r="B667" s="4">
        <f t="shared" si="54"/>
        <v>2000</v>
      </c>
      <c r="C667" s="3">
        <v>36860</v>
      </c>
      <c r="D667">
        <v>1.006330472103004</v>
      </c>
      <c r="E667">
        <v>105.34</v>
      </c>
      <c r="F667">
        <v>6.5890000000000004</v>
      </c>
    </row>
    <row r="668" spans="2:6" x14ac:dyDescent="0.2">
      <c r="B668" s="4">
        <f t="shared" si="54"/>
        <v>2000</v>
      </c>
      <c r="C668" s="3">
        <v>36861</v>
      </c>
      <c r="D668">
        <v>0.32675965665236095</v>
      </c>
      <c r="E668">
        <v>97.08</v>
      </c>
      <c r="F668">
        <v>6.673</v>
      </c>
    </row>
    <row r="669" spans="2:6" x14ac:dyDescent="0.2">
      <c r="B669" s="4">
        <f t="shared" si="54"/>
        <v>2000</v>
      </c>
      <c r="C669" s="3">
        <v>36864</v>
      </c>
      <c r="D669">
        <v>-0.16213304721030042</v>
      </c>
      <c r="E669">
        <v>100.84</v>
      </c>
      <c r="F669">
        <v>7.4329999999999998</v>
      </c>
    </row>
    <row r="670" spans="2:6" x14ac:dyDescent="0.2">
      <c r="B670" s="4">
        <f t="shared" si="54"/>
        <v>2000</v>
      </c>
      <c r="C670" s="3">
        <v>36865</v>
      </c>
      <c r="D670">
        <v>-0.34242060085837078</v>
      </c>
      <c r="E670">
        <v>97.66</v>
      </c>
      <c r="F670">
        <v>7.3840000000000003</v>
      </c>
    </row>
    <row r="671" spans="2:6" x14ac:dyDescent="0.2">
      <c r="B671" s="4">
        <f t="shared" si="54"/>
        <v>2000</v>
      </c>
      <c r="C671" s="3">
        <v>36866</v>
      </c>
      <c r="D671">
        <v>-1.1896180257510718</v>
      </c>
      <c r="E671">
        <v>101.18</v>
      </c>
      <c r="F671">
        <v>8.4849999999999994</v>
      </c>
    </row>
    <row r="672" spans="2:6" x14ac:dyDescent="0.2">
      <c r="B672" s="4">
        <f t="shared" si="54"/>
        <v>2000</v>
      </c>
      <c r="C672" s="3">
        <v>36867</v>
      </c>
      <c r="D672">
        <v>-1.2138927038626592</v>
      </c>
      <c r="E672">
        <v>99.29</v>
      </c>
      <c r="F672">
        <v>8.3729999999999993</v>
      </c>
    </row>
    <row r="673" spans="2:6" x14ac:dyDescent="0.2">
      <c r="B673" s="4">
        <f t="shared" si="54"/>
        <v>2000</v>
      </c>
      <c r="C673" s="3">
        <v>36868</v>
      </c>
      <c r="D673">
        <v>-1.7760343347639473</v>
      </c>
      <c r="E673">
        <v>94.42</v>
      </c>
      <c r="F673">
        <v>8.5839999999999996</v>
      </c>
    </row>
    <row r="674" spans="2:6" x14ac:dyDescent="0.2">
      <c r="B674" s="4">
        <f t="shared" si="54"/>
        <v>2000</v>
      </c>
      <c r="C674" s="3">
        <v>36871</v>
      </c>
      <c r="D674">
        <v>-2.3274377682403449</v>
      </c>
      <c r="E674">
        <v>98.27</v>
      </c>
      <c r="F674">
        <v>9.4130000000000003</v>
      </c>
    </row>
    <row r="675" spans="2:6" x14ac:dyDescent="0.2">
      <c r="B675" s="4">
        <f t="shared" si="54"/>
        <v>2000</v>
      </c>
      <c r="C675" s="3">
        <v>36872</v>
      </c>
      <c r="D675">
        <v>-1.2144592274678105</v>
      </c>
      <c r="E675">
        <v>96.12</v>
      </c>
      <c r="F675">
        <v>8.1449999999999996</v>
      </c>
    </row>
    <row r="676" spans="2:6" x14ac:dyDescent="0.2">
      <c r="B676" s="4">
        <f t="shared" si="54"/>
        <v>2000</v>
      </c>
      <c r="C676" s="3">
        <v>36873</v>
      </c>
      <c r="D676">
        <v>-0.97778969957081596</v>
      </c>
      <c r="E676">
        <v>90.97</v>
      </c>
      <c r="F676">
        <v>7.5369999999999999</v>
      </c>
    </row>
    <row r="677" spans="2:6" x14ac:dyDescent="0.2">
      <c r="B677" s="4">
        <f t="shared" si="54"/>
        <v>2000</v>
      </c>
      <c r="C677" s="3">
        <v>36874</v>
      </c>
      <c r="D677">
        <v>-1.0037639484978538</v>
      </c>
      <c r="E677">
        <v>88.89</v>
      </c>
      <c r="F677">
        <v>7.4130000000000003</v>
      </c>
    </row>
    <row r="678" spans="2:6" x14ac:dyDescent="0.2">
      <c r="B678" s="4">
        <f t="shared" si="54"/>
        <v>2000</v>
      </c>
      <c r="C678" s="3">
        <v>36875</v>
      </c>
      <c r="D678">
        <v>-1.7870386266094433</v>
      </c>
      <c r="E678">
        <v>91.66</v>
      </c>
      <c r="F678">
        <v>8.3960000000000008</v>
      </c>
    </row>
    <row r="679" spans="2:6" x14ac:dyDescent="0.2">
      <c r="B679" s="4">
        <f t="shared" si="54"/>
        <v>2000</v>
      </c>
      <c r="C679" s="3">
        <v>36878</v>
      </c>
      <c r="D679">
        <v>-1.8783819742489278</v>
      </c>
      <c r="E679">
        <v>92.21</v>
      </c>
      <c r="F679">
        <v>8.5269999999999992</v>
      </c>
    </row>
    <row r="680" spans="2:6" x14ac:dyDescent="0.2">
      <c r="B680" s="4">
        <f t="shared" si="54"/>
        <v>2000</v>
      </c>
      <c r="C680" s="3">
        <v>36879</v>
      </c>
      <c r="D680">
        <v>-2.4973648068669547</v>
      </c>
      <c r="E680">
        <v>91.6</v>
      </c>
      <c r="F680">
        <v>9.1020000000000003</v>
      </c>
    </row>
    <row r="681" spans="2:6" x14ac:dyDescent="0.2">
      <c r="B681" s="4">
        <f t="shared" si="54"/>
        <v>2000</v>
      </c>
      <c r="C681" s="3">
        <v>36880</v>
      </c>
      <c r="D681">
        <v>-3.1496566523605161</v>
      </c>
      <c r="E681">
        <v>85.66</v>
      </c>
      <c r="F681">
        <v>9.3260000000000005</v>
      </c>
    </row>
    <row r="682" spans="2:6" x14ac:dyDescent="0.2">
      <c r="B682" s="4">
        <f t="shared" si="54"/>
        <v>2000</v>
      </c>
      <c r="C682" s="3">
        <v>36881</v>
      </c>
      <c r="D682">
        <v>-3.6154420600858366</v>
      </c>
      <c r="E682">
        <v>86.19</v>
      </c>
      <c r="F682">
        <v>9.83</v>
      </c>
    </row>
    <row r="683" spans="2:6" x14ac:dyDescent="0.2">
      <c r="B683" s="4">
        <f t="shared" si="54"/>
        <v>2000</v>
      </c>
      <c r="C683" s="3">
        <v>36882</v>
      </c>
      <c r="D683">
        <v>-3.2483562231759668</v>
      </c>
      <c r="E683">
        <v>87.8</v>
      </c>
      <c r="F683">
        <v>9.5790000000000006</v>
      </c>
    </row>
    <row r="684" spans="2:6" x14ac:dyDescent="0.2">
      <c r="B684" s="4">
        <f t="shared" si="54"/>
        <v>2000</v>
      </c>
      <c r="C684" s="3">
        <v>36886</v>
      </c>
      <c r="D684">
        <v>-3.063369098712446</v>
      </c>
      <c r="E684">
        <v>93.5</v>
      </c>
      <c r="F684">
        <v>9.8049999999999997</v>
      </c>
    </row>
    <row r="685" spans="2:6" x14ac:dyDescent="0.2">
      <c r="B685" s="4">
        <f t="shared" si="54"/>
        <v>2000</v>
      </c>
      <c r="C685" s="3">
        <v>36887</v>
      </c>
      <c r="D685">
        <v>-3.2232274678111601</v>
      </c>
      <c r="E685">
        <v>93.71</v>
      </c>
      <c r="F685">
        <v>9.98</v>
      </c>
    </row>
    <row r="686" spans="2:6" x14ac:dyDescent="0.2">
      <c r="B686" s="4">
        <f t="shared" si="54"/>
        <v>2000</v>
      </c>
      <c r="C686" s="3">
        <v>36888</v>
      </c>
      <c r="D686">
        <v>-2.8126652360515019</v>
      </c>
      <c r="E686">
        <v>89.46</v>
      </c>
      <c r="F686">
        <v>9.2629999999999999</v>
      </c>
    </row>
    <row r="687" spans="2:6" x14ac:dyDescent="0.2">
      <c r="B687" s="4">
        <f t="shared" si="54"/>
        <v>2000</v>
      </c>
      <c r="C687" s="3">
        <v>36889</v>
      </c>
      <c r="D687">
        <v>-3.2381416309012883</v>
      </c>
      <c r="E687">
        <v>90.66</v>
      </c>
      <c r="F687">
        <v>9.7750000000000004</v>
      </c>
    </row>
    <row r="688" spans="2:6" x14ac:dyDescent="0.2">
      <c r="B688" s="4">
        <f t="shared" si="54"/>
        <v>2001</v>
      </c>
      <c r="C688" s="3">
        <v>36893</v>
      </c>
      <c r="D688">
        <v>-2.1213218884120186</v>
      </c>
      <c r="E688">
        <v>86.58</v>
      </c>
      <c r="F688">
        <v>8.3640000000000008</v>
      </c>
    </row>
    <row r="689" spans="2:6" x14ac:dyDescent="0.2">
      <c r="B689" s="4">
        <f t="shared" si="54"/>
        <v>2001</v>
      </c>
      <c r="C689" s="3">
        <v>36894</v>
      </c>
      <c r="D689">
        <v>-1.9895836909871241</v>
      </c>
      <c r="E689">
        <v>85.98</v>
      </c>
      <c r="F689">
        <v>8.1890000000000001</v>
      </c>
    </row>
    <row r="690" spans="2:6" x14ac:dyDescent="0.2">
      <c r="B690" s="4">
        <f t="shared" si="54"/>
        <v>2001</v>
      </c>
      <c r="C690" s="3">
        <v>36895</v>
      </c>
      <c r="D690">
        <v>-2.7564892703862656</v>
      </c>
      <c r="E690">
        <v>86.12</v>
      </c>
      <c r="F690">
        <v>8.9659999999999993</v>
      </c>
    </row>
    <row r="691" spans="2:6" x14ac:dyDescent="0.2">
      <c r="B691" s="4">
        <f t="shared" si="54"/>
        <v>2001</v>
      </c>
      <c r="C691" s="3">
        <v>36896</v>
      </c>
      <c r="D691">
        <v>-3.0507682403433476</v>
      </c>
      <c r="E691">
        <v>86.13</v>
      </c>
      <c r="F691">
        <v>9.2609999999999992</v>
      </c>
    </row>
    <row r="692" spans="2:6" x14ac:dyDescent="0.2">
      <c r="B692" s="4">
        <f t="shared" si="54"/>
        <v>2001</v>
      </c>
      <c r="C692" s="3">
        <v>36899</v>
      </c>
      <c r="D692">
        <v>-3.7347339055793993</v>
      </c>
      <c r="E692">
        <v>82.58</v>
      </c>
      <c r="F692">
        <v>9.6890000000000001</v>
      </c>
    </row>
    <row r="693" spans="2:6" x14ac:dyDescent="0.2">
      <c r="B693" s="4">
        <f t="shared" si="54"/>
        <v>2001</v>
      </c>
      <c r="C693" s="3">
        <v>36900</v>
      </c>
      <c r="D693">
        <v>-4.0060557939914174</v>
      </c>
      <c r="E693">
        <v>80.62</v>
      </c>
      <c r="F693">
        <v>9.8190000000000008</v>
      </c>
    </row>
    <row r="694" spans="2:6" x14ac:dyDescent="0.2">
      <c r="B694" s="4">
        <f t="shared" si="54"/>
        <v>2001</v>
      </c>
      <c r="C694" s="3">
        <v>36901</v>
      </c>
      <c r="D694">
        <v>-2.9999656652360525</v>
      </c>
      <c r="E694">
        <v>84.99</v>
      </c>
      <c r="F694">
        <v>9.1280000000000001</v>
      </c>
    </row>
    <row r="695" spans="2:6" x14ac:dyDescent="0.2">
      <c r="B695" s="4">
        <f t="shared" si="54"/>
        <v>2001</v>
      </c>
      <c r="C695" s="3">
        <v>36902</v>
      </c>
      <c r="D695">
        <v>-2.6506266094420594</v>
      </c>
      <c r="E695">
        <v>84.01</v>
      </c>
      <c r="F695">
        <v>8.7080000000000002</v>
      </c>
    </row>
    <row r="696" spans="2:6" x14ac:dyDescent="0.2">
      <c r="B696" s="4">
        <f t="shared" si="54"/>
        <v>2001</v>
      </c>
      <c r="C696" s="3">
        <v>36903</v>
      </c>
      <c r="D696">
        <v>-2.40020600858369</v>
      </c>
      <c r="E696">
        <v>84.21</v>
      </c>
      <c r="F696">
        <v>8.4719999999999995</v>
      </c>
    </row>
    <row r="697" spans="2:6" x14ac:dyDescent="0.2">
      <c r="B697" s="4">
        <f t="shared" si="54"/>
        <v>2001</v>
      </c>
      <c r="C697" s="3">
        <v>36907</v>
      </c>
      <c r="D697">
        <v>-2.0384163090128755</v>
      </c>
      <c r="E697">
        <v>84.11</v>
      </c>
      <c r="F697">
        <v>8.1029999999999998</v>
      </c>
    </row>
    <row r="698" spans="2:6" x14ac:dyDescent="0.2">
      <c r="B698" s="4">
        <f t="shared" si="54"/>
        <v>2001</v>
      </c>
      <c r="C698" s="3">
        <v>36908</v>
      </c>
      <c r="D698">
        <v>-1.0311630901287554</v>
      </c>
      <c r="E698">
        <v>81.52</v>
      </c>
      <c r="F698">
        <v>6.9089999999999998</v>
      </c>
    </row>
    <row r="699" spans="2:6" x14ac:dyDescent="0.2">
      <c r="B699" s="4">
        <f t="shared" si="54"/>
        <v>2001</v>
      </c>
      <c r="C699" s="3">
        <v>36909</v>
      </c>
      <c r="D699">
        <v>-1.0685321888412016</v>
      </c>
      <c r="E699">
        <v>84.15</v>
      </c>
      <c r="F699">
        <v>7.1360000000000001</v>
      </c>
    </row>
    <row r="700" spans="2:6" x14ac:dyDescent="0.2">
      <c r="B700" s="4">
        <f t="shared" si="54"/>
        <v>2001</v>
      </c>
      <c r="C700" s="3">
        <v>36910</v>
      </c>
      <c r="D700">
        <v>-1.1189828326180242</v>
      </c>
      <c r="E700">
        <v>87.93</v>
      </c>
      <c r="F700">
        <v>7.4589999999999996</v>
      </c>
    </row>
    <row r="701" spans="2:6" x14ac:dyDescent="0.2">
      <c r="B701" s="4">
        <f t="shared" si="54"/>
        <v>2001</v>
      </c>
      <c r="C701" s="3">
        <v>36913</v>
      </c>
      <c r="D701">
        <v>-1.1191459227467817</v>
      </c>
      <c r="E701">
        <v>87.9</v>
      </c>
      <c r="F701">
        <v>7.4569999999999999</v>
      </c>
    </row>
    <row r="702" spans="2:6" x14ac:dyDescent="0.2">
      <c r="B702" s="4">
        <f t="shared" si="54"/>
        <v>2001</v>
      </c>
      <c r="C702" s="3">
        <v>36914</v>
      </c>
      <c r="D702">
        <v>-0.72927896995708252</v>
      </c>
      <c r="E702">
        <v>86.22</v>
      </c>
      <c r="F702">
        <v>6.9459999999999997</v>
      </c>
    </row>
    <row r="703" spans="2:6" x14ac:dyDescent="0.2">
      <c r="B703" s="4">
        <f t="shared" si="54"/>
        <v>2001</v>
      </c>
      <c r="C703" s="3">
        <v>36915</v>
      </c>
      <c r="D703">
        <v>-1.1866909871244635</v>
      </c>
      <c r="E703">
        <v>82.22</v>
      </c>
      <c r="F703">
        <v>7.1150000000000002</v>
      </c>
    </row>
    <row r="704" spans="2:6" x14ac:dyDescent="0.2">
      <c r="B704" s="4">
        <f t="shared" si="54"/>
        <v>2001</v>
      </c>
      <c r="C704" s="3">
        <v>36916</v>
      </c>
      <c r="D704">
        <v>-1.284729613733905</v>
      </c>
      <c r="E704">
        <v>83.01</v>
      </c>
      <c r="F704">
        <v>7.27</v>
      </c>
    </row>
    <row r="705" spans="2:6" x14ac:dyDescent="0.2">
      <c r="B705" s="4">
        <f t="shared" si="54"/>
        <v>2001</v>
      </c>
      <c r="C705" s="3">
        <v>36917</v>
      </c>
      <c r="D705">
        <v>-1.1589699570815455</v>
      </c>
      <c r="E705">
        <v>84.56</v>
      </c>
      <c r="F705">
        <v>7.2560000000000002</v>
      </c>
    </row>
    <row r="706" spans="2:6" x14ac:dyDescent="0.2">
      <c r="B706" s="4">
        <f t="shared" si="54"/>
        <v>2001</v>
      </c>
      <c r="C706" s="3">
        <v>36920</v>
      </c>
      <c r="D706">
        <v>-0.4382360515021464</v>
      </c>
      <c r="E706">
        <v>81.2</v>
      </c>
      <c r="F706">
        <v>6.2930000000000001</v>
      </c>
    </row>
    <row r="707" spans="2:6" x14ac:dyDescent="0.2">
      <c r="B707" s="4">
        <f t="shared" si="54"/>
        <v>2001</v>
      </c>
      <c r="C707" s="3">
        <v>36921</v>
      </c>
      <c r="D707">
        <v>-0.32659656652360525</v>
      </c>
      <c r="E707">
        <v>80.03</v>
      </c>
      <c r="F707">
        <v>6.0970000000000004</v>
      </c>
    </row>
    <row r="708" spans="2:6" x14ac:dyDescent="0.2">
      <c r="B708" s="4">
        <f t="shared" si="54"/>
        <v>2001</v>
      </c>
      <c r="C708" s="3">
        <v>36922</v>
      </c>
      <c r="D708">
        <v>-3.7540772532189237E-2</v>
      </c>
      <c r="E708">
        <v>78.63</v>
      </c>
      <c r="F708">
        <v>5.7069999999999999</v>
      </c>
    </row>
    <row r="709" spans="2:6" x14ac:dyDescent="0.2">
      <c r="B709" s="4">
        <f t="shared" si="54"/>
        <v>2001</v>
      </c>
      <c r="C709" s="3">
        <v>36923</v>
      </c>
      <c r="D709">
        <v>-0.76750214592274713</v>
      </c>
      <c r="E709">
        <v>77.84</v>
      </c>
      <c r="F709">
        <v>6.38</v>
      </c>
    </row>
    <row r="710" spans="2:6" x14ac:dyDescent="0.2">
      <c r="B710" s="4">
        <f t="shared" si="54"/>
        <v>2001</v>
      </c>
      <c r="C710" s="3">
        <v>36924</v>
      </c>
      <c r="D710">
        <v>-0.8204592274678113</v>
      </c>
      <c r="E710">
        <v>82.14</v>
      </c>
      <c r="F710">
        <v>6.7430000000000003</v>
      </c>
    </row>
    <row r="711" spans="2:6" x14ac:dyDescent="0.2">
      <c r="B711" s="4">
        <f t="shared" ref="B711:B749" si="55">YEAR(C711)</f>
        <v>2001</v>
      </c>
      <c r="C711" s="3">
        <v>36927</v>
      </c>
      <c r="D711">
        <v>0.14227467811158778</v>
      </c>
      <c r="E711">
        <v>81.11</v>
      </c>
      <c r="F711">
        <v>5.7060000000000004</v>
      </c>
    </row>
    <row r="712" spans="2:6" x14ac:dyDescent="0.2">
      <c r="B712" s="4">
        <f t="shared" si="55"/>
        <v>2001</v>
      </c>
      <c r="C712" s="3">
        <v>36928</v>
      </c>
      <c r="D712">
        <v>7.0575107296137141E-2</v>
      </c>
      <c r="E712">
        <v>80.92</v>
      </c>
      <c r="F712">
        <v>5.7640000000000002</v>
      </c>
    </row>
    <row r="713" spans="2:6" x14ac:dyDescent="0.2">
      <c r="B713" s="4">
        <f t="shared" si="55"/>
        <v>2001</v>
      </c>
      <c r="C713" s="3">
        <v>36929</v>
      </c>
      <c r="D713">
        <v>-0.26919742489270426</v>
      </c>
      <c r="E713">
        <v>82.74</v>
      </c>
      <c r="F713">
        <v>6.2350000000000003</v>
      </c>
    </row>
    <row r="714" spans="2:6" x14ac:dyDescent="0.2">
      <c r="B714" s="4">
        <f t="shared" si="55"/>
        <v>2001</v>
      </c>
      <c r="C714" s="3">
        <v>36930</v>
      </c>
      <c r="D714">
        <v>-8.8369098712446359E-2</v>
      </c>
      <c r="E714">
        <v>84.18</v>
      </c>
      <c r="F714">
        <v>6.1580000000000004</v>
      </c>
    </row>
    <row r="715" spans="2:6" x14ac:dyDescent="0.2">
      <c r="B715" s="4">
        <f t="shared" si="55"/>
        <v>2001</v>
      </c>
      <c r="C715" s="3">
        <v>36931</v>
      </c>
      <c r="D715">
        <v>-0.28024892703862747</v>
      </c>
      <c r="E715">
        <v>82.24</v>
      </c>
      <c r="F715">
        <v>6.21</v>
      </c>
    </row>
    <row r="716" spans="2:6" x14ac:dyDescent="0.2">
      <c r="B716" s="4">
        <f t="shared" si="55"/>
        <v>2001</v>
      </c>
      <c r="C716" s="3">
        <v>36934</v>
      </c>
      <c r="D716">
        <v>-4.6991416309012379E-2</v>
      </c>
      <c r="E716">
        <v>80.08</v>
      </c>
      <c r="F716">
        <v>5.8209999999999997</v>
      </c>
    </row>
    <row r="717" spans="2:6" x14ac:dyDescent="0.2">
      <c r="B717" s="4">
        <f t="shared" si="55"/>
        <v>2001</v>
      </c>
      <c r="C717" s="3">
        <v>36935</v>
      </c>
      <c r="D717">
        <v>-0.3365622317596566</v>
      </c>
      <c r="E717">
        <v>78.81</v>
      </c>
      <c r="F717">
        <v>6.0190000000000001</v>
      </c>
    </row>
    <row r="718" spans="2:6" x14ac:dyDescent="0.2">
      <c r="B718" s="4">
        <f t="shared" si="55"/>
        <v>2001</v>
      </c>
      <c r="C718" s="3">
        <v>36936</v>
      </c>
      <c r="D718">
        <v>4.1862660944206098E-2</v>
      </c>
      <c r="E718">
        <v>77.11</v>
      </c>
      <c r="F718">
        <v>5.5179999999999998</v>
      </c>
    </row>
    <row r="719" spans="2:6" x14ac:dyDescent="0.2">
      <c r="B719" s="4">
        <f t="shared" si="55"/>
        <v>2001</v>
      </c>
      <c r="C719" s="3">
        <v>36937</v>
      </c>
      <c r="D719">
        <v>-0.13652360515021478</v>
      </c>
      <c r="E719">
        <v>75.69</v>
      </c>
      <c r="F719">
        <v>5.5940000000000003</v>
      </c>
    </row>
    <row r="720" spans="2:6" x14ac:dyDescent="0.2">
      <c r="B720" s="4">
        <f t="shared" si="55"/>
        <v>2001</v>
      </c>
      <c r="C720" s="3">
        <v>36938</v>
      </c>
      <c r="D720">
        <v>-8.7450643776824322E-2</v>
      </c>
      <c r="E720">
        <v>76.010000000000005</v>
      </c>
      <c r="F720">
        <v>5.5679999999999996</v>
      </c>
    </row>
    <row r="721" spans="2:6" x14ac:dyDescent="0.2">
      <c r="B721" s="4">
        <f t="shared" si="55"/>
        <v>2001</v>
      </c>
      <c r="C721" s="3">
        <v>36942</v>
      </c>
      <c r="D721">
        <v>0.12035193133047262</v>
      </c>
      <c r="E721">
        <v>74.87</v>
      </c>
      <c r="F721">
        <v>5.2779999999999996</v>
      </c>
    </row>
    <row r="722" spans="2:6" x14ac:dyDescent="0.2">
      <c r="B722" s="4">
        <f t="shared" si="55"/>
        <v>2001</v>
      </c>
      <c r="C722" s="3">
        <v>36943</v>
      </c>
      <c r="D722">
        <v>0.19755364806866993</v>
      </c>
      <c r="E722">
        <v>74.11</v>
      </c>
      <c r="F722">
        <v>5.1459999999999999</v>
      </c>
    </row>
    <row r="723" spans="2:6" x14ac:dyDescent="0.2">
      <c r="B723" s="4">
        <f t="shared" si="55"/>
        <v>2001</v>
      </c>
      <c r="C723" s="3">
        <v>36944</v>
      </c>
      <c r="D723">
        <v>0.1662231759656656</v>
      </c>
      <c r="E723">
        <v>73.62</v>
      </c>
      <c r="F723">
        <v>5.1420000000000003</v>
      </c>
    </row>
    <row r="724" spans="2:6" x14ac:dyDescent="0.2">
      <c r="B724" s="4">
        <f t="shared" si="55"/>
        <v>2001</v>
      </c>
      <c r="C724" s="3">
        <v>36945</v>
      </c>
      <c r="D724">
        <v>0.22120600858369155</v>
      </c>
      <c r="E724">
        <v>74.23</v>
      </c>
      <c r="F724">
        <v>5.1310000000000002</v>
      </c>
    </row>
    <row r="725" spans="2:6" x14ac:dyDescent="0.2">
      <c r="B725" s="4">
        <f t="shared" si="55"/>
        <v>2001</v>
      </c>
      <c r="C725" s="3">
        <v>36948</v>
      </c>
      <c r="D725">
        <v>0.38809442060085786</v>
      </c>
      <c r="E725">
        <v>74.7</v>
      </c>
      <c r="F725">
        <v>4.9980000000000002</v>
      </c>
    </row>
    <row r="726" spans="2:6" x14ac:dyDescent="0.2">
      <c r="B726" s="4">
        <f t="shared" si="55"/>
        <v>2001</v>
      </c>
      <c r="C726" s="3">
        <v>36949</v>
      </c>
      <c r="D726">
        <v>0.10709442060085816</v>
      </c>
      <c r="E726">
        <v>74.7</v>
      </c>
      <c r="F726">
        <v>5.2789999999999999</v>
      </c>
    </row>
    <row r="727" spans="2:6" x14ac:dyDescent="0.2">
      <c r="B727" s="4">
        <f t="shared" si="55"/>
        <v>2001</v>
      </c>
      <c r="C727" s="3">
        <v>36950</v>
      </c>
      <c r="D727">
        <v>5.203433476394892E-2</v>
      </c>
      <c r="E727">
        <v>73.34</v>
      </c>
      <c r="F727">
        <v>5.2359999999999998</v>
      </c>
    </row>
    <row r="728" spans="2:6" x14ac:dyDescent="0.2">
      <c r="B728" s="4">
        <f t="shared" si="55"/>
        <v>2001</v>
      </c>
      <c r="C728" s="3">
        <v>36951</v>
      </c>
      <c r="D728">
        <v>-2.2703862660944374E-2</v>
      </c>
      <c r="E728">
        <v>71.61</v>
      </c>
      <c r="F728">
        <v>5.1859999999999999</v>
      </c>
    </row>
    <row r="729" spans="2:6" x14ac:dyDescent="0.2">
      <c r="B729" s="4">
        <f t="shared" si="55"/>
        <v>2001</v>
      </c>
      <c r="C729" s="3">
        <v>36952</v>
      </c>
      <c r="D729">
        <v>-4.1090128755365107E-2</v>
      </c>
      <c r="E729">
        <v>72.52</v>
      </c>
      <c r="F729">
        <v>5.27</v>
      </c>
    </row>
    <row r="730" spans="2:6" x14ac:dyDescent="0.2">
      <c r="B730" s="4">
        <f t="shared" si="55"/>
        <v>2001</v>
      </c>
      <c r="C730" s="3">
        <v>36955</v>
      </c>
      <c r="D730">
        <v>5.3905579399140535E-3</v>
      </c>
      <c r="E730">
        <v>74.08</v>
      </c>
      <c r="F730">
        <v>5.3360000000000003</v>
      </c>
    </row>
    <row r="731" spans="2:6" x14ac:dyDescent="0.2">
      <c r="B731" s="4">
        <f t="shared" si="55"/>
        <v>2001</v>
      </c>
      <c r="C731" s="3">
        <v>36956</v>
      </c>
      <c r="D731">
        <v>-4.7154506437768084E-2</v>
      </c>
      <c r="E731">
        <v>73.06</v>
      </c>
      <c r="F731">
        <v>5.3150000000000004</v>
      </c>
    </row>
    <row r="732" spans="2:6" x14ac:dyDescent="0.2">
      <c r="B732" s="4">
        <f t="shared" si="55"/>
        <v>2001</v>
      </c>
      <c r="C732" s="3">
        <v>36957</v>
      </c>
      <c r="D732">
        <v>-4.283261802574323E-3</v>
      </c>
      <c r="E732">
        <v>74.14</v>
      </c>
      <c r="F732">
        <v>5.35</v>
      </c>
    </row>
    <row r="733" spans="2:6" x14ac:dyDescent="0.2">
      <c r="B733" s="4">
        <f t="shared" si="55"/>
        <v>2001</v>
      </c>
      <c r="C733" s="3">
        <v>36958</v>
      </c>
      <c r="D733">
        <v>1.5021459227426703E-4</v>
      </c>
      <c r="E733">
        <v>73.3</v>
      </c>
      <c r="F733">
        <v>5.2850000000000001</v>
      </c>
    </row>
    <row r="734" spans="2:6" x14ac:dyDescent="0.2">
      <c r="B734" s="4">
        <f t="shared" si="55"/>
        <v>2001</v>
      </c>
      <c r="C734" s="3">
        <v>36959</v>
      </c>
      <c r="D734">
        <v>0.18503004291845482</v>
      </c>
      <c r="E734">
        <v>72.91</v>
      </c>
      <c r="F734">
        <v>5.0720000000000001</v>
      </c>
    </row>
    <row r="735" spans="2:6" x14ac:dyDescent="0.2">
      <c r="B735" s="4">
        <f t="shared" si="55"/>
        <v>2001</v>
      </c>
      <c r="C735" s="3">
        <v>36962</v>
      </c>
      <c r="D735">
        <v>0.11605579399141597</v>
      </c>
      <c r="E735">
        <v>73.16</v>
      </c>
      <c r="F735">
        <v>5.1589999999999998</v>
      </c>
    </row>
    <row r="736" spans="2:6" x14ac:dyDescent="0.2">
      <c r="B736" s="4">
        <f t="shared" si="55"/>
        <v>2001</v>
      </c>
      <c r="C736" s="3">
        <v>36963</v>
      </c>
      <c r="D736">
        <v>0.25030901287553675</v>
      </c>
      <c r="E736">
        <v>72.900000000000006</v>
      </c>
      <c r="F736">
        <v>5.0060000000000002</v>
      </c>
    </row>
    <row r="737" spans="2:6" x14ac:dyDescent="0.2">
      <c r="B737" s="4">
        <f t="shared" si="55"/>
        <v>2001</v>
      </c>
      <c r="C737" s="3">
        <v>36964</v>
      </c>
      <c r="D737">
        <v>0.16433047210300433</v>
      </c>
      <c r="E737">
        <v>70.39</v>
      </c>
      <c r="F737">
        <v>4.9109999999999996</v>
      </c>
    </row>
    <row r="738" spans="2:6" x14ac:dyDescent="0.2">
      <c r="B738" s="4">
        <f t="shared" si="55"/>
        <v>2001</v>
      </c>
      <c r="C738" s="3">
        <v>36965</v>
      </c>
      <c r="D738">
        <v>0.16707725321888489</v>
      </c>
      <c r="E738">
        <v>70.650000000000006</v>
      </c>
      <c r="F738">
        <v>4.9269999999999996</v>
      </c>
    </row>
    <row r="739" spans="2:6" x14ac:dyDescent="0.2">
      <c r="B739" s="4">
        <f t="shared" si="55"/>
        <v>2001</v>
      </c>
      <c r="C739" s="3">
        <v>36966</v>
      </c>
      <c r="D739">
        <v>3.9609442060085875E-2</v>
      </c>
      <c r="E739">
        <v>70.38</v>
      </c>
      <c r="F739">
        <v>5.0350000000000001</v>
      </c>
    </row>
    <row r="740" spans="2:6" x14ac:dyDescent="0.2">
      <c r="B740" s="4">
        <f t="shared" si="55"/>
        <v>2001</v>
      </c>
      <c r="C740" s="3">
        <v>36969</v>
      </c>
      <c r="D740">
        <v>-0.17297424892703894</v>
      </c>
      <c r="E740">
        <v>67.819999999999993</v>
      </c>
      <c r="F740">
        <v>5.0629999999999997</v>
      </c>
    </row>
    <row r="741" spans="2:6" x14ac:dyDescent="0.2">
      <c r="B741" s="4">
        <f t="shared" si="55"/>
        <v>2001</v>
      </c>
      <c r="C741" s="3">
        <v>36970</v>
      </c>
      <c r="D741">
        <v>-0.34866523605150235</v>
      </c>
      <c r="E741">
        <v>68.489999999999995</v>
      </c>
      <c r="F741">
        <v>5.2869999999999999</v>
      </c>
    </row>
    <row r="742" spans="2:6" x14ac:dyDescent="0.2">
      <c r="B742" s="4">
        <f t="shared" si="55"/>
        <v>2001</v>
      </c>
      <c r="C742" s="3">
        <v>36971</v>
      </c>
      <c r="D742">
        <v>0.1222961373390552</v>
      </c>
      <c r="E742">
        <v>71.61</v>
      </c>
      <c r="F742">
        <v>5.0410000000000004</v>
      </c>
    </row>
    <row r="743" spans="2:6" x14ac:dyDescent="0.2">
      <c r="B743" s="4">
        <f t="shared" si="55"/>
        <v>2001</v>
      </c>
      <c r="C743" s="3">
        <v>36972</v>
      </c>
      <c r="D743">
        <v>2.4841201716737871E-2</v>
      </c>
      <c r="E743">
        <v>72.63</v>
      </c>
      <c r="F743">
        <v>5.2119999999999997</v>
      </c>
    </row>
    <row r="744" spans="2:6" x14ac:dyDescent="0.2">
      <c r="B744" s="4">
        <f t="shared" si="55"/>
        <v>2001</v>
      </c>
      <c r="C744" s="3">
        <v>36973</v>
      </c>
      <c r="D744">
        <v>0.25009012875536474</v>
      </c>
      <c r="E744">
        <v>76.599999999999994</v>
      </c>
      <c r="F744">
        <v>5.2729999999999997</v>
      </c>
    </row>
    <row r="745" spans="2:6" x14ac:dyDescent="0.2">
      <c r="B745" s="4">
        <f t="shared" si="55"/>
        <v>2001</v>
      </c>
      <c r="C745" s="3">
        <v>36976</v>
      </c>
      <c r="D745">
        <v>0.1650386266094408</v>
      </c>
      <c r="E745">
        <v>76.099999999999994</v>
      </c>
      <c r="F745">
        <v>5.3220000000000001</v>
      </c>
    </row>
    <row r="746" spans="2:6" x14ac:dyDescent="0.2">
      <c r="B746" s="4">
        <f t="shared" si="55"/>
        <v>2001</v>
      </c>
      <c r="C746" s="3">
        <v>36977</v>
      </c>
      <c r="D746">
        <v>-1.2918454935624268E-3</v>
      </c>
      <c r="E746">
        <v>77.94</v>
      </c>
      <c r="F746">
        <v>5.6210000000000004</v>
      </c>
    </row>
    <row r="747" spans="2:6" x14ac:dyDescent="0.2">
      <c r="B747" s="4">
        <f t="shared" si="55"/>
        <v>2001</v>
      </c>
      <c r="C747" s="3">
        <v>36978</v>
      </c>
      <c r="D747">
        <v>2.8772532188839683E-2</v>
      </c>
      <c r="E747">
        <v>75.069999999999993</v>
      </c>
      <c r="F747">
        <v>5.3840000000000003</v>
      </c>
    </row>
    <row r="748" spans="2:6" x14ac:dyDescent="0.2">
      <c r="B748" s="4">
        <f t="shared" si="55"/>
        <v>2001</v>
      </c>
      <c r="C748" s="3">
        <v>36979</v>
      </c>
      <c r="D748">
        <v>0.33489270386266146</v>
      </c>
      <c r="E748">
        <v>77.790000000000006</v>
      </c>
      <c r="F748">
        <v>5.274</v>
      </c>
    </row>
    <row r="749" spans="2:6" x14ac:dyDescent="0.2">
      <c r="B749" s="4">
        <f t="shared" si="55"/>
        <v>2001</v>
      </c>
      <c r="C749" s="3">
        <v>36980</v>
      </c>
      <c r="D749">
        <v>0.43103433476394848</v>
      </c>
      <c r="E749">
        <v>75.67</v>
      </c>
      <c r="F749">
        <v>5.0250000000000004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64"/>
  <sheetViews>
    <sheetView topLeftCell="A421" workbookViewId="0">
      <selection activeCell="M426" sqref="M426"/>
    </sheetView>
  </sheetViews>
  <sheetFormatPr defaultRowHeight="12.75" x14ac:dyDescent="0.2"/>
  <cols>
    <col min="8" max="8" width="17.5703125" customWidth="1"/>
  </cols>
  <sheetData>
    <row r="2" spans="2:20" x14ac:dyDescent="0.2">
      <c r="J2" t="s">
        <v>1</v>
      </c>
    </row>
    <row r="3" spans="2:20" x14ac:dyDescent="0.2">
      <c r="J3" t="s">
        <v>3</v>
      </c>
    </row>
    <row r="4" spans="2:20" x14ac:dyDescent="0.2">
      <c r="C4" t="s">
        <v>0</v>
      </c>
      <c r="E4" t="s">
        <v>1</v>
      </c>
      <c r="F4" t="s">
        <v>2</v>
      </c>
    </row>
    <row r="5" spans="2:20" x14ac:dyDescent="0.2">
      <c r="E5" t="s">
        <v>3</v>
      </c>
      <c r="F5" t="s">
        <v>4</v>
      </c>
      <c r="J5" s="5">
        <f>YEAR(I6)</f>
        <v>1995</v>
      </c>
      <c r="L5" s="5" t="e">
        <f>YEAR(#REF!)</f>
        <v>#REF!</v>
      </c>
      <c r="N5" s="5" t="e">
        <f>YEAR(#REF!)</f>
        <v>#REF!</v>
      </c>
      <c r="P5" s="5">
        <f>YEAR(O6)</f>
        <v>1900</v>
      </c>
      <c r="R5" s="5">
        <f>YEAR(Q6)</f>
        <v>1900</v>
      </c>
      <c r="T5" s="5">
        <f>YEAR(S6)</f>
        <v>1900</v>
      </c>
    </row>
    <row r="6" spans="2:20" x14ac:dyDescent="0.2">
      <c r="B6" s="4">
        <f t="shared" ref="B6:B69" si="0">YEAR(C6)</f>
        <v>1995</v>
      </c>
      <c r="C6" s="3">
        <v>34808</v>
      </c>
      <c r="D6">
        <v>1.8989656652360511</v>
      </c>
      <c r="E6">
        <v>50.15</v>
      </c>
      <c r="F6">
        <v>1.7170000000000001</v>
      </c>
      <c r="I6" s="3">
        <f t="shared" ref="I6:I37" si="1">C6</f>
        <v>34808</v>
      </c>
      <c r="J6">
        <f t="shared" ref="J6:J37" si="2">D6</f>
        <v>1.8989656652360511</v>
      </c>
      <c r="K6" s="3">
        <f t="shared" ref="K6:K37" si="3">C120</f>
        <v>35156</v>
      </c>
      <c r="L6">
        <f t="shared" ref="L6:L37" si="4">D120</f>
        <v>1.892532188841201</v>
      </c>
      <c r="M6" s="3">
        <f t="shared" ref="M6:M69" si="5">C246</f>
        <v>35521</v>
      </c>
      <c r="N6">
        <f t="shared" ref="N6:N69" si="6">D246</f>
        <v>2.0079570815450642</v>
      </c>
      <c r="O6" s="3"/>
      <c r="Q6" s="3"/>
      <c r="S6" s="3"/>
    </row>
    <row r="7" spans="2:20" x14ac:dyDescent="0.2">
      <c r="B7" s="4">
        <f t="shared" si="0"/>
        <v>1995</v>
      </c>
      <c r="C7" s="3">
        <v>34809</v>
      </c>
      <c r="D7">
        <v>1.9313390557939911</v>
      </c>
      <c r="E7">
        <v>50.28</v>
      </c>
      <c r="F7">
        <v>1.694</v>
      </c>
      <c r="I7" s="3">
        <f t="shared" si="1"/>
        <v>34809</v>
      </c>
      <c r="J7">
        <f t="shared" si="2"/>
        <v>1.9313390557939911</v>
      </c>
      <c r="K7" s="3">
        <f t="shared" si="3"/>
        <v>35157</v>
      </c>
      <c r="L7">
        <f t="shared" si="4"/>
        <v>2.0129914163090126</v>
      </c>
      <c r="M7" s="3">
        <f t="shared" si="5"/>
        <v>35522</v>
      </c>
      <c r="N7">
        <f t="shared" si="6"/>
        <v>1.9198497854077252</v>
      </c>
      <c r="O7" s="3"/>
      <c r="Q7" s="3"/>
      <c r="S7" s="3"/>
    </row>
    <row r="8" spans="2:20" x14ac:dyDescent="0.2">
      <c r="B8" s="4">
        <f t="shared" si="0"/>
        <v>1995</v>
      </c>
      <c r="C8" s="3">
        <v>34810</v>
      </c>
      <c r="D8">
        <v>1.9792961373390556</v>
      </c>
      <c r="E8">
        <v>50.64</v>
      </c>
      <c r="F8">
        <v>1.6719999999999999</v>
      </c>
      <c r="I8" s="3">
        <f t="shared" si="1"/>
        <v>34810</v>
      </c>
      <c r="J8">
        <f t="shared" si="2"/>
        <v>1.9792961373390556</v>
      </c>
      <c r="K8" s="3">
        <f t="shared" si="3"/>
        <v>35158</v>
      </c>
      <c r="L8">
        <f t="shared" si="4"/>
        <v>1.893836909871244</v>
      </c>
      <c r="M8" s="3">
        <f t="shared" si="5"/>
        <v>35523</v>
      </c>
      <c r="N8">
        <f t="shared" si="6"/>
        <v>1.9352060085836909</v>
      </c>
      <c r="O8" s="3"/>
      <c r="Q8" s="3"/>
      <c r="S8" s="3"/>
    </row>
    <row r="9" spans="2:20" x14ac:dyDescent="0.2">
      <c r="B9" s="4">
        <f t="shared" si="0"/>
        <v>1995</v>
      </c>
      <c r="C9" s="3">
        <v>34813</v>
      </c>
      <c r="D9">
        <v>1.8935922746781113</v>
      </c>
      <c r="E9">
        <v>50.02</v>
      </c>
      <c r="F9">
        <v>1.7130000000000001</v>
      </c>
      <c r="I9" s="3">
        <f t="shared" si="1"/>
        <v>34813</v>
      </c>
      <c r="J9">
        <f t="shared" si="2"/>
        <v>1.8935922746781113</v>
      </c>
      <c r="K9" s="3">
        <f t="shared" si="3"/>
        <v>35159</v>
      </c>
      <c r="L9">
        <f t="shared" si="4"/>
        <v>1.9601759656652362</v>
      </c>
      <c r="M9" s="3">
        <f t="shared" si="5"/>
        <v>35524</v>
      </c>
      <c r="N9">
        <f t="shared" si="6"/>
        <v>1.8895536480686694</v>
      </c>
      <c r="O9" s="3"/>
      <c r="Q9" s="3"/>
      <c r="S9" s="3"/>
    </row>
    <row r="10" spans="2:20" x14ac:dyDescent="0.2">
      <c r="B10" s="4">
        <f t="shared" si="0"/>
        <v>1995</v>
      </c>
      <c r="C10" s="3">
        <v>34814</v>
      </c>
      <c r="D10">
        <v>1.9763905579399141</v>
      </c>
      <c r="E10">
        <v>50.78</v>
      </c>
      <c r="F10">
        <v>1.6850000000000001</v>
      </c>
      <c r="I10" s="3">
        <f t="shared" si="1"/>
        <v>34814</v>
      </c>
      <c r="J10">
        <f t="shared" si="2"/>
        <v>1.9763905579399141</v>
      </c>
      <c r="K10" s="3">
        <f t="shared" si="3"/>
        <v>35163</v>
      </c>
      <c r="L10">
        <f t="shared" si="4"/>
        <v>1.96787982832618</v>
      </c>
      <c r="M10" s="3">
        <f t="shared" si="5"/>
        <v>35527</v>
      </c>
      <c r="N10">
        <f t="shared" si="6"/>
        <v>1.8841115879828327</v>
      </c>
      <c r="O10" s="3"/>
      <c r="Q10" s="3"/>
      <c r="S10" s="3"/>
    </row>
    <row r="11" spans="2:20" x14ac:dyDescent="0.2">
      <c r="B11" s="4">
        <f t="shared" si="0"/>
        <v>1995</v>
      </c>
      <c r="C11" s="3">
        <v>34815</v>
      </c>
      <c r="D11">
        <v>1.9703175965665236</v>
      </c>
      <c r="E11">
        <v>50.46</v>
      </c>
      <c r="F11">
        <v>1.6679999999999999</v>
      </c>
      <c r="I11" s="3">
        <f t="shared" si="1"/>
        <v>34815</v>
      </c>
      <c r="J11">
        <f t="shared" si="2"/>
        <v>1.9703175965665236</v>
      </c>
      <c r="K11" s="3">
        <f t="shared" si="3"/>
        <v>35164</v>
      </c>
      <c r="L11">
        <f t="shared" si="4"/>
        <v>2.0033261802575111</v>
      </c>
      <c r="M11" s="3">
        <f t="shared" si="5"/>
        <v>35528</v>
      </c>
      <c r="N11">
        <f t="shared" si="6"/>
        <v>1.8975278969957086</v>
      </c>
      <c r="O11" s="3"/>
      <c r="Q11" s="3"/>
      <c r="S11" s="3"/>
    </row>
    <row r="12" spans="2:20" x14ac:dyDescent="0.2">
      <c r="B12" s="4">
        <f t="shared" si="0"/>
        <v>1995</v>
      </c>
      <c r="C12" s="3">
        <v>34816</v>
      </c>
      <c r="D12">
        <v>2.0439999999999996</v>
      </c>
      <c r="E12">
        <v>51.26</v>
      </c>
      <c r="F12">
        <v>1.6519999999999999</v>
      </c>
      <c r="I12" s="3">
        <f t="shared" si="1"/>
        <v>34816</v>
      </c>
      <c r="J12">
        <f t="shared" si="2"/>
        <v>2.0439999999999996</v>
      </c>
      <c r="K12" s="3">
        <f t="shared" si="3"/>
        <v>35165</v>
      </c>
      <c r="L12">
        <f t="shared" si="4"/>
        <v>2.1671587982832623</v>
      </c>
      <c r="M12" s="3">
        <f t="shared" si="5"/>
        <v>35529</v>
      </c>
      <c r="N12">
        <f t="shared" si="6"/>
        <v>1.9283905579399143</v>
      </c>
      <c r="O12" s="3"/>
      <c r="Q12" s="3"/>
      <c r="S12" s="3"/>
    </row>
    <row r="13" spans="2:20" x14ac:dyDescent="0.2">
      <c r="B13" s="4">
        <f t="shared" si="0"/>
        <v>1995</v>
      </c>
      <c r="C13" s="3">
        <v>34817</v>
      </c>
      <c r="D13">
        <v>2.0289527896995709</v>
      </c>
      <c r="E13">
        <v>51.19</v>
      </c>
      <c r="F13">
        <v>1.6619999999999999</v>
      </c>
      <c r="I13" s="3">
        <f t="shared" si="1"/>
        <v>34817</v>
      </c>
      <c r="J13">
        <f t="shared" si="2"/>
        <v>2.0289527896995709</v>
      </c>
      <c r="K13" s="3">
        <f t="shared" si="3"/>
        <v>35166</v>
      </c>
      <c r="L13">
        <f t="shared" si="4"/>
        <v>2.2870343347639479</v>
      </c>
      <c r="M13" s="3">
        <f t="shared" si="5"/>
        <v>35530</v>
      </c>
      <c r="N13">
        <f t="shared" si="6"/>
        <v>2.0555708154506438</v>
      </c>
      <c r="O13" s="3"/>
      <c r="Q13" s="3"/>
      <c r="S13" s="3"/>
    </row>
    <row r="14" spans="2:20" x14ac:dyDescent="0.2">
      <c r="B14" s="4">
        <f t="shared" si="0"/>
        <v>1995</v>
      </c>
      <c r="C14" s="3">
        <v>34820</v>
      </c>
      <c r="D14">
        <v>1.9887424892703864</v>
      </c>
      <c r="E14">
        <v>51.09</v>
      </c>
      <c r="F14">
        <v>1.6950000000000001</v>
      </c>
      <c r="I14" s="3">
        <f t="shared" si="1"/>
        <v>34820</v>
      </c>
      <c r="J14">
        <f t="shared" si="2"/>
        <v>1.9887424892703864</v>
      </c>
      <c r="K14" s="3">
        <f t="shared" si="3"/>
        <v>35167</v>
      </c>
      <c r="L14">
        <f t="shared" si="4"/>
        <v>2.0608283261802582</v>
      </c>
      <c r="M14" s="3">
        <f t="shared" si="5"/>
        <v>35531</v>
      </c>
      <c r="N14">
        <f t="shared" si="6"/>
        <v>1.9511888412017162</v>
      </c>
      <c r="O14" s="3"/>
      <c r="Q14" s="3"/>
      <c r="S14" s="3"/>
    </row>
    <row r="15" spans="2:20" x14ac:dyDescent="0.2">
      <c r="B15" s="4">
        <f t="shared" si="0"/>
        <v>1995</v>
      </c>
      <c r="C15" s="3">
        <v>34821</v>
      </c>
      <c r="D15">
        <v>2.0069270386266096</v>
      </c>
      <c r="E15">
        <v>50.94</v>
      </c>
      <c r="F15">
        <v>1.6659999999999999</v>
      </c>
      <c r="I15" s="3">
        <f t="shared" si="1"/>
        <v>34821</v>
      </c>
      <c r="J15">
        <f t="shared" si="2"/>
        <v>2.0069270386266096</v>
      </c>
      <c r="K15" s="3">
        <f t="shared" si="3"/>
        <v>35170</v>
      </c>
      <c r="L15">
        <f t="shared" si="4"/>
        <v>2.1720901287553644</v>
      </c>
      <c r="M15" s="3">
        <f t="shared" si="5"/>
        <v>35534</v>
      </c>
      <c r="N15">
        <f t="shared" si="6"/>
        <v>1.9888712446351924</v>
      </c>
      <c r="O15" s="3"/>
      <c r="Q15" s="3"/>
      <c r="S15" s="3"/>
    </row>
    <row r="16" spans="2:20" x14ac:dyDescent="0.2">
      <c r="B16" s="4">
        <f t="shared" si="0"/>
        <v>1995</v>
      </c>
      <c r="C16" s="3">
        <v>34822</v>
      </c>
      <c r="D16">
        <v>1.9571759656652357</v>
      </c>
      <c r="E16">
        <v>50.25</v>
      </c>
      <c r="F16">
        <v>1.6659999999999999</v>
      </c>
      <c r="I16" s="3">
        <f t="shared" si="1"/>
        <v>34822</v>
      </c>
      <c r="J16">
        <f t="shared" si="2"/>
        <v>1.9571759656652357</v>
      </c>
      <c r="K16" s="3">
        <f t="shared" si="3"/>
        <v>35171</v>
      </c>
      <c r="L16">
        <f t="shared" si="4"/>
        <v>1.9770128755364809</v>
      </c>
      <c r="M16" s="3">
        <f t="shared" si="5"/>
        <v>35535</v>
      </c>
      <c r="N16">
        <f t="shared" si="6"/>
        <v>2.0178497854077246</v>
      </c>
      <c r="O16" s="3"/>
      <c r="Q16" s="3"/>
      <c r="S16" s="3"/>
    </row>
    <row r="17" spans="2:19" x14ac:dyDescent="0.2">
      <c r="B17" s="4">
        <f t="shared" si="0"/>
        <v>1995</v>
      </c>
      <c r="C17" s="3">
        <v>34823</v>
      </c>
      <c r="D17">
        <v>2.0437210300429185</v>
      </c>
      <c r="E17">
        <v>51.27</v>
      </c>
      <c r="F17">
        <v>1.653</v>
      </c>
      <c r="I17" s="3">
        <f t="shared" si="1"/>
        <v>34823</v>
      </c>
      <c r="J17">
        <f t="shared" si="2"/>
        <v>2.0437210300429185</v>
      </c>
      <c r="K17" s="3">
        <f t="shared" si="3"/>
        <v>35172</v>
      </c>
      <c r="L17">
        <f t="shared" si="4"/>
        <v>1.8494635193133049</v>
      </c>
      <c r="M17" s="3">
        <f t="shared" si="5"/>
        <v>35536</v>
      </c>
      <c r="N17">
        <f t="shared" si="6"/>
        <v>1.8510686695278964</v>
      </c>
      <c r="O17" s="3"/>
      <c r="Q17" s="3"/>
      <c r="S17" s="3"/>
    </row>
    <row r="18" spans="2:19" x14ac:dyDescent="0.2">
      <c r="B18" s="4">
        <f t="shared" si="0"/>
        <v>1995</v>
      </c>
      <c r="C18" s="3">
        <v>34824</v>
      </c>
      <c r="D18">
        <v>2.0507682403433476</v>
      </c>
      <c r="E18">
        <v>51.34</v>
      </c>
      <c r="F18">
        <v>1.651</v>
      </c>
      <c r="I18" s="3">
        <f t="shared" si="1"/>
        <v>34824</v>
      </c>
      <c r="J18">
        <f t="shared" si="2"/>
        <v>2.0507682403433476</v>
      </c>
      <c r="K18" s="3">
        <f t="shared" si="3"/>
        <v>35173</v>
      </c>
      <c r="L18">
        <f t="shared" si="4"/>
        <v>1.6635064377682398</v>
      </c>
      <c r="M18" s="3">
        <f t="shared" si="5"/>
        <v>35537</v>
      </c>
      <c r="N18">
        <f t="shared" si="6"/>
        <v>1.8245622317596566</v>
      </c>
      <c r="O18" s="3"/>
      <c r="Q18" s="3"/>
      <c r="S18" s="3"/>
    </row>
    <row r="19" spans="2:19" x14ac:dyDescent="0.2">
      <c r="B19" s="4">
        <f t="shared" si="0"/>
        <v>1995</v>
      </c>
      <c r="C19" s="3">
        <v>34827</v>
      </c>
      <c r="D19">
        <v>2.0280686695278964</v>
      </c>
      <c r="E19">
        <v>51.15</v>
      </c>
      <c r="F19">
        <v>1.66</v>
      </c>
      <c r="I19" s="3">
        <f t="shared" si="1"/>
        <v>34827</v>
      </c>
      <c r="J19">
        <f t="shared" si="2"/>
        <v>2.0280686695278964</v>
      </c>
      <c r="K19" s="3">
        <f t="shared" si="3"/>
        <v>35174</v>
      </c>
      <c r="L19">
        <f t="shared" si="4"/>
        <v>1.6565793991416302</v>
      </c>
      <c r="M19" s="3">
        <f t="shared" si="5"/>
        <v>35538</v>
      </c>
      <c r="N19">
        <f t="shared" si="6"/>
        <v>1.8615922746781113</v>
      </c>
      <c r="O19" s="3"/>
      <c r="Q19" s="3"/>
      <c r="S19" s="3"/>
    </row>
    <row r="20" spans="2:19" x14ac:dyDescent="0.2">
      <c r="B20" s="4">
        <f t="shared" si="0"/>
        <v>1995</v>
      </c>
      <c r="C20" s="3">
        <v>34828</v>
      </c>
      <c r="D20">
        <v>1.8621416309012875</v>
      </c>
      <c r="E20">
        <v>49.14</v>
      </c>
      <c r="F20">
        <v>1.681</v>
      </c>
      <c r="I20" s="3">
        <f t="shared" si="1"/>
        <v>34828</v>
      </c>
      <c r="J20">
        <f t="shared" si="2"/>
        <v>1.8621416309012875</v>
      </c>
      <c r="K20" s="3">
        <f t="shared" si="3"/>
        <v>35177</v>
      </c>
      <c r="L20">
        <f t="shared" si="4"/>
        <v>1.6109914163090129</v>
      </c>
      <c r="M20" s="3">
        <f t="shared" si="5"/>
        <v>35541</v>
      </c>
      <c r="N20">
        <f t="shared" si="6"/>
        <v>1.9362746781115874</v>
      </c>
      <c r="O20" s="3"/>
      <c r="Q20" s="3"/>
      <c r="S20" s="3"/>
    </row>
    <row r="21" spans="2:19" x14ac:dyDescent="0.2">
      <c r="B21" s="4">
        <f t="shared" si="0"/>
        <v>1995</v>
      </c>
      <c r="C21" s="3">
        <v>34829</v>
      </c>
      <c r="D21">
        <v>1.923545064377683</v>
      </c>
      <c r="E21">
        <v>49.95</v>
      </c>
      <c r="F21">
        <v>1.6779999999999999</v>
      </c>
      <c r="I21" s="3">
        <f t="shared" si="1"/>
        <v>34829</v>
      </c>
      <c r="J21">
        <f t="shared" si="2"/>
        <v>1.923545064377683</v>
      </c>
      <c r="K21" s="3">
        <f t="shared" si="3"/>
        <v>35178</v>
      </c>
      <c r="L21">
        <f t="shared" si="4"/>
        <v>1.8515021459227463</v>
      </c>
      <c r="M21" s="3">
        <f t="shared" si="5"/>
        <v>35542</v>
      </c>
      <c r="N21">
        <f t="shared" si="6"/>
        <v>1.8394077253218883</v>
      </c>
      <c r="O21" s="3"/>
      <c r="Q21" s="3"/>
      <c r="S21" s="3"/>
    </row>
    <row r="22" spans="2:19" x14ac:dyDescent="0.2">
      <c r="B22" s="4">
        <f t="shared" si="0"/>
        <v>1995</v>
      </c>
      <c r="C22" s="3">
        <v>34830</v>
      </c>
      <c r="D22">
        <v>1.8885364806866958</v>
      </c>
      <c r="E22">
        <v>49.09</v>
      </c>
      <c r="F22">
        <v>1.651</v>
      </c>
      <c r="I22" s="3">
        <f t="shared" si="1"/>
        <v>34830</v>
      </c>
      <c r="J22">
        <f t="shared" si="2"/>
        <v>1.8885364806866958</v>
      </c>
      <c r="K22" s="3">
        <f t="shared" si="3"/>
        <v>35179</v>
      </c>
      <c r="L22">
        <f t="shared" si="4"/>
        <v>1.982394849785408</v>
      </c>
      <c r="M22" s="3">
        <f t="shared" si="5"/>
        <v>35543</v>
      </c>
      <c r="N22">
        <f t="shared" si="6"/>
        <v>1.9525321888412015</v>
      </c>
      <c r="O22" s="3"/>
      <c r="Q22" s="3"/>
      <c r="S22" s="3"/>
    </row>
    <row r="23" spans="2:19" x14ac:dyDescent="0.2">
      <c r="B23" s="4">
        <f t="shared" si="0"/>
        <v>1995</v>
      </c>
      <c r="C23" s="3">
        <v>34831</v>
      </c>
      <c r="D23">
        <v>1.9099828326180255</v>
      </c>
      <c r="E23">
        <v>49.54</v>
      </c>
      <c r="F23">
        <v>1.6619999999999999</v>
      </c>
      <c r="I23" s="3">
        <f t="shared" si="1"/>
        <v>34831</v>
      </c>
      <c r="J23">
        <f t="shared" si="2"/>
        <v>1.9099828326180255</v>
      </c>
      <c r="K23" s="3">
        <f t="shared" si="3"/>
        <v>35180</v>
      </c>
      <c r="L23">
        <f t="shared" si="4"/>
        <v>1.9787725321888416</v>
      </c>
      <c r="M23" s="3">
        <f t="shared" si="5"/>
        <v>35544</v>
      </c>
      <c r="N23">
        <f t="shared" si="6"/>
        <v>1.9078369098712438</v>
      </c>
      <c r="O23" s="3"/>
      <c r="Q23" s="3"/>
      <c r="S23" s="3"/>
    </row>
    <row r="24" spans="2:19" x14ac:dyDescent="0.2">
      <c r="B24" s="4">
        <f t="shared" si="0"/>
        <v>1995</v>
      </c>
      <c r="C24" s="3">
        <v>34834</v>
      </c>
      <c r="D24">
        <v>1.8650557939914161</v>
      </c>
      <c r="E24">
        <v>49.86</v>
      </c>
      <c r="F24">
        <v>1.73</v>
      </c>
      <c r="I24" s="3">
        <f t="shared" si="1"/>
        <v>34834</v>
      </c>
      <c r="J24">
        <f t="shared" si="2"/>
        <v>1.8650557939914161</v>
      </c>
      <c r="K24" s="3">
        <f t="shared" si="3"/>
        <v>35181</v>
      </c>
      <c r="L24">
        <f t="shared" si="4"/>
        <v>2.0665450643776824</v>
      </c>
      <c r="M24" s="3">
        <f t="shared" si="5"/>
        <v>35545</v>
      </c>
      <c r="N24">
        <f t="shared" si="6"/>
        <v>1.9045579399141626</v>
      </c>
      <c r="O24" s="3"/>
      <c r="Q24" s="3"/>
      <c r="S24" s="3"/>
    </row>
    <row r="25" spans="2:19" x14ac:dyDescent="0.2">
      <c r="B25" s="4">
        <f t="shared" si="0"/>
        <v>1995</v>
      </c>
      <c r="C25" s="3">
        <v>34835</v>
      </c>
      <c r="D25">
        <v>1.9205965665236056</v>
      </c>
      <c r="E25">
        <v>50.45</v>
      </c>
      <c r="F25">
        <v>1.7170000000000001</v>
      </c>
      <c r="I25" s="3">
        <f t="shared" si="1"/>
        <v>34835</v>
      </c>
      <c r="J25">
        <f t="shared" si="2"/>
        <v>1.9205965665236056</v>
      </c>
      <c r="K25" s="3">
        <f t="shared" si="3"/>
        <v>35184</v>
      </c>
      <c r="L25">
        <f t="shared" si="4"/>
        <v>2.2675751072961381</v>
      </c>
      <c r="M25" s="3">
        <f t="shared" si="5"/>
        <v>35548</v>
      </c>
      <c r="N25">
        <f t="shared" si="6"/>
        <v>1.9949828326180259</v>
      </c>
      <c r="O25" s="3"/>
      <c r="Q25" s="3"/>
      <c r="S25" s="3"/>
    </row>
    <row r="26" spans="2:19" x14ac:dyDescent="0.2">
      <c r="B26" s="4">
        <f t="shared" si="0"/>
        <v>1995</v>
      </c>
      <c r="C26" s="3">
        <v>34836</v>
      </c>
      <c r="D26">
        <v>1.9389914163090125</v>
      </c>
      <c r="E26">
        <v>50.4</v>
      </c>
      <c r="F26">
        <v>1.6950000000000001</v>
      </c>
      <c r="I26" s="3">
        <f t="shared" si="1"/>
        <v>34836</v>
      </c>
      <c r="J26">
        <f t="shared" si="2"/>
        <v>1.9389914163090125</v>
      </c>
      <c r="K26" s="3">
        <f t="shared" si="3"/>
        <v>35185</v>
      </c>
      <c r="L26">
        <f t="shared" si="4"/>
        <v>2.2334077253218876</v>
      </c>
      <c r="M26" s="3">
        <f t="shared" si="5"/>
        <v>35549</v>
      </c>
      <c r="N26">
        <f t="shared" si="6"/>
        <v>2.1055879828326174</v>
      </c>
      <c r="O26" s="3"/>
      <c r="Q26" s="3"/>
      <c r="S26" s="3"/>
    </row>
    <row r="27" spans="2:19" x14ac:dyDescent="0.2">
      <c r="B27" s="4">
        <f t="shared" si="0"/>
        <v>1995</v>
      </c>
      <c r="C27" s="3">
        <v>34837</v>
      </c>
      <c r="D27">
        <v>1.9025278969957082</v>
      </c>
      <c r="E27">
        <v>50.56</v>
      </c>
      <c r="F27">
        <v>1.7430000000000001</v>
      </c>
      <c r="I27" s="3">
        <f t="shared" si="1"/>
        <v>34837</v>
      </c>
      <c r="J27">
        <f t="shared" si="2"/>
        <v>1.9025278969957082</v>
      </c>
      <c r="K27" s="3">
        <f t="shared" si="3"/>
        <v>35186</v>
      </c>
      <c r="L27">
        <f t="shared" si="4"/>
        <v>1.6760987124463518</v>
      </c>
      <c r="M27" s="3">
        <f t="shared" si="5"/>
        <v>35550</v>
      </c>
      <c r="N27">
        <f t="shared" si="6"/>
        <v>2.0030214592274671</v>
      </c>
      <c r="O27" s="3"/>
      <c r="Q27" s="3"/>
      <c r="S27" s="3"/>
    </row>
    <row r="28" spans="2:19" x14ac:dyDescent="0.2">
      <c r="B28" s="4">
        <f t="shared" si="0"/>
        <v>1995</v>
      </c>
      <c r="C28" s="3">
        <v>34838</v>
      </c>
      <c r="D28">
        <v>1.9369742489270383</v>
      </c>
      <c r="E28">
        <v>51.01</v>
      </c>
      <c r="F28">
        <v>1.7410000000000001</v>
      </c>
      <c r="I28" s="3">
        <f t="shared" si="1"/>
        <v>34838</v>
      </c>
      <c r="J28">
        <f t="shared" si="2"/>
        <v>1.9369742489270383</v>
      </c>
      <c r="K28" s="3">
        <f t="shared" si="3"/>
        <v>35187</v>
      </c>
      <c r="L28">
        <f t="shared" si="4"/>
        <v>1.6992360515021456</v>
      </c>
      <c r="M28" s="3">
        <f t="shared" si="5"/>
        <v>35551</v>
      </c>
      <c r="N28">
        <f t="shared" si="6"/>
        <v>1.6743562231759657</v>
      </c>
      <c r="O28" s="3"/>
      <c r="Q28" s="3"/>
      <c r="S28" s="3"/>
    </row>
    <row r="29" spans="2:19" x14ac:dyDescent="0.2">
      <c r="B29" s="4">
        <f t="shared" si="0"/>
        <v>1995</v>
      </c>
      <c r="C29" s="3">
        <v>34841</v>
      </c>
      <c r="D29">
        <v>1.9691630901287556</v>
      </c>
      <c r="E29">
        <v>51.29</v>
      </c>
      <c r="F29">
        <v>1.7290000000000001</v>
      </c>
      <c r="I29" s="3">
        <f t="shared" si="1"/>
        <v>34841</v>
      </c>
      <c r="J29">
        <f t="shared" si="2"/>
        <v>1.9691630901287556</v>
      </c>
      <c r="K29" s="3">
        <f t="shared" si="3"/>
        <v>35188</v>
      </c>
      <c r="L29">
        <f t="shared" si="4"/>
        <v>1.8159184549356224</v>
      </c>
      <c r="M29" s="3">
        <f t="shared" si="5"/>
        <v>35552</v>
      </c>
      <c r="N29">
        <f t="shared" si="6"/>
        <v>1.555901287553648</v>
      </c>
      <c r="O29" s="3"/>
      <c r="Q29" s="3"/>
      <c r="S29" s="3"/>
    </row>
    <row r="30" spans="2:19" x14ac:dyDescent="0.2">
      <c r="B30" s="4">
        <f t="shared" si="0"/>
        <v>1995</v>
      </c>
      <c r="C30" s="3">
        <v>34842</v>
      </c>
      <c r="D30">
        <v>2.0132660944206009</v>
      </c>
      <c r="E30">
        <v>52.29</v>
      </c>
      <c r="F30">
        <v>1.7569999999999999</v>
      </c>
      <c r="I30" s="3">
        <f t="shared" si="1"/>
        <v>34842</v>
      </c>
      <c r="J30">
        <f t="shared" si="2"/>
        <v>2.0132660944206009</v>
      </c>
      <c r="K30" s="3">
        <f t="shared" si="3"/>
        <v>35191</v>
      </c>
      <c r="L30">
        <f t="shared" si="4"/>
        <v>1.7859399141630896</v>
      </c>
      <c r="M30" s="3">
        <f t="shared" si="5"/>
        <v>35555</v>
      </c>
      <c r="N30">
        <f t="shared" si="6"/>
        <v>1.6050643776824027</v>
      </c>
      <c r="O30" s="3"/>
      <c r="Q30" s="3"/>
      <c r="S30" s="3"/>
    </row>
    <row r="31" spans="2:19" x14ac:dyDescent="0.2">
      <c r="B31" s="4">
        <f t="shared" si="0"/>
        <v>1995</v>
      </c>
      <c r="C31" s="3">
        <v>34843</v>
      </c>
      <c r="D31">
        <v>1.8766266094420598</v>
      </c>
      <c r="E31">
        <v>51.13</v>
      </c>
      <c r="F31">
        <v>1.81</v>
      </c>
      <c r="I31" s="3">
        <f t="shared" si="1"/>
        <v>34843</v>
      </c>
      <c r="J31">
        <f t="shared" si="2"/>
        <v>1.8766266094420598</v>
      </c>
      <c r="K31" s="3">
        <f t="shared" si="3"/>
        <v>35192</v>
      </c>
      <c r="L31">
        <f t="shared" si="4"/>
        <v>1.7635236051502141</v>
      </c>
      <c r="M31" s="3">
        <f t="shared" si="5"/>
        <v>35556</v>
      </c>
      <c r="N31">
        <f t="shared" si="6"/>
        <v>1.5506738197424892</v>
      </c>
      <c r="O31" s="3"/>
      <c r="Q31" s="3"/>
      <c r="S31" s="3"/>
    </row>
    <row r="32" spans="2:19" x14ac:dyDescent="0.2">
      <c r="B32" s="4">
        <f t="shared" si="0"/>
        <v>1995</v>
      </c>
      <c r="C32" s="3">
        <v>34844</v>
      </c>
      <c r="D32">
        <v>1.9202789699570815</v>
      </c>
      <c r="E32">
        <v>51.25</v>
      </c>
      <c r="F32">
        <v>1.7749999999999999</v>
      </c>
      <c r="I32" s="3">
        <f t="shared" si="1"/>
        <v>34844</v>
      </c>
      <c r="J32">
        <f t="shared" si="2"/>
        <v>1.9202789699570815</v>
      </c>
      <c r="K32" s="3">
        <f t="shared" si="3"/>
        <v>35193</v>
      </c>
      <c r="L32">
        <f t="shared" si="4"/>
        <v>1.7702918454935617</v>
      </c>
      <c r="M32" s="3">
        <f t="shared" si="5"/>
        <v>35557</v>
      </c>
      <c r="N32">
        <f t="shared" si="6"/>
        <v>1.4742274678111582</v>
      </c>
      <c r="O32" s="3"/>
      <c r="Q32" s="3"/>
      <c r="S32" s="3"/>
    </row>
    <row r="33" spans="2:19" x14ac:dyDescent="0.2">
      <c r="B33" s="4">
        <f t="shared" si="0"/>
        <v>1995</v>
      </c>
      <c r="C33" s="3">
        <v>34845</v>
      </c>
      <c r="D33">
        <v>1.7438583690987122</v>
      </c>
      <c r="E33">
        <v>48.72</v>
      </c>
      <c r="F33">
        <v>1.7689999999999999</v>
      </c>
      <c r="I33" s="3">
        <f t="shared" si="1"/>
        <v>34845</v>
      </c>
      <c r="J33">
        <f t="shared" si="2"/>
        <v>1.7438583690987122</v>
      </c>
      <c r="K33" s="3">
        <f t="shared" si="3"/>
        <v>35194</v>
      </c>
      <c r="L33">
        <f t="shared" si="4"/>
        <v>1.7239399141630898</v>
      </c>
      <c r="M33" s="3">
        <f t="shared" si="5"/>
        <v>35558</v>
      </c>
      <c r="N33">
        <f t="shared" si="6"/>
        <v>1.6479613733905585</v>
      </c>
      <c r="O33" s="3"/>
      <c r="Q33" s="3"/>
      <c r="S33" s="3"/>
    </row>
    <row r="34" spans="2:19" x14ac:dyDescent="0.2">
      <c r="B34" s="4">
        <f t="shared" si="0"/>
        <v>1995</v>
      </c>
      <c r="C34" s="3">
        <v>34849</v>
      </c>
      <c r="D34">
        <v>1.7833218884120177</v>
      </c>
      <c r="E34">
        <v>48.56</v>
      </c>
      <c r="F34">
        <v>1.718</v>
      </c>
      <c r="I34" s="3">
        <f t="shared" si="1"/>
        <v>34849</v>
      </c>
      <c r="J34">
        <f t="shared" si="2"/>
        <v>1.7833218884120177</v>
      </c>
      <c r="K34" s="3">
        <f t="shared" si="3"/>
        <v>35195</v>
      </c>
      <c r="L34">
        <f t="shared" si="4"/>
        <v>1.7580600858369095</v>
      </c>
      <c r="M34" s="3">
        <f t="shared" si="5"/>
        <v>35559</v>
      </c>
      <c r="N34">
        <f t="shared" si="6"/>
        <v>1.6890557939914168</v>
      </c>
      <c r="O34" s="3"/>
      <c r="Q34" s="3"/>
      <c r="S34" s="3"/>
    </row>
    <row r="35" spans="2:19" x14ac:dyDescent="0.2">
      <c r="B35" s="4">
        <f t="shared" si="0"/>
        <v>1995</v>
      </c>
      <c r="C35" s="3">
        <v>34850</v>
      </c>
      <c r="D35">
        <v>1.7963004291845492</v>
      </c>
      <c r="E35">
        <v>48.74</v>
      </c>
      <c r="F35">
        <v>1.718</v>
      </c>
      <c r="I35" s="3">
        <f t="shared" si="1"/>
        <v>34850</v>
      </c>
      <c r="J35">
        <f t="shared" si="2"/>
        <v>1.7963004291845492</v>
      </c>
      <c r="K35" s="3">
        <f t="shared" si="3"/>
        <v>35198</v>
      </c>
      <c r="L35">
        <f t="shared" si="4"/>
        <v>1.7654678111587976</v>
      </c>
      <c r="M35" s="3">
        <f t="shared" si="5"/>
        <v>35562</v>
      </c>
      <c r="N35">
        <f t="shared" si="6"/>
        <v>1.8606351931330467</v>
      </c>
      <c r="O35" s="3"/>
      <c r="Q35" s="3"/>
      <c r="S35" s="3"/>
    </row>
    <row r="36" spans="2:19" x14ac:dyDescent="0.2">
      <c r="B36" s="4">
        <f t="shared" si="0"/>
        <v>1995</v>
      </c>
      <c r="C36" s="3">
        <v>34851</v>
      </c>
      <c r="D36">
        <v>1.8362618025751074</v>
      </c>
      <c r="E36">
        <v>49.53</v>
      </c>
      <c r="F36">
        <v>1.7350000000000001</v>
      </c>
      <c r="I36" s="3">
        <f t="shared" si="1"/>
        <v>34851</v>
      </c>
      <c r="J36">
        <f t="shared" si="2"/>
        <v>1.8362618025751074</v>
      </c>
      <c r="K36" s="3">
        <f t="shared" si="3"/>
        <v>35199</v>
      </c>
      <c r="L36">
        <f t="shared" si="4"/>
        <v>1.7157381974248924</v>
      </c>
      <c r="M36" s="3">
        <f t="shared" si="5"/>
        <v>35563</v>
      </c>
      <c r="N36">
        <f t="shared" si="6"/>
        <v>1.8833776824034327</v>
      </c>
      <c r="O36" s="3"/>
      <c r="Q36" s="3"/>
      <c r="S36" s="3"/>
    </row>
    <row r="37" spans="2:19" x14ac:dyDescent="0.2">
      <c r="B37" s="4">
        <f t="shared" si="0"/>
        <v>1995</v>
      </c>
      <c r="C37" s="3">
        <v>34852</v>
      </c>
      <c r="D37">
        <v>1.9099399141630899</v>
      </c>
      <c r="E37">
        <v>49.9</v>
      </c>
      <c r="F37">
        <v>1.6879999999999999</v>
      </c>
      <c r="I37" s="3">
        <f t="shared" si="1"/>
        <v>34852</v>
      </c>
      <c r="J37">
        <f t="shared" si="2"/>
        <v>1.9099399141630899</v>
      </c>
      <c r="K37" s="3">
        <f t="shared" si="3"/>
        <v>35200</v>
      </c>
      <c r="L37">
        <f t="shared" si="4"/>
        <v>1.652965665236052</v>
      </c>
      <c r="M37" s="3">
        <f t="shared" si="5"/>
        <v>35564</v>
      </c>
      <c r="N37">
        <f t="shared" si="6"/>
        <v>1.7920515021459229</v>
      </c>
      <c r="O37" s="3"/>
      <c r="Q37" s="3"/>
      <c r="S37" s="3"/>
    </row>
    <row r="38" spans="2:19" x14ac:dyDescent="0.2">
      <c r="B38" s="4">
        <f t="shared" si="0"/>
        <v>1995</v>
      </c>
      <c r="C38" s="3">
        <v>34855</v>
      </c>
      <c r="D38">
        <v>1.8453090128755363</v>
      </c>
      <c r="E38">
        <v>49.6</v>
      </c>
      <c r="F38">
        <v>1.7310000000000001</v>
      </c>
      <c r="I38" s="3">
        <f t="shared" ref="I38:I69" si="7">C38</f>
        <v>34855</v>
      </c>
      <c r="J38">
        <f t="shared" ref="J38:J69" si="8">D38</f>
        <v>1.8453090128755363</v>
      </c>
      <c r="K38" s="3">
        <f t="shared" ref="K38:K69" si="9">C152</f>
        <v>35201</v>
      </c>
      <c r="L38">
        <f t="shared" ref="L38:L69" si="10">D152</f>
        <v>1.5194592274678111</v>
      </c>
      <c r="M38" s="3">
        <f t="shared" si="5"/>
        <v>35565</v>
      </c>
      <c r="N38">
        <f t="shared" si="6"/>
        <v>1.8773776824034329</v>
      </c>
      <c r="O38" s="3"/>
      <c r="Q38" s="3"/>
      <c r="S38" s="3"/>
    </row>
    <row r="39" spans="2:19" x14ac:dyDescent="0.2">
      <c r="B39" s="4">
        <f t="shared" si="0"/>
        <v>1995</v>
      </c>
      <c r="C39" s="3">
        <v>34856</v>
      </c>
      <c r="D39">
        <v>1.8542575107296138</v>
      </c>
      <c r="E39">
        <v>49.1</v>
      </c>
      <c r="F39">
        <v>1.6859999999999999</v>
      </c>
      <c r="I39" s="3">
        <f t="shared" si="7"/>
        <v>34856</v>
      </c>
      <c r="J39">
        <f t="shared" si="8"/>
        <v>1.8542575107296138</v>
      </c>
      <c r="K39" s="3">
        <f t="shared" si="9"/>
        <v>35202</v>
      </c>
      <c r="L39">
        <f t="shared" si="10"/>
        <v>1.5331330472103004</v>
      </c>
      <c r="M39" s="3">
        <f t="shared" si="5"/>
        <v>35566</v>
      </c>
      <c r="N39">
        <f t="shared" si="6"/>
        <v>1.9668626609442064</v>
      </c>
      <c r="O39" s="3"/>
      <c r="Q39" s="3"/>
      <c r="S39" s="3"/>
    </row>
    <row r="40" spans="2:19" x14ac:dyDescent="0.2">
      <c r="B40" s="4">
        <f t="shared" si="0"/>
        <v>1995</v>
      </c>
      <c r="C40" s="3">
        <v>34857</v>
      </c>
      <c r="D40">
        <v>1.8364420600858371</v>
      </c>
      <c r="E40">
        <v>48.95</v>
      </c>
      <c r="F40">
        <v>1.6930000000000001</v>
      </c>
      <c r="I40" s="3">
        <f t="shared" si="7"/>
        <v>34857</v>
      </c>
      <c r="J40">
        <f t="shared" si="8"/>
        <v>1.8364420600858371</v>
      </c>
      <c r="K40" s="3">
        <f t="shared" si="9"/>
        <v>35205</v>
      </c>
      <c r="L40">
        <f t="shared" si="10"/>
        <v>1.6589699570815455</v>
      </c>
      <c r="M40" s="3">
        <f t="shared" si="5"/>
        <v>35569</v>
      </c>
      <c r="N40">
        <f t="shared" si="6"/>
        <v>1.9612060085836918</v>
      </c>
      <c r="O40" s="3"/>
      <c r="Q40" s="3"/>
      <c r="S40" s="3"/>
    </row>
    <row r="41" spans="2:19" x14ac:dyDescent="0.2">
      <c r="B41" s="4">
        <f t="shared" si="0"/>
        <v>1995</v>
      </c>
      <c r="C41" s="3">
        <v>34858</v>
      </c>
      <c r="D41">
        <v>1.8108111587982831</v>
      </c>
      <c r="E41">
        <v>48.65</v>
      </c>
      <c r="F41">
        <v>1.6970000000000001</v>
      </c>
      <c r="I41" s="3">
        <f t="shared" si="7"/>
        <v>34858</v>
      </c>
      <c r="J41">
        <f t="shared" si="8"/>
        <v>1.8108111587982831</v>
      </c>
      <c r="K41" s="3">
        <f t="shared" si="9"/>
        <v>35206</v>
      </c>
      <c r="L41">
        <f t="shared" si="10"/>
        <v>1.6028884120171671</v>
      </c>
      <c r="M41" s="3">
        <f t="shared" si="5"/>
        <v>35570</v>
      </c>
      <c r="N41">
        <f t="shared" si="6"/>
        <v>1.9650171673819745</v>
      </c>
      <c r="O41" s="3"/>
      <c r="Q41" s="3"/>
      <c r="S41" s="3"/>
    </row>
    <row r="42" spans="2:19" x14ac:dyDescent="0.2">
      <c r="B42" s="4">
        <f t="shared" si="0"/>
        <v>1995</v>
      </c>
      <c r="C42" s="3">
        <v>34859</v>
      </c>
      <c r="D42">
        <v>1.7641545064377684</v>
      </c>
      <c r="E42">
        <v>48.1</v>
      </c>
      <c r="F42">
        <v>1.704</v>
      </c>
      <c r="I42" s="3">
        <f t="shared" si="7"/>
        <v>34859</v>
      </c>
      <c r="J42">
        <f t="shared" si="8"/>
        <v>1.7641545064377684</v>
      </c>
      <c r="K42" s="3">
        <f t="shared" si="9"/>
        <v>35207</v>
      </c>
      <c r="L42">
        <f t="shared" si="10"/>
        <v>1.6359442060085843</v>
      </c>
      <c r="M42" s="3">
        <f t="shared" si="5"/>
        <v>35571</v>
      </c>
      <c r="N42">
        <f t="shared" si="6"/>
        <v>1.9435278969957079</v>
      </c>
      <c r="O42" s="3"/>
      <c r="Q42" s="3"/>
      <c r="S42" s="3"/>
    </row>
    <row r="43" spans="2:19" x14ac:dyDescent="0.2">
      <c r="B43" s="4">
        <f t="shared" si="0"/>
        <v>1995</v>
      </c>
      <c r="C43" s="3">
        <v>34862</v>
      </c>
      <c r="D43">
        <v>1.7849957081545067</v>
      </c>
      <c r="E43">
        <v>48.5</v>
      </c>
      <c r="F43">
        <v>1.712</v>
      </c>
      <c r="I43" s="3">
        <f t="shared" si="7"/>
        <v>34862</v>
      </c>
      <c r="J43">
        <f t="shared" si="8"/>
        <v>1.7849957081545067</v>
      </c>
      <c r="K43" s="3">
        <f t="shared" si="9"/>
        <v>35208</v>
      </c>
      <c r="L43">
        <f t="shared" si="10"/>
        <v>1.5846824034334763</v>
      </c>
      <c r="M43" s="3">
        <f t="shared" si="5"/>
        <v>35572</v>
      </c>
      <c r="N43">
        <f t="shared" si="6"/>
        <v>1.9715536480686695</v>
      </c>
      <c r="O43" s="3"/>
      <c r="Q43" s="3"/>
      <c r="S43" s="3"/>
    </row>
    <row r="44" spans="2:19" x14ac:dyDescent="0.2">
      <c r="B44" s="4">
        <f t="shared" si="0"/>
        <v>1995</v>
      </c>
      <c r="C44" s="3">
        <v>34863</v>
      </c>
      <c r="D44">
        <v>1.7911587982832617</v>
      </c>
      <c r="E44">
        <v>48.53</v>
      </c>
      <c r="F44">
        <v>1.708</v>
      </c>
      <c r="I44" s="3">
        <f t="shared" si="7"/>
        <v>34863</v>
      </c>
      <c r="J44">
        <f t="shared" si="8"/>
        <v>1.7911587982832617</v>
      </c>
      <c r="K44" s="3">
        <f t="shared" si="9"/>
        <v>35209</v>
      </c>
      <c r="L44">
        <f t="shared" si="10"/>
        <v>1.5657296137339047</v>
      </c>
      <c r="M44" s="3">
        <f t="shared" si="5"/>
        <v>35573</v>
      </c>
      <c r="N44">
        <f t="shared" si="6"/>
        <v>1.8623648068669523</v>
      </c>
      <c r="O44" s="3"/>
      <c r="Q44" s="3"/>
      <c r="S44" s="3"/>
    </row>
    <row r="45" spans="2:19" x14ac:dyDescent="0.2">
      <c r="B45" s="4">
        <f t="shared" si="0"/>
        <v>1995</v>
      </c>
      <c r="C45" s="3">
        <v>34864</v>
      </c>
      <c r="D45">
        <v>1.8487467811158798</v>
      </c>
      <c r="E45">
        <v>49.19</v>
      </c>
      <c r="F45">
        <v>1.698</v>
      </c>
      <c r="I45" s="3">
        <f t="shared" si="7"/>
        <v>34864</v>
      </c>
      <c r="J45">
        <f t="shared" si="8"/>
        <v>1.8487467811158798</v>
      </c>
      <c r="K45" s="3">
        <f t="shared" si="9"/>
        <v>35213</v>
      </c>
      <c r="L45">
        <f t="shared" si="10"/>
        <v>1.488540772532188</v>
      </c>
      <c r="M45" s="3">
        <f t="shared" si="5"/>
        <v>35577</v>
      </c>
      <c r="N45">
        <f t="shared" si="6"/>
        <v>1.6221330472103008</v>
      </c>
      <c r="O45" s="3"/>
      <c r="Q45" s="3"/>
      <c r="S45" s="3"/>
    </row>
    <row r="46" spans="2:19" x14ac:dyDescent="0.2">
      <c r="B46" s="4">
        <f t="shared" si="0"/>
        <v>1995</v>
      </c>
      <c r="C46" s="3">
        <v>34865</v>
      </c>
      <c r="D46">
        <v>1.8513948497854078</v>
      </c>
      <c r="E46">
        <v>48.88</v>
      </c>
      <c r="F46">
        <v>1.673</v>
      </c>
      <c r="I46" s="3">
        <f t="shared" si="7"/>
        <v>34865</v>
      </c>
      <c r="J46">
        <f t="shared" si="8"/>
        <v>1.8513948497854078</v>
      </c>
      <c r="K46" s="3">
        <f t="shared" si="9"/>
        <v>35214</v>
      </c>
      <c r="L46">
        <f t="shared" si="10"/>
        <v>1.4558884120171669</v>
      </c>
      <c r="M46" s="3">
        <f t="shared" si="5"/>
        <v>35578</v>
      </c>
      <c r="N46">
        <f t="shared" si="6"/>
        <v>1.6477854077253222</v>
      </c>
      <c r="O46" s="3"/>
      <c r="Q46" s="3"/>
      <c r="S46" s="3"/>
    </row>
    <row r="47" spans="2:19" x14ac:dyDescent="0.2">
      <c r="B47" s="4">
        <f t="shared" si="0"/>
        <v>1995</v>
      </c>
      <c r="C47" s="3">
        <v>34866</v>
      </c>
      <c r="D47">
        <v>1.8538540772532188</v>
      </c>
      <c r="E47">
        <v>48.29</v>
      </c>
      <c r="F47">
        <v>1.6279999999999999</v>
      </c>
      <c r="I47" s="3">
        <f t="shared" si="7"/>
        <v>34866</v>
      </c>
      <c r="J47">
        <f t="shared" si="8"/>
        <v>1.8538540772532188</v>
      </c>
      <c r="K47" s="3">
        <f t="shared" si="9"/>
        <v>35215</v>
      </c>
      <c r="L47">
        <f t="shared" si="10"/>
        <v>1.3598454935622319</v>
      </c>
      <c r="M47" s="3">
        <f t="shared" si="5"/>
        <v>35579</v>
      </c>
      <c r="N47">
        <f t="shared" si="6"/>
        <v>1.7877682403433477</v>
      </c>
      <c r="O47" s="3"/>
      <c r="Q47" s="3"/>
      <c r="S47" s="3"/>
    </row>
    <row r="48" spans="2:19" x14ac:dyDescent="0.2">
      <c r="B48" s="4">
        <f t="shared" si="0"/>
        <v>1995</v>
      </c>
      <c r="C48" s="3">
        <v>34869</v>
      </c>
      <c r="D48">
        <v>1.7688412017167376</v>
      </c>
      <c r="E48">
        <v>47</v>
      </c>
      <c r="F48">
        <v>1.62</v>
      </c>
      <c r="I48" s="3">
        <f t="shared" si="7"/>
        <v>34869</v>
      </c>
      <c r="J48">
        <f t="shared" si="8"/>
        <v>1.7688412017167376</v>
      </c>
      <c r="K48" s="3">
        <f t="shared" si="9"/>
        <v>35216</v>
      </c>
      <c r="L48">
        <f t="shared" si="10"/>
        <v>1.2604377682403434</v>
      </c>
      <c r="M48" s="3">
        <f t="shared" si="5"/>
        <v>35580</v>
      </c>
      <c r="N48">
        <f t="shared" si="6"/>
        <v>1.8340987124463526</v>
      </c>
      <c r="O48" s="3"/>
      <c r="Q48" s="3"/>
      <c r="S48" s="3"/>
    </row>
    <row r="49" spans="2:19" x14ac:dyDescent="0.2">
      <c r="B49" s="4">
        <f t="shared" si="0"/>
        <v>1995</v>
      </c>
      <c r="C49" s="3">
        <v>34870</v>
      </c>
      <c r="D49">
        <v>1.7959356223175964</v>
      </c>
      <c r="E49">
        <v>47.14</v>
      </c>
      <c r="F49">
        <v>1.603</v>
      </c>
      <c r="I49" s="3">
        <f t="shared" si="7"/>
        <v>34870</v>
      </c>
      <c r="J49">
        <f t="shared" si="8"/>
        <v>1.7959356223175964</v>
      </c>
      <c r="K49" s="3">
        <f t="shared" si="9"/>
        <v>35219</v>
      </c>
      <c r="L49">
        <f t="shared" si="10"/>
        <v>1.2892789699570812</v>
      </c>
      <c r="M49" s="3">
        <f t="shared" si="5"/>
        <v>35583</v>
      </c>
      <c r="N49">
        <f t="shared" si="6"/>
        <v>1.9508412017167385</v>
      </c>
      <c r="O49" s="3"/>
      <c r="Q49" s="3"/>
      <c r="S49" s="3"/>
    </row>
    <row r="50" spans="2:19" x14ac:dyDescent="0.2">
      <c r="B50" s="4">
        <f t="shared" si="0"/>
        <v>1995</v>
      </c>
      <c r="C50" s="3">
        <v>34871</v>
      </c>
      <c r="D50">
        <v>1.790673819742489</v>
      </c>
      <c r="E50">
        <v>46.54</v>
      </c>
      <c r="F50">
        <v>1.5649999999999999</v>
      </c>
      <c r="I50" s="3">
        <f t="shared" si="7"/>
        <v>34871</v>
      </c>
      <c r="J50">
        <f t="shared" si="8"/>
        <v>1.790673819742489</v>
      </c>
      <c r="K50" s="3">
        <f t="shared" si="9"/>
        <v>35220</v>
      </c>
      <c r="L50">
        <f t="shared" si="10"/>
        <v>1.35074678111588</v>
      </c>
      <c r="M50" s="3">
        <f t="shared" si="5"/>
        <v>35584</v>
      </c>
      <c r="N50">
        <f t="shared" si="6"/>
        <v>1.8352660944206005</v>
      </c>
      <c r="O50" s="3"/>
      <c r="Q50" s="3"/>
      <c r="S50" s="3"/>
    </row>
    <row r="51" spans="2:19" x14ac:dyDescent="0.2">
      <c r="B51" s="4">
        <f t="shared" si="0"/>
        <v>1995</v>
      </c>
      <c r="C51" s="3">
        <v>34872</v>
      </c>
      <c r="D51">
        <v>1.7986051502145921</v>
      </c>
      <c r="E51">
        <v>46.65</v>
      </c>
      <c r="F51">
        <v>1.5649999999999999</v>
      </c>
      <c r="I51" s="3">
        <f t="shared" si="7"/>
        <v>34872</v>
      </c>
      <c r="J51">
        <f t="shared" si="8"/>
        <v>1.7986051502145921</v>
      </c>
      <c r="K51" s="3">
        <f t="shared" si="9"/>
        <v>35221</v>
      </c>
      <c r="L51">
        <f t="shared" si="10"/>
        <v>1.2874377682403435</v>
      </c>
      <c r="M51" s="3">
        <f t="shared" si="5"/>
        <v>35585</v>
      </c>
      <c r="N51">
        <f t="shared" si="6"/>
        <v>1.7480987124463518</v>
      </c>
      <c r="O51" s="3"/>
      <c r="Q51" s="3"/>
      <c r="S51" s="3"/>
    </row>
    <row r="52" spans="2:19" x14ac:dyDescent="0.2">
      <c r="B52" s="4">
        <f t="shared" si="0"/>
        <v>1995</v>
      </c>
      <c r="C52" s="3">
        <v>34873</v>
      </c>
      <c r="D52">
        <v>1.8070901287553647</v>
      </c>
      <c r="E52">
        <v>46.31</v>
      </c>
      <c r="F52">
        <v>1.532</v>
      </c>
      <c r="I52" s="3">
        <f t="shared" si="7"/>
        <v>34873</v>
      </c>
      <c r="J52">
        <f t="shared" si="8"/>
        <v>1.8070901287553647</v>
      </c>
      <c r="K52" s="3">
        <f t="shared" si="9"/>
        <v>35222</v>
      </c>
      <c r="L52">
        <f t="shared" si="10"/>
        <v>1.3181373390557933</v>
      </c>
      <c r="M52" s="3">
        <f t="shared" si="5"/>
        <v>35586</v>
      </c>
      <c r="N52">
        <f t="shared" si="6"/>
        <v>1.6675321888412018</v>
      </c>
      <c r="O52" s="3"/>
      <c r="Q52" s="3"/>
      <c r="S52" s="3"/>
    </row>
    <row r="53" spans="2:19" x14ac:dyDescent="0.2">
      <c r="B53" s="4">
        <f t="shared" si="0"/>
        <v>1995</v>
      </c>
      <c r="C53" s="3">
        <v>34876</v>
      </c>
      <c r="D53">
        <v>1.8129785407725323</v>
      </c>
      <c r="E53">
        <v>46.78</v>
      </c>
      <c r="F53">
        <v>1.56</v>
      </c>
      <c r="I53" s="3">
        <f t="shared" si="7"/>
        <v>34876</v>
      </c>
      <c r="J53">
        <f t="shared" si="8"/>
        <v>1.8129785407725323</v>
      </c>
      <c r="K53" s="3">
        <f t="shared" si="9"/>
        <v>35223</v>
      </c>
      <c r="L53">
        <f t="shared" si="10"/>
        <v>1.33849356223176</v>
      </c>
      <c r="M53" s="3">
        <f t="shared" si="5"/>
        <v>35587</v>
      </c>
      <c r="N53">
        <f t="shared" si="6"/>
        <v>1.5267467811158797</v>
      </c>
      <c r="O53" s="3"/>
      <c r="Q53" s="3"/>
      <c r="S53" s="3"/>
    </row>
    <row r="54" spans="2:19" x14ac:dyDescent="0.2">
      <c r="B54" s="4">
        <f t="shared" si="0"/>
        <v>1995</v>
      </c>
      <c r="C54" s="3">
        <v>34877</v>
      </c>
      <c r="D54">
        <v>1.836424892703862</v>
      </c>
      <c r="E54">
        <v>47.23</v>
      </c>
      <c r="F54">
        <v>1.569</v>
      </c>
      <c r="I54" s="3">
        <f t="shared" si="7"/>
        <v>34877</v>
      </c>
      <c r="J54">
        <f t="shared" si="8"/>
        <v>1.836424892703862</v>
      </c>
      <c r="K54" s="3">
        <f t="shared" si="9"/>
        <v>35226</v>
      </c>
      <c r="L54">
        <f t="shared" si="10"/>
        <v>1.3160944206008582</v>
      </c>
      <c r="M54" s="3">
        <f t="shared" si="5"/>
        <v>35590</v>
      </c>
      <c r="N54">
        <f t="shared" si="6"/>
        <v>1.5733047210300426</v>
      </c>
      <c r="O54" s="3"/>
      <c r="Q54" s="3"/>
      <c r="S54" s="3"/>
    </row>
    <row r="55" spans="2:19" x14ac:dyDescent="0.2">
      <c r="B55" s="4">
        <f t="shared" si="0"/>
        <v>1995</v>
      </c>
      <c r="C55" s="3">
        <v>34878</v>
      </c>
      <c r="D55">
        <v>1.9065922746781112</v>
      </c>
      <c r="E55">
        <v>47.69</v>
      </c>
      <c r="F55">
        <v>1.532</v>
      </c>
      <c r="I55" s="3">
        <f t="shared" si="7"/>
        <v>34878</v>
      </c>
      <c r="J55">
        <f t="shared" si="8"/>
        <v>1.9065922746781112</v>
      </c>
      <c r="K55" s="3">
        <f t="shared" si="9"/>
        <v>35227</v>
      </c>
      <c r="L55">
        <f t="shared" si="10"/>
        <v>1.2351115879828325</v>
      </c>
      <c r="M55" s="3">
        <f t="shared" si="5"/>
        <v>35591</v>
      </c>
      <c r="N55">
        <f t="shared" si="6"/>
        <v>1.6021201716738194</v>
      </c>
      <c r="O55" s="3"/>
      <c r="Q55" s="3"/>
      <c r="S55" s="3"/>
    </row>
    <row r="56" spans="2:19" x14ac:dyDescent="0.2">
      <c r="B56" s="4">
        <f t="shared" si="0"/>
        <v>1995</v>
      </c>
      <c r="C56" s="3">
        <v>34879</v>
      </c>
      <c r="D56">
        <v>1.8630729613733901</v>
      </c>
      <c r="E56">
        <v>46.92</v>
      </c>
      <c r="F56">
        <v>1.52</v>
      </c>
      <c r="I56" s="3">
        <f t="shared" si="7"/>
        <v>34879</v>
      </c>
      <c r="J56">
        <f t="shared" si="8"/>
        <v>1.8630729613733901</v>
      </c>
      <c r="K56" s="3">
        <f t="shared" si="9"/>
        <v>35228</v>
      </c>
      <c r="L56">
        <f t="shared" si="10"/>
        <v>1.2346008583690988</v>
      </c>
      <c r="M56" s="3">
        <f t="shared" si="5"/>
        <v>35592</v>
      </c>
      <c r="N56">
        <f t="shared" si="6"/>
        <v>1.6437467811158797</v>
      </c>
      <c r="O56" s="3"/>
      <c r="Q56" s="3"/>
      <c r="S56" s="3"/>
    </row>
    <row r="57" spans="2:19" x14ac:dyDescent="0.2">
      <c r="B57" s="4">
        <f t="shared" si="0"/>
        <v>1995</v>
      </c>
      <c r="C57" s="3">
        <v>34880</v>
      </c>
      <c r="D57">
        <v>1.8386523605150213</v>
      </c>
      <c r="E57">
        <v>46.72</v>
      </c>
      <c r="F57">
        <v>1.53</v>
      </c>
      <c r="I57" s="3">
        <f t="shared" si="7"/>
        <v>34880</v>
      </c>
      <c r="J57">
        <f t="shared" si="8"/>
        <v>1.8386523605150213</v>
      </c>
      <c r="K57" s="3">
        <f t="shared" si="9"/>
        <v>35229</v>
      </c>
      <c r="L57">
        <f t="shared" si="10"/>
        <v>1.1796480686695276</v>
      </c>
      <c r="M57" s="3">
        <f t="shared" si="5"/>
        <v>35593</v>
      </c>
      <c r="N57">
        <f t="shared" si="6"/>
        <v>1.6419570815450641</v>
      </c>
      <c r="O57" s="3"/>
      <c r="Q57" s="3"/>
      <c r="S57" s="3"/>
    </row>
    <row r="58" spans="2:19" x14ac:dyDescent="0.2">
      <c r="B58" s="4">
        <f t="shared" si="0"/>
        <v>1995</v>
      </c>
      <c r="C58" s="3">
        <v>34885</v>
      </c>
      <c r="D58">
        <v>1.8815107296137334</v>
      </c>
      <c r="E58">
        <v>46.51</v>
      </c>
      <c r="F58">
        <v>1.472</v>
      </c>
      <c r="I58" s="3">
        <f t="shared" si="7"/>
        <v>34885</v>
      </c>
      <c r="J58">
        <f t="shared" si="8"/>
        <v>1.8815107296137334</v>
      </c>
      <c r="K58" s="3">
        <f t="shared" si="9"/>
        <v>35230</v>
      </c>
      <c r="L58">
        <f t="shared" si="10"/>
        <v>1.207909871244635</v>
      </c>
      <c r="M58" s="3">
        <f t="shared" si="5"/>
        <v>35594</v>
      </c>
      <c r="N58">
        <f t="shared" si="6"/>
        <v>1.5743991416309013</v>
      </c>
      <c r="O58" s="3"/>
      <c r="Q58" s="3"/>
      <c r="S58" s="3"/>
    </row>
    <row r="59" spans="2:19" x14ac:dyDescent="0.2">
      <c r="B59" s="4">
        <f t="shared" si="0"/>
        <v>1995</v>
      </c>
      <c r="C59" s="3">
        <v>34886</v>
      </c>
      <c r="D59">
        <v>1.9315407725321889</v>
      </c>
      <c r="E59">
        <v>47.19</v>
      </c>
      <c r="F59">
        <v>1.4710000000000001</v>
      </c>
      <c r="I59" s="3">
        <f t="shared" si="7"/>
        <v>34886</v>
      </c>
      <c r="J59">
        <f t="shared" si="8"/>
        <v>1.9315407725321889</v>
      </c>
      <c r="K59" s="3">
        <f t="shared" si="9"/>
        <v>35233</v>
      </c>
      <c r="L59">
        <f t="shared" si="10"/>
        <v>1.3099742489270385</v>
      </c>
      <c r="M59" s="3">
        <f t="shared" si="5"/>
        <v>35597</v>
      </c>
      <c r="N59">
        <f t="shared" si="6"/>
        <v>1.5980300429184546</v>
      </c>
      <c r="O59" s="3"/>
      <c r="Q59" s="3"/>
      <c r="S59" s="3"/>
    </row>
    <row r="60" spans="2:19" x14ac:dyDescent="0.2">
      <c r="B60" s="4">
        <f t="shared" si="0"/>
        <v>1995</v>
      </c>
      <c r="C60" s="3">
        <v>34887</v>
      </c>
      <c r="D60">
        <v>1.8434163090128757</v>
      </c>
      <c r="E60">
        <v>46.37</v>
      </c>
      <c r="F60">
        <v>1.5</v>
      </c>
      <c r="I60" s="3">
        <f t="shared" si="7"/>
        <v>34887</v>
      </c>
      <c r="J60">
        <f t="shared" si="8"/>
        <v>1.8434163090128757</v>
      </c>
      <c r="K60" s="3">
        <f t="shared" si="9"/>
        <v>35234</v>
      </c>
      <c r="L60">
        <f t="shared" si="10"/>
        <v>1.1754077253218886</v>
      </c>
      <c r="M60" s="3">
        <f t="shared" si="5"/>
        <v>35598</v>
      </c>
      <c r="N60">
        <f t="shared" si="6"/>
        <v>1.622802575107297</v>
      </c>
      <c r="O60" s="3"/>
      <c r="Q60" s="3"/>
      <c r="S60" s="3"/>
    </row>
    <row r="61" spans="2:19" x14ac:dyDescent="0.2">
      <c r="B61" s="4">
        <f t="shared" si="0"/>
        <v>1995</v>
      </c>
      <c r="C61" s="3">
        <v>34890</v>
      </c>
      <c r="D61">
        <v>1.8310515021459226</v>
      </c>
      <c r="E61">
        <v>47.1</v>
      </c>
      <c r="F61">
        <v>1.5649999999999999</v>
      </c>
      <c r="I61" s="3">
        <f t="shared" si="7"/>
        <v>34890</v>
      </c>
      <c r="J61">
        <f t="shared" si="8"/>
        <v>1.8310515021459226</v>
      </c>
      <c r="K61" s="3">
        <f t="shared" si="9"/>
        <v>35235</v>
      </c>
      <c r="L61">
        <f t="shared" si="10"/>
        <v>1.0549055793991413</v>
      </c>
      <c r="M61" s="3">
        <f t="shared" si="5"/>
        <v>35599</v>
      </c>
      <c r="N61">
        <f t="shared" si="6"/>
        <v>1.5379785407725319</v>
      </c>
      <c r="O61" s="3"/>
      <c r="Q61" s="3"/>
      <c r="S61" s="3"/>
    </row>
    <row r="62" spans="2:19" x14ac:dyDescent="0.2">
      <c r="B62" s="4">
        <f t="shared" si="0"/>
        <v>1995</v>
      </c>
      <c r="C62" s="3">
        <v>34891</v>
      </c>
      <c r="D62">
        <v>1.8589570815450649</v>
      </c>
      <c r="E62">
        <v>46.96</v>
      </c>
      <c r="F62">
        <v>1.5269999999999999</v>
      </c>
      <c r="I62" s="3">
        <f t="shared" si="7"/>
        <v>34891</v>
      </c>
      <c r="J62">
        <f t="shared" si="8"/>
        <v>1.8589570815450649</v>
      </c>
      <c r="K62" s="3">
        <f t="shared" si="9"/>
        <v>35236</v>
      </c>
      <c r="L62">
        <f t="shared" si="10"/>
        <v>1.0984678111587978</v>
      </c>
      <c r="M62" s="3">
        <f t="shared" si="5"/>
        <v>35600</v>
      </c>
      <c r="N62">
        <f t="shared" si="6"/>
        <v>1.4886995708154509</v>
      </c>
      <c r="O62" s="3"/>
      <c r="Q62" s="3"/>
      <c r="S62" s="3"/>
    </row>
    <row r="63" spans="2:19" x14ac:dyDescent="0.2">
      <c r="B63" s="4">
        <f t="shared" si="0"/>
        <v>1995</v>
      </c>
      <c r="C63" s="3">
        <v>34892</v>
      </c>
      <c r="D63">
        <v>1.8694248927038619</v>
      </c>
      <c r="E63">
        <v>47.23</v>
      </c>
      <c r="F63">
        <v>1.536</v>
      </c>
      <c r="I63" s="3">
        <f t="shared" si="7"/>
        <v>34892</v>
      </c>
      <c r="J63">
        <f t="shared" si="8"/>
        <v>1.8694248927038619</v>
      </c>
      <c r="K63" s="3">
        <f t="shared" si="9"/>
        <v>35237</v>
      </c>
      <c r="L63">
        <f t="shared" si="10"/>
        <v>1.063210300429184</v>
      </c>
      <c r="M63" s="3">
        <f t="shared" si="5"/>
        <v>35601</v>
      </c>
      <c r="N63">
        <f t="shared" si="6"/>
        <v>1.4660472103004287</v>
      </c>
      <c r="O63" s="3"/>
      <c r="Q63" s="3"/>
      <c r="S63" s="3"/>
    </row>
    <row r="64" spans="2:19" x14ac:dyDescent="0.2">
      <c r="B64" s="4">
        <f t="shared" si="0"/>
        <v>1995</v>
      </c>
      <c r="C64" s="3">
        <v>34893</v>
      </c>
      <c r="D64">
        <v>1.8787682403433474</v>
      </c>
      <c r="E64">
        <v>46.68</v>
      </c>
      <c r="F64">
        <v>1.4870000000000001</v>
      </c>
      <c r="I64" s="3">
        <f t="shared" si="7"/>
        <v>34893</v>
      </c>
      <c r="J64">
        <f t="shared" si="8"/>
        <v>1.8787682403433474</v>
      </c>
      <c r="K64" s="3">
        <f t="shared" si="9"/>
        <v>35240</v>
      </c>
      <c r="L64">
        <f t="shared" si="10"/>
        <v>1.0528841201716737</v>
      </c>
      <c r="M64" s="3">
        <f t="shared" si="5"/>
        <v>35604</v>
      </c>
      <c r="N64">
        <f t="shared" si="6"/>
        <v>1.4975879828326177</v>
      </c>
      <c r="O64" s="3"/>
      <c r="Q64" s="3"/>
      <c r="S64" s="3"/>
    </row>
    <row r="65" spans="2:19" x14ac:dyDescent="0.2">
      <c r="B65" s="4">
        <f t="shared" si="0"/>
        <v>1995</v>
      </c>
      <c r="C65" s="3">
        <v>34894</v>
      </c>
      <c r="D65">
        <v>1.8429527896995705</v>
      </c>
      <c r="E65">
        <v>46.53</v>
      </c>
      <c r="F65">
        <v>1.512</v>
      </c>
      <c r="I65" s="3">
        <f t="shared" si="7"/>
        <v>34894</v>
      </c>
      <c r="J65">
        <f t="shared" si="8"/>
        <v>1.8429527896995705</v>
      </c>
      <c r="K65" s="3">
        <f t="shared" si="9"/>
        <v>35241</v>
      </c>
      <c r="L65">
        <f t="shared" si="10"/>
        <v>1.0225107296137343</v>
      </c>
      <c r="M65" s="3">
        <f t="shared" si="5"/>
        <v>35605</v>
      </c>
      <c r="N65">
        <f t="shared" si="6"/>
        <v>1.432351931330472</v>
      </c>
      <c r="O65" s="3"/>
      <c r="Q65" s="3"/>
      <c r="S65" s="3"/>
    </row>
    <row r="66" spans="2:19" x14ac:dyDescent="0.2">
      <c r="B66" s="4">
        <f t="shared" si="0"/>
        <v>1995</v>
      </c>
      <c r="C66" s="3">
        <v>34897</v>
      </c>
      <c r="D66">
        <v>1.8580686695278967</v>
      </c>
      <c r="E66">
        <v>46.49</v>
      </c>
      <c r="F66">
        <v>1.494</v>
      </c>
      <c r="I66" s="3">
        <f t="shared" si="7"/>
        <v>34897</v>
      </c>
      <c r="J66">
        <f t="shared" si="8"/>
        <v>1.8580686695278967</v>
      </c>
      <c r="K66" s="3">
        <f t="shared" si="9"/>
        <v>35242</v>
      </c>
      <c r="L66">
        <f t="shared" si="10"/>
        <v>1.0868712446351938</v>
      </c>
      <c r="M66" s="3">
        <f t="shared" si="5"/>
        <v>35606</v>
      </c>
      <c r="N66">
        <f t="shared" si="6"/>
        <v>1.593738197424893</v>
      </c>
      <c r="O66" s="3"/>
      <c r="Q66" s="3"/>
      <c r="S66" s="3"/>
    </row>
    <row r="67" spans="2:19" x14ac:dyDescent="0.2">
      <c r="B67" s="4">
        <f t="shared" si="0"/>
        <v>1995</v>
      </c>
      <c r="C67" s="3">
        <v>34898</v>
      </c>
      <c r="D67">
        <v>1.8623991416309011</v>
      </c>
      <c r="E67">
        <v>46.98</v>
      </c>
      <c r="F67">
        <v>1.5249999999999999</v>
      </c>
      <c r="I67" s="3">
        <f t="shared" si="7"/>
        <v>34898</v>
      </c>
      <c r="J67">
        <f t="shared" si="8"/>
        <v>1.8623991416309011</v>
      </c>
      <c r="K67" s="3">
        <f t="shared" si="9"/>
        <v>35243</v>
      </c>
      <c r="L67">
        <f t="shared" si="10"/>
        <v>1.0806051502145921</v>
      </c>
      <c r="M67" s="3">
        <f t="shared" si="5"/>
        <v>35607</v>
      </c>
      <c r="N67">
        <f t="shared" si="6"/>
        <v>1.6057982832618021</v>
      </c>
      <c r="O67" s="3"/>
      <c r="Q67" s="3"/>
      <c r="S67" s="3"/>
    </row>
    <row r="68" spans="2:19" x14ac:dyDescent="0.2">
      <c r="B68" s="4">
        <f t="shared" si="0"/>
        <v>1995</v>
      </c>
      <c r="C68" s="3">
        <v>34899</v>
      </c>
      <c r="D68">
        <v>1.8556266094420595</v>
      </c>
      <c r="E68">
        <v>46.47</v>
      </c>
      <c r="F68">
        <v>1.4950000000000001</v>
      </c>
      <c r="I68" s="3">
        <f t="shared" si="7"/>
        <v>34899</v>
      </c>
      <c r="J68">
        <f t="shared" si="8"/>
        <v>1.8556266094420595</v>
      </c>
      <c r="K68" s="3">
        <f t="shared" si="9"/>
        <v>35244</v>
      </c>
      <c r="L68">
        <f t="shared" si="10"/>
        <v>0.97895708154506389</v>
      </c>
      <c r="M68" s="3">
        <f t="shared" si="5"/>
        <v>35608</v>
      </c>
      <c r="N68">
        <f t="shared" si="6"/>
        <v>1.70625321888412</v>
      </c>
      <c r="O68" s="3"/>
      <c r="Q68" s="3"/>
      <c r="S68" s="3"/>
    </row>
    <row r="69" spans="2:19" x14ac:dyDescent="0.2">
      <c r="B69" s="4">
        <f t="shared" si="0"/>
        <v>1995</v>
      </c>
      <c r="C69" s="3">
        <v>34900</v>
      </c>
      <c r="D69">
        <v>1.8609484978540776</v>
      </c>
      <c r="E69">
        <v>46.1</v>
      </c>
      <c r="F69">
        <v>1.4630000000000001</v>
      </c>
      <c r="I69" s="3">
        <f t="shared" si="7"/>
        <v>34900</v>
      </c>
      <c r="J69">
        <f t="shared" si="8"/>
        <v>1.8609484978540776</v>
      </c>
      <c r="K69" s="3">
        <f t="shared" si="9"/>
        <v>35247</v>
      </c>
      <c r="L69">
        <f t="shared" si="10"/>
        <v>1.2157596566523603</v>
      </c>
      <c r="M69" s="3">
        <f t="shared" si="5"/>
        <v>35611</v>
      </c>
      <c r="N69">
        <f t="shared" si="6"/>
        <v>1.7329313304721032</v>
      </c>
      <c r="O69" s="3"/>
      <c r="Q69" s="3"/>
      <c r="S69" s="3"/>
    </row>
    <row r="70" spans="2:19" x14ac:dyDescent="0.2">
      <c r="B70" s="4">
        <f t="shared" ref="B70:B133" si="11">YEAR(C70)</f>
        <v>1995</v>
      </c>
      <c r="C70" s="3">
        <v>34901</v>
      </c>
      <c r="D70">
        <v>1.8888326180257515</v>
      </c>
      <c r="E70">
        <v>46.14</v>
      </c>
      <c r="F70">
        <v>1.4379999999999999</v>
      </c>
      <c r="I70" s="3">
        <f t="shared" ref="I70:I101" si="12">C70</f>
        <v>34901</v>
      </c>
      <c r="J70">
        <f t="shared" ref="J70:J101" si="13">D70</f>
        <v>1.8888326180257515</v>
      </c>
      <c r="K70" s="3">
        <f t="shared" ref="K70:K101" si="14">C184</f>
        <v>35248</v>
      </c>
      <c r="L70">
        <f t="shared" ref="L70:L101" si="15">D184</f>
        <v>1.1037510729613738</v>
      </c>
      <c r="M70" s="3">
        <f t="shared" ref="M70:M133" si="16">C310</f>
        <v>35612</v>
      </c>
      <c r="N70">
        <f t="shared" ref="N70:N133" si="17">D310</f>
        <v>1.8441287553648071</v>
      </c>
      <c r="O70" s="3"/>
      <c r="Q70" s="3"/>
      <c r="S70" s="3"/>
    </row>
    <row r="71" spans="2:19" x14ac:dyDescent="0.2">
      <c r="B71" s="4">
        <f t="shared" si="11"/>
        <v>1995</v>
      </c>
      <c r="C71" s="3">
        <v>34904</v>
      </c>
      <c r="D71">
        <v>1.972115879828326</v>
      </c>
      <c r="E71">
        <v>46.56</v>
      </c>
      <c r="F71">
        <v>1.385</v>
      </c>
      <c r="I71" s="3">
        <f t="shared" si="12"/>
        <v>34904</v>
      </c>
      <c r="J71">
        <f t="shared" si="13"/>
        <v>1.972115879828326</v>
      </c>
      <c r="K71" s="3">
        <f t="shared" si="14"/>
        <v>35249</v>
      </c>
      <c r="L71">
        <f t="shared" si="15"/>
        <v>1.103755364806867</v>
      </c>
      <c r="M71" s="3">
        <f t="shared" si="16"/>
        <v>35613</v>
      </c>
      <c r="N71">
        <f t="shared" si="17"/>
        <v>1.8928969957081545</v>
      </c>
      <c r="O71" s="3"/>
      <c r="Q71" s="3"/>
      <c r="S71" s="3"/>
    </row>
    <row r="72" spans="2:19" x14ac:dyDescent="0.2">
      <c r="B72" s="4">
        <f t="shared" si="11"/>
        <v>1995</v>
      </c>
      <c r="C72" s="3">
        <v>34905</v>
      </c>
      <c r="D72">
        <v>1.9215107296137335</v>
      </c>
      <c r="E72">
        <v>46.51</v>
      </c>
      <c r="F72">
        <v>1.4319999999999999</v>
      </c>
      <c r="I72" s="3">
        <f t="shared" si="12"/>
        <v>34905</v>
      </c>
      <c r="J72">
        <f t="shared" si="13"/>
        <v>1.9215107296137335</v>
      </c>
      <c r="K72" s="3">
        <f t="shared" si="14"/>
        <v>35254</v>
      </c>
      <c r="L72">
        <f t="shared" si="15"/>
        <v>1.1307339055793997</v>
      </c>
      <c r="M72" s="3">
        <f t="shared" si="16"/>
        <v>35614</v>
      </c>
      <c r="N72">
        <f t="shared" si="17"/>
        <v>1.7011545064377676</v>
      </c>
      <c r="O72" s="3"/>
      <c r="Q72" s="3"/>
      <c r="S72" s="3"/>
    </row>
    <row r="73" spans="2:19" x14ac:dyDescent="0.2">
      <c r="B73" s="4">
        <f t="shared" si="11"/>
        <v>1995</v>
      </c>
      <c r="C73" s="3">
        <v>34906</v>
      </c>
      <c r="D73">
        <v>1.9938283261802574</v>
      </c>
      <c r="E73">
        <v>48.04</v>
      </c>
      <c r="F73">
        <v>1.47</v>
      </c>
      <c r="I73" s="3">
        <f t="shared" si="12"/>
        <v>34906</v>
      </c>
      <c r="J73">
        <f t="shared" si="13"/>
        <v>1.9938283261802574</v>
      </c>
      <c r="K73" s="3">
        <f t="shared" si="14"/>
        <v>35255</v>
      </c>
      <c r="L73">
        <f t="shared" si="15"/>
        <v>1.2454120171673817</v>
      </c>
      <c r="M73" s="3">
        <f t="shared" si="16"/>
        <v>35618</v>
      </c>
      <c r="N73">
        <f t="shared" si="17"/>
        <v>1.7375965665236048</v>
      </c>
      <c r="O73" s="3"/>
      <c r="Q73" s="3"/>
      <c r="S73" s="3"/>
    </row>
    <row r="74" spans="2:19" x14ac:dyDescent="0.2">
      <c r="B74" s="4">
        <f t="shared" si="11"/>
        <v>1995</v>
      </c>
      <c r="C74" s="3">
        <v>34907</v>
      </c>
      <c r="D74">
        <v>1.9803175965665238</v>
      </c>
      <c r="E74">
        <v>48.13</v>
      </c>
      <c r="F74">
        <v>1.49</v>
      </c>
      <c r="I74" s="3">
        <f t="shared" si="12"/>
        <v>34907</v>
      </c>
      <c r="J74">
        <f t="shared" si="13"/>
        <v>1.9803175965665238</v>
      </c>
      <c r="K74" s="3">
        <f t="shared" si="14"/>
        <v>35256</v>
      </c>
      <c r="L74">
        <f t="shared" si="15"/>
        <v>1.2312060085836913</v>
      </c>
      <c r="M74" s="3">
        <f t="shared" si="16"/>
        <v>35619</v>
      </c>
      <c r="N74">
        <f t="shared" si="17"/>
        <v>1.7054592274678111</v>
      </c>
      <c r="O74" s="3"/>
      <c r="Q74" s="3"/>
      <c r="S74" s="3"/>
    </row>
    <row r="75" spans="2:19" x14ac:dyDescent="0.2">
      <c r="B75" s="4">
        <f t="shared" si="11"/>
        <v>1995</v>
      </c>
      <c r="C75" s="3">
        <v>34908</v>
      </c>
      <c r="D75">
        <v>1.9379442060085836</v>
      </c>
      <c r="E75">
        <v>48</v>
      </c>
      <c r="F75">
        <v>1.5229999999999999</v>
      </c>
      <c r="I75" s="3">
        <f t="shared" si="12"/>
        <v>34908</v>
      </c>
      <c r="J75">
        <f t="shared" si="13"/>
        <v>1.9379442060085836</v>
      </c>
      <c r="K75" s="3">
        <f t="shared" si="14"/>
        <v>35257</v>
      </c>
      <c r="L75">
        <f t="shared" si="15"/>
        <v>1.3922403433476398</v>
      </c>
      <c r="M75" s="3">
        <f t="shared" si="16"/>
        <v>35620</v>
      </c>
      <c r="N75">
        <f t="shared" si="17"/>
        <v>1.6982231759656652</v>
      </c>
      <c r="O75" s="3"/>
      <c r="Q75" s="3"/>
      <c r="S75" s="3"/>
    </row>
    <row r="76" spans="2:19" x14ac:dyDescent="0.2">
      <c r="B76" s="4">
        <f t="shared" si="11"/>
        <v>1995</v>
      </c>
      <c r="C76" s="3">
        <v>34911</v>
      </c>
      <c r="D76">
        <v>1.8664120171673824</v>
      </c>
      <c r="E76">
        <v>48.27</v>
      </c>
      <c r="F76">
        <v>1.6140000000000001</v>
      </c>
      <c r="I76" s="3">
        <f t="shared" si="12"/>
        <v>34911</v>
      </c>
      <c r="J76">
        <f t="shared" si="13"/>
        <v>1.8664120171673824</v>
      </c>
      <c r="K76" s="3">
        <f t="shared" si="14"/>
        <v>35258</v>
      </c>
      <c r="L76">
        <f t="shared" si="15"/>
        <v>1.3214721030042913</v>
      </c>
      <c r="M76" s="3">
        <f t="shared" si="16"/>
        <v>35621</v>
      </c>
      <c r="N76">
        <f t="shared" si="17"/>
        <v>1.6422875536480683</v>
      </c>
      <c r="O76" s="3"/>
      <c r="Q76" s="3"/>
      <c r="S76" s="3"/>
    </row>
    <row r="77" spans="2:19" x14ac:dyDescent="0.2">
      <c r="B77" s="4">
        <f t="shared" si="11"/>
        <v>1995</v>
      </c>
      <c r="C77" s="3">
        <v>34912</v>
      </c>
      <c r="D77">
        <v>2.0589055793991418</v>
      </c>
      <c r="E77">
        <v>48.79</v>
      </c>
      <c r="F77">
        <v>1.4590000000000001</v>
      </c>
      <c r="I77" s="3">
        <f t="shared" si="12"/>
        <v>34912</v>
      </c>
      <c r="J77">
        <f t="shared" si="13"/>
        <v>2.0589055793991418</v>
      </c>
      <c r="K77" s="3">
        <f t="shared" si="14"/>
        <v>35261</v>
      </c>
      <c r="L77">
        <f t="shared" si="15"/>
        <v>1.396785407725321</v>
      </c>
      <c r="M77" s="3">
        <f t="shared" si="16"/>
        <v>35622</v>
      </c>
      <c r="N77">
        <f t="shared" si="17"/>
        <v>1.6805922746781112</v>
      </c>
      <c r="O77" s="3"/>
      <c r="Q77" s="3"/>
      <c r="S77" s="3"/>
    </row>
    <row r="78" spans="2:19" x14ac:dyDescent="0.2">
      <c r="B78" s="4">
        <f t="shared" si="11"/>
        <v>1995</v>
      </c>
      <c r="C78" s="3">
        <v>34913</v>
      </c>
      <c r="D78">
        <v>2.1427725321888405</v>
      </c>
      <c r="E78">
        <v>49.44</v>
      </c>
      <c r="F78">
        <v>1.4219999999999999</v>
      </c>
      <c r="I78" s="3">
        <f t="shared" si="12"/>
        <v>34913</v>
      </c>
      <c r="J78">
        <f t="shared" si="13"/>
        <v>2.1427725321888405</v>
      </c>
      <c r="K78" s="3">
        <f t="shared" si="14"/>
        <v>35262</v>
      </c>
      <c r="L78">
        <f t="shared" si="15"/>
        <v>1.3628497854077253</v>
      </c>
      <c r="M78" s="3">
        <f t="shared" si="16"/>
        <v>35625</v>
      </c>
      <c r="N78">
        <f t="shared" si="17"/>
        <v>1.5745622317596575</v>
      </c>
      <c r="O78" s="3"/>
      <c r="Q78" s="3"/>
      <c r="S78" s="3"/>
    </row>
    <row r="79" spans="2:19" x14ac:dyDescent="0.2">
      <c r="B79" s="4">
        <f t="shared" si="11"/>
        <v>1995</v>
      </c>
      <c r="C79" s="3">
        <v>34914</v>
      </c>
      <c r="D79">
        <v>2.1183519313304724</v>
      </c>
      <c r="E79">
        <v>49.24</v>
      </c>
      <c r="F79">
        <v>1.4319999999999999</v>
      </c>
      <c r="I79" s="3">
        <f t="shared" si="12"/>
        <v>34914</v>
      </c>
      <c r="J79">
        <f t="shared" si="13"/>
        <v>2.1183519313304724</v>
      </c>
      <c r="K79" s="3">
        <f t="shared" si="14"/>
        <v>35263</v>
      </c>
      <c r="L79">
        <f t="shared" si="15"/>
        <v>1.4228412017167384</v>
      </c>
      <c r="M79" s="3">
        <f t="shared" si="16"/>
        <v>35626</v>
      </c>
      <c r="N79">
        <f t="shared" si="17"/>
        <v>1.6558540772532195</v>
      </c>
      <c r="O79" s="3"/>
      <c r="Q79" s="3"/>
      <c r="S79" s="3"/>
    </row>
    <row r="80" spans="2:19" x14ac:dyDescent="0.2">
      <c r="B80" s="4">
        <f t="shared" si="11"/>
        <v>1995</v>
      </c>
      <c r="C80" s="3">
        <v>34915</v>
      </c>
      <c r="D80">
        <v>2.0900257510729614</v>
      </c>
      <c r="E80">
        <v>49.18</v>
      </c>
      <c r="F80">
        <v>1.456</v>
      </c>
      <c r="I80" s="3">
        <f t="shared" si="12"/>
        <v>34915</v>
      </c>
      <c r="J80">
        <f t="shared" si="13"/>
        <v>2.0900257510729614</v>
      </c>
      <c r="K80" s="3">
        <f t="shared" si="14"/>
        <v>35264</v>
      </c>
      <c r="L80">
        <f t="shared" si="15"/>
        <v>1.6611244635193132</v>
      </c>
      <c r="M80" s="3">
        <f t="shared" si="16"/>
        <v>35627</v>
      </c>
      <c r="N80">
        <f t="shared" si="17"/>
        <v>1.624386266094421</v>
      </c>
      <c r="O80" s="3"/>
      <c r="Q80" s="3"/>
      <c r="S80" s="3"/>
    </row>
    <row r="81" spans="2:19" x14ac:dyDescent="0.2">
      <c r="B81" s="4">
        <f t="shared" si="11"/>
        <v>1995</v>
      </c>
      <c r="C81" s="3">
        <v>34918</v>
      </c>
      <c r="D81">
        <v>2.0781201716738202</v>
      </c>
      <c r="E81">
        <v>49.32</v>
      </c>
      <c r="F81">
        <v>1.478</v>
      </c>
      <c r="I81" s="3">
        <f t="shared" si="12"/>
        <v>34918</v>
      </c>
      <c r="J81">
        <f t="shared" si="13"/>
        <v>2.0781201716738202</v>
      </c>
      <c r="K81" s="3">
        <f t="shared" si="14"/>
        <v>35265</v>
      </c>
      <c r="L81">
        <f t="shared" si="15"/>
        <v>1.6802103004291844</v>
      </c>
      <c r="M81" s="3">
        <f t="shared" si="16"/>
        <v>35628</v>
      </c>
      <c r="N81">
        <f t="shared" si="17"/>
        <v>1.710630901287554</v>
      </c>
      <c r="O81" s="3"/>
      <c r="Q81" s="3"/>
      <c r="S81" s="3"/>
    </row>
    <row r="82" spans="2:19" x14ac:dyDescent="0.2">
      <c r="B82" s="4">
        <f t="shared" si="11"/>
        <v>1995</v>
      </c>
      <c r="C82" s="3">
        <v>34919</v>
      </c>
      <c r="D82">
        <v>2.1125193133047211</v>
      </c>
      <c r="E82">
        <v>49.7</v>
      </c>
      <c r="F82">
        <v>1.4710000000000001</v>
      </c>
      <c r="I82" s="3">
        <f t="shared" si="12"/>
        <v>34919</v>
      </c>
      <c r="J82">
        <f t="shared" si="13"/>
        <v>2.1125193133047211</v>
      </c>
      <c r="K82" s="3">
        <f t="shared" si="14"/>
        <v>35268</v>
      </c>
      <c r="L82">
        <f t="shared" si="15"/>
        <v>1.8459527896995711</v>
      </c>
      <c r="M82" s="3">
        <f t="shared" si="16"/>
        <v>35629</v>
      </c>
      <c r="N82">
        <f t="shared" si="17"/>
        <v>1.5972188841201715</v>
      </c>
      <c r="O82" s="3"/>
      <c r="Q82" s="3"/>
      <c r="S82" s="3"/>
    </row>
    <row r="83" spans="2:19" x14ac:dyDescent="0.2">
      <c r="B83" s="4">
        <f t="shared" si="11"/>
        <v>1995</v>
      </c>
      <c r="C83" s="3">
        <v>34920</v>
      </c>
      <c r="D83">
        <v>2.0264935622317601</v>
      </c>
      <c r="E83">
        <v>49.45</v>
      </c>
      <c r="F83">
        <v>1.5389999999999999</v>
      </c>
      <c r="I83" s="3">
        <f t="shared" si="12"/>
        <v>34920</v>
      </c>
      <c r="J83">
        <f t="shared" si="13"/>
        <v>2.0264935622317601</v>
      </c>
      <c r="K83" s="3">
        <f t="shared" si="14"/>
        <v>35269</v>
      </c>
      <c r="L83">
        <f t="shared" si="15"/>
        <v>1.6434420600858366</v>
      </c>
      <c r="M83" s="3">
        <f t="shared" si="16"/>
        <v>35632</v>
      </c>
      <c r="N83">
        <f t="shared" si="17"/>
        <v>1.6895922746781111</v>
      </c>
      <c r="O83" s="3"/>
      <c r="Q83" s="3"/>
      <c r="S83" s="3"/>
    </row>
    <row r="84" spans="2:19" x14ac:dyDescent="0.2">
      <c r="B84" s="4">
        <f t="shared" si="11"/>
        <v>1995</v>
      </c>
      <c r="C84" s="3">
        <v>34921</v>
      </c>
      <c r="D84">
        <v>2.0687038626609442</v>
      </c>
      <c r="E84">
        <v>49.55</v>
      </c>
      <c r="F84">
        <v>1.504</v>
      </c>
      <c r="I84" s="3">
        <f t="shared" si="12"/>
        <v>34921</v>
      </c>
      <c r="J84">
        <f t="shared" si="13"/>
        <v>2.0687038626609442</v>
      </c>
      <c r="K84" s="3">
        <f t="shared" si="14"/>
        <v>35270</v>
      </c>
      <c r="L84">
        <f t="shared" si="15"/>
        <v>1.6751630901287546</v>
      </c>
      <c r="M84" s="3">
        <f t="shared" si="16"/>
        <v>35633</v>
      </c>
      <c r="N84">
        <f t="shared" si="17"/>
        <v>1.6828283261802572</v>
      </c>
      <c r="O84" s="3"/>
      <c r="Q84" s="3"/>
      <c r="S84" s="3"/>
    </row>
    <row r="85" spans="2:19" x14ac:dyDescent="0.2">
      <c r="B85" s="4">
        <f t="shared" si="11"/>
        <v>1995</v>
      </c>
      <c r="C85" s="3">
        <v>34922</v>
      </c>
      <c r="D85">
        <v>2.05744635193133</v>
      </c>
      <c r="E85">
        <v>49.38</v>
      </c>
      <c r="F85">
        <v>1.5029999999999999</v>
      </c>
      <c r="I85" s="3">
        <f t="shared" si="12"/>
        <v>34922</v>
      </c>
      <c r="J85">
        <f t="shared" si="13"/>
        <v>2.05744635193133</v>
      </c>
      <c r="K85" s="3">
        <f t="shared" si="14"/>
        <v>35271</v>
      </c>
      <c r="L85">
        <f t="shared" si="15"/>
        <v>1.7337939914163085</v>
      </c>
      <c r="M85" s="3">
        <f t="shared" si="16"/>
        <v>35634</v>
      </c>
      <c r="N85">
        <f t="shared" si="17"/>
        <v>1.6936480686695279</v>
      </c>
      <c r="O85" s="3"/>
      <c r="Q85" s="3"/>
      <c r="S85" s="3"/>
    </row>
    <row r="86" spans="2:19" x14ac:dyDescent="0.2">
      <c r="B86" s="4">
        <f t="shared" si="11"/>
        <v>1995</v>
      </c>
      <c r="C86" s="3">
        <v>34925</v>
      </c>
      <c r="D86">
        <v>1.9664635193133047</v>
      </c>
      <c r="E86">
        <v>48.77</v>
      </c>
      <c r="F86">
        <v>1.55</v>
      </c>
      <c r="I86" s="3">
        <f t="shared" si="12"/>
        <v>34925</v>
      </c>
      <c r="J86">
        <f t="shared" si="13"/>
        <v>1.9664635193133047</v>
      </c>
      <c r="K86" s="3">
        <f t="shared" si="14"/>
        <v>35272</v>
      </c>
      <c r="L86">
        <f t="shared" si="15"/>
        <v>1.776549356223176</v>
      </c>
      <c r="M86" s="3">
        <f t="shared" si="16"/>
        <v>35635</v>
      </c>
      <c r="N86">
        <f t="shared" si="17"/>
        <v>1.6745793991416309</v>
      </c>
      <c r="O86" s="3"/>
      <c r="Q86" s="3"/>
      <c r="S86" s="3"/>
    </row>
    <row r="87" spans="2:19" x14ac:dyDescent="0.2">
      <c r="B87" s="4">
        <f t="shared" si="11"/>
        <v>1995</v>
      </c>
      <c r="C87" s="3">
        <v>34926</v>
      </c>
      <c r="D87">
        <v>1.9553004291845493</v>
      </c>
      <c r="E87">
        <v>48.74</v>
      </c>
      <c r="F87">
        <v>1.5589999999999999</v>
      </c>
      <c r="I87" s="3">
        <f t="shared" si="12"/>
        <v>34926</v>
      </c>
      <c r="J87">
        <f t="shared" si="13"/>
        <v>1.9553004291845493</v>
      </c>
      <c r="K87" s="3">
        <f t="shared" si="14"/>
        <v>35275</v>
      </c>
      <c r="L87">
        <f t="shared" si="15"/>
        <v>1.9333648068669524</v>
      </c>
      <c r="M87" s="3">
        <f t="shared" si="16"/>
        <v>35636</v>
      </c>
      <c r="N87">
        <f t="shared" si="17"/>
        <v>1.7468412017167387</v>
      </c>
      <c r="O87" s="3"/>
      <c r="Q87" s="3"/>
      <c r="S87" s="3"/>
    </row>
    <row r="88" spans="2:19" x14ac:dyDescent="0.2">
      <c r="B88" s="4">
        <f t="shared" si="11"/>
        <v>1995</v>
      </c>
      <c r="C88" s="3">
        <v>34927</v>
      </c>
      <c r="D88">
        <v>2.0219098712446355</v>
      </c>
      <c r="E88">
        <v>49.22</v>
      </c>
      <c r="F88">
        <v>1.5269999999999999</v>
      </c>
      <c r="I88" s="3">
        <f t="shared" si="12"/>
        <v>34927</v>
      </c>
      <c r="J88">
        <f t="shared" si="13"/>
        <v>2.0219098712446355</v>
      </c>
      <c r="K88" s="3">
        <f t="shared" si="14"/>
        <v>35276</v>
      </c>
      <c r="L88">
        <f t="shared" si="15"/>
        <v>1.8685321888412014</v>
      </c>
      <c r="M88" s="3">
        <f t="shared" si="16"/>
        <v>35639</v>
      </c>
      <c r="N88">
        <f t="shared" si="17"/>
        <v>1.7206566523605153</v>
      </c>
      <c r="O88" s="3"/>
      <c r="Q88" s="3"/>
      <c r="S88" s="3"/>
    </row>
    <row r="89" spans="2:19" x14ac:dyDescent="0.2">
      <c r="B89" s="4">
        <f t="shared" si="11"/>
        <v>1995</v>
      </c>
      <c r="C89" s="3">
        <v>34928</v>
      </c>
      <c r="D89">
        <v>2.0225150214592276</v>
      </c>
      <c r="E89">
        <v>49.27</v>
      </c>
      <c r="F89">
        <v>1.53</v>
      </c>
      <c r="I89" s="3">
        <f t="shared" si="12"/>
        <v>34928</v>
      </c>
      <c r="J89">
        <f t="shared" si="13"/>
        <v>2.0225150214592276</v>
      </c>
      <c r="K89" s="3">
        <f t="shared" si="14"/>
        <v>35277</v>
      </c>
      <c r="L89">
        <f t="shared" si="15"/>
        <v>1.95263948497854</v>
      </c>
      <c r="M89" s="3">
        <f t="shared" si="16"/>
        <v>35640</v>
      </c>
      <c r="N89">
        <f t="shared" si="17"/>
        <v>1.7549141630901288</v>
      </c>
      <c r="O89" s="3"/>
      <c r="Q89" s="3"/>
      <c r="S89" s="3"/>
    </row>
    <row r="90" spans="2:19" x14ac:dyDescent="0.2">
      <c r="B90" s="4">
        <f t="shared" si="11"/>
        <v>1995</v>
      </c>
      <c r="C90" s="3">
        <v>34929</v>
      </c>
      <c r="D90">
        <v>2.0065193133047212</v>
      </c>
      <c r="E90">
        <v>49.7</v>
      </c>
      <c r="F90">
        <v>1.577</v>
      </c>
      <c r="I90" s="3">
        <f t="shared" si="12"/>
        <v>34929</v>
      </c>
      <c r="J90">
        <f t="shared" si="13"/>
        <v>2.0065193133047212</v>
      </c>
      <c r="K90" s="3">
        <f t="shared" si="14"/>
        <v>35278</v>
      </c>
      <c r="L90">
        <f t="shared" si="15"/>
        <v>1.8720858369098714</v>
      </c>
      <c r="M90" s="3">
        <f t="shared" si="16"/>
        <v>35641</v>
      </c>
      <c r="N90">
        <f t="shared" si="17"/>
        <v>1.8609055793991414</v>
      </c>
      <c r="O90" s="3"/>
      <c r="Q90" s="3"/>
      <c r="S90" s="3"/>
    </row>
    <row r="91" spans="2:19" x14ac:dyDescent="0.2">
      <c r="B91" s="4">
        <f t="shared" si="11"/>
        <v>1995</v>
      </c>
      <c r="C91" s="3">
        <v>34932</v>
      </c>
      <c r="D91">
        <v>2.0080600858369095</v>
      </c>
      <c r="E91">
        <v>50.29</v>
      </c>
      <c r="F91">
        <v>1.6180000000000001</v>
      </c>
      <c r="I91" s="3">
        <f t="shared" si="12"/>
        <v>34932</v>
      </c>
      <c r="J91">
        <f t="shared" si="13"/>
        <v>2.0080600858369095</v>
      </c>
      <c r="K91" s="3">
        <f t="shared" si="14"/>
        <v>35279</v>
      </c>
      <c r="L91">
        <f t="shared" si="15"/>
        <v>1.9181673819742486</v>
      </c>
      <c r="M91" s="3">
        <f t="shared" si="16"/>
        <v>35642</v>
      </c>
      <c r="N91">
        <f t="shared" si="17"/>
        <v>1.8326480686695281</v>
      </c>
      <c r="O91" s="3"/>
      <c r="Q91" s="3"/>
      <c r="S91" s="3"/>
    </row>
    <row r="92" spans="2:19" x14ac:dyDescent="0.2">
      <c r="B92" s="4">
        <f t="shared" si="11"/>
        <v>1995</v>
      </c>
      <c r="C92" s="3">
        <v>34933</v>
      </c>
      <c r="D92">
        <v>2.0511287553648074</v>
      </c>
      <c r="E92">
        <v>50.18</v>
      </c>
      <c r="F92">
        <v>1.5669999999999999</v>
      </c>
      <c r="I92" s="3">
        <f t="shared" si="12"/>
        <v>34933</v>
      </c>
      <c r="J92">
        <f t="shared" si="13"/>
        <v>2.0511287553648074</v>
      </c>
      <c r="K92" s="3">
        <f t="shared" si="14"/>
        <v>35282</v>
      </c>
      <c r="L92">
        <f t="shared" si="15"/>
        <v>1.9878841201716737</v>
      </c>
      <c r="M92" s="3">
        <f t="shared" si="16"/>
        <v>35643</v>
      </c>
      <c r="N92">
        <f t="shared" si="17"/>
        <v>1.8391459227467806</v>
      </c>
      <c r="O92" s="3"/>
      <c r="Q92" s="3"/>
      <c r="S92" s="3"/>
    </row>
    <row r="93" spans="2:19" x14ac:dyDescent="0.2">
      <c r="B93" s="4">
        <f t="shared" si="11"/>
        <v>1995</v>
      </c>
      <c r="C93" s="3">
        <v>34934</v>
      </c>
      <c r="D93">
        <v>2.0732017167381973</v>
      </c>
      <c r="E93">
        <v>50.5</v>
      </c>
      <c r="F93">
        <v>1.5680000000000001</v>
      </c>
      <c r="I93" s="3">
        <f t="shared" si="12"/>
        <v>34934</v>
      </c>
      <c r="J93">
        <f t="shared" si="13"/>
        <v>2.0732017167381973</v>
      </c>
      <c r="K93" s="3">
        <f t="shared" si="14"/>
        <v>35283</v>
      </c>
      <c r="L93">
        <f t="shared" si="15"/>
        <v>2.0168755364806867</v>
      </c>
      <c r="M93" s="3">
        <f t="shared" si="16"/>
        <v>35646</v>
      </c>
      <c r="N93">
        <f t="shared" si="17"/>
        <v>1.8396995708154509</v>
      </c>
      <c r="O93" s="3"/>
      <c r="Q93" s="3"/>
      <c r="S93" s="3"/>
    </row>
    <row r="94" spans="2:19" x14ac:dyDescent="0.2">
      <c r="B94" s="4">
        <f t="shared" si="11"/>
        <v>1995</v>
      </c>
      <c r="C94" s="3">
        <v>34935</v>
      </c>
      <c r="D94">
        <v>2.0445708154506432</v>
      </c>
      <c r="E94">
        <v>50.2</v>
      </c>
      <c r="F94">
        <v>1.575</v>
      </c>
      <c r="I94" s="3">
        <f t="shared" si="12"/>
        <v>34935</v>
      </c>
      <c r="J94">
        <f t="shared" si="13"/>
        <v>2.0445708154506432</v>
      </c>
      <c r="K94" s="3">
        <f t="shared" si="14"/>
        <v>35284</v>
      </c>
      <c r="L94">
        <f t="shared" si="15"/>
        <v>2.1068369098712436</v>
      </c>
      <c r="M94" s="3">
        <f t="shared" si="16"/>
        <v>35647</v>
      </c>
      <c r="N94">
        <f t="shared" si="17"/>
        <v>1.8310472103004289</v>
      </c>
      <c r="O94" s="3"/>
      <c r="Q94" s="3"/>
      <c r="S94" s="3"/>
    </row>
    <row r="95" spans="2:19" x14ac:dyDescent="0.2">
      <c r="B95" s="4">
        <f t="shared" si="11"/>
        <v>1995</v>
      </c>
      <c r="C95" s="3">
        <v>34936</v>
      </c>
      <c r="D95">
        <v>1.9089871244635188</v>
      </c>
      <c r="E95">
        <v>49.97</v>
      </c>
      <c r="F95">
        <v>1.694</v>
      </c>
      <c r="I95" s="3">
        <f t="shared" si="12"/>
        <v>34936</v>
      </c>
      <c r="J95">
        <f t="shared" si="13"/>
        <v>1.9089871244635188</v>
      </c>
      <c r="K95" s="3">
        <f t="shared" si="14"/>
        <v>35285</v>
      </c>
      <c r="L95">
        <f t="shared" si="15"/>
        <v>2.1709356223175962</v>
      </c>
      <c r="M95" s="3">
        <f t="shared" si="16"/>
        <v>35648</v>
      </c>
      <c r="N95">
        <f t="shared" si="17"/>
        <v>1.7574291845493564</v>
      </c>
      <c r="O95" s="3"/>
      <c r="Q95" s="3"/>
      <c r="S95" s="3"/>
    </row>
    <row r="96" spans="2:19" x14ac:dyDescent="0.2">
      <c r="B96" s="4">
        <f t="shared" si="11"/>
        <v>1995</v>
      </c>
      <c r="C96" s="3">
        <v>34939</v>
      </c>
      <c r="D96">
        <v>1.9347296137339056</v>
      </c>
      <c r="E96">
        <v>49.8</v>
      </c>
      <c r="F96">
        <v>1.6559999999999999</v>
      </c>
      <c r="I96" s="3">
        <f t="shared" si="12"/>
        <v>34939</v>
      </c>
      <c r="J96">
        <f t="shared" si="13"/>
        <v>1.9347296137339056</v>
      </c>
      <c r="K96" s="3">
        <f t="shared" si="14"/>
        <v>35286</v>
      </c>
      <c r="L96">
        <f t="shared" si="15"/>
        <v>2.1143047210300421</v>
      </c>
      <c r="M96" s="3">
        <f t="shared" si="16"/>
        <v>35649</v>
      </c>
      <c r="N96">
        <f t="shared" si="17"/>
        <v>1.5432961373390555</v>
      </c>
      <c r="O96" s="3"/>
      <c r="Q96" s="3"/>
      <c r="S96" s="3"/>
    </row>
    <row r="97" spans="2:19" x14ac:dyDescent="0.2">
      <c r="B97" s="4">
        <f t="shared" si="11"/>
        <v>1995</v>
      </c>
      <c r="C97" s="3">
        <v>34940</v>
      </c>
      <c r="D97">
        <v>1.8775407725321887</v>
      </c>
      <c r="E97">
        <v>49.52</v>
      </c>
      <c r="F97">
        <v>1.6930000000000001</v>
      </c>
      <c r="I97" s="3">
        <f t="shared" si="12"/>
        <v>34940</v>
      </c>
      <c r="J97">
        <f t="shared" si="13"/>
        <v>1.8775407725321887</v>
      </c>
      <c r="K97" s="3">
        <f t="shared" si="14"/>
        <v>35289</v>
      </c>
      <c r="L97">
        <f t="shared" si="15"/>
        <v>2.2204549356223175</v>
      </c>
      <c r="M97" s="3">
        <f t="shared" si="16"/>
        <v>35650</v>
      </c>
      <c r="N97">
        <f t="shared" si="17"/>
        <v>1.4114721030042912</v>
      </c>
      <c r="O97" s="3"/>
      <c r="Q97" s="3"/>
      <c r="S97" s="3"/>
    </row>
    <row r="98" spans="2:19" x14ac:dyDescent="0.2">
      <c r="B98" s="4">
        <f t="shared" si="11"/>
        <v>1995</v>
      </c>
      <c r="C98" s="3">
        <v>34941</v>
      </c>
      <c r="D98">
        <v>1.877914163090129</v>
      </c>
      <c r="E98">
        <v>49.65</v>
      </c>
      <c r="F98">
        <v>1.702</v>
      </c>
      <c r="I98" s="3">
        <f t="shared" si="12"/>
        <v>34941</v>
      </c>
      <c r="J98">
        <f t="shared" si="13"/>
        <v>1.877914163090129</v>
      </c>
      <c r="K98" s="3">
        <f t="shared" si="14"/>
        <v>35290</v>
      </c>
      <c r="L98">
        <f t="shared" si="15"/>
        <v>2.2709012875536478</v>
      </c>
      <c r="M98" s="3">
        <f t="shared" si="16"/>
        <v>35653</v>
      </c>
      <c r="N98">
        <f t="shared" si="17"/>
        <v>1.3335193133047207</v>
      </c>
      <c r="O98" s="3"/>
      <c r="Q98" s="3"/>
      <c r="S98" s="3"/>
    </row>
    <row r="99" spans="2:19" x14ac:dyDescent="0.2">
      <c r="B99" s="4">
        <f t="shared" si="11"/>
        <v>1995</v>
      </c>
      <c r="C99" s="3">
        <v>34942</v>
      </c>
      <c r="D99">
        <v>1.8679656652360512</v>
      </c>
      <c r="E99">
        <v>50.15</v>
      </c>
      <c r="F99">
        <v>1.748</v>
      </c>
      <c r="I99" s="3">
        <f t="shared" si="12"/>
        <v>34942</v>
      </c>
      <c r="J99">
        <f t="shared" si="13"/>
        <v>1.8679656652360512</v>
      </c>
      <c r="K99" s="3">
        <f t="shared" si="14"/>
        <v>35291</v>
      </c>
      <c r="L99">
        <f t="shared" si="15"/>
        <v>2.2697424892703864</v>
      </c>
      <c r="M99" s="3">
        <f t="shared" si="16"/>
        <v>35654</v>
      </c>
      <c r="N99">
        <f t="shared" si="17"/>
        <v>1.4978755364806871</v>
      </c>
      <c r="O99" s="3"/>
      <c r="Q99" s="3"/>
      <c r="S99" s="3"/>
    </row>
    <row r="100" spans="2:19" x14ac:dyDescent="0.2">
      <c r="B100" s="4">
        <f t="shared" si="11"/>
        <v>1995</v>
      </c>
      <c r="C100" s="3">
        <v>34943</v>
      </c>
      <c r="D100">
        <v>1.9682575107296134</v>
      </c>
      <c r="E100">
        <v>51.43</v>
      </c>
      <c r="F100">
        <v>1.74</v>
      </c>
      <c r="I100" s="3">
        <f t="shared" si="12"/>
        <v>34943</v>
      </c>
      <c r="J100">
        <f t="shared" si="13"/>
        <v>1.9682575107296134</v>
      </c>
      <c r="K100" s="3">
        <f t="shared" si="14"/>
        <v>35292</v>
      </c>
      <c r="L100">
        <f t="shared" si="15"/>
        <v>2.2631072961373393</v>
      </c>
      <c r="M100" s="3">
        <f t="shared" si="16"/>
        <v>35655</v>
      </c>
      <c r="N100">
        <f t="shared" si="17"/>
        <v>1.5686523605150211</v>
      </c>
      <c r="O100" s="3"/>
      <c r="Q100" s="3"/>
      <c r="S100" s="3"/>
    </row>
    <row r="101" spans="2:19" x14ac:dyDescent="0.2">
      <c r="B101" s="4">
        <f t="shared" si="11"/>
        <v>1995</v>
      </c>
      <c r="C101" s="3">
        <v>34947</v>
      </c>
      <c r="D101">
        <v>2.1182961373390556</v>
      </c>
      <c r="E101">
        <v>52.97</v>
      </c>
      <c r="F101">
        <v>1.7010000000000001</v>
      </c>
      <c r="I101" s="3">
        <f t="shared" si="12"/>
        <v>34947</v>
      </c>
      <c r="J101">
        <f t="shared" si="13"/>
        <v>2.1182961373390556</v>
      </c>
      <c r="K101" s="3">
        <f t="shared" si="14"/>
        <v>35293</v>
      </c>
      <c r="L101">
        <f t="shared" si="15"/>
        <v>2.3037081545064377</v>
      </c>
      <c r="M101" s="3">
        <f t="shared" si="16"/>
        <v>35656</v>
      </c>
      <c r="N101">
        <f t="shared" si="17"/>
        <v>1.6003948497854079</v>
      </c>
      <c r="O101" s="3"/>
      <c r="Q101" s="3"/>
      <c r="S101" s="3"/>
    </row>
    <row r="102" spans="2:19" x14ac:dyDescent="0.2">
      <c r="B102" s="4">
        <f t="shared" si="11"/>
        <v>1995</v>
      </c>
      <c r="C102" s="3">
        <v>34948</v>
      </c>
      <c r="D102">
        <v>2.1132875536480684</v>
      </c>
      <c r="E102">
        <v>52.11</v>
      </c>
      <c r="F102">
        <v>1.6439999999999999</v>
      </c>
      <c r="I102" s="3">
        <f t="shared" ref="I102:I119" si="18">C102</f>
        <v>34948</v>
      </c>
      <c r="J102">
        <f t="shared" ref="J102:J119" si="19">D102</f>
        <v>2.1132875536480684</v>
      </c>
      <c r="K102" s="3">
        <f t="shared" ref="K102:K131" si="20">C216</f>
        <v>35296</v>
      </c>
      <c r="L102">
        <f t="shared" ref="L102:L131" si="21">D216</f>
        <v>2.3252060085836912</v>
      </c>
      <c r="M102" s="3">
        <f t="shared" si="16"/>
        <v>35657</v>
      </c>
      <c r="N102">
        <f t="shared" si="17"/>
        <v>1.5516909871244633</v>
      </c>
      <c r="O102" s="3"/>
      <c r="Q102" s="3"/>
      <c r="S102" s="3"/>
    </row>
    <row r="103" spans="2:19" x14ac:dyDescent="0.2">
      <c r="B103" s="4">
        <f t="shared" si="11"/>
        <v>1995</v>
      </c>
      <c r="C103" s="3">
        <v>34949</v>
      </c>
      <c r="D103">
        <v>2.0829785407725319</v>
      </c>
      <c r="E103">
        <v>51.44</v>
      </c>
      <c r="F103">
        <v>1.6259999999999999</v>
      </c>
      <c r="I103" s="3">
        <f t="shared" si="18"/>
        <v>34949</v>
      </c>
      <c r="J103">
        <f t="shared" si="19"/>
        <v>2.0829785407725319</v>
      </c>
      <c r="K103" s="3">
        <f t="shared" si="20"/>
        <v>35297</v>
      </c>
      <c r="L103">
        <f t="shared" si="21"/>
        <v>2.3935922746781122</v>
      </c>
      <c r="M103" s="3">
        <f t="shared" si="16"/>
        <v>35660</v>
      </c>
      <c r="N103">
        <f t="shared" si="17"/>
        <v>1.5461545064377682</v>
      </c>
      <c r="O103" s="3"/>
      <c r="Q103" s="3"/>
      <c r="S103" s="3"/>
    </row>
    <row r="104" spans="2:19" x14ac:dyDescent="0.2">
      <c r="B104" s="4">
        <f t="shared" si="11"/>
        <v>1995</v>
      </c>
      <c r="C104" s="3">
        <v>34950</v>
      </c>
      <c r="D104">
        <v>2.0950987124463518</v>
      </c>
      <c r="E104">
        <v>51.83</v>
      </c>
      <c r="F104">
        <v>1.6419999999999999</v>
      </c>
      <c r="I104" s="3">
        <f t="shared" si="18"/>
        <v>34950</v>
      </c>
      <c r="J104">
        <f t="shared" si="19"/>
        <v>2.0950987124463518</v>
      </c>
      <c r="K104" s="3">
        <f t="shared" si="20"/>
        <v>35298</v>
      </c>
      <c r="L104">
        <f t="shared" si="21"/>
        <v>2.366841201716738</v>
      </c>
      <c r="M104" s="3">
        <f t="shared" si="16"/>
        <v>35661</v>
      </c>
      <c r="N104">
        <f t="shared" si="17"/>
        <v>1.4888583690987125</v>
      </c>
      <c r="O104" s="3"/>
      <c r="Q104" s="3"/>
      <c r="S104" s="3"/>
    </row>
    <row r="105" spans="2:19" x14ac:dyDescent="0.2">
      <c r="B105" s="4">
        <f t="shared" si="11"/>
        <v>1995</v>
      </c>
      <c r="C105" s="3">
        <v>34953</v>
      </c>
      <c r="D105">
        <v>2.069120171673819</v>
      </c>
      <c r="E105">
        <v>51.65</v>
      </c>
      <c r="F105">
        <v>1.655</v>
      </c>
      <c r="I105" s="3">
        <f t="shared" si="18"/>
        <v>34953</v>
      </c>
      <c r="J105">
        <f t="shared" si="19"/>
        <v>2.069120171673819</v>
      </c>
      <c r="K105" s="3">
        <f t="shared" si="20"/>
        <v>35299</v>
      </c>
      <c r="L105">
        <f t="shared" si="21"/>
        <v>2.5839957081545064</v>
      </c>
      <c r="M105" s="3">
        <f t="shared" si="16"/>
        <v>35662</v>
      </c>
      <c r="N105">
        <f t="shared" si="17"/>
        <v>1.5238755364806873</v>
      </c>
      <c r="O105" s="3"/>
      <c r="Q105" s="3"/>
      <c r="S105" s="3"/>
    </row>
    <row r="106" spans="2:19" x14ac:dyDescent="0.2">
      <c r="B106" s="4">
        <f t="shared" si="11"/>
        <v>1995</v>
      </c>
      <c r="C106" s="3">
        <v>34954</v>
      </c>
      <c r="D106">
        <v>2.0927510729613736</v>
      </c>
      <c r="E106">
        <v>51.95</v>
      </c>
      <c r="F106">
        <v>1.653</v>
      </c>
      <c r="I106" s="3">
        <f t="shared" si="18"/>
        <v>34954</v>
      </c>
      <c r="J106">
        <f t="shared" si="19"/>
        <v>2.0927510729613736</v>
      </c>
      <c r="K106" s="3">
        <f t="shared" si="20"/>
        <v>35300</v>
      </c>
      <c r="L106">
        <f t="shared" si="21"/>
        <v>2.5196652360515017</v>
      </c>
      <c r="M106" s="3">
        <f t="shared" si="16"/>
        <v>35663</v>
      </c>
      <c r="N106">
        <f t="shared" si="17"/>
        <v>1.4890686695278963</v>
      </c>
      <c r="O106" s="3"/>
      <c r="Q106" s="3"/>
      <c r="S106" s="3"/>
    </row>
    <row r="107" spans="2:19" x14ac:dyDescent="0.2">
      <c r="B107" s="4">
        <f t="shared" si="11"/>
        <v>1995</v>
      </c>
      <c r="C107" s="3">
        <v>34955</v>
      </c>
      <c r="D107">
        <v>1.9752789699570814</v>
      </c>
      <c r="E107">
        <v>51.25</v>
      </c>
      <c r="F107">
        <v>1.72</v>
      </c>
      <c r="I107" s="3">
        <f t="shared" si="18"/>
        <v>34955</v>
      </c>
      <c r="J107">
        <f t="shared" si="19"/>
        <v>1.9752789699570814</v>
      </c>
      <c r="K107" s="3">
        <f t="shared" si="20"/>
        <v>35303</v>
      </c>
      <c r="L107">
        <f t="shared" si="21"/>
        <v>2.5474463519313311</v>
      </c>
      <c r="M107" s="3">
        <f t="shared" si="16"/>
        <v>35664</v>
      </c>
      <c r="N107">
        <f t="shared" si="17"/>
        <v>1.398021459227468</v>
      </c>
      <c r="O107" s="3"/>
      <c r="Q107" s="3"/>
      <c r="S107" s="3"/>
    </row>
    <row r="108" spans="2:19" x14ac:dyDescent="0.2">
      <c r="B108" s="4">
        <f t="shared" si="11"/>
        <v>1995</v>
      </c>
      <c r="C108" s="3">
        <v>34956</v>
      </c>
      <c r="D108">
        <v>2.0839356223175969</v>
      </c>
      <c r="E108">
        <v>51.8</v>
      </c>
      <c r="F108">
        <v>1.651</v>
      </c>
      <c r="I108" s="3">
        <f t="shared" si="18"/>
        <v>34956</v>
      </c>
      <c r="J108">
        <f t="shared" si="19"/>
        <v>2.0839356223175969</v>
      </c>
      <c r="K108" s="3">
        <f t="shared" si="20"/>
        <v>35304</v>
      </c>
      <c r="L108">
        <f t="shared" si="21"/>
        <v>2.5256566523605155</v>
      </c>
      <c r="M108" s="3">
        <f t="shared" si="16"/>
        <v>35667</v>
      </c>
      <c r="N108">
        <f t="shared" si="17"/>
        <v>1.2747768240343347</v>
      </c>
      <c r="O108" s="3"/>
      <c r="Q108" s="3"/>
      <c r="S108" s="3"/>
    </row>
    <row r="109" spans="2:19" x14ac:dyDescent="0.2">
      <c r="B109" s="4">
        <f t="shared" si="11"/>
        <v>1995</v>
      </c>
      <c r="C109" s="3">
        <v>34957</v>
      </c>
      <c r="D109">
        <v>2.0574678111587978</v>
      </c>
      <c r="E109">
        <v>51.53</v>
      </c>
      <c r="F109">
        <v>1.6579999999999999</v>
      </c>
      <c r="I109" s="3">
        <f t="shared" si="18"/>
        <v>34957</v>
      </c>
      <c r="J109">
        <f t="shared" si="19"/>
        <v>2.0574678111587978</v>
      </c>
      <c r="K109" s="3">
        <f t="shared" si="20"/>
        <v>35305</v>
      </c>
      <c r="L109">
        <f t="shared" si="21"/>
        <v>2.6082703862660939</v>
      </c>
      <c r="M109" s="3">
        <f t="shared" si="16"/>
        <v>35668</v>
      </c>
      <c r="N109">
        <f t="shared" si="17"/>
        <v>1.2418454935622321</v>
      </c>
      <c r="O109" s="3"/>
      <c r="Q109" s="3"/>
      <c r="S109" s="3"/>
    </row>
    <row r="110" spans="2:19" x14ac:dyDescent="0.2">
      <c r="B110" s="4">
        <f t="shared" si="11"/>
        <v>1995</v>
      </c>
      <c r="C110" s="3">
        <v>34960</v>
      </c>
      <c r="D110">
        <v>2.1201201716738192</v>
      </c>
      <c r="E110">
        <v>51.65</v>
      </c>
      <c r="F110">
        <v>1.6040000000000001</v>
      </c>
      <c r="I110" s="3">
        <f t="shared" si="18"/>
        <v>34960</v>
      </c>
      <c r="J110">
        <f t="shared" si="19"/>
        <v>2.1201201716738192</v>
      </c>
      <c r="K110" s="3">
        <f t="shared" si="20"/>
        <v>35306</v>
      </c>
      <c r="L110">
        <f t="shared" si="21"/>
        <v>2.6837982832618028</v>
      </c>
      <c r="M110" s="3">
        <f t="shared" si="16"/>
        <v>35669</v>
      </c>
      <c r="N110">
        <f t="shared" si="17"/>
        <v>1.3252060085836908</v>
      </c>
      <c r="O110" s="3"/>
      <c r="Q110" s="3"/>
      <c r="S110" s="3"/>
    </row>
    <row r="111" spans="2:19" x14ac:dyDescent="0.2">
      <c r="B111" s="4">
        <f t="shared" si="11"/>
        <v>1995</v>
      </c>
      <c r="C111" s="3">
        <v>34961</v>
      </c>
      <c r="D111">
        <v>2.1149313304721025</v>
      </c>
      <c r="E111">
        <v>51.37</v>
      </c>
      <c r="F111">
        <v>1.589</v>
      </c>
      <c r="I111" s="3">
        <f t="shared" si="18"/>
        <v>34961</v>
      </c>
      <c r="J111">
        <f t="shared" si="19"/>
        <v>2.1149313304721025</v>
      </c>
      <c r="K111" s="3">
        <f t="shared" si="20"/>
        <v>35307</v>
      </c>
      <c r="L111">
        <f t="shared" si="21"/>
        <v>2.670510729613734</v>
      </c>
      <c r="M111" s="3">
        <f t="shared" si="16"/>
        <v>35670</v>
      </c>
      <c r="N111">
        <f t="shared" si="17"/>
        <v>1.1301287553648067</v>
      </c>
      <c r="O111" s="3"/>
      <c r="Q111" s="3"/>
      <c r="S111" s="3"/>
    </row>
    <row r="112" spans="2:19" x14ac:dyDescent="0.2">
      <c r="B112" s="4">
        <f t="shared" si="11"/>
        <v>1995</v>
      </c>
      <c r="C112" s="3">
        <v>34962</v>
      </c>
      <c r="D112">
        <v>1.9586781115879828</v>
      </c>
      <c r="E112">
        <v>49.3</v>
      </c>
      <c r="F112">
        <v>1.5960000000000001</v>
      </c>
      <c r="I112" s="3">
        <f t="shared" si="18"/>
        <v>34962</v>
      </c>
      <c r="J112">
        <f t="shared" si="19"/>
        <v>1.9586781115879828</v>
      </c>
      <c r="K112" s="3">
        <f t="shared" si="20"/>
        <v>35311</v>
      </c>
      <c r="L112">
        <f t="shared" si="21"/>
        <v>2.8707424892703859</v>
      </c>
      <c r="M112" s="3">
        <f t="shared" si="16"/>
        <v>35671</v>
      </c>
      <c r="N112">
        <f t="shared" si="17"/>
        <v>1.0245407725321884</v>
      </c>
      <c r="O112" s="3"/>
      <c r="Q112" s="3"/>
      <c r="S112" s="3"/>
    </row>
    <row r="113" spans="2:19" x14ac:dyDescent="0.2">
      <c r="B113" s="4">
        <f t="shared" si="11"/>
        <v>1995</v>
      </c>
      <c r="C113" s="3">
        <v>34963</v>
      </c>
      <c r="D113">
        <v>1.8952532188841202</v>
      </c>
      <c r="E113">
        <v>48.67</v>
      </c>
      <c r="F113">
        <v>1.6140000000000001</v>
      </c>
      <c r="I113" s="3">
        <f t="shared" si="18"/>
        <v>34963</v>
      </c>
      <c r="J113">
        <f t="shared" si="19"/>
        <v>1.8952532188841202</v>
      </c>
      <c r="K113" s="3">
        <f t="shared" si="20"/>
        <v>35312</v>
      </c>
      <c r="L113">
        <f t="shared" si="21"/>
        <v>2.8657339055793978</v>
      </c>
      <c r="M113" s="3">
        <f t="shared" si="16"/>
        <v>35675</v>
      </c>
      <c r="N113">
        <f t="shared" si="17"/>
        <v>1.0573004291845494</v>
      </c>
      <c r="O113" s="3"/>
      <c r="Q113" s="3"/>
      <c r="S113" s="3"/>
    </row>
    <row r="114" spans="2:19" x14ac:dyDescent="0.2">
      <c r="B114" s="4">
        <f t="shared" si="11"/>
        <v>1995</v>
      </c>
      <c r="C114" s="3">
        <v>34964</v>
      </c>
      <c r="D114">
        <v>1.8234334763948501</v>
      </c>
      <c r="E114">
        <v>48.09</v>
      </c>
      <c r="F114">
        <v>1.6439999999999999</v>
      </c>
      <c r="I114" s="3">
        <f t="shared" si="18"/>
        <v>34964</v>
      </c>
      <c r="J114">
        <f t="shared" si="19"/>
        <v>1.8234334763948501</v>
      </c>
      <c r="K114" s="3">
        <f t="shared" si="20"/>
        <v>35313</v>
      </c>
      <c r="L114">
        <f t="shared" si="21"/>
        <v>2.8798583690987121</v>
      </c>
      <c r="M114" s="3">
        <f t="shared" si="16"/>
        <v>35676</v>
      </c>
      <c r="N114">
        <f t="shared" si="17"/>
        <v>1.0396952789699569</v>
      </c>
      <c r="O114" s="3"/>
      <c r="Q114" s="3"/>
      <c r="S114" s="3"/>
    </row>
    <row r="115" spans="2:19" x14ac:dyDescent="0.2">
      <c r="B115" s="4">
        <f t="shared" si="11"/>
        <v>1995</v>
      </c>
      <c r="C115" s="3">
        <v>34967</v>
      </c>
      <c r="D115">
        <v>1.7582317596566523</v>
      </c>
      <c r="E115">
        <v>48.85</v>
      </c>
      <c r="F115">
        <v>1.764</v>
      </c>
      <c r="I115" s="3">
        <f t="shared" si="18"/>
        <v>34967</v>
      </c>
      <c r="J115">
        <f t="shared" si="19"/>
        <v>1.7582317596566523</v>
      </c>
      <c r="K115" s="3">
        <f t="shared" si="20"/>
        <v>35314</v>
      </c>
      <c r="L115">
        <f t="shared" si="21"/>
        <v>2.9246394849785413</v>
      </c>
      <c r="M115" s="3">
        <f t="shared" si="16"/>
        <v>35677</v>
      </c>
      <c r="N115">
        <f t="shared" si="17"/>
        <v>1.1112918454935623</v>
      </c>
      <c r="O115" s="3"/>
      <c r="Q115" s="3"/>
      <c r="S115" s="3"/>
    </row>
    <row r="116" spans="2:19" x14ac:dyDescent="0.2">
      <c r="B116" s="4">
        <f t="shared" si="11"/>
        <v>1995</v>
      </c>
      <c r="C116" s="3">
        <v>34968</v>
      </c>
      <c r="D116">
        <v>1.7145278969957078</v>
      </c>
      <c r="E116">
        <v>48.23</v>
      </c>
      <c r="F116">
        <v>1.7629999999999999</v>
      </c>
      <c r="I116" s="3">
        <f t="shared" si="18"/>
        <v>34968</v>
      </c>
      <c r="J116">
        <f t="shared" si="19"/>
        <v>1.7145278969957078</v>
      </c>
      <c r="K116" s="3">
        <f t="shared" si="20"/>
        <v>35317</v>
      </c>
      <c r="L116">
        <f t="shared" si="21"/>
        <v>2.8571931330472102</v>
      </c>
      <c r="M116" s="3">
        <f t="shared" si="16"/>
        <v>35678</v>
      </c>
      <c r="N116">
        <f t="shared" si="17"/>
        <v>1.1806995708154506</v>
      </c>
      <c r="O116" s="3"/>
      <c r="Q116" s="3"/>
      <c r="S116" s="3"/>
    </row>
    <row r="117" spans="2:19" x14ac:dyDescent="0.2">
      <c r="B117" s="4">
        <f t="shared" si="11"/>
        <v>1995</v>
      </c>
      <c r="C117" s="3">
        <v>34969</v>
      </c>
      <c r="D117">
        <v>1.8084892703862661</v>
      </c>
      <c r="E117">
        <v>49.02</v>
      </c>
      <c r="F117">
        <v>1.726</v>
      </c>
      <c r="I117" s="3">
        <f t="shared" si="18"/>
        <v>34969</v>
      </c>
      <c r="J117">
        <f t="shared" si="19"/>
        <v>1.8084892703862661</v>
      </c>
      <c r="K117" s="3">
        <f t="shared" si="20"/>
        <v>35318</v>
      </c>
      <c r="L117">
        <f t="shared" si="21"/>
        <v>3.0161072961373399</v>
      </c>
      <c r="M117" s="3">
        <f t="shared" si="16"/>
        <v>35681</v>
      </c>
      <c r="N117">
        <f t="shared" si="17"/>
        <v>1.1435536480686692</v>
      </c>
      <c r="O117" s="3"/>
      <c r="Q117" s="3"/>
      <c r="S117" s="3"/>
    </row>
    <row r="118" spans="2:19" x14ac:dyDescent="0.2">
      <c r="B118" s="4">
        <f t="shared" si="11"/>
        <v>1995</v>
      </c>
      <c r="C118" s="3">
        <v>34970</v>
      </c>
      <c r="D118">
        <v>1.8190987124463516</v>
      </c>
      <c r="E118">
        <v>49.5</v>
      </c>
      <c r="F118">
        <v>1.75</v>
      </c>
      <c r="I118" s="3">
        <f t="shared" si="18"/>
        <v>34970</v>
      </c>
      <c r="J118">
        <f t="shared" si="19"/>
        <v>1.8190987124463516</v>
      </c>
      <c r="K118" s="3">
        <f t="shared" si="20"/>
        <v>35319</v>
      </c>
      <c r="L118">
        <f t="shared" si="21"/>
        <v>3.1107038626609436</v>
      </c>
      <c r="M118" s="3">
        <f t="shared" si="16"/>
        <v>35682</v>
      </c>
      <c r="N118">
        <f t="shared" si="17"/>
        <v>1.1102017167381977</v>
      </c>
      <c r="O118" s="3"/>
      <c r="Q118" s="3"/>
      <c r="S118" s="3"/>
    </row>
    <row r="119" spans="2:19" x14ac:dyDescent="0.2">
      <c r="B119" s="4">
        <f t="shared" si="11"/>
        <v>1995</v>
      </c>
      <c r="C119" s="3">
        <v>34971</v>
      </c>
      <c r="D119">
        <v>1.7578111587982832</v>
      </c>
      <c r="E119">
        <v>48.65</v>
      </c>
      <c r="F119">
        <v>1.75</v>
      </c>
      <c r="I119" s="3">
        <f t="shared" si="18"/>
        <v>34971</v>
      </c>
      <c r="J119">
        <f t="shared" si="19"/>
        <v>1.7578111587982832</v>
      </c>
      <c r="K119" s="3">
        <f t="shared" si="20"/>
        <v>35320</v>
      </c>
      <c r="L119">
        <f t="shared" si="21"/>
        <v>3.1743648068669534</v>
      </c>
      <c r="M119" s="3">
        <f t="shared" si="16"/>
        <v>35683</v>
      </c>
      <c r="N119">
        <f t="shared" si="17"/>
        <v>1.0163519313304721</v>
      </c>
      <c r="O119" s="3"/>
      <c r="Q119" s="3"/>
      <c r="S119" s="3"/>
    </row>
    <row r="120" spans="2:19" x14ac:dyDescent="0.2">
      <c r="B120" s="4">
        <f t="shared" si="11"/>
        <v>1996</v>
      </c>
      <c r="C120" s="3">
        <v>35156</v>
      </c>
      <c r="D120">
        <v>1.892532188841201</v>
      </c>
      <c r="E120">
        <v>57.98</v>
      </c>
      <c r="F120">
        <v>2.2879999999999998</v>
      </c>
      <c r="K120" s="3">
        <f t="shared" si="20"/>
        <v>35321</v>
      </c>
      <c r="L120">
        <f t="shared" si="21"/>
        <v>3.0346781115879828</v>
      </c>
      <c r="M120" s="3">
        <f t="shared" si="16"/>
        <v>35684</v>
      </c>
      <c r="N120">
        <f t="shared" si="17"/>
        <v>0.98696137339055712</v>
      </c>
      <c r="O120" s="3"/>
      <c r="Q120" s="3"/>
      <c r="S120" s="3"/>
    </row>
    <row r="121" spans="2:19" x14ac:dyDescent="0.2">
      <c r="B121" s="4">
        <f t="shared" si="11"/>
        <v>1996</v>
      </c>
      <c r="C121" s="3">
        <v>35157</v>
      </c>
      <c r="D121">
        <v>2.0129914163090126</v>
      </c>
      <c r="E121">
        <v>59.72</v>
      </c>
      <c r="F121">
        <v>2.2930000000000001</v>
      </c>
      <c r="K121" s="3">
        <f t="shared" si="20"/>
        <v>35324</v>
      </c>
      <c r="L121">
        <f t="shared" si="21"/>
        <v>2.7346051502145921</v>
      </c>
      <c r="M121" s="3">
        <f t="shared" si="16"/>
        <v>35685</v>
      </c>
      <c r="N121">
        <f t="shared" si="17"/>
        <v>0.99617596566523536</v>
      </c>
      <c r="O121" s="3"/>
      <c r="Q121" s="3"/>
      <c r="S121" s="3"/>
    </row>
    <row r="122" spans="2:19" x14ac:dyDescent="0.2">
      <c r="B122" s="4">
        <f t="shared" si="11"/>
        <v>1996</v>
      </c>
      <c r="C122" s="3">
        <v>35158</v>
      </c>
      <c r="D122">
        <v>1.893836909871244</v>
      </c>
      <c r="E122">
        <v>58.22</v>
      </c>
      <c r="F122">
        <v>2.3039999999999998</v>
      </c>
      <c r="K122" s="3">
        <f t="shared" si="20"/>
        <v>35325</v>
      </c>
      <c r="L122">
        <f t="shared" si="21"/>
        <v>2.7952360515021457</v>
      </c>
      <c r="M122" s="3">
        <f t="shared" si="16"/>
        <v>35688</v>
      </c>
      <c r="N122">
        <f t="shared" si="17"/>
        <v>1.0008497854077252</v>
      </c>
      <c r="O122" s="3"/>
      <c r="Q122" s="3"/>
      <c r="S122" s="3"/>
    </row>
    <row r="123" spans="2:19" x14ac:dyDescent="0.2">
      <c r="B123" s="4">
        <f t="shared" si="11"/>
        <v>1996</v>
      </c>
      <c r="C123" s="3">
        <v>35159</v>
      </c>
      <c r="D123">
        <v>1.9601759656652362</v>
      </c>
      <c r="E123">
        <v>59.57</v>
      </c>
      <c r="F123">
        <v>2.335</v>
      </c>
      <c r="K123" s="3">
        <f t="shared" si="20"/>
        <v>35326</v>
      </c>
      <c r="L123">
        <f t="shared" si="21"/>
        <v>2.9256309012875539</v>
      </c>
      <c r="M123" s="3">
        <f t="shared" si="16"/>
        <v>35689</v>
      </c>
      <c r="N123">
        <f t="shared" si="17"/>
        <v>1.1607467811158791</v>
      </c>
      <c r="O123" s="3"/>
      <c r="Q123" s="3"/>
      <c r="S123" s="3"/>
    </row>
    <row r="124" spans="2:19" x14ac:dyDescent="0.2">
      <c r="B124" s="4">
        <f t="shared" si="11"/>
        <v>1996</v>
      </c>
      <c r="C124" s="3">
        <v>35163</v>
      </c>
      <c r="D124">
        <v>1.96787982832618</v>
      </c>
      <c r="E124">
        <v>60.19</v>
      </c>
      <c r="F124">
        <v>2.3719999999999999</v>
      </c>
      <c r="K124" s="3">
        <f t="shared" si="20"/>
        <v>35327</v>
      </c>
      <c r="L124">
        <f t="shared" si="21"/>
        <v>2.7513175965665231</v>
      </c>
      <c r="M124" s="3">
        <f t="shared" si="16"/>
        <v>35690</v>
      </c>
      <c r="N124">
        <f t="shared" si="17"/>
        <v>1.1636952789699571</v>
      </c>
      <c r="O124" s="3"/>
      <c r="Q124" s="3"/>
      <c r="S124" s="3"/>
    </row>
    <row r="125" spans="2:19" x14ac:dyDescent="0.2">
      <c r="B125" s="4">
        <f t="shared" si="11"/>
        <v>1996</v>
      </c>
      <c r="C125" s="3">
        <v>35164</v>
      </c>
      <c r="D125">
        <v>2.0033261802575111</v>
      </c>
      <c r="E125">
        <v>60.64</v>
      </c>
      <c r="F125">
        <v>2.3690000000000002</v>
      </c>
      <c r="K125" s="3">
        <f t="shared" si="20"/>
        <v>35328</v>
      </c>
      <c r="L125">
        <f t="shared" si="21"/>
        <v>2.8961845493562235</v>
      </c>
      <c r="M125" s="3">
        <f t="shared" si="16"/>
        <v>35691</v>
      </c>
      <c r="N125">
        <f t="shared" si="17"/>
        <v>0.96618454935622333</v>
      </c>
      <c r="O125" s="3"/>
      <c r="Q125" s="3"/>
      <c r="S125" s="3"/>
    </row>
    <row r="126" spans="2:19" x14ac:dyDescent="0.2">
      <c r="B126" s="4">
        <f t="shared" si="11"/>
        <v>1996</v>
      </c>
      <c r="C126" s="3">
        <v>35165</v>
      </c>
      <c r="D126">
        <v>2.1671587982832623</v>
      </c>
      <c r="E126">
        <v>62.51</v>
      </c>
      <c r="F126">
        <v>2.34</v>
      </c>
      <c r="K126" s="3">
        <f t="shared" si="20"/>
        <v>35331</v>
      </c>
      <c r="L126">
        <f t="shared" si="21"/>
        <v>2.9925107296137341</v>
      </c>
      <c r="M126" s="3">
        <f t="shared" si="16"/>
        <v>35692</v>
      </c>
      <c r="N126">
        <f t="shared" si="17"/>
        <v>1.0169055793991411</v>
      </c>
      <c r="O126" s="3"/>
      <c r="Q126" s="3"/>
      <c r="S126" s="3"/>
    </row>
    <row r="127" spans="2:19" x14ac:dyDescent="0.2">
      <c r="B127" s="4">
        <f t="shared" si="11"/>
        <v>1996</v>
      </c>
      <c r="C127" s="3">
        <v>35166</v>
      </c>
      <c r="D127">
        <v>2.2870343347639479</v>
      </c>
      <c r="E127">
        <v>64.02</v>
      </c>
      <c r="F127">
        <v>2.3290000000000002</v>
      </c>
      <c r="K127" s="3">
        <f t="shared" si="20"/>
        <v>35332</v>
      </c>
      <c r="L127">
        <f t="shared" si="21"/>
        <v>3.1968583690987122</v>
      </c>
      <c r="M127" s="3">
        <f t="shared" si="16"/>
        <v>35695</v>
      </c>
      <c r="N127">
        <f t="shared" si="17"/>
        <v>0.95319742489270354</v>
      </c>
      <c r="O127" s="3"/>
      <c r="Q127" s="3"/>
      <c r="S127" s="3"/>
    </row>
    <row r="128" spans="2:19" x14ac:dyDescent="0.2">
      <c r="B128" s="4">
        <f t="shared" si="11"/>
        <v>1996</v>
      </c>
      <c r="C128" s="3">
        <v>35167</v>
      </c>
      <c r="D128">
        <v>2.0608283261802582</v>
      </c>
      <c r="E128">
        <v>62.02</v>
      </c>
      <c r="F128">
        <v>2.411</v>
      </c>
      <c r="K128" s="3">
        <f t="shared" si="20"/>
        <v>35333</v>
      </c>
      <c r="L128">
        <f t="shared" si="21"/>
        <v>3.0788326180257508</v>
      </c>
      <c r="M128" s="3">
        <f t="shared" si="16"/>
        <v>35696</v>
      </c>
      <c r="N128">
        <f t="shared" si="17"/>
        <v>0.89170815450643737</v>
      </c>
      <c r="O128" s="3"/>
      <c r="Q128" s="3"/>
      <c r="S128" s="3"/>
    </row>
    <row r="129" spans="2:19" x14ac:dyDescent="0.2">
      <c r="B129" s="4">
        <f t="shared" si="11"/>
        <v>1996</v>
      </c>
      <c r="C129" s="3">
        <v>35170</v>
      </c>
      <c r="D129">
        <v>2.1720901287553644</v>
      </c>
      <c r="E129">
        <v>62.62</v>
      </c>
      <c r="F129">
        <v>2.343</v>
      </c>
      <c r="K129" s="3">
        <f t="shared" si="20"/>
        <v>35334</v>
      </c>
      <c r="L129">
        <f t="shared" si="21"/>
        <v>2.9751030042918454</v>
      </c>
      <c r="M129" s="3">
        <f t="shared" si="16"/>
        <v>35697</v>
      </c>
      <c r="N129">
        <f t="shared" si="17"/>
        <v>0.9639699570815452</v>
      </c>
      <c r="O129" s="3"/>
      <c r="Q129" s="3"/>
      <c r="S129" s="3"/>
    </row>
    <row r="130" spans="2:19" x14ac:dyDescent="0.2">
      <c r="B130" s="4">
        <f t="shared" si="11"/>
        <v>1996</v>
      </c>
      <c r="C130" s="3">
        <v>35171</v>
      </c>
      <c r="D130">
        <v>1.9770128755364809</v>
      </c>
      <c r="E130">
        <v>59.54</v>
      </c>
      <c r="F130">
        <v>2.3159999999999998</v>
      </c>
      <c r="K130" s="3">
        <f t="shared" si="20"/>
        <v>35335</v>
      </c>
      <c r="L130">
        <f t="shared" si="21"/>
        <v>2.9736437768240345</v>
      </c>
      <c r="M130" s="3">
        <f t="shared" si="16"/>
        <v>35698</v>
      </c>
      <c r="N130">
        <f t="shared" si="17"/>
        <v>0.77654077253218823</v>
      </c>
    </row>
    <row r="131" spans="2:19" x14ac:dyDescent="0.2">
      <c r="B131" s="4">
        <f t="shared" si="11"/>
        <v>1996</v>
      </c>
      <c r="C131" s="3">
        <v>35172</v>
      </c>
      <c r="D131">
        <v>1.8494635193133049</v>
      </c>
      <c r="E131">
        <v>58.09</v>
      </c>
      <c r="F131">
        <v>2.339</v>
      </c>
      <c r="K131" s="3">
        <f t="shared" si="20"/>
        <v>35338</v>
      </c>
      <c r="L131">
        <f t="shared" si="21"/>
        <v>2.9420858369098712</v>
      </c>
      <c r="M131" s="3">
        <f t="shared" si="16"/>
        <v>35699</v>
      </c>
      <c r="N131">
        <f t="shared" si="17"/>
        <v>0.83020600858369153</v>
      </c>
    </row>
    <row r="132" spans="2:19" x14ac:dyDescent="0.2">
      <c r="B132" s="4">
        <f t="shared" si="11"/>
        <v>1996</v>
      </c>
      <c r="C132" s="3">
        <v>35173</v>
      </c>
      <c r="D132">
        <v>1.6635064377682398</v>
      </c>
      <c r="E132">
        <v>55.4</v>
      </c>
      <c r="F132">
        <v>2.331</v>
      </c>
      <c r="M132" s="3">
        <f t="shared" si="16"/>
        <v>35702</v>
      </c>
      <c r="N132">
        <f t="shared" si="17"/>
        <v>1.1828369098712437</v>
      </c>
    </row>
    <row r="133" spans="2:19" x14ac:dyDescent="0.2">
      <c r="B133" s="4">
        <f t="shared" si="11"/>
        <v>1996</v>
      </c>
      <c r="C133" s="3">
        <v>35174</v>
      </c>
      <c r="D133">
        <v>1.6565793991416302</v>
      </c>
      <c r="E133">
        <v>55.72</v>
      </c>
      <c r="F133">
        <v>2.3610000000000002</v>
      </c>
      <c r="M133" s="3">
        <f t="shared" si="16"/>
        <v>35703</v>
      </c>
      <c r="N133">
        <f t="shared" si="17"/>
        <v>1.0949270386266097</v>
      </c>
    </row>
    <row r="134" spans="2:19" x14ac:dyDescent="0.2">
      <c r="B134" s="4">
        <f t="shared" ref="B134:B197" si="22">YEAR(C134)</f>
        <v>1996</v>
      </c>
      <c r="C134" s="3">
        <v>35177</v>
      </c>
      <c r="D134">
        <v>1.6109914163090129</v>
      </c>
      <c r="E134">
        <v>55.06</v>
      </c>
      <c r="F134">
        <v>2.359</v>
      </c>
      <c r="M134" s="3">
        <f t="shared" ref="M134:M197" si="23">C374</f>
        <v>35886</v>
      </c>
      <c r="N134">
        <f t="shared" ref="N134:N197" si="24">D374</f>
        <v>0.61240772532188847</v>
      </c>
    </row>
    <row r="135" spans="2:19" x14ac:dyDescent="0.2">
      <c r="B135" s="4">
        <f t="shared" si="22"/>
        <v>1996</v>
      </c>
      <c r="C135" s="3">
        <v>35178</v>
      </c>
      <c r="D135">
        <v>1.8515021459227463</v>
      </c>
      <c r="E135">
        <v>57.3</v>
      </c>
      <c r="F135">
        <v>2.2799999999999998</v>
      </c>
      <c r="M135" s="3">
        <f t="shared" si="23"/>
        <v>35887</v>
      </c>
      <c r="N135">
        <f t="shared" si="24"/>
        <v>0.55429184549356236</v>
      </c>
    </row>
    <row r="136" spans="2:19" x14ac:dyDescent="0.2">
      <c r="B136" s="4">
        <f t="shared" si="22"/>
        <v>1996</v>
      </c>
      <c r="C136" s="3">
        <v>35179</v>
      </c>
      <c r="D136">
        <v>1.982394849785408</v>
      </c>
      <c r="E136">
        <v>58.2</v>
      </c>
      <c r="F136">
        <v>2.214</v>
      </c>
      <c r="M136" s="3">
        <f t="shared" si="23"/>
        <v>35888</v>
      </c>
      <c r="N136">
        <f t="shared" si="24"/>
        <v>0.61436909871244572</v>
      </c>
    </row>
    <row r="137" spans="2:19" x14ac:dyDescent="0.2">
      <c r="B137" s="4">
        <f t="shared" si="22"/>
        <v>1996</v>
      </c>
      <c r="C137" s="3">
        <v>35180</v>
      </c>
      <c r="D137">
        <v>1.9787725321888416</v>
      </c>
      <c r="E137">
        <v>58.76</v>
      </c>
      <c r="F137">
        <v>2.258</v>
      </c>
      <c r="M137" s="3">
        <f t="shared" si="23"/>
        <v>35891</v>
      </c>
      <c r="N137">
        <f t="shared" si="24"/>
        <v>0.55317167381974208</v>
      </c>
    </row>
    <row r="138" spans="2:19" x14ac:dyDescent="0.2">
      <c r="B138" s="4">
        <f t="shared" si="22"/>
        <v>1996</v>
      </c>
      <c r="C138" s="3">
        <v>35181</v>
      </c>
      <c r="D138">
        <v>2.0665450643776824</v>
      </c>
      <c r="E138">
        <v>59.27</v>
      </c>
      <c r="F138">
        <v>2.2069999999999999</v>
      </c>
      <c r="M138" s="3">
        <f t="shared" si="23"/>
        <v>35892</v>
      </c>
      <c r="N138">
        <f t="shared" si="24"/>
        <v>0.39349356223175969</v>
      </c>
    </row>
    <row r="139" spans="2:19" x14ac:dyDescent="0.2">
      <c r="B139" s="4">
        <f t="shared" si="22"/>
        <v>1996</v>
      </c>
      <c r="C139" s="3">
        <v>35184</v>
      </c>
      <c r="D139">
        <v>2.2675751072961381</v>
      </c>
      <c r="E139">
        <v>62.28</v>
      </c>
      <c r="F139">
        <v>2.2229999999999999</v>
      </c>
      <c r="M139" s="3">
        <f t="shared" si="23"/>
        <v>35893</v>
      </c>
      <c r="N139">
        <f t="shared" si="24"/>
        <v>0.42584978540772545</v>
      </c>
    </row>
    <row r="140" spans="2:19" x14ac:dyDescent="0.2">
      <c r="B140" s="4">
        <f t="shared" si="22"/>
        <v>1996</v>
      </c>
      <c r="C140" s="3">
        <v>35185</v>
      </c>
      <c r="D140">
        <v>2.2334077253218876</v>
      </c>
      <c r="E140">
        <v>61.82</v>
      </c>
      <c r="F140">
        <v>2.2240000000000002</v>
      </c>
      <c r="M140" s="3">
        <f t="shared" si="23"/>
        <v>35894</v>
      </c>
      <c r="N140">
        <f t="shared" si="24"/>
        <v>0.46722317596566487</v>
      </c>
    </row>
    <row r="141" spans="2:19" x14ac:dyDescent="0.2">
      <c r="B141" s="4">
        <f t="shared" si="22"/>
        <v>1996</v>
      </c>
      <c r="C141" s="3">
        <v>35186</v>
      </c>
      <c r="D141">
        <v>1.6760987124463518</v>
      </c>
      <c r="E141">
        <v>54.16</v>
      </c>
      <c r="F141">
        <v>2.2290000000000001</v>
      </c>
      <c r="M141" s="3">
        <f t="shared" si="23"/>
        <v>35898</v>
      </c>
      <c r="N141">
        <f t="shared" si="24"/>
        <v>0.60772961373390544</v>
      </c>
    </row>
    <row r="142" spans="2:19" x14ac:dyDescent="0.2">
      <c r="B142" s="4">
        <f t="shared" si="22"/>
        <v>1996</v>
      </c>
      <c r="C142" s="3">
        <v>35187</v>
      </c>
      <c r="D142">
        <v>1.6992360515021456</v>
      </c>
      <c r="E142">
        <v>53.94</v>
      </c>
      <c r="F142">
        <v>2.19</v>
      </c>
      <c r="M142" s="3">
        <f t="shared" si="23"/>
        <v>35899</v>
      </c>
      <c r="N142">
        <f t="shared" si="24"/>
        <v>0.56626180257510761</v>
      </c>
    </row>
    <row r="143" spans="2:19" x14ac:dyDescent="0.2">
      <c r="B143" s="4">
        <f t="shared" si="22"/>
        <v>1996</v>
      </c>
      <c r="C143" s="3">
        <v>35188</v>
      </c>
      <c r="D143">
        <v>1.8159184549356224</v>
      </c>
      <c r="E143">
        <v>54.74</v>
      </c>
      <c r="F143">
        <v>2.1309999999999998</v>
      </c>
      <c r="M143" s="3">
        <f t="shared" si="23"/>
        <v>35900</v>
      </c>
      <c r="N143">
        <f t="shared" si="24"/>
        <v>0.62413304721030016</v>
      </c>
    </row>
    <row r="144" spans="2:19" x14ac:dyDescent="0.2">
      <c r="B144" s="4">
        <f t="shared" si="22"/>
        <v>1996</v>
      </c>
      <c r="C144" s="3">
        <v>35191</v>
      </c>
      <c r="D144">
        <v>1.7859399141630896</v>
      </c>
      <c r="E144">
        <v>54.56</v>
      </c>
      <c r="F144">
        <v>2.1480000000000001</v>
      </c>
      <c r="M144" s="3">
        <f t="shared" si="23"/>
        <v>35901</v>
      </c>
      <c r="N144">
        <f t="shared" si="24"/>
        <v>0.73679399141630864</v>
      </c>
    </row>
    <row r="145" spans="2:14" x14ac:dyDescent="0.2">
      <c r="B145" s="4">
        <f t="shared" si="22"/>
        <v>1996</v>
      </c>
      <c r="C145" s="3">
        <v>35192</v>
      </c>
      <c r="D145">
        <v>1.7635236051502141</v>
      </c>
      <c r="E145">
        <v>54.79</v>
      </c>
      <c r="F145">
        <v>2.1869999999999998</v>
      </c>
      <c r="M145" s="3">
        <f t="shared" si="23"/>
        <v>35902</v>
      </c>
      <c r="N145">
        <f t="shared" si="24"/>
        <v>0.68022746781115861</v>
      </c>
    </row>
    <row r="146" spans="2:14" x14ac:dyDescent="0.2">
      <c r="B146" s="4">
        <f t="shared" si="22"/>
        <v>1996</v>
      </c>
      <c r="C146" s="3">
        <v>35193</v>
      </c>
      <c r="D146">
        <v>1.7702918454935617</v>
      </c>
      <c r="E146">
        <v>54.87</v>
      </c>
      <c r="F146">
        <v>2.1859999999999999</v>
      </c>
      <c r="M146" s="3">
        <f t="shared" si="23"/>
        <v>35905</v>
      </c>
      <c r="N146">
        <f t="shared" si="24"/>
        <v>0.67973819742489283</v>
      </c>
    </row>
    <row r="147" spans="2:14" x14ac:dyDescent="0.2">
      <c r="B147" s="4">
        <f t="shared" si="22"/>
        <v>1996</v>
      </c>
      <c r="C147" s="3">
        <v>35194</v>
      </c>
      <c r="D147">
        <v>1.7239399141630898</v>
      </c>
      <c r="E147">
        <v>54.56</v>
      </c>
      <c r="F147">
        <v>2.21</v>
      </c>
      <c r="M147" s="3">
        <f t="shared" si="23"/>
        <v>35906</v>
      </c>
      <c r="N147">
        <f t="shared" si="24"/>
        <v>0.61441630901287558</v>
      </c>
    </row>
    <row r="148" spans="2:14" x14ac:dyDescent="0.2">
      <c r="B148" s="4">
        <f t="shared" si="22"/>
        <v>1996</v>
      </c>
      <c r="C148" s="3">
        <v>35195</v>
      </c>
      <c r="D148">
        <v>1.7580600858369095</v>
      </c>
      <c r="E148">
        <v>54.95</v>
      </c>
      <c r="F148">
        <v>2.2040000000000002</v>
      </c>
      <c r="M148" s="3">
        <f t="shared" si="23"/>
        <v>35907</v>
      </c>
      <c r="N148">
        <f t="shared" si="24"/>
        <v>0.70675536480686674</v>
      </c>
    </row>
    <row r="149" spans="2:14" x14ac:dyDescent="0.2">
      <c r="B149" s="4">
        <f t="shared" si="22"/>
        <v>1996</v>
      </c>
      <c r="C149" s="3">
        <v>35198</v>
      </c>
      <c r="D149">
        <v>1.7654678111587976</v>
      </c>
      <c r="E149">
        <v>56.19</v>
      </c>
      <c r="F149">
        <v>2.286</v>
      </c>
      <c r="M149" s="3">
        <f t="shared" si="23"/>
        <v>35908</v>
      </c>
      <c r="N149">
        <f t="shared" si="24"/>
        <v>0.76089270386266161</v>
      </c>
    </row>
    <row r="150" spans="2:14" x14ac:dyDescent="0.2">
      <c r="B150" s="4">
        <f t="shared" si="22"/>
        <v>1996</v>
      </c>
      <c r="C150" s="3">
        <v>35199</v>
      </c>
      <c r="D150">
        <v>1.7157381974248924</v>
      </c>
      <c r="E150">
        <v>55.32</v>
      </c>
      <c r="F150">
        <v>2.2730000000000001</v>
      </c>
      <c r="M150" s="3">
        <f t="shared" si="23"/>
        <v>35909</v>
      </c>
      <c r="N150">
        <f t="shared" si="24"/>
        <v>0.75121888412017146</v>
      </c>
    </row>
    <row r="151" spans="2:14" x14ac:dyDescent="0.2">
      <c r="B151" s="4">
        <f t="shared" si="22"/>
        <v>1996</v>
      </c>
      <c r="C151" s="3">
        <v>35200</v>
      </c>
      <c r="D151">
        <v>1.652965665236052</v>
      </c>
      <c r="E151">
        <v>54.81</v>
      </c>
      <c r="F151">
        <v>2.2989999999999999</v>
      </c>
      <c r="M151" s="3">
        <f t="shared" si="23"/>
        <v>35912</v>
      </c>
      <c r="N151">
        <f t="shared" si="24"/>
        <v>0.84019742489270355</v>
      </c>
    </row>
    <row r="152" spans="2:14" x14ac:dyDescent="0.2">
      <c r="B152" s="4">
        <f t="shared" si="22"/>
        <v>1996</v>
      </c>
      <c r="C152" s="3">
        <v>35201</v>
      </c>
      <c r="D152">
        <v>1.5194592274678111</v>
      </c>
      <c r="E152">
        <v>53</v>
      </c>
      <c r="F152">
        <v>2.302</v>
      </c>
      <c r="M152" s="3">
        <f t="shared" si="23"/>
        <v>35913</v>
      </c>
      <c r="N152">
        <f t="shared" si="24"/>
        <v>0.89899570815450636</v>
      </c>
    </row>
    <row r="153" spans="2:14" x14ac:dyDescent="0.2">
      <c r="B153" s="4">
        <f t="shared" si="22"/>
        <v>1996</v>
      </c>
      <c r="C153" s="3">
        <v>35202</v>
      </c>
      <c r="D153">
        <v>1.5331330472103004</v>
      </c>
      <c r="E153">
        <v>52.94</v>
      </c>
      <c r="F153">
        <v>2.2839999999999998</v>
      </c>
      <c r="M153" s="3">
        <f t="shared" si="23"/>
        <v>35914</v>
      </c>
      <c r="N153">
        <f t="shared" si="24"/>
        <v>0.80819742489270352</v>
      </c>
    </row>
    <row r="154" spans="2:14" x14ac:dyDescent="0.2">
      <c r="B154" s="4">
        <f t="shared" si="22"/>
        <v>1996</v>
      </c>
      <c r="C154" s="3">
        <v>35205</v>
      </c>
      <c r="D154">
        <v>1.6589699570815455</v>
      </c>
      <c r="E154">
        <v>55.24</v>
      </c>
      <c r="F154">
        <v>2.3239999999999998</v>
      </c>
      <c r="M154" s="3">
        <f t="shared" si="23"/>
        <v>35915</v>
      </c>
      <c r="N154">
        <f t="shared" si="24"/>
        <v>0.86140343347639448</v>
      </c>
    </row>
    <row r="155" spans="2:14" x14ac:dyDescent="0.2">
      <c r="B155" s="4">
        <f t="shared" si="22"/>
        <v>1996</v>
      </c>
      <c r="C155" s="3">
        <v>35206</v>
      </c>
      <c r="D155">
        <v>1.6028884120171671</v>
      </c>
      <c r="E155">
        <v>54.06</v>
      </c>
      <c r="F155">
        <v>2.2949999999999999</v>
      </c>
      <c r="M155" s="3">
        <f t="shared" si="23"/>
        <v>35916</v>
      </c>
      <c r="N155">
        <f t="shared" si="24"/>
        <v>1.0988755364806866</v>
      </c>
    </row>
    <row r="156" spans="2:14" x14ac:dyDescent="0.2">
      <c r="B156" s="4">
        <f t="shared" si="22"/>
        <v>1996</v>
      </c>
      <c r="C156" s="3">
        <v>35207</v>
      </c>
      <c r="D156">
        <v>1.6359442060085843</v>
      </c>
      <c r="E156">
        <v>54.99</v>
      </c>
      <c r="F156">
        <v>2.3290000000000002</v>
      </c>
      <c r="M156" s="3">
        <f t="shared" si="23"/>
        <v>35919</v>
      </c>
      <c r="N156">
        <f t="shared" si="24"/>
        <v>1.0179184549356219</v>
      </c>
    </row>
    <row r="157" spans="2:14" x14ac:dyDescent="0.2">
      <c r="B157" s="4">
        <f t="shared" si="22"/>
        <v>1996</v>
      </c>
      <c r="C157" s="3">
        <v>35208</v>
      </c>
      <c r="D157">
        <v>1.5846824034334763</v>
      </c>
      <c r="E157">
        <v>54.39</v>
      </c>
      <c r="F157">
        <v>2.3370000000000002</v>
      </c>
      <c r="M157" s="3">
        <f t="shared" si="23"/>
        <v>35920</v>
      </c>
      <c r="N157">
        <f t="shared" si="24"/>
        <v>0.97916309012875491</v>
      </c>
    </row>
    <row r="158" spans="2:14" x14ac:dyDescent="0.2">
      <c r="B158" s="4">
        <f t="shared" si="22"/>
        <v>1996</v>
      </c>
      <c r="C158" s="3">
        <v>35209</v>
      </c>
      <c r="D158">
        <v>1.5657296137339047</v>
      </c>
      <c r="E158">
        <v>54.46</v>
      </c>
      <c r="F158">
        <v>2.3610000000000002</v>
      </c>
      <c r="M158" s="3">
        <f t="shared" si="23"/>
        <v>35921</v>
      </c>
      <c r="N158">
        <f t="shared" si="24"/>
        <v>1.0245536480686694</v>
      </c>
    </row>
    <row r="159" spans="2:14" x14ac:dyDescent="0.2">
      <c r="B159" s="4">
        <f t="shared" si="22"/>
        <v>1996</v>
      </c>
      <c r="C159" s="3">
        <v>35213</v>
      </c>
      <c r="D159">
        <v>1.488540772532188</v>
      </c>
      <c r="E159">
        <v>54.18</v>
      </c>
      <c r="F159">
        <v>2.4180000000000001</v>
      </c>
      <c r="M159" s="3">
        <f t="shared" si="23"/>
        <v>35922</v>
      </c>
      <c r="N159">
        <f t="shared" si="24"/>
        <v>0.98324892703862643</v>
      </c>
    </row>
    <row r="160" spans="2:14" x14ac:dyDescent="0.2">
      <c r="B160" s="4">
        <f t="shared" si="22"/>
        <v>1996</v>
      </c>
      <c r="C160" s="3">
        <v>35214</v>
      </c>
      <c r="D160">
        <v>1.4558884120171669</v>
      </c>
      <c r="E160">
        <v>54.06</v>
      </c>
      <c r="F160">
        <v>2.4420000000000002</v>
      </c>
      <c r="M160" s="3">
        <f t="shared" si="23"/>
        <v>35923</v>
      </c>
      <c r="N160">
        <f t="shared" si="24"/>
        <v>0.93415021459227487</v>
      </c>
    </row>
    <row r="161" spans="2:14" x14ac:dyDescent="0.2">
      <c r="B161" s="4">
        <f t="shared" si="22"/>
        <v>1996</v>
      </c>
      <c r="C161" s="3">
        <v>35215</v>
      </c>
      <c r="D161">
        <v>1.3598454935622319</v>
      </c>
      <c r="E161">
        <v>52.09</v>
      </c>
      <c r="F161">
        <v>2.3959999999999999</v>
      </c>
      <c r="M161" s="3">
        <f t="shared" si="23"/>
        <v>35926</v>
      </c>
      <c r="N161">
        <f t="shared" si="24"/>
        <v>0.87893991416309003</v>
      </c>
    </row>
    <row r="162" spans="2:14" x14ac:dyDescent="0.2">
      <c r="B162" s="4">
        <f t="shared" si="22"/>
        <v>1996</v>
      </c>
      <c r="C162" s="3">
        <v>35216</v>
      </c>
      <c r="D162">
        <v>1.2604377682403434</v>
      </c>
      <c r="E162">
        <v>50.85</v>
      </c>
      <c r="F162">
        <v>2.4060000000000001</v>
      </c>
      <c r="M162" s="3">
        <f t="shared" si="23"/>
        <v>35927</v>
      </c>
      <c r="N162">
        <f t="shared" si="24"/>
        <v>0.85596566523605144</v>
      </c>
    </row>
    <row r="163" spans="2:14" x14ac:dyDescent="0.2">
      <c r="B163" s="4">
        <f t="shared" si="22"/>
        <v>1996</v>
      </c>
      <c r="C163" s="3">
        <v>35219</v>
      </c>
      <c r="D163">
        <v>1.2892789699570812</v>
      </c>
      <c r="E163">
        <v>51.25</v>
      </c>
      <c r="F163">
        <v>2.4060000000000001</v>
      </c>
      <c r="M163" s="3">
        <f t="shared" si="23"/>
        <v>35928</v>
      </c>
      <c r="N163">
        <f t="shared" si="24"/>
        <v>0.87119313304721002</v>
      </c>
    </row>
    <row r="164" spans="2:14" x14ac:dyDescent="0.2">
      <c r="B164" s="4">
        <f t="shared" si="22"/>
        <v>1996</v>
      </c>
      <c r="C164" s="3">
        <v>35220</v>
      </c>
      <c r="D164">
        <v>1.35074678111588</v>
      </c>
      <c r="E164">
        <v>51.52</v>
      </c>
      <c r="F164">
        <v>2.3639999999999999</v>
      </c>
      <c r="M164" s="3">
        <f t="shared" si="23"/>
        <v>35929</v>
      </c>
      <c r="N164">
        <f t="shared" si="24"/>
        <v>0.87375107296137333</v>
      </c>
    </row>
    <row r="165" spans="2:14" x14ac:dyDescent="0.2">
      <c r="B165" s="4">
        <f t="shared" si="22"/>
        <v>1996</v>
      </c>
      <c r="C165" s="3">
        <v>35221</v>
      </c>
      <c r="D165">
        <v>1.2874377682403435</v>
      </c>
      <c r="E165">
        <v>50.85</v>
      </c>
      <c r="F165">
        <v>2.379</v>
      </c>
      <c r="M165" s="3">
        <f t="shared" si="23"/>
        <v>35930</v>
      </c>
      <c r="N165">
        <f t="shared" si="24"/>
        <v>0.82436909871244657</v>
      </c>
    </row>
    <row r="166" spans="2:14" x14ac:dyDescent="0.2">
      <c r="B166" s="4">
        <f t="shared" si="22"/>
        <v>1996</v>
      </c>
      <c r="C166" s="3">
        <v>35222</v>
      </c>
      <c r="D166">
        <v>1.3181373390557933</v>
      </c>
      <c r="E166">
        <v>51.04</v>
      </c>
      <c r="F166">
        <v>2.3620000000000001</v>
      </c>
      <c r="M166" s="3">
        <f t="shared" si="23"/>
        <v>35933</v>
      </c>
      <c r="N166">
        <f t="shared" si="24"/>
        <v>0.82150214592274695</v>
      </c>
    </row>
    <row r="167" spans="2:14" x14ac:dyDescent="0.2">
      <c r="B167" s="4">
        <f t="shared" si="22"/>
        <v>1996</v>
      </c>
      <c r="C167" s="3">
        <v>35223</v>
      </c>
      <c r="D167">
        <v>1.33849356223176</v>
      </c>
      <c r="E167">
        <v>51.78</v>
      </c>
      <c r="F167">
        <v>2.395</v>
      </c>
      <c r="M167" s="3">
        <f t="shared" si="23"/>
        <v>35934</v>
      </c>
      <c r="N167">
        <f t="shared" si="24"/>
        <v>0.803618025751073</v>
      </c>
    </row>
    <row r="168" spans="2:14" x14ac:dyDescent="0.2">
      <c r="B168" s="4">
        <f t="shared" si="22"/>
        <v>1996</v>
      </c>
      <c r="C168" s="3">
        <v>35226</v>
      </c>
      <c r="D168">
        <v>1.3160944206008582</v>
      </c>
      <c r="E168">
        <v>51.4</v>
      </c>
      <c r="F168">
        <v>2.39</v>
      </c>
      <c r="M168" s="3">
        <f t="shared" si="23"/>
        <v>35935</v>
      </c>
      <c r="N168">
        <f t="shared" si="24"/>
        <v>0.66320600858369128</v>
      </c>
    </row>
    <row r="169" spans="2:14" x14ac:dyDescent="0.2">
      <c r="B169" s="4">
        <f t="shared" si="22"/>
        <v>1996</v>
      </c>
      <c r="C169" s="3">
        <v>35227</v>
      </c>
      <c r="D169">
        <v>1.2351115879828325</v>
      </c>
      <c r="E169">
        <v>50.79</v>
      </c>
      <c r="F169">
        <v>2.427</v>
      </c>
      <c r="M169" s="3">
        <f t="shared" si="23"/>
        <v>35936</v>
      </c>
      <c r="N169">
        <f t="shared" si="24"/>
        <v>0.80197854077253217</v>
      </c>
    </row>
    <row r="170" spans="2:14" x14ac:dyDescent="0.2">
      <c r="B170" s="4">
        <f t="shared" si="22"/>
        <v>1996</v>
      </c>
      <c r="C170" s="3">
        <v>35228</v>
      </c>
      <c r="D170">
        <v>1.2346008583690988</v>
      </c>
      <c r="E170">
        <v>50.88</v>
      </c>
      <c r="F170">
        <v>2.4340000000000002</v>
      </c>
      <c r="M170" s="3">
        <f t="shared" si="23"/>
        <v>35937</v>
      </c>
      <c r="N170">
        <f t="shared" si="24"/>
        <v>0.76921030042918481</v>
      </c>
    </row>
    <row r="171" spans="2:14" x14ac:dyDescent="0.2">
      <c r="B171" s="4">
        <f t="shared" si="22"/>
        <v>1996</v>
      </c>
      <c r="C171" s="3">
        <v>35229</v>
      </c>
      <c r="D171">
        <v>1.1796480686695276</v>
      </c>
      <c r="E171">
        <v>50.95</v>
      </c>
      <c r="F171">
        <v>2.4940000000000002</v>
      </c>
      <c r="M171" s="3">
        <f t="shared" si="23"/>
        <v>35941</v>
      </c>
      <c r="N171">
        <f t="shared" si="24"/>
        <v>0.74513733905579382</v>
      </c>
    </row>
    <row r="172" spans="2:14" x14ac:dyDescent="0.2">
      <c r="B172" s="4">
        <f t="shared" si="22"/>
        <v>1996</v>
      </c>
      <c r="C172" s="3">
        <v>35230</v>
      </c>
      <c r="D172">
        <v>1.207909871244635</v>
      </c>
      <c r="E172">
        <v>51.55</v>
      </c>
      <c r="F172">
        <v>2.5089999999999999</v>
      </c>
      <c r="M172" s="3">
        <f t="shared" si="23"/>
        <v>35942</v>
      </c>
      <c r="N172">
        <f t="shared" si="24"/>
        <v>0.85846781115879844</v>
      </c>
    </row>
    <row r="173" spans="2:14" x14ac:dyDescent="0.2">
      <c r="B173" s="4">
        <f t="shared" si="22"/>
        <v>1996</v>
      </c>
      <c r="C173" s="3">
        <v>35233</v>
      </c>
      <c r="D173">
        <v>1.3099742489270385</v>
      </c>
      <c r="E173">
        <v>53.34</v>
      </c>
      <c r="F173">
        <v>2.536</v>
      </c>
      <c r="M173" s="3">
        <f t="shared" si="23"/>
        <v>35943</v>
      </c>
      <c r="N173">
        <f t="shared" si="24"/>
        <v>0.73957510729613718</v>
      </c>
    </row>
    <row r="174" spans="2:14" x14ac:dyDescent="0.2">
      <c r="B174" s="4">
        <f t="shared" si="22"/>
        <v>1996</v>
      </c>
      <c r="C174" s="3">
        <v>35234</v>
      </c>
      <c r="D174">
        <v>1.1754077253218886</v>
      </c>
      <c r="E174">
        <v>52.5</v>
      </c>
      <c r="F174">
        <v>2.61</v>
      </c>
      <c r="M174" s="3">
        <f t="shared" si="23"/>
        <v>35944</v>
      </c>
      <c r="N174">
        <f t="shared" si="24"/>
        <v>0.64922746781115892</v>
      </c>
    </row>
    <row r="175" spans="2:14" x14ac:dyDescent="0.2">
      <c r="B175" s="4">
        <f t="shared" si="22"/>
        <v>1996</v>
      </c>
      <c r="C175" s="3">
        <v>35235</v>
      </c>
      <c r="D175">
        <v>1.0549055793991413</v>
      </c>
      <c r="E175">
        <v>51.12</v>
      </c>
      <c r="F175">
        <v>2.6309999999999998</v>
      </c>
      <c r="M175" s="3">
        <f t="shared" si="23"/>
        <v>35947</v>
      </c>
      <c r="N175">
        <f t="shared" si="24"/>
        <v>0.66572103004291838</v>
      </c>
    </row>
    <row r="176" spans="2:14" x14ac:dyDescent="0.2">
      <c r="B176" s="4">
        <f t="shared" si="22"/>
        <v>1996</v>
      </c>
      <c r="C176" s="3">
        <v>35236</v>
      </c>
      <c r="D176">
        <v>1.0984678111587978</v>
      </c>
      <c r="E176">
        <v>51.53</v>
      </c>
      <c r="F176">
        <v>2.617</v>
      </c>
      <c r="M176" s="3">
        <f t="shared" si="23"/>
        <v>35948</v>
      </c>
      <c r="N176">
        <f t="shared" si="24"/>
        <v>0.68774248927038562</v>
      </c>
    </row>
    <row r="177" spans="2:14" x14ac:dyDescent="0.2">
      <c r="B177" s="4">
        <f t="shared" si="22"/>
        <v>1996</v>
      </c>
      <c r="C177" s="3">
        <v>35237</v>
      </c>
      <c r="D177">
        <v>1.063210300429184</v>
      </c>
      <c r="E177">
        <v>51.36</v>
      </c>
      <c r="F177">
        <v>2.64</v>
      </c>
      <c r="M177" s="3">
        <f t="shared" si="23"/>
        <v>35949</v>
      </c>
      <c r="N177">
        <f t="shared" si="24"/>
        <v>0.68582832618025735</v>
      </c>
    </row>
    <row r="178" spans="2:14" x14ac:dyDescent="0.2">
      <c r="B178" s="4">
        <f t="shared" si="22"/>
        <v>1996</v>
      </c>
      <c r="C178" s="3">
        <v>35240</v>
      </c>
      <c r="D178">
        <v>1.0528841201716737</v>
      </c>
      <c r="E178">
        <v>51.3</v>
      </c>
      <c r="F178">
        <v>2.6459999999999999</v>
      </c>
      <c r="M178" s="3">
        <f t="shared" si="23"/>
        <v>35950</v>
      </c>
      <c r="N178">
        <f t="shared" si="24"/>
        <v>0.82806866952789671</v>
      </c>
    </row>
    <row r="179" spans="2:14" x14ac:dyDescent="0.2">
      <c r="B179" s="4">
        <f t="shared" si="22"/>
        <v>1996</v>
      </c>
      <c r="C179" s="3">
        <v>35241</v>
      </c>
      <c r="D179">
        <v>1.0225107296137343</v>
      </c>
      <c r="E179">
        <v>51.17</v>
      </c>
      <c r="F179">
        <v>2.6669999999999998</v>
      </c>
      <c r="M179" s="3">
        <f t="shared" si="23"/>
        <v>35951</v>
      </c>
      <c r="N179">
        <f t="shared" si="24"/>
        <v>0.80881115879828291</v>
      </c>
    </row>
    <row r="180" spans="2:14" x14ac:dyDescent="0.2">
      <c r="B180" s="4">
        <f t="shared" si="22"/>
        <v>1996</v>
      </c>
      <c r="C180" s="3">
        <v>35242</v>
      </c>
      <c r="D180">
        <v>1.0868712446351938</v>
      </c>
      <c r="E180">
        <v>52.34</v>
      </c>
      <c r="F180">
        <v>2.6869999999999998</v>
      </c>
      <c r="M180" s="3">
        <f t="shared" si="23"/>
        <v>35954</v>
      </c>
      <c r="N180">
        <f t="shared" si="24"/>
        <v>0.84322746781115887</v>
      </c>
    </row>
    <row r="181" spans="2:14" x14ac:dyDescent="0.2">
      <c r="B181" s="4">
        <f t="shared" si="22"/>
        <v>1996</v>
      </c>
      <c r="C181" s="3">
        <v>35243</v>
      </c>
      <c r="D181">
        <v>1.0806051502145921</v>
      </c>
      <c r="E181">
        <v>53.64</v>
      </c>
      <c r="F181">
        <v>2.7869999999999999</v>
      </c>
      <c r="M181" s="3">
        <f t="shared" si="23"/>
        <v>35955</v>
      </c>
      <c r="N181">
        <f t="shared" si="24"/>
        <v>0.84301287553648074</v>
      </c>
    </row>
    <row r="182" spans="2:14" x14ac:dyDescent="0.2">
      <c r="B182" s="4">
        <f t="shared" si="22"/>
        <v>1996</v>
      </c>
      <c r="C182" s="3">
        <v>35244</v>
      </c>
      <c r="D182">
        <v>0.97895708154506389</v>
      </c>
      <c r="E182">
        <v>53.95</v>
      </c>
      <c r="F182">
        <v>2.911</v>
      </c>
      <c r="M182" s="3">
        <f t="shared" si="23"/>
        <v>35956</v>
      </c>
      <c r="N182">
        <f t="shared" si="24"/>
        <v>0.86975965665236044</v>
      </c>
    </row>
    <row r="183" spans="2:14" x14ac:dyDescent="0.2">
      <c r="B183" s="4">
        <f t="shared" si="22"/>
        <v>1996</v>
      </c>
      <c r="C183" s="3">
        <v>35247</v>
      </c>
      <c r="D183">
        <v>1.2157596566523603</v>
      </c>
      <c r="E183">
        <v>55.14</v>
      </c>
      <c r="F183">
        <v>2.76</v>
      </c>
      <c r="M183" s="3">
        <f t="shared" si="23"/>
        <v>35957</v>
      </c>
      <c r="N183">
        <f t="shared" si="24"/>
        <v>0.77351931330472046</v>
      </c>
    </row>
    <row r="184" spans="2:14" x14ac:dyDescent="0.2">
      <c r="B184" s="4">
        <f t="shared" si="22"/>
        <v>1996</v>
      </c>
      <c r="C184" s="3">
        <v>35248</v>
      </c>
      <c r="D184">
        <v>1.1037510729613738</v>
      </c>
      <c r="E184">
        <v>54.28</v>
      </c>
      <c r="F184">
        <v>2.81</v>
      </c>
      <c r="M184" s="3">
        <f t="shared" si="23"/>
        <v>35958</v>
      </c>
      <c r="N184">
        <f t="shared" si="24"/>
        <v>0.71356652360515005</v>
      </c>
    </row>
    <row r="185" spans="2:14" x14ac:dyDescent="0.2">
      <c r="B185" s="4">
        <f t="shared" si="22"/>
        <v>1996</v>
      </c>
      <c r="C185" s="3">
        <v>35249</v>
      </c>
      <c r="D185">
        <v>1.103755364806867</v>
      </c>
      <c r="E185">
        <v>54.71</v>
      </c>
      <c r="F185">
        <v>2.8410000000000002</v>
      </c>
      <c r="M185" s="3">
        <f t="shared" si="23"/>
        <v>35961</v>
      </c>
      <c r="N185">
        <f t="shared" si="24"/>
        <v>0.54618025751072974</v>
      </c>
    </row>
    <row r="186" spans="2:14" x14ac:dyDescent="0.2">
      <c r="B186" s="4">
        <f t="shared" si="22"/>
        <v>1996</v>
      </c>
      <c r="C186" s="3">
        <v>35254</v>
      </c>
      <c r="D186">
        <v>1.1307339055793997</v>
      </c>
      <c r="E186">
        <v>54.89</v>
      </c>
      <c r="F186">
        <v>2.827</v>
      </c>
      <c r="M186" s="3">
        <f t="shared" si="23"/>
        <v>35962</v>
      </c>
      <c r="N186">
        <f t="shared" si="24"/>
        <v>0.67664806866952731</v>
      </c>
    </row>
    <row r="187" spans="2:14" x14ac:dyDescent="0.2">
      <c r="B187" s="4">
        <f t="shared" si="22"/>
        <v>1996</v>
      </c>
      <c r="C187" s="3">
        <v>35255</v>
      </c>
      <c r="D187">
        <v>1.2454120171673817</v>
      </c>
      <c r="E187">
        <v>55.26</v>
      </c>
      <c r="F187">
        <v>2.7389999999999999</v>
      </c>
      <c r="M187" s="3">
        <f t="shared" si="23"/>
        <v>35963</v>
      </c>
      <c r="N187">
        <f t="shared" si="24"/>
        <v>0.51688412017167362</v>
      </c>
    </row>
    <row r="188" spans="2:14" x14ac:dyDescent="0.2">
      <c r="B188" s="4">
        <f t="shared" si="22"/>
        <v>1996</v>
      </c>
      <c r="C188" s="3">
        <v>35256</v>
      </c>
      <c r="D188">
        <v>1.2312060085836913</v>
      </c>
      <c r="E188">
        <v>55.59</v>
      </c>
      <c r="F188">
        <v>2.7770000000000001</v>
      </c>
      <c r="M188" s="3">
        <f t="shared" si="23"/>
        <v>35964</v>
      </c>
      <c r="N188">
        <f t="shared" si="24"/>
        <v>0.51732188841201676</v>
      </c>
    </row>
    <row r="189" spans="2:14" x14ac:dyDescent="0.2">
      <c r="B189" s="4">
        <f t="shared" si="22"/>
        <v>1996</v>
      </c>
      <c r="C189" s="3">
        <v>35257</v>
      </c>
      <c r="D189">
        <v>1.3922403433476398</v>
      </c>
      <c r="E189">
        <v>56.7</v>
      </c>
      <c r="F189">
        <v>2.6960000000000002</v>
      </c>
      <c r="M189" s="3">
        <f t="shared" si="23"/>
        <v>35965</v>
      </c>
      <c r="N189">
        <f t="shared" si="24"/>
        <v>0.41265236051502141</v>
      </c>
    </row>
    <row r="190" spans="2:14" x14ac:dyDescent="0.2">
      <c r="B190" s="4">
        <f t="shared" si="22"/>
        <v>1996</v>
      </c>
      <c r="C190" s="3">
        <v>35258</v>
      </c>
      <c r="D190">
        <v>1.3214721030042913</v>
      </c>
      <c r="E190">
        <v>56.62</v>
      </c>
      <c r="F190">
        <v>2.7610000000000001</v>
      </c>
      <c r="M190" s="3">
        <f t="shared" si="23"/>
        <v>35968</v>
      </c>
      <c r="N190">
        <f t="shared" si="24"/>
        <v>0.40098712446351925</v>
      </c>
    </row>
    <row r="191" spans="2:14" x14ac:dyDescent="0.2">
      <c r="B191" s="4">
        <f t="shared" si="22"/>
        <v>1996</v>
      </c>
      <c r="C191" s="3">
        <v>35261</v>
      </c>
      <c r="D191">
        <v>1.396785407725321</v>
      </c>
      <c r="E191">
        <v>57.72</v>
      </c>
      <c r="F191">
        <v>2.7650000000000001</v>
      </c>
      <c r="M191" s="3">
        <f t="shared" si="23"/>
        <v>35969</v>
      </c>
      <c r="N191">
        <f t="shared" si="24"/>
        <v>0.49167811158798269</v>
      </c>
    </row>
    <row r="192" spans="2:14" x14ac:dyDescent="0.2">
      <c r="B192" s="4">
        <f t="shared" si="22"/>
        <v>1996</v>
      </c>
      <c r="C192" s="3">
        <v>35262</v>
      </c>
      <c r="D192">
        <v>1.3628497854077253</v>
      </c>
      <c r="E192">
        <v>57.18</v>
      </c>
      <c r="F192">
        <v>2.76</v>
      </c>
      <c r="M192" s="3">
        <f t="shared" si="23"/>
        <v>35970</v>
      </c>
      <c r="N192">
        <f t="shared" si="24"/>
        <v>0.58056652360515049</v>
      </c>
    </row>
    <row r="193" spans="2:14" x14ac:dyDescent="0.2">
      <c r="B193" s="4">
        <f t="shared" si="22"/>
        <v>1996</v>
      </c>
      <c r="C193" s="3">
        <v>35263</v>
      </c>
      <c r="D193">
        <v>1.4228412017167384</v>
      </c>
      <c r="E193">
        <v>56.32</v>
      </c>
      <c r="F193">
        <v>2.6379999999999999</v>
      </c>
      <c r="M193" s="3">
        <f t="shared" si="23"/>
        <v>35971</v>
      </c>
      <c r="N193">
        <f t="shared" si="24"/>
        <v>0.43359656652360501</v>
      </c>
    </row>
    <row r="194" spans="2:14" x14ac:dyDescent="0.2">
      <c r="B194" s="4">
        <f t="shared" si="22"/>
        <v>1996</v>
      </c>
      <c r="C194" s="3">
        <v>35264</v>
      </c>
      <c r="D194">
        <v>1.6611244635193132</v>
      </c>
      <c r="E194">
        <v>56.74</v>
      </c>
      <c r="F194">
        <v>2.4300000000000002</v>
      </c>
      <c r="M194" s="3">
        <f t="shared" si="23"/>
        <v>35972</v>
      </c>
      <c r="N194">
        <f t="shared" si="24"/>
        <v>0.42878111587982826</v>
      </c>
    </row>
    <row r="195" spans="2:14" x14ac:dyDescent="0.2">
      <c r="B195" s="4">
        <f t="shared" si="22"/>
        <v>1996</v>
      </c>
      <c r="C195" s="3">
        <v>35265</v>
      </c>
      <c r="D195">
        <v>1.6802103004291844</v>
      </c>
      <c r="E195">
        <v>56.02</v>
      </c>
      <c r="F195">
        <v>2.359</v>
      </c>
      <c r="M195" s="3">
        <f t="shared" si="23"/>
        <v>35975</v>
      </c>
      <c r="N195">
        <f t="shared" si="24"/>
        <v>0.39057081545064376</v>
      </c>
    </row>
    <row r="196" spans="2:14" x14ac:dyDescent="0.2">
      <c r="B196" s="4">
        <f t="shared" si="22"/>
        <v>1996</v>
      </c>
      <c r="C196" s="3">
        <v>35268</v>
      </c>
      <c r="D196">
        <v>1.8459527896995711</v>
      </c>
      <c r="E196">
        <v>55.85</v>
      </c>
      <c r="F196">
        <v>2.181</v>
      </c>
      <c r="M196" s="3">
        <f t="shared" si="23"/>
        <v>35976</v>
      </c>
      <c r="N196">
        <f t="shared" si="24"/>
        <v>0.28172961373390537</v>
      </c>
    </row>
    <row r="197" spans="2:14" x14ac:dyDescent="0.2">
      <c r="B197" s="4">
        <f t="shared" si="22"/>
        <v>1996</v>
      </c>
      <c r="C197" s="3">
        <v>35269</v>
      </c>
      <c r="D197">
        <v>1.6434420600858366</v>
      </c>
      <c r="E197">
        <v>55.94</v>
      </c>
      <c r="F197">
        <v>2.39</v>
      </c>
      <c r="M197" s="3">
        <f t="shared" si="23"/>
        <v>35977</v>
      </c>
      <c r="N197">
        <f t="shared" si="24"/>
        <v>0.39013733905579384</v>
      </c>
    </row>
    <row r="198" spans="2:14" x14ac:dyDescent="0.2">
      <c r="B198" s="4">
        <f t="shared" ref="B198:B261" si="25">YEAR(C198)</f>
        <v>1996</v>
      </c>
      <c r="C198" s="3">
        <v>35270</v>
      </c>
      <c r="D198">
        <v>1.6751630901287546</v>
      </c>
      <c r="E198">
        <v>55.95</v>
      </c>
      <c r="F198">
        <v>2.359</v>
      </c>
      <c r="M198" s="3">
        <f t="shared" ref="M198:M261" si="26">C438</f>
        <v>35978</v>
      </c>
      <c r="N198">
        <f t="shared" ref="N198:N261" si="27">D438</f>
        <v>0.40041630901287562</v>
      </c>
    </row>
    <row r="199" spans="2:14" x14ac:dyDescent="0.2">
      <c r="B199" s="4">
        <f t="shared" si="25"/>
        <v>1996</v>
      </c>
      <c r="C199" s="3">
        <v>35271</v>
      </c>
      <c r="D199">
        <v>1.7337939914163085</v>
      </c>
      <c r="E199">
        <v>56.25</v>
      </c>
      <c r="F199">
        <v>2.3220000000000001</v>
      </c>
      <c r="M199" s="3">
        <f t="shared" si="26"/>
        <v>35982</v>
      </c>
      <c r="N199">
        <f t="shared" si="27"/>
        <v>0.37563519313304683</v>
      </c>
    </row>
    <row r="200" spans="2:14" x14ac:dyDescent="0.2">
      <c r="B200" s="4">
        <f t="shared" si="25"/>
        <v>1996</v>
      </c>
      <c r="C200" s="3">
        <v>35272</v>
      </c>
      <c r="D200">
        <v>1.776549356223176</v>
      </c>
      <c r="E200">
        <v>55.04</v>
      </c>
      <c r="F200">
        <v>2.1920000000000002</v>
      </c>
      <c r="M200" s="3">
        <f t="shared" si="26"/>
        <v>35983</v>
      </c>
      <c r="N200">
        <f t="shared" si="27"/>
        <v>0.34607296137339016</v>
      </c>
    </row>
    <row r="201" spans="2:14" x14ac:dyDescent="0.2">
      <c r="B201" s="4">
        <f t="shared" si="25"/>
        <v>1996</v>
      </c>
      <c r="C201" s="3">
        <v>35275</v>
      </c>
      <c r="D201">
        <v>1.9333648068669524</v>
      </c>
      <c r="E201">
        <v>55.19</v>
      </c>
      <c r="F201">
        <v>2.0459999999999998</v>
      </c>
      <c r="M201" s="3">
        <f t="shared" si="26"/>
        <v>35984</v>
      </c>
      <c r="N201">
        <f t="shared" si="27"/>
        <v>0.36093562231759613</v>
      </c>
    </row>
    <row r="202" spans="2:14" x14ac:dyDescent="0.2">
      <c r="B202" s="4">
        <f t="shared" si="25"/>
        <v>1996</v>
      </c>
      <c r="C202" s="3">
        <v>35276</v>
      </c>
      <c r="D202">
        <v>1.8685321888412014</v>
      </c>
      <c r="E202">
        <v>55.65</v>
      </c>
      <c r="F202">
        <v>2.1440000000000001</v>
      </c>
      <c r="M202" s="3">
        <f t="shared" si="26"/>
        <v>35985</v>
      </c>
      <c r="N202">
        <f t="shared" si="27"/>
        <v>0.38514592274678083</v>
      </c>
    </row>
    <row r="203" spans="2:14" x14ac:dyDescent="0.2">
      <c r="B203" s="4">
        <f t="shared" si="25"/>
        <v>1996</v>
      </c>
      <c r="C203" s="3">
        <v>35277</v>
      </c>
      <c r="D203">
        <v>1.95263948497854</v>
      </c>
      <c r="E203">
        <v>57.08</v>
      </c>
      <c r="F203">
        <v>2.1629999999999998</v>
      </c>
      <c r="M203" s="3">
        <f t="shared" si="26"/>
        <v>35986</v>
      </c>
      <c r="N203">
        <f t="shared" si="27"/>
        <v>0.39630472103004299</v>
      </c>
    </row>
    <row r="204" spans="2:14" x14ac:dyDescent="0.2">
      <c r="B204" s="4">
        <f t="shared" si="25"/>
        <v>1996</v>
      </c>
      <c r="C204" s="3">
        <v>35278</v>
      </c>
      <c r="D204">
        <v>1.8720858369098714</v>
      </c>
      <c r="E204">
        <v>57.53</v>
      </c>
      <c r="F204">
        <v>2.2759999999999998</v>
      </c>
      <c r="M204" s="3">
        <f t="shared" si="26"/>
        <v>35989</v>
      </c>
      <c r="N204">
        <f t="shared" si="27"/>
        <v>0.46639914163090124</v>
      </c>
    </row>
    <row r="205" spans="2:14" x14ac:dyDescent="0.2">
      <c r="B205" s="4">
        <f t="shared" si="25"/>
        <v>1996</v>
      </c>
      <c r="C205" s="3">
        <v>35279</v>
      </c>
      <c r="D205">
        <v>1.9181673819742486</v>
      </c>
      <c r="E205">
        <v>58.71</v>
      </c>
      <c r="F205">
        <v>2.3149999999999999</v>
      </c>
      <c r="M205" s="3">
        <f t="shared" si="26"/>
        <v>35990</v>
      </c>
      <c r="N205">
        <f t="shared" si="27"/>
        <v>0.53592274678111584</v>
      </c>
    </row>
    <row r="206" spans="2:14" x14ac:dyDescent="0.2">
      <c r="B206" s="4">
        <f t="shared" si="25"/>
        <v>1996</v>
      </c>
      <c r="C206" s="3">
        <v>35282</v>
      </c>
      <c r="D206">
        <v>1.9878841201716737</v>
      </c>
      <c r="E206">
        <v>58.29</v>
      </c>
      <c r="F206">
        <v>2.2149999999999999</v>
      </c>
      <c r="M206" s="3">
        <f t="shared" si="26"/>
        <v>35991</v>
      </c>
      <c r="N206">
        <f t="shared" si="27"/>
        <v>0.60409012875536439</v>
      </c>
    </row>
    <row r="207" spans="2:14" x14ac:dyDescent="0.2">
      <c r="B207" s="4">
        <f t="shared" si="25"/>
        <v>1996</v>
      </c>
      <c r="C207" s="3">
        <v>35283</v>
      </c>
      <c r="D207">
        <v>2.0168755364806867</v>
      </c>
      <c r="E207">
        <v>57.43</v>
      </c>
      <c r="F207">
        <v>2.1240000000000001</v>
      </c>
      <c r="M207" s="3">
        <f t="shared" si="26"/>
        <v>35992</v>
      </c>
      <c r="N207">
        <f t="shared" si="27"/>
        <v>0.6446866952789696</v>
      </c>
    </row>
    <row r="208" spans="2:14" x14ac:dyDescent="0.2">
      <c r="B208" s="4">
        <f t="shared" si="25"/>
        <v>1996</v>
      </c>
      <c r="C208" s="3">
        <v>35284</v>
      </c>
      <c r="D208">
        <v>2.1068369098712436</v>
      </c>
      <c r="E208">
        <v>58.22</v>
      </c>
      <c r="F208">
        <v>2.0910000000000002</v>
      </c>
      <c r="M208" s="3">
        <f t="shared" si="26"/>
        <v>35993</v>
      </c>
      <c r="N208">
        <f t="shared" si="27"/>
        <v>0.53742060085836885</v>
      </c>
    </row>
    <row r="209" spans="2:14" x14ac:dyDescent="0.2">
      <c r="B209" s="4">
        <f t="shared" si="25"/>
        <v>1996</v>
      </c>
      <c r="C209" s="3">
        <v>35285</v>
      </c>
      <c r="D209">
        <v>2.1709356223175962</v>
      </c>
      <c r="E209">
        <v>58.79</v>
      </c>
      <c r="F209">
        <v>2.0680000000000001</v>
      </c>
      <c r="M209" s="3">
        <f t="shared" si="26"/>
        <v>35996</v>
      </c>
      <c r="N209">
        <f t="shared" si="27"/>
        <v>0.52233905579399087</v>
      </c>
    </row>
    <row r="210" spans="2:14" x14ac:dyDescent="0.2">
      <c r="B210" s="4">
        <f t="shared" si="25"/>
        <v>1996</v>
      </c>
      <c r="C210" s="3">
        <v>35286</v>
      </c>
      <c r="D210">
        <v>2.1143047210300421</v>
      </c>
      <c r="E210">
        <v>58.49</v>
      </c>
      <c r="F210">
        <v>2.1030000000000002</v>
      </c>
      <c r="M210" s="3">
        <f t="shared" si="26"/>
        <v>35997</v>
      </c>
      <c r="N210">
        <f t="shared" si="27"/>
        <v>0.70527467811158839</v>
      </c>
    </row>
    <row r="211" spans="2:14" x14ac:dyDescent="0.2">
      <c r="B211" s="4">
        <f t="shared" si="25"/>
        <v>1996</v>
      </c>
      <c r="C211" s="3">
        <v>35289</v>
      </c>
      <c r="D211">
        <v>2.2204549356223175</v>
      </c>
      <c r="E211">
        <v>59.56</v>
      </c>
      <c r="F211">
        <v>2.0739999999999998</v>
      </c>
      <c r="M211" s="3">
        <f t="shared" si="26"/>
        <v>35998</v>
      </c>
      <c r="N211">
        <f t="shared" si="27"/>
        <v>0.68478111587982826</v>
      </c>
    </row>
    <row r="212" spans="2:14" x14ac:dyDescent="0.2">
      <c r="B212" s="4">
        <f t="shared" si="25"/>
        <v>1996</v>
      </c>
      <c r="C212" s="3">
        <v>35290</v>
      </c>
      <c r="D212">
        <v>2.2709012875536478</v>
      </c>
      <c r="E212">
        <v>60.01</v>
      </c>
      <c r="F212">
        <v>2.056</v>
      </c>
      <c r="M212" s="3">
        <f t="shared" si="26"/>
        <v>35999</v>
      </c>
      <c r="N212">
        <f t="shared" si="27"/>
        <v>0.6066094420600856</v>
      </c>
    </row>
    <row r="213" spans="2:14" x14ac:dyDescent="0.2">
      <c r="B213" s="4">
        <f t="shared" si="25"/>
        <v>1996</v>
      </c>
      <c r="C213" s="3">
        <v>35291</v>
      </c>
      <c r="D213">
        <v>2.2697424892703864</v>
      </c>
      <c r="E213">
        <v>60.41</v>
      </c>
      <c r="F213">
        <v>2.0859999999999999</v>
      </c>
      <c r="M213" s="3">
        <f t="shared" si="26"/>
        <v>36000</v>
      </c>
      <c r="N213">
        <f t="shared" si="27"/>
        <v>0.53226180257510691</v>
      </c>
    </row>
    <row r="214" spans="2:14" x14ac:dyDescent="0.2">
      <c r="B214" s="4">
        <f t="shared" si="25"/>
        <v>1996</v>
      </c>
      <c r="C214" s="3">
        <v>35292</v>
      </c>
      <c r="D214">
        <v>2.2631072961373393</v>
      </c>
      <c r="E214">
        <v>59.68</v>
      </c>
      <c r="F214">
        <v>2.04</v>
      </c>
      <c r="M214" s="3">
        <f t="shared" si="26"/>
        <v>36003</v>
      </c>
      <c r="N214">
        <f t="shared" si="27"/>
        <v>0.64152360515021445</v>
      </c>
    </row>
    <row r="215" spans="2:14" x14ac:dyDescent="0.2">
      <c r="B215" s="4">
        <f t="shared" si="25"/>
        <v>1996</v>
      </c>
      <c r="C215" s="3">
        <v>35293</v>
      </c>
      <c r="D215">
        <v>2.3037081545064377</v>
      </c>
      <c r="E215">
        <v>61.63</v>
      </c>
      <c r="F215">
        <v>2.14</v>
      </c>
      <c r="M215" s="3">
        <f t="shared" si="26"/>
        <v>36004</v>
      </c>
      <c r="N215">
        <f t="shared" si="27"/>
        <v>0.64298712446351924</v>
      </c>
    </row>
    <row r="216" spans="2:14" x14ac:dyDescent="0.2">
      <c r="B216" s="4">
        <f t="shared" si="25"/>
        <v>1996</v>
      </c>
      <c r="C216" s="3">
        <v>35296</v>
      </c>
      <c r="D216">
        <v>2.3252060085836912</v>
      </c>
      <c r="E216">
        <v>62.58</v>
      </c>
      <c r="F216">
        <v>2.1869999999999998</v>
      </c>
      <c r="M216" s="3">
        <f t="shared" si="26"/>
        <v>36005</v>
      </c>
      <c r="N216">
        <f t="shared" si="27"/>
        <v>0.60539914163090125</v>
      </c>
    </row>
    <row r="217" spans="2:14" x14ac:dyDescent="0.2">
      <c r="B217" s="4">
        <f t="shared" si="25"/>
        <v>1996</v>
      </c>
      <c r="C217" s="3">
        <v>35297</v>
      </c>
      <c r="D217">
        <v>2.3935922746781122</v>
      </c>
      <c r="E217">
        <v>61.67</v>
      </c>
      <c r="F217">
        <v>2.0529999999999999</v>
      </c>
      <c r="M217" s="3">
        <f t="shared" si="26"/>
        <v>36006</v>
      </c>
      <c r="N217">
        <f t="shared" si="27"/>
        <v>0.63995708154506459</v>
      </c>
    </row>
    <row r="218" spans="2:14" x14ac:dyDescent="0.2">
      <c r="B218" s="4">
        <f t="shared" si="25"/>
        <v>1996</v>
      </c>
      <c r="C218" s="3">
        <v>35298</v>
      </c>
      <c r="D218">
        <v>2.366841201716738</v>
      </c>
      <c r="E218">
        <v>60.98</v>
      </c>
      <c r="F218">
        <v>2.0299999999999998</v>
      </c>
      <c r="M218" s="3">
        <f t="shared" si="26"/>
        <v>36007</v>
      </c>
      <c r="N218">
        <f t="shared" si="27"/>
        <v>0.70412017167381991</v>
      </c>
    </row>
    <row r="219" spans="2:14" x14ac:dyDescent="0.2">
      <c r="B219" s="4">
        <f t="shared" si="25"/>
        <v>1996</v>
      </c>
      <c r="C219" s="3">
        <v>35299</v>
      </c>
      <c r="D219">
        <v>2.5839957081545064</v>
      </c>
      <c r="E219">
        <v>62.48</v>
      </c>
      <c r="F219">
        <v>1.921</v>
      </c>
      <c r="M219" s="3">
        <f t="shared" si="26"/>
        <v>36010</v>
      </c>
      <c r="N219">
        <f t="shared" si="27"/>
        <v>0.71300858369098719</v>
      </c>
    </row>
    <row r="220" spans="2:14" x14ac:dyDescent="0.2">
      <c r="B220" s="4">
        <f t="shared" si="25"/>
        <v>1996</v>
      </c>
      <c r="C220" s="3">
        <v>35300</v>
      </c>
      <c r="D220">
        <v>2.5196652360515017</v>
      </c>
      <c r="E220">
        <v>61.99</v>
      </c>
      <c r="F220">
        <v>1.95</v>
      </c>
      <c r="M220" s="3">
        <f t="shared" si="26"/>
        <v>36011</v>
      </c>
      <c r="N220">
        <f t="shared" si="27"/>
        <v>0.71801287553648052</v>
      </c>
    </row>
    <row r="221" spans="2:14" x14ac:dyDescent="0.2">
      <c r="B221" s="4">
        <f t="shared" si="25"/>
        <v>1996</v>
      </c>
      <c r="C221" s="3">
        <v>35303</v>
      </c>
      <c r="D221">
        <v>2.5474463519313311</v>
      </c>
      <c r="E221">
        <v>61.03</v>
      </c>
      <c r="F221">
        <v>1.853</v>
      </c>
      <c r="M221" s="3">
        <f t="shared" si="26"/>
        <v>36012</v>
      </c>
      <c r="N221">
        <f t="shared" si="27"/>
        <v>0.70612446351931335</v>
      </c>
    </row>
    <row r="222" spans="2:14" x14ac:dyDescent="0.2">
      <c r="B222" s="4">
        <f t="shared" si="25"/>
        <v>1996</v>
      </c>
      <c r="C222" s="3">
        <v>35304</v>
      </c>
      <c r="D222">
        <v>2.5256566523605155</v>
      </c>
      <c r="E222">
        <v>61.13</v>
      </c>
      <c r="F222">
        <v>1.8819999999999999</v>
      </c>
      <c r="M222" s="3">
        <f t="shared" si="26"/>
        <v>36013</v>
      </c>
      <c r="N222">
        <f t="shared" si="27"/>
        <v>0.78850214592274614</v>
      </c>
    </row>
    <row r="223" spans="2:14" x14ac:dyDescent="0.2">
      <c r="B223" s="4">
        <f t="shared" si="25"/>
        <v>1996</v>
      </c>
      <c r="C223" s="3">
        <v>35305</v>
      </c>
      <c r="D223">
        <v>2.6082703862660939</v>
      </c>
      <c r="E223">
        <v>62.04</v>
      </c>
      <c r="F223">
        <v>1.865</v>
      </c>
      <c r="M223" s="3">
        <f t="shared" si="26"/>
        <v>36014</v>
      </c>
      <c r="N223">
        <f t="shared" si="27"/>
        <v>0.81462231759656656</v>
      </c>
    </row>
    <row r="224" spans="2:14" x14ac:dyDescent="0.2">
      <c r="B224" s="4">
        <f t="shared" si="25"/>
        <v>1996</v>
      </c>
      <c r="C224" s="3">
        <v>35306</v>
      </c>
      <c r="D224">
        <v>2.6837982832618028</v>
      </c>
      <c r="E224">
        <v>63.67</v>
      </c>
      <c r="F224">
        <v>1.907</v>
      </c>
      <c r="M224" s="3">
        <f t="shared" si="26"/>
        <v>36017</v>
      </c>
      <c r="N224">
        <f t="shared" si="27"/>
        <v>0.58822746781115853</v>
      </c>
    </row>
    <row r="225" spans="2:14" x14ac:dyDescent="0.2">
      <c r="B225" s="4">
        <f t="shared" si="25"/>
        <v>1996</v>
      </c>
      <c r="C225" s="3">
        <v>35307</v>
      </c>
      <c r="D225">
        <v>2.670510729613734</v>
      </c>
      <c r="E225">
        <v>62.82</v>
      </c>
      <c r="F225">
        <v>1.859</v>
      </c>
      <c r="M225" s="3">
        <f t="shared" si="26"/>
        <v>36018</v>
      </c>
      <c r="N225">
        <f t="shared" si="27"/>
        <v>0.64094420600858393</v>
      </c>
    </row>
    <row r="226" spans="2:14" x14ac:dyDescent="0.2">
      <c r="B226" s="4">
        <f t="shared" si="25"/>
        <v>1996</v>
      </c>
      <c r="C226" s="3">
        <v>35311</v>
      </c>
      <c r="D226">
        <v>2.8707424892703859</v>
      </c>
      <c r="E226">
        <v>65.069999999999993</v>
      </c>
      <c r="F226">
        <v>1.821</v>
      </c>
      <c r="M226" s="3">
        <f t="shared" si="26"/>
        <v>36019</v>
      </c>
      <c r="N226">
        <f t="shared" si="27"/>
        <v>0.64187553648068718</v>
      </c>
    </row>
    <row r="227" spans="2:14" x14ac:dyDescent="0.2">
      <c r="B227" s="4">
        <f t="shared" si="25"/>
        <v>1996</v>
      </c>
      <c r="C227" s="3">
        <v>35312</v>
      </c>
      <c r="D227">
        <v>2.8657339055793978</v>
      </c>
      <c r="E227">
        <v>64.209999999999994</v>
      </c>
      <c r="F227">
        <v>1.764</v>
      </c>
      <c r="M227" s="3">
        <f t="shared" si="26"/>
        <v>36020</v>
      </c>
      <c r="N227">
        <f t="shared" si="27"/>
        <v>0.72246781115879855</v>
      </c>
    </row>
    <row r="228" spans="2:14" x14ac:dyDescent="0.2">
      <c r="B228" s="4">
        <f t="shared" si="25"/>
        <v>1996</v>
      </c>
      <c r="C228" s="3">
        <v>35313</v>
      </c>
      <c r="D228">
        <v>2.8798583690987121</v>
      </c>
      <c r="E228">
        <v>65.03</v>
      </c>
      <c r="F228">
        <v>1.8089999999999999</v>
      </c>
      <c r="M228" s="3">
        <f t="shared" si="26"/>
        <v>36021</v>
      </c>
      <c r="N228">
        <f t="shared" si="27"/>
        <v>0.65669957081545038</v>
      </c>
    </row>
    <row r="229" spans="2:14" x14ac:dyDescent="0.2">
      <c r="B229" s="4">
        <f t="shared" si="25"/>
        <v>1996</v>
      </c>
      <c r="C229" s="3">
        <v>35314</v>
      </c>
      <c r="D229">
        <v>2.9246394849785413</v>
      </c>
      <c r="E229">
        <v>66.400000000000006</v>
      </c>
      <c r="F229">
        <v>1.863</v>
      </c>
      <c r="M229" s="3">
        <f t="shared" si="26"/>
        <v>36024</v>
      </c>
      <c r="N229">
        <f t="shared" si="27"/>
        <v>0.47900000000000054</v>
      </c>
    </row>
    <row r="230" spans="2:14" x14ac:dyDescent="0.2">
      <c r="B230" s="4">
        <f t="shared" si="25"/>
        <v>1996</v>
      </c>
      <c r="C230" s="3">
        <v>35317</v>
      </c>
      <c r="D230">
        <v>2.8571931330472102</v>
      </c>
      <c r="E230">
        <v>65.95</v>
      </c>
      <c r="F230">
        <v>1.8979999999999999</v>
      </c>
      <c r="M230" s="3">
        <f t="shared" si="26"/>
        <v>36025</v>
      </c>
      <c r="N230">
        <f t="shared" si="27"/>
        <v>0.47571244635193111</v>
      </c>
    </row>
    <row r="231" spans="2:14" x14ac:dyDescent="0.2">
      <c r="B231" s="4">
        <f t="shared" si="25"/>
        <v>1996</v>
      </c>
      <c r="C231" s="3">
        <v>35318</v>
      </c>
      <c r="D231">
        <v>3.0161072961373399</v>
      </c>
      <c r="E231">
        <v>66.67</v>
      </c>
      <c r="F231">
        <v>1.7909999999999999</v>
      </c>
      <c r="M231" s="3">
        <f t="shared" si="26"/>
        <v>36026</v>
      </c>
      <c r="N231">
        <f t="shared" si="27"/>
        <v>0.53666523605150185</v>
      </c>
    </row>
    <row r="232" spans="2:14" x14ac:dyDescent="0.2">
      <c r="B232" s="4">
        <f t="shared" si="25"/>
        <v>1996</v>
      </c>
      <c r="C232" s="3">
        <v>35319</v>
      </c>
      <c r="D232">
        <v>3.1107038626609436</v>
      </c>
      <c r="E232">
        <v>68.19</v>
      </c>
      <c r="F232">
        <v>1.806</v>
      </c>
      <c r="M232" s="3">
        <f t="shared" si="26"/>
        <v>36027</v>
      </c>
      <c r="N232">
        <f t="shared" si="27"/>
        <v>0.58646781115879842</v>
      </c>
    </row>
    <row r="233" spans="2:14" x14ac:dyDescent="0.2">
      <c r="B233" s="4">
        <f t="shared" si="25"/>
        <v>1996</v>
      </c>
      <c r="C233" s="3">
        <v>35320</v>
      </c>
      <c r="D233">
        <v>3.1743648068669534</v>
      </c>
      <c r="E233">
        <v>69.17</v>
      </c>
      <c r="F233">
        <v>1.8129999999999999</v>
      </c>
      <c r="M233" s="3">
        <f t="shared" si="26"/>
        <v>36028</v>
      </c>
      <c r="N233">
        <f t="shared" si="27"/>
        <v>0.51892274678111594</v>
      </c>
    </row>
    <row r="234" spans="2:14" x14ac:dyDescent="0.2">
      <c r="B234" s="4">
        <f t="shared" si="25"/>
        <v>1996</v>
      </c>
      <c r="C234" s="3">
        <v>35321</v>
      </c>
      <c r="D234">
        <v>3.0346781115879828</v>
      </c>
      <c r="E234">
        <v>67.94</v>
      </c>
      <c r="F234">
        <v>1.8640000000000001</v>
      </c>
      <c r="M234" s="3">
        <f t="shared" si="26"/>
        <v>36031</v>
      </c>
      <c r="N234">
        <f t="shared" si="27"/>
        <v>0.58030042918454883</v>
      </c>
    </row>
    <row r="235" spans="2:14" x14ac:dyDescent="0.2">
      <c r="B235" s="4">
        <f t="shared" si="25"/>
        <v>1996</v>
      </c>
      <c r="C235" s="3">
        <v>35324</v>
      </c>
      <c r="D235">
        <v>2.7346051502145921</v>
      </c>
      <c r="E235">
        <v>65.290000000000006</v>
      </c>
      <c r="F235">
        <v>1.9730000000000001</v>
      </c>
      <c r="M235" s="3">
        <f t="shared" si="26"/>
        <v>36032</v>
      </c>
      <c r="N235">
        <f t="shared" si="27"/>
        <v>0.71795708154506443</v>
      </c>
    </row>
    <row r="236" spans="2:14" x14ac:dyDescent="0.2">
      <c r="B236" s="4">
        <f t="shared" si="25"/>
        <v>1996</v>
      </c>
      <c r="C236" s="3">
        <v>35325</v>
      </c>
      <c r="D236">
        <v>2.7952360515021457</v>
      </c>
      <c r="E236">
        <v>65.59</v>
      </c>
      <c r="F236">
        <v>1.9339999999999999</v>
      </c>
      <c r="M236" s="3">
        <f t="shared" si="26"/>
        <v>36033</v>
      </c>
      <c r="N236">
        <f t="shared" si="27"/>
        <v>0.77890987124463562</v>
      </c>
    </row>
    <row r="237" spans="2:14" x14ac:dyDescent="0.2">
      <c r="B237" s="4">
        <f t="shared" si="25"/>
        <v>1996</v>
      </c>
      <c r="C237" s="3">
        <v>35326</v>
      </c>
      <c r="D237">
        <v>2.9256309012875539</v>
      </c>
      <c r="E237">
        <v>67.87</v>
      </c>
      <c r="F237">
        <v>1.968</v>
      </c>
      <c r="M237" s="3">
        <f t="shared" si="26"/>
        <v>36034</v>
      </c>
      <c r="N237">
        <f t="shared" si="27"/>
        <v>0.80041201716738208</v>
      </c>
    </row>
    <row r="238" spans="2:14" x14ac:dyDescent="0.2">
      <c r="B238" s="4">
        <f t="shared" si="25"/>
        <v>1996</v>
      </c>
      <c r="C238" s="3">
        <v>35327</v>
      </c>
      <c r="D238">
        <v>2.7513175965665231</v>
      </c>
      <c r="E238">
        <v>66.77</v>
      </c>
      <c r="F238">
        <v>2.0630000000000002</v>
      </c>
      <c r="M238" s="3">
        <f t="shared" si="26"/>
        <v>36035</v>
      </c>
      <c r="N238">
        <f t="shared" si="27"/>
        <v>0.85744206008583679</v>
      </c>
    </row>
    <row r="239" spans="2:14" x14ac:dyDescent="0.2">
      <c r="B239" s="4">
        <f t="shared" si="25"/>
        <v>1996</v>
      </c>
      <c r="C239" s="3">
        <v>35328</v>
      </c>
      <c r="D239">
        <v>2.8961845493562235</v>
      </c>
      <c r="E239">
        <v>67.42</v>
      </c>
      <c r="F239">
        <v>1.9650000000000001</v>
      </c>
      <c r="M239" s="3">
        <f t="shared" si="26"/>
        <v>36038</v>
      </c>
      <c r="N239">
        <f t="shared" si="27"/>
        <v>0.79251502145922736</v>
      </c>
    </row>
    <row r="240" spans="2:14" x14ac:dyDescent="0.2">
      <c r="B240" s="4">
        <f t="shared" si="25"/>
        <v>1996</v>
      </c>
      <c r="C240" s="3">
        <v>35331</v>
      </c>
      <c r="D240">
        <v>2.9925107296137341</v>
      </c>
      <c r="E240">
        <v>67.48</v>
      </c>
      <c r="F240">
        <v>1.873</v>
      </c>
      <c r="M240" s="3">
        <f t="shared" si="26"/>
        <v>36039</v>
      </c>
      <c r="N240">
        <f t="shared" si="27"/>
        <v>0.90055793991416255</v>
      </c>
    </row>
    <row r="241" spans="2:14" x14ac:dyDescent="0.2">
      <c r="B241" s="4">
        <f t="shared" si="25"/>
        <v>1996</v>
      </c>
      <c r="C241" s="3">
        <v>35332</v>
      </c>
      <c r="D241">
        <v>3.1968583690987122</v>
      </c>
      <c r="E241">
        <v>69.69</v>
      </c>
      <c r="F241">
        <v>1.8280000000000001</v>
      </c>
      <c r="M241" s="3">
        <f t="shared" si="26"/>
        <v>36040</v>
      </c>
      <c r="N241">
        <f t="shared" si="27"/>
        <v>1.020137339055794</v>
      </c>
    </row>
    <row r="242" spans="2:14" x14ac:dyDescent="0.2">
      <c r="B242" s="4">
        <f t="shared" si="25"/>
        <v>1996</v>
      </c>
      <c r="C242" s="3">
        <v>35333</v>
      </c>
      <c r="D242">
        <v>3.0788326180257508</v>
      </c>
      <c r="E242">
        <v>71.77</v>
      </c>
      <c r="F242">
        <v>2.0960000000000001</v>
      </c>
      <c r="M242" s="3">
        <f t="shared" si="26"/>
        <v>36041</v>
      </c>
      <c r="N242">
        <f t="shared" si="27"/>
        <v>1.1439999999999999</v>
      </c>
    </row>
    <row r="243" spans="2:14" x14ac:dyDescent="0.2">
      <c r="B243" s="4">
        <f t="shared" si="25"/>
        <v>1996</v>
      </c>
      <c r="C243" s="3">
        <v>35334</v>
      </c>
      <c r="D243">
        <v>2.9751030042918454</v>
      </c>
      <c r="E243">
        <v>70.900000000000006</v>
      </c>
      <c r="F243">
        <v>2.137</v>
      </c>
      <c r="M243" s="3">
        <f t="shared" si="26"/>
        <v>36042</v>
      </c>
      <c r="N243">
        <f t="shared" si="27"/>
        <v>1.0383905579399149</v>
      </c>
    </row>
    <row r="244" spans="2:14" x14ac:dyDescent="0.2">
      <c r="B244" s="4">
        <f t="shared" si="25"/>
        <v>1996</v>
      </c>
      <c r="C244" s="3">
        <v>35335</v>
      </c>
      <c r="D244">
        <v>2.9736437768240345</v>
      </c>
      <c r="E244">
        <v>71.489999999999995</v>
      </c>
      <c r="F244">
        <v>2.181</v>
      </c>
      <c r="M244" s="3">
        <f t="shared" si="26"/>
        <v>36046</v>
      </c>
      <c r="N244">
        <f t="shared" si="27"/>
        <v>0.90989699570815441</v>
      </c>
    </row>
    <row r="245" spans="2:14" x14ac:dyDescent="0.2">
      <c r="B245" s="4">
        <f t="shared" si="25"/>
        <v>1996</v>
      </c>
      <c r="C245" s="3">
        <v>35338</v>
      </c>
      <c r="D245">
        <v>2.9420858369098712</v>
      </c>
      <c r="E245">
        <v>71.510000000000005</v>
      </c>
      <c r="F245">
        <v>2.214</v>
      </c>
      <c r="M245" s="3">
        <f t="shared" si="26"/>
        <v>36047</v>
      </c>
      <c r="N245">
        <f t="shared" si="27"/>
        <v>0.95378111587982839</v>
      </c>
    </row>
    <row r="246" spans="2:14" x14ac:dyDescent="0.2">
      <c r="B246" s="4">
        <f t="shared" si="25"/>
        <v>1997</v>
      </c>
      <c r="C246" s="3">
        <v>35521</v>
      </c>
      <c r="D246">
        <v>2.0079570815450642</v>
      </c>
      <c r="E246">
        <v>53.95</v>
      </c>
      <c r="F246">
        <v>1.8819999999999999</v>
      </c>
      <c r="M246" s="3">
        <f t="shared" si="26"/>
        <v>36048</v>
      </c>
      <c r="N246">
        <f t="shared" si="27"/>
        <v>0.98668669527897035</v>
      </c>
    </row>
    <row r="247" spans="2:14" x14ac:dyDescent="0.2">
      <c r="B247" s="4">
        <f t="shared" si="25"/>
        <v>1997</v>
      </c>
      <c r="C247" s="3">
        <v>35522</v>
      </c>
      <c r="D247">
        <v>1.9198497854077252</v>
      </c>
      <c r="E247">
        <v>52.52</v>
      </c>
      <c r="F247">
        <v>1.867</v>
      </c>
      <c r="M247" s="3">
        <f t="shared" si="26"/>
        <v>36049</v>
      </c>
      <c r="N247">
        <f t="shared" si="27"/>
        <v>1.0464978540772532</v>
      </c>
    </row>
    <row r="248" spans="2:14" x14ac:dyDescent="0.2">
      <c r="B248" s="4">
        <f t="shared" si="25"/>
        <v>1997</v>
      </c>
      <c r="C248" s="3">
        <v>35523</v>
      </c>
      <c r="D248">
        <v>1.9352060085836909</v>
      </c>
      <c r="E248">
        <v>53.26</v>
      </c>
      <c r="F248">
        <v>1.905</v>
      </c>
      <c r="M248" s="3">
        <f t="shared" si="26"/>
        <v>36052</v>
      </c>
      <c r="N248">
        <f t="shared" si="27"/>
        <v>0.97877682403433419</v>
      </c>
    </row>
    <row r="249" spans="2:14" x14ac:dyDescent="0.2">
      <c r="B249" s="4">
        <f t="shared" si="25"/>
        <v>1997</v>
      </c>
      <c r="C249" s="3">
        <v>35524</v>
      </c>
      <c r="D249">
        <v>1.8895536480686694</v>
      </c>
      <c r="E249">
        <v>53.14</v>
      </c>
      <c r="F249">
        <v>1.9419999999999999</v>
      </c>
      <c r="M249" s="3">
        <f t="shared" si="26"/>
        <v>36053</v>
      </c>
      <c r="N249">
        <f t="shared" si="27"/>
        <v>0.77914592274678096</v>
      </c>
    </row>
    <row r="250" spans="2:14" x14ac:dyDescent="0.2">
      <c r="B250" s="4">
        <f t="shared" si="25"/>
        <v>1997</v>
      </c>
      <c r="C250" s="3">
        <v>35527</v>
      </c>
      <c r="D250">
        <v>1.8841115879828327</v>
      </c>
      <c r="E250">
        <v>53.12</v>
      </c>
      <c r="F250">
        <v>1.946</v>
      </c>
      <c r="M250" s="3">
        <f t="shared" si="26"/>
        <v>36054</v>
      </c>
      <c r="N250">
        <f t="shared" si="27"/>
        <v>0.63086266094420562</v>
      </c>
    </row>
    <row r="251" spans="2:14" x14ac:dyDescent="0.2">
      <c r="B251" s="4">
        <f t="shared" si="25"/>
        <v>1997</v>
      </c>
      <c r="C251" s="3">
        <v>35528</v>
      </c>
      <c r="D251">
        <v>1.8975278969957086</v>
      </c>
      <c r="E251">
        <v>52.89</v>
      </c>
      <c r="F251">
        <v>1.9159999999999999</v>
      </c>
      <c r="M251" s="3">
        <f t="shared" si="26"/>
        <v>36055</v>
      </c>
      <c r="N251">
        <f t="shared" si="27"/>
        <v>0.78505579399141601</v>
      </c>
    </row>
    <row r="252" spans="2:14" x14ac:dyDescent="0.2">
      <c r="B252" s="4">
        <f t="shared" si="25"/>
        <v>1997</v>
      </c>
      <c r="C252" s="3">
        <v>35529</v>
      </c>
      <c r="D252">
        <v>1.9283905579399143</v>
      </c>
      <c r="E252">
        <v>53.11</v>
      </c>
      <c r="F252">
        <v>1.901</v>
      </c>
      <c r="M252" s="3">
        <f t="shared" si="26"/>
        <v>36056</v>
      </c>
      <c r="N252">
        <f t="shared" si="27"/>
        <v>0.78851502145922758</v>
      </c>
    </row>
    <row r="253" spans="2:14" x14ac:dyDescent="0.2">
      <c r="B253" s="4">
        <f t="shared" si="25"/>
        <v>1997</v>
      </c>
      <c r="C253" s="3">
        <v>35530</v>
      </c>
      <c r="D253">
        <v>2.0555708154506438</v>
      </c>
      <c r="E253">
        <v>54.86</v>
      </c>
      <c r="F253">
        <v>1.9</v>
      </c>
      <c r="M253" s="3">
        <f t="shared" si="26"/>
        <v>36059</v>
      </c>
      <c r="N253">
        <f t="shared" si="27"/>
        <v>0.84060515021459237</v>
      </c>
    </row>
    <row r="254" spans="2:14" x14ac:dyDescent="0.2">
      <c r="B254" s="4">
        <f t="shared" si="25"/>
        <v>1997</v>
      </c>
      <c r="C254" s="3">
        <v>35531</v>
      </c>
      <c r="D254">
        <v>1.9511888412017162</v>
      </c>
      <c r="E254">
        <v>53.87</v>
      </c>
      <c r="F254">
        <v>1.9330000000000001</v>
      </c>
      <c r="M254" s="3">
        <f t="shared" si="26"/>
        <v>36060</v>
      </c>
      <c r="N254">
        <f t="shared" si="27"/>
        <v>0.85386266094420593</v>
      </c>
    </row>
    <row r="255" spans="2:14" x14ac:dyDescent="0.2">
      <c r="B255" s="4">
        <f t="shared" si="25"/>
        <v>1997</v>
      </c>
      <c r="C255" s="3">
        <v>35534</v>
      </c>
      <c r="D255">
        <v>1.9888712446351924</v>
      </c>
      <c r="E255">
        <v>54.67</v>
      </c>
      <c r="F255">
        <v>1.9530000000000001</v>
      </c>
      <c r="M255" s="3">
        <f t="shared" si="26"/>
        <v>36061</v>
      </c>
      <c r="N255">
        <f t="shared" si="27"/>
        <v>0.89083690987124475</v>
      </c>
    </row>
    <row r="256" spans="2:14" x14ac:dyDescent="0.2">
      <c r="B256" s="4">
        <f t="shared" si="25"/>
        <v>1997</v>
      </c>
      <c r="C256" s="3">
        <v>35535</v>
      </c>
      <c r="D256">
        <v>2.0178497854077246</v>
      </c>
      <c r="E256">
        <v>54.85</v>
      </c>
      <c r="F256">
        <v>1.9370000000000001</v>
      </c>
      <c r="M256" s="3">
        <f t="shared" si="26"/>
        <v>36062</v>
      </c>
      <c r="N256">
        <f t="shared" si="27"/>
        <v>0.87744635193133025</v>
      </c>
    </row>
    <row r="257" spans="2:14" x14ac:dyDescent="0.2">
      <c r="B257" s="4">
        <f t="shared" si="25"/>
        <v>1997</v>
      </c>
      <c r="C257" s="3">
        <v>35536</v>
      </c>
      <c r="D257">
        <v>1.8510686695278964</v>
      </c>
      <c r="E257">
        <v>53.48</v>
      </c>
      <c r="F257">
        <v>2.0049999999999999</v>
      </c>
      <c r="M257" s="3">
        <f t="shared" si="26"/>
        <v>36063</v>
      </c>
      <c r="N257">
        <f t="shared" si="27"/>
        <v>0.83434763948497803</v>
      </c>
    </row>
    <row r="258" spans="2:14" x14ac:dyDescent="0.2">
      <c r="B258" s="4">
        <f t="shared" si="25"/>
        <v>1997</v>
      </c>
      <c r="C258" s="3">
        <v>35537</v>
      </c>
      <c r="D258">
        <v>1.8245622317596566</v>
      </c>
      <c r="E258">
        <v>54</v>
      </c>
      <c r="F258">
        <v>2.069</v>
      </c>
      <c r="M258" s="3">
        <f t="shared" si="26"/>
        <v>36066</v>
      </c>
      <c r="N258">
        <f t="shared" si="27"/>
        <v>0.97785836909871193</v>
      </c>
    </row>
    <row r="259" spans="2:14" x14ac:dyDescent="0.2">
      <c r="B259" s="4">
        <f t="shared" si="25"/>
        <v>1997</v>
      </c>
      <c r="C259" s="3">
        <v>35538</v>
      </c>
      <c r="D259">
        <v>1.8615922746781113</v>
      </c>
      <c r="E259">
        <v>54.68</v>
      </c>
      <c r="F259">
        <v>2.081</v>
      </c>
      <c r="M259" s="3">
        <f t="shared" si="26"/>
        <v>36067</v>
      </c>
      <c r="N259">
        <f t="shared" si="27"/>
        <v>0.67123175965665194</v>
      </c>
    </row>
    <row r="260" spans="2:14" x14ac:dyDescent="0.2">
      <c r="B260" s="4">
        <f t="shared" si="25"/>
        <v>1997</v>
      </c>
      <c r="C260" s="3">
        <v>35541</v>
      </c>
      <c r="D260">
        <v>1.9362746781115874</v>
      </c>
      <c r="E260">
        <v>55.48</v>
      </c>
      <c r="F260">
        <v>2.0640000000000001</v>
      </c>
      <c r="M260" s="3">
        <f t="shared" si="26"/>
        <v>36068</v>
      </c>
      <c r="N260">
        <f t="shared" si="27"/>
        <v>0.60325751072961387</v>
      </c>
    </row>
    <row r="261" spans="2:14" x14ac:dyDescent="0.2">
      <c r="B261" s="4">
        <f t="shared" si="25"/>
        <v>1997</v>
      </c>
      <c r="C261" s="3">
        <v>35542</v>
      </c>
      <c r="D261">
        <v>1.8394077253218883</v>
      </c>
      <c r="E261">
        <v>54.83</v>
      </c>
      <c r="F261">
        <v>2.1139999999999999</v>
      </c>
      <c r="M261" s="3">
        <f t="shared" si="26"/>
        <v>36251</v>
      </c>
      <c r="N261">
        <f t="shared" si="27"/>
        <v>1.0912703862660948</v>
      </c>
    </row>
    <row r="262" spans="2:14" x14ac:dyDescent="0.2">
      <c r="B262" s="4">
        <f t="shared" ref="B262:B325" si="28">YEAR(C262)</f>
        <v>1997</v>
      </c>
      <c r="C262" s="3">
        <v>35543</v>
      </c>
      <c r="D262">
        <v>1.9525321888412015</v>
      </c>
      <c r="E262">
        <v>55.65</v>
      </c>
      <c r="F262">
        <v>2.06</v>
      </c>
      <c r="M262" s="3">
        <f t="shared" ref="M262:M325" si="29">C502</f>
        <v>36255</v>
      </c>
      <c r="N262">
        <f t="shared" ref="N262:N325" si="30">D502</f>
        <v>1.143974248927039</v>
      </c>
    </row>
    <row r="263" spans="2:14" x14ac:dyDescent="0.2">
      <c r="B263" s="4">
        <f t="shared" si="28"/>
        <v>1997</v>
      </c>
      <c r="C263" s="3">
        <v>35544</v>
      </c>
      <c r="D263">
        <v>1.9078369098712438</v>
      </c>
      <c r="E263">
        <v>55.89</v>
      </c>
      <c r="F263">
        <v>2.1219999999999999</v>
      </c>
      <c r="M263" s="3">
        <f t="shared" si="29"/>
        <v>36256</v>
      </c>
      <c r="N263">
        <f t="shared" si="30"/>
        <v>1.1559270386266092</v>
      </c>
    </row>
    <row r="264" spans="2:14" x14ac:dyDescent="0.2">
      <c r="B264" s="4">
        <f t="shared" si="28"/>
        <v>1997</v>
      </c>
      <c r="C264" s="3">
        <v>35545</v>
      </c>
      <c r="D264">
        <v>1.9045579399141626</v>
      </c>
      <c r="E264">
        <v>55.9</v>
      </c>
      <c r="F264">
        <v>2.1259999999999999</v>
      </c>
      <c r="M264" s="3">
        <f t="shared" si="29"/>
        <v>36257</v>
      </c>
      <c r="N264">
        <f t="shared" si="30"/>
        <v>0.95169098712446365</v>
      </c>
    </row>
    <row r="265" spans="2:14" x14ac:dyDescent="0.2">
      <c r="B265" s="4">
        <f t="shared" si="28"/>
        <v>1997</v>
      </c>
      <c r="C265" s="3">
        <v>35548</v>
      </c>
      <c r="D265">
        <v>1.9949828326180259</v>
      </c>
      <c r="E265">
        <v>56.53</v>
      </c>
      <c r="F265">
        <v>2.081</v>
      </c>
      <c r="M265" s="3">
        <f t="shared" si="29"/>
        <v>36258</v>
      </c>
      <c r="N265">
        <f t="shared" si="30"/>
        <v>0.87568669527897036</v>
      </c>
    </row>
    <row r="266" spans="2:14" x14ac:dyDescent="0.2">
      <c r="B266" s="4">
        <f t="shared" si="28"/>
        <v>1997</v>
      </c>
      <c r="C266" s="3">
        <v>35549</v>
      </c>
      <c r="D266">
        <v>2.1055879828326174</v>
      </c>
      <c r="E266">
        <v>58.91</v>
      </c>
      <c r="F266">
        <v>2.1419999999999999</v>
      </c>
      <c r="M266" s="3">
        <f t="shared" si="29"/>
        <v>36259</v>
      </c>
      <c r="N266">
        <f t="shared" si="30"/>
        <v>0.96549356223175975</v>
      </c>
    </row>
    <row r="267" spans="2:14" x14ac:dyDescent="0.2">
      <c r="B267" s="4">
        <f t="shared" si="28"/>
        <v>1997</v>
      </c>
      <c r="C267" s="3">
        <v>35550</v>
      </c>
      <c r="D267">
        <v>2.0030214592274671</v>
      </c>
      <c r="E267">
        <v>58.07</v>
      </c>
      <c r="F267">
        <v>2.1840000000000002</v>
      </c>
      <c r="M267" s="3">
        <f t="shared" si="29"/>
        <v>36262</v>
      </c>
      <c r="N267">
        <f t="shared" si="30"/>
        <v>0.90032618025751043</v>
      </c>
    </row>
    <row r="268" spans="2:14" x14ac:dyDescent="0.2">
      <c r="B268" s="4">
        <f t="shared" si="28"/>
        <v>1997</v>
      </c>
      <c r="C268" s="3">
        <v>35551</v>
      </c>
      <c r="D268">
        <v>1.6743562231759657</v>
      </c>
      <c r="E268">
        <v>54.33</v>
      </c>
      <c r="F268">
        <v>2.2429999999999999</v>
      </c>
      <c r="M268" s="3">
        <f t="shared" si="29"/>
        <v>36263</v>
      </c>
      <c r="N268">
        <f t="shared" si="30"/>
        <v>0.95000858369098662</v>
      </c>
    </row>
    <row r="269" spans="2:14" x14ac:dyDescent="0.2">
      <c r="B269" s="4">
        <f t="shared" si="28"/>
        <v>1997</v>
      </c>
      <c r="C269" s="3">
        <v>35552</v>
      </c>
      <c r="D269">
        <v>1.555901287553648</v>
      </c>
      <c r="E269">
        <v>53.02</v>
      </c>
      <c r="F269">
        <v>2.2669999999999999</v>
      </c>
      <c r="M269" s="3">
        <f t="shared" si="29"/>
        <v>36264</v>
      </c>
      <c r="N269">
        <f t="shared" si="30"/>
        <v>0.94314163090128744</v>
      </c>
    </row>
    <row r="270" spans="2:14" x14ac:dyDescent="0.2">
      <c r="B270" s="4">
        <f t="shared" si="28"/>
        <v>1997</v>
      </c>
      <c r="C270" s="3">
        <v>35555</v>
      </c>
      <c r="D270">
        <v>1.6050643776824027</v>
      </c>
      <c r="E270">
        <v>53.05</v>
      </c>
      <c r="F270">
        <v>2.2200000000000002</v>
      </c>
      <c r="M270" s="3">
        <f t="shared" si="29"/>
        <v>36265</v>
      </c>
      <c r="N270">
        <f t="shared" si="30"/>
        <v>0.94756652360515048</v>
      </c>
    </row>
    <row r="271" spans="2:14" x14ac:dyDescent="0.2">
      <c r="B271" s="4">
        <f t="shared" si="28"/>
        <v>1997</v>
      </c>
      <c r="C271" s="3">
        <v>35556</v>
      </c>
      <c r="D271">
        <v>1.5506738197424892</v>
      </c>
      <c r="E271">
        <v>53.53</v>
      </c>
      <c r="F271">
        <v>2.3090000000000002</v>
      </c>
      <c r="M271" s="3">
        <f t="shared" si="29"/>
        <v>36266</v>
      </c>
      <c r="N271">
        <f t="shared" si="30"/>
        <v>0.99950214592274689</v>
      </c>
    </row>
    <row r="272" spans="2:14" x14ac:dyDescent="0.2">
      <c r="B272" s="4">
        <f t="shared" si="28"/>
        <v>1997</v>
      </c>
      <c r="C272" s="3">
        <v>35557</v>
      </c>
      <c r="D272">
        <v>1.4742274678111582</v>
      </c>
      <c r="E272">
        <v>53.08</v>
      </c>
      <c r="F272">
        <v>2.3530000000000002</v>
      </c>
      <c r="M272" s="3">
        <f t="shared" si="29"/>
        <v>36269</v>
      </c>
      <c r="N272">
        <f t="shared" si="30"/>
        <v>0.98190128755364858</v>
      </c>
    </row>
    <row r="273" spans="2:14" x14ac:dyDescent="0.2">
      <c r="B273" s="4">
        <f t="shared" si="28"/>
        <v>1997</v>
      </c>
      <c r="C273" s="3">
        <v>35558</v>
      </c>
      <c r="D273">
        <v>1.6479613733905585</v>
      </c>
      <c r="E273">
        <v>54.38</v>
      </c>
      <c r="F273">
        <v>2.2730000000000001</v>
      </c>
      <c r="M273" s="3">
        <f t="shared" si="29"/>
        <v>36270</v>
      </c>
      <c r="N273">
        <f t="shared" si="30"/>
        <v>0.93407725321888391</v>
      </c>
    </row>
    <row r="274" spans="2:14" x14ac:dyDescent="0.2">
      <c r="B274" s="4">
        <f t="shared" si="28"/>
        <v>1997</v>
      </c>
      <c r="C274" s="3">
        <v>35559</v>
      </c>
      <c r="D274">
        <v>1.6890557939914168</v>
      </c>
      <c r="E274">
        <v>54.52</v>
      </c>
      <c r="F274">
        <v>2.242</v>
      </c>
      <c r="M274" s="3">
        <f t="shared" si="29"/>
        <v>36271</v>
      </c>
      <c r="N274">
        <f t="shared" si="30"/>
        <v>0.96464377682403457</v>
      </c>
    </row>
    <row r="275" spans="2:14" x14ac:dyDescent="0.2">
      <c r="B275" s="4">
        <f t="shared" si="28"/>
        <v>1997</v>
      </c>
      <c r="C275" s="3">
        <v>35562</v>
      </c>
      <c r="D275">
        <v>1.8606351931330467</v>
      </c>
      <c r="E275">
        <v>56.65</v>
      </c>
      <c r="F275">
        <v>2.2240000000000002</v>
      </c>
      <c r="M275" s="3">
        <f t="shared" si="29"/>
        <v>36272</v>
      </c>
      <c r="N275">
        <f t="shared" si="30"/>
        <v>0.9561845493562231</v>
      </c>
    </row>
    <row r="276" spans="2:14" x14ac:dyDescent="0.2">
      <c r="B276" s="4">
        <f t="shared" si="28"/>
        <v>1997</v>
      </c>
      <c r="C276" s="3">
        <v>35563</v>
      </c>
      <c r="D276">
        <v>1.8833776824034327</v>
      </c>
      <c r="E276">
        <v>56.48</v>
      </c>
      <c r="F276">
        <v>2.1890000000000001</v>
      </c>
      <c r="M276" s="3">
        <f t="shared" si="29"/>
        <v>36273</v>
      </c>
      <c r="N276">
        <f t="shared" si="30"/>
        <v>0.90471244635193138</v>
      </c>
    </row>
    <row r="277" spans="2:14" x14ac:dyDescent="0.2">
      <c r="B277" s="4">
        <f t="shared" si="28"/>
        <v>1997</v>
      </c>
      <c r="C277" s="3">
        <v>35564</v>
      </c>
      <c r="D277">
        <v>1.7920515021459229</v>
      </c>
      <c r="E277">
        <v>56.42</v>
      </c>
      <c r="F277">
        <v>2.2759999999999998</v>
      </c>
      <c r="M277" s="3">
        <f t="shared" si="29"/>
        <v>36276</v>
      </c>
      <c r="N277">
        <f t="shared" si="30"/>
        <v>0.78268240343347673</v>
      </c>
    </row>
    <row r="278" spans="2:14" x14ac:dyDescent="0.2">
      <c r="B278" s="4">
        <f t="shared" si="28"/>
        <v>1997</v>
      </c>
      <c r="C278" s="3">
        <v>35565</v>
      </c>
      <c r="D278">
        <v>1.8773776824034329</v>
      </c>
      <c r="E278">
        <v>56.48</v>
      </c>
      <c r="F278">
        <v>2.1949999999999998</v>
      </c>
      <c r="M278" s="3">
        <f t="shared" si="29"/>
        <v>36277</v>
      </c>
      <c r="N278">
        <f t="shared" si="30"/>
        <v>0.77303433476394856</v>
      </c>
    </row>
    <row r="279" spans="2:14" x14ac:dyDescent="0.2">
      <c r="B279" s="4">
        <f t="shared" si="28"/>
        <v>1997</v>
      </c>
      <c r="C279" s="3">
        <v>35566</v>
      </c>
      <c r="D279">
        <v>1.9668626609442064</v>
      </c>
      <c r="E279">
        <v>58.47</v>
      </c>
      <c r="F279">
        <v>2.2490000000000001</v>
      </c>
      <c r="M279" s="3">
        <f t="shared" si="29"/>
        <v>36278</v>
      </c>
      <c r="N279">
        <f t="shared" si="30"/>
        <v>0.83246351931330453</v>
      </c>
    </row>
    <row r="280" spans="2:14" x14ac:dyDescent="0.2">
      <c r="B280" s="4">
        <f t="shared" si="28"/>
        <v>1997</v>
      </c>
      <c r="C280" s="3">
        <v>35569</v>
      </c>
      <c r="D280">
        <v>1.9612060085836918</v>
      </c>
      <c r="E280">
        <v>57.92</v>
      </c>
      <c r="F280">
        <v>2.2149999999999999</v>
      </c>
      <c r="M280" s="3">
        <f t="shared" si="29"/>
        <v>36279</v>
      </c>
      <c r="N280">
        <f t="shared" si="30"/>
        <v>0.89049356223175913</v>
      </c>
    </row>
    <row r="281" spans="2:14" x14ac:dyDescent="0.2">
      <c r="B281" s="4">
        <f t="shared" si="28"/>
        <v>1997</v>
      </c>
      <c r="C281" s="3">
        <v>35570</v>
      </c>
      <c r="D281">
        <v>1.9650171673819745</v>
      </c>
      <c r="E281">
        <v>57.64</v>
      </c>
      <c r="F281">
        <v>2.1909999999999998</v>
      </c>
      <c r="M281" s="3">
        <f t="shared" si="29"/>
        <v>36280</v>
      </c>
      <c r="N281">
        <f t="shared" si="30"/>
        <v>0.95342060085836877</v>
      </c>
    </row>
    <row r="282" spans="2:14" x14ac:dyDescent="0.2">
      <c r="B282" s="4">
        <f t="shared" si="28"/>
        <v>1997</v>
      </c>
      <c r="C282" s="3">
        <v>35571</v>
      </c>
      <c r="D282">
        <v>1.9435278969957079</v>
      </c>
      <c r="E282">
        <v>57.55</v>
      </c>
      <c r="F282">
        <v>2.206</v>
      </c>
      <c r="M282" s="3">
        <f t="shared" si="29"/>
        <v>36283</v>
      </c>
      <c r="N282">
        <f t="shared" si="30"/>
        <v>0.98627038626609398</v>
      </c>
    </row>
    <row r="283" spans="2:14" x14ac:dyDescent="0.2">
      <c r="B283" s="4">
        <f t="shared" si="28"/>
        <v>1997</v>
      </c>
      <c r="C283" s="3">
        <v>35572</v>
      </c>
      <c r="D283">
        <v>1.9715536480686695</v>
      </c>
      <c r="E283">
        <v>57.8</v>
      </c>
      <c r="F283">
        <v>2.1960000000000002</v>
      </c>
      <c r="M283" s="3">
        <f t="shared" si="29"/>
        <v>36284</v>
      </c>
      <c r="N283">
        <f t="shared" si="30"/>
        <v>0.92240772532188853</v>
      </c>
    </row>
    <row r="284" spans="2:14" x14ac:dyDescent="0.2">
      <c r="B284" s="4">
        <f t="shared" si="28"/>
        <v>1997</v>
      </c>
      <c r="C284" s="3">
        <v>35573</v>
      </c>
      <c r="D284">
        <v>1.8623648068669523</v>
      </c>
      <c r="E284">
        <v>57.52</v>
      </c>
      <c r="F284">
        <v>2.2850000000000001</v>
      </c>
      <c r="M284" s="3">
        <f t="shared" si="29"/>
        <v>36285</v>
      </c>
      <c r="N284">
        <f t="shared" si="30"/>
        <v>0.94259656652360491</v>
      </c>
    </row>
    <row r="285" spans="2:14" x14ac:dyDescent="0.2">
      <c r="B285" s="4">
        <f t="shared" si="28"/>
        <v>1997</v>
      </c>
      <c r="C285" s="3">
        <v>35577</v>
      </c>
      <c r="D285">
        <v>1.6221330472103008</v>
      </c>
      <c r="E285">
        <v>55.27</v>
      </c>
      <c r="F285">
        <v>2.363</v>
      </c>
      <c r="M285" s="3">
        <f t="shared" si="29"/>
        <v>36286</v>
      </c>
      <c r="N285">
        <f t="shared" si="30"/>
        <v>0.89339484978540762</v>
      </c>
    </row>
    <row r="286" spans="2:14" x14ac:dyDescent="0.2">
      <c r="B286" s="4">
        <f t="shared" si="28"/>
        <v>1997</v>
      </c>
      <c r="C286" s="3">
        <v>35578</v>
      </c>
      <c r="D286">
        <v>1.6477854077253222</v>
      </c>
      <c r="E286">
        <v>55.39</v>
      </c>
      <c r="F286">
        <v>2.3460000000000001</v>
      </c>
      <c r="M286" s="3">
        <f t="shared" si="29"/>
        <v>36287</v>
      </c>
      <c r="N286">
        <f t="shared" si="30"/>
        <v>0.84401287553647997</v>
      </c>
    </row>
    <row r="287" spans="2:14" x14ac:dyDescent="0.2">
      <c r="B287" s="4">
        <f t="shared" si="28"/>
        <v>1997</v>
      </c>
      <c r="C287" s="3">
        <v>35579</v>
      </c>
      <c r="D287">
        <v>1.7877682403433477</v>
      </c>
      <c r="E287">
        <v>56</v>
      </c>
      <c r="F287">
        <v>2.25</v>
      </c>
      <c r="M287" s="3">
        <f t="shared" si="29"/>
        <v>36290</v>
      </c>
      <c r="N287">
        <f t="shared" si="30"/>
        <v>0.86043776824034301</v>
      </c>
    </row>
    <row r="288" spans="2:14" x14ac:dyDescent="0.2">
      <c r="B288" s="4">
        <f t="shared" si="28"/>
        <v>1997</v>
      </c>
      <c r="C288" s="3">
        <v>35580</v>
      </c>
      <c r="D288">
        <v>1.8340987124463526</v>
      </c>
      <c r="E288">
        <v>56.49</v>
      </c>
      <c r="F288">
        <v>2.2389999999999999</v>
      </c>
      <c r="M288" s="3">
        <f t="shared" si="29"/>
        <v>36291</v>
      </c>
      <c r="N288">
        <f t="shared" si="30"/>
        <v>0.87091845493562259</v>
      </c>
    </row>
    <row r="289" spans="2:14" x14ac:dyDescent="0.2">
      <c r="B289" s="4">
        <f t="shared" si="28"/>
        <v>1997</v>
      </c>
      <c r="C289" s="3">
        <v>35583</v>
      </c>
      <c r="D289">
        <v>1.9508412017167385</v>
      </c>
      <c r="E289">
        <v>56.32</v>
      </c>
      <c r="F289">
        <v>2.11</v>
      </c>
      <c r="M289" s="3">
        <f t="shared" si="29"/>
        <v>36292</v>
      </c>
      <c r="N289">
        <f t="shared" si="30"/>
        <v>0.86833047210300407</v>
      </c>
    </row>
    <row r="290" spans="2:14" x14ac:dyDescent="0.2">
      <c r="B290" s="4">
        <f t="shared" si="28"/>
        <v>1997</v>
      </c>
      <c r="C290" s="3">
        <v>35584</v>
      </c>
      <c r="D290">
        <v>1.8352660944206005</v>
      </c>
      <c r="E290">
        <v>54.62</v>
      </c>
      <c r="F290">
        <v>2.1030000000000002</v>
      </c>
      <c r="M290" s="3">
        <f t="shared" si="29"/>
        <v>36293</v>
      </c>
      <c r="N290">
        <f t="shared" si="30"/>
        <v>0.85952789699570786</v>
      </c>
    </row>
    <row r="291" spans="2:14" x14ac:dyDescent="0.2">
      <c r="B291" s="4">
        <f t="shared" si="28"/>
        <v>1997</v>
      </c>
      <c r="C291" s="3">
        <v>35585</v>
      </c>
      <c r="D291">
        <v>1.7480987124463518</v>
      </c>
      <c r="E291">
        <v>54.16</v>
      </c>
      <c r="F291">
        <v>2.157</v>
      </c>
      <c r="M291" s="3">
        <f t="shared" si="29"/>
        <v>36294</v>
      </c>
      <c r="N291">
        <f t="shared" si="30"/>
        <v>0.80882403433476435</v>
      </c>
    </row>
    <row r="292" spans="2:14" x14ac:dyDescent="0.2">
      <c r="B292" s="4">
        <f t="shared" si="28"/>
        <v>1997</v>
      </c>
      <c r="C292" s="3">
        <v>35586</v>
      </c>
      <c r="D292">
        <v>1.6675321888412018</v>
      </c>
      <c r="E292">
        <v>53.32</v>
      </c>
      <c r="F292">
        <v>2.177</v>
      </c>
      <c r="M292" s="3">
        <f t="shared" si="29"/>
        <v>36297</v>
      </c>
      <c r="N292">
        <f t="shared" si="30"/>
        <v>0.7134463519313301</v>
      </c>
    </row>
    <row r="293" spans="2:14" x14ac:dyDescent="0.2">
      <c r="B293" s="4">
        <f t="shared" si="28"/>
        <v>1997</v>
      </c>
      <c r="C293" s="3">
        <v>35587</v>
      </c>
      <c r="D293">
        <v>1.5267467811158797</v>
      </c>
      <c r="E293">
        <v>51.52</v>
      </c>
      <c r="F293">
        <v>2.1880000000000002</v>
      </c>
      <c r="M293" s="3">
        <f t="shared" si="29"/>
        <v>36298</v>
      </c>
      <c r="N293">
        <f t="shared" si="30"/>
        <v>0.63726180257510734</v>
      </c>
    </row>
    <row r="294" spans="2:14" x14ac:dyDescent="0.2">
      <c r="B294" s="4">
        <f t="shared" si="28"/>
        <v>1997</v>
      </c>
      <c r="C294" s="3">
        <v>35590</v>
      </c>
      <c r="D294">
        <v>1.5733047210300426</v>
      </c>
      <c r="E294">
        <v>51.5</v>
      </c>
      <c r="F294">
        <v>2.14</v>
      </c>
      <c r="M294" s="3">
        <f t="shared" si="29"/>
        <v>36299</v>
      </c>
      <c r="N294">
        <f t="shared" si="30"/>
        <v>0.62002575107296121</v>
      </c>
    </row>
    <row r="295" spans="2:14" x14ac:dyDescent="0.2">
      <c r="B295" s="4">
        <f t="shared" si="28"/>
        <v>1997</v>
      </c>
      <c r="C295" s="3">
        <v>35591</v>
      </c>
      <c r="D295">
        <v>1.6021201716738194</v>
      </c>
      <c r="E295">
        <v>51.65</v>
      </c>
      <c r="F295">
        <v>2.1219999999999999</v>
      </c>
      <c r="M295" s="3">
        <f t="shared" si="29"/>
        <v>36300</v>
      </c>
      <c r="N295">
        <f t="shared" si="30"/>
        <v>0.65097854077253237</v>
      </c>
    </row>
    <row r="296" spans="2:14" x14ac:dyDescent="0.2">
      <c r="B296" s="4">
        <f t="shared" si="28"/>
        <v>1997</v>
      </c>
      <c r="C296" s="3">
        <v>35592</v>
      </c>
      <c r="D296">
        <v>1.6437467811158797</v>
      </c>
      <c r="E296">
        <v>51.52</v>
      </c>
      <c r="F296">
        <v>2.0710000000000002</v>
      </c>
      <c r="M296" s="3">
        <f t="shared" si="29"/>
        <v>36301</v>
      </c>
      <c r="N296">
        <f t="shared" si="30"/>
        <v>0.69877682403433417</v>
      </c>
    </row>
    <row r="297" spans="2:14" x14ac:dyDescent="0.2">
      <c r="B297" s="4">
        <f t="shared" si="28"/>
        <v>1997</v>
      </c>
      <c r="C297" s="3">
        <v>35593</v>
      </c>
      <c r="D297">
        <v>1.6419570815450641</v>
      </c>
      <c r="E297">
        <v>51.62</v>
      </c>
      <c r="F297">
        <v>2.08</v>
      </c>
      <c r="M297" s="3">
        <f t="shared" si="29"/>
        <v>36304</v>
      </c>
      <c r="N297">
        <f t="shared" si="30"/>
        <v>0.7073991416309009</v>
      </c>
    </row>
    <row r="298" spans="2:14" x14ac:dyDescent="0.2">
      <c r="B298" s="4">
        <f t="shared" si="28"/>
        <v>1997</v>
      </c>
      <c r="C298" s="3">
        <v>35594</v>
      </c>
      <c r="D298">
        <v>1.5743991416309013</v>
      </c>
      <c r="E298">
        <v>51.64</v>
      </c>
      <c r="F298">
        <v>2.149</v>
      </c>
      <c r="M298" s="3">
        <f t="shared" si="29"/>
        <v>36305</v>
      </c>
      <c r="N298">
        <f t="shared" si="30"/>
        <v>0.70719313304720988</v>
      </c>
    </row>
    <row r="299" spans="2:14" x14ac:dyDescent="0.2">
      <c r="B299" s="4">
        <f t="shared" si="28"/>
        <v>1997</v>
      </c>
      <c r="C299" s="3">
        <v>35597</v>
      </c>
      <c r="D299">
        <v>1.5980300429184546</v>
      </c>
      <c r="E299">
        <v>51.94</v>
      </c>
      <c r="F299">
        <v>2.1469999999999998</v>
      </c>
      <c r="M299" s="3">
        <f t="shared" si="29"/>
        <v>36306</v>
      </c>
      <c r="N299">
        <f t="shared" si="30"/>
        <v>0.68479828326180225</v>
      </c>
    </row>
    <row r="300" spans="2:14" x14ac:dyDescent="0.2">
      <c r="B300" s="4">
        <f t="shared" si="28"/>
        <v>1997</v>
      </c>
      <c r="C300" s="3">
        <v>35598</v>
      </c>
      <c r="D300">
        <v>1.622802575107297</v>
      </c>
      <c r="E300">
        <v>52.45</v>
      </c>
      <c r="F300">
        <v>2.1589999999999998</v>
      </c>
      <c r="M300" s="3">
        <f t="shared" si="29"/>
        <v>36307</v>
      </c>
      <c r="N300">
        <f t="shared" si="30"/>
        <v>0.62014592274678115</v>
      </c>
    </row>
    <row r="301" spans="2:14" x14ac:dyDescent="0.2">
      <c r="B301" s="4">
        <f t="shared" si="28"/>
        <v>1997</v>
      </c>
      <c r="C301" s="3">
        <v>35599</v>
      </c>
      <c r="D301">
        <v>1.5379785407725319</v>
      </c>
      <c r="E301">
        <v>51.44</v>
      </c>
      <c r="F301">
        <v>2.1709999999999998</v>
      </c>
      <c r="M301" s="3">
        <f t="shared" si="29"/>
        <v>36308</v>
      </c>
      <c r="N301">
        <f t="shared" si="30"/>
        <v>0.48502145922746775</v>
      </c>
    </row>
    <row r="302" spans="2:14" x14ac:dyDescent="0.2">
      <c r="B302" s="4">
        <f t="shared" si="28"/>
        <v>1997</v>
      </c>
      <c r="C302" s="3">
        <v>35600</v>
      </c>
      <c r="D302">
        <v>1.4886995708154509</v>
      </c>
      <c r="E302">
        <v>51.45</v>
      </c>
      <c r="F302">
        <v>2.2210000000000001</v>
      </c>
      <c r="M302" s="3">
        <f t="shared" si="29"/>
        <v>36312</v>
      </c>
      <c r="N302">
        <f t="shared" si="30"/>
        <v>0.47839055793991481</v>
      </c>
    </row>
    <row r="303" spans="2:14" x14ac:dyDescent="0.2">
      <c r="B303" s="4">
        <f t="shared" si="28"/>
        <v>1997</v>
      </c>
      <c r="C303" s="3">
        <v>35601</v>
      </c>
      <c r="D303">
        <v>1.4660472103004287</v>
      </c>
      <c r="E303">
        <v>51.33</v>
      </c>
      <c r="F303">
        <v>2.2349999999999999</v>
      </c>
      <c r="M303" s="3">
        <f t="shared" si="29"/>
        <v>36313</v>
      </c>
      <c r="N303">
        <f t="shared" si="30"/>
        <v>0.49081974248927018</v>
      </c>
    </row>
    <row r="304" spans="2:14" x14ac:dyDescent="0.2">
      <c r="B304" s="4">
        <f t="shared" si="28"/>
        <v>1997</v>
      </c>
      <c r="C304" s="3">
        <v>35604</v>
      </c>
      <c r="D304">
        <v>1.4975879828326177</v>
      </c>
      <c r="E304">
        <v>51.92</v>
      </c>
      <c r="F304">
        <v>2.246</v>
      </c>
      <c r="M304" s="3">
        <f t="shared" si="29"/>
        <v>36314</v>
      </c>
      <c r="N304">
        <f t="shared" si="30"/>
        <v>0.46765236051502113</v>
      </c>
    </row>
    <row r="305" spans="2:14" x14ac:dyDescent="0.2">
      <c r="B305" s="4">
        <f t="shared" si="28"/>
        <v>1997</v>
      </c>
      <c r="C305" s="3">
        <v>35605</v>
      </c>
      <c r="D305">
        <v>1.432351931330472</v>
      </c>
      <c r="E305">
        <v>51.57</v>
      </c>
      <c r="F305">
        <v>2.286</v>
      </c>
      <c r="M305" s="3">
        <f t="shared" si="29"/>
        <v>36315</v>
      </c>
      <c r="N305">
        <f t="shared" si="30"/>
        <v>0.54013304721030053</v>
      </c>
    </row>
    <row r="306" spans="2:14" x14ac:dyDescent="0.2">
      <c r="B306" s="4">
        <f t="shared" si="28"/>
        <v>1997</v>
      </c>
      <c r="C306" s="3">
        <v>35606</v>
      </c>
      <c r="D306">
        <v>1.593738197424893</v>
      </c>
      <c r="E306">
        <v>52.99</v>
      </c>
      <c r="F306">
        <v>2.2269999999999999</v>
      </c>
      <c r="M306" s="3">
        <f t="shared" si="29"/>
        <v>36318</v>
      </c>
      <c r="N306">
        <f t="shared" si="30"/>
        <v>0.613725321888412</v>
      </c>
    </row>
    <row r="307" spans="2:14" x14ac:dyDescent="0.2">
      <c r="B307" s="4">
        <f t="shared" si="28"/>
        <v>1997</v>
      </c>
      <c r="C307" s="3">
        <v>35607</v>
      </c>
      <c r="D307">
        <v>1.6057982832618021</v>
      </c>
      <c r="E307">
        <v>52.02</v>
      </c>
      <c r="F307">
        <v>2.145</v>
      </c>
      <c r="M307" s="3">
        <f t="shared" si="29"/>
        <v>36319</v>
      </c>
      <c r="N307">
        <f t="shared" si="30"/>
        <v>0.63893133047210293</v>
      </c>
    </row>
    <row r="308" spans="2:14" x14ac:dyDescent="0.2">
      <c r="B308" s="4">
        <f t="shared" si="28"/>
        <v>1997</v>
      </c>
      <c r="C308" s="3">
        <v>35608</v>
      </c>
      <c r="D308">
        <v>1.70625321888412</v>
      </c>
      <c r="E308">
        <v>53.33</v>
      </c>
      <c r="F308">
        <v>2.1389999999999998</v>
      </c>
      <c r="M308" s="3">
        <f t="shared" si="29"/>
        <v>36320</v>
      </c>
      <c r="N308">
        <f t="shared" si="30"/>
        <v>0.63538197424892706</v>
      </c>
    </row>
    <row r="309" spans="2:14" x14ac:dyDescent="0.2">
      <c r="B309" s="4">
        <f t="shared" si="28"/>
        <v>1997</v>
      </c>
      <c r="C309" s="3">
        <v>35611</v>
      </c>
      <c r="D309">
        <v>1.7329313304721032</v>
      </c>
      <c r="E309">
        <v>53.7</v>
      </c>
      <c r="F309">
        <v>2.1389999999999998</v>
      </c>
      <c r="M309" s="3">
        <f t="shared" si="29"/>
        <v>36321</v>
      </c>
      <c r="N309">
        <f t="shared" si="30"/>
        <v>0.72668240343347668</v>
      </c>
    </row>
    <row r="310" spans="2:14" x14ac:dyDescent="0.2">
      <c r="B310" s="4">
        <f t="shared" si="28"/>
        <v>1997</v>
      </c>
      <c r="C310" s="3">
        <v>35612</v>
      </c>
      <c r="D310">
        <v>1.8441287553648071</v>
      </c>
      <c r="E310">
        <v>54.84</v>
      </c>
      <c r="F310">
        <v>2.11</v>
      </c>
      <c r="M310" s="3">
        <f t="shared" si="29"/>
        <v>36322</v>
      </c>
      <c r="N310">
        <f t="shared" si="30"/>
        <v>0.85509871244635205</v>
      </c>
    </row>
    <row r="311" spans="2:14" x14ac:dyDescent="0.2">
      <c r="B311" s="4">
        <f t="shared" si="28"/>
        <v>1997</v>
      </c>
      <c r="C311" s="3">
        <v>35613</v>
      </c>
      <c r="D311">
        <v>1.8928969957081545</v>
      </c>
      <c r="E311">
        <v>54.92</v>
      </c>
      <c r="F311">
        <v>2.0670000000000002</v>
      </c>
      <c r="M311" s="3">
        <f t="shared" si="29"/>
        <v>36325</v>
      </c>
      <c r="N311">
        <f t="shared" si="30"/>
        <v>0.88272961373390579</v>
      </c>
    </row>
    <row r="312" spans="2:14" x14ac:dyDescent="0.2">
      <c r="B312" s="4">
        <f t="shared" si="28"/>
        <v>1997</v>
      </c>
      <c r="C312" s="3">
        <v>35614</v>
      </c>
      <c r="D312">
        <v>1.7011545064377676</v>
      </c>
      <c r="E312">
        <v>52.76</v>
      </c>
      <c r="F312">
        <v>2.1030000000000002</v>
      </c>
      <c r="M312" s="3">
        <f t="shared" si="29"/>
        <v>36326</v>
      </c>
      <c r="N312">
        <f t="shared" si="30"/>
        <v>0.95622746781115886</v>
      </c>
    </row>
    <row r="313" spans="2:14" x14ac:dyDescent="0.2">
      <c r="B313" s="4">
        <f t="shared" si="28"/>
        <v>1997</v>
      </c>
      <c r="C313" s="3">
        <v>35618</v>
      </c>
      <c r="D313">
        <v>1.7375965665236048</v>
      </c>
      <c r="E313">
        <v>52.78</v>
      </c>
      <c r="F313">
        <v>2.0680000000000001</v>
      </c>
      <c r="M313" s="3">
        <f t="shared" si="29"/>
        <v>36327</v>
      </c>
      <c r="N313">
        <f t="shared" si="30"/>
        <v>0.86788412017167404</v>
      </c>
    </row>
    <row r="314" spans="2:14" x14ac:dyDescent="0.2">
      <c r="B314" s="4">
        <f t="shared" si="28"/>
        <v>1997</v>
      </c>
      <c r="C314" s="3">
        <v>35619</v>
      </c>
      <c r="D314">
        <v>1.7054592274678111</v>
      </c>
      <c r="E314">
        <v>53</v>
      </c>
      <c r="F314">
        <v>2.1160000000000001</v>
      </c>
      <c r="M314" s="3">
        <f t="shared" si="29"/>
        <v>36328</v>
      </c>
      <c r="N314">
        <f t="shared" si="30"/>
        <v>0.98703433476394897</v>
      </c>
    </row>
    <row r="315" spans="2:14" x14ac:dyDescent="0.2">
      <c r="B315" s="4">
        <f t="shared" si="28"/>
        <v>1997</v>
      </c>
      <c r="C315" s="3">
        <v>35620</v>
      </c>
      <c r="D315">
        <v>1.6982231759656652</v>
      </c>
      <c r="E315">
        <v>52.65</v>
      </c>
      <c r="F315">
        <v>2.0979999999999999</v>
      </c>
      <c r="M315" s="3">
        <f t="shared" si="29"/>
        <v>36329</v>
      </c>
      <c r="N315">
        <f t="shared" si="30"/>
        <v>0.89842060085836906</v>
      </c>
    </row>
    <row r="316" spans="2:14" x14ac:dyDescent="0.2">
      <c r="B316" s="4">
        <f t="shared" si="28"/>
        <v>1997</v>
      </c>
      <c r="C316" s="3">
        <v>35621</v>
      </c>
      <c r="D316">
        <v>1.6422875536480683</v>
      </c>
      <c r="E316">
        <v>52.11</v>
      </c>
      <c r="F316">
        <v>2.1150000000000002</v>
      </c>
      <c r="M316" s="3">
        <f t="shared" si="29"/>
        <v>36332</v>
      </c>
      <c r="N316">
        <f t="shared" si="30"/>
        <v>0.92760085836909889</v>
      </c>
    </row>
    <row r="317" spans="2:14" x14ac:dyDescent="0.2">
      <c r="B317" s="4">
        <f t="shared" si="28"/>
        <v>1997</v>
      </c>
      <c r="C317" s="3">
        <v>35622</v>
      </c>
      <c r="D317">
        <v>1.6805922746781112</v>
      </c>
      <c r="E317">
        <v>52.35</v>
      </c>
      <c r="F317">
        <v>2.0939999999999999</v>
      </c>
      <c r="M317" s="3">
        <f t="shared" si="29"/>
        <v>36333</v>
      </c>
      <c r="N317">
        <f t="shared" si="30"/>
        <v>0.90713304721030008</v>
      </c>
    </row>
    <row r="318" spans="2:14" x14ac:dyDescent="0.2">
      <c r="B318" s="4">
        <f t="shared" si="28"/>
        <v>1997</v>
      </c>
      <c r="C318" s="3">
        <v>35625</v>
      </c>
      <c r="D318">
        <v>1.5745622317596575</v>
      </c>
      <c r="E318">
        <v>51.67</v>
      </c>
      <c r="F318">
        <v>2.1509999999999998</v>
      </c>
      <c r="M318" s="3">
        <f t="shared" si="29"/>
        <v>36334</v>
      </c>
      <c r="N318">
        <f t="shared" si="30"/>
        <v>1.0282231759656653</v>
      </c>
    </row>
    <row r="319" spans="2:14" x14ac:dyDescent="0.2">
      <c r="B319" s="4">
        <f t="shared" si="28"/>
        <v>1997</v>
      </c>
      <c r="C319" s="3">
        <v>35626</v>
      </c>
      <c r="D319">
        <v>1.6558540772532195</v>
      </c>
      <c r="E319">
        <v>52.95</v>
      </c>
      <c r="F319">
        <v>2.1619999999999999</v>
      </c>
      <c r="M319" s="3">
        <f t="shared" si="29"/>
        <v>36335</v>
      </c>
      <c r="N319">
        <f t="shared" si="30"/>
        <v>0.99073390557939867</v>
      </c>
    </row>
    <row r="320" spans="2:14" x14ac:dyDescent="0.2">
      <c r="B320" s="4">
        <f t="shared" si="28"/>
        <v>1997</v>
      </c>
      <c r="C320" s="3">
        <v>35627</v>
      </c>
      <c r="D320">
        <v>1.624386266094421</v>
      </c>
      <c r="E320">
        <v>52.68</v>
      </c>
      <c r="F320">
        <v>2.1739999999999999</v>
      </c>
      <c r="M320" s="3">
        <f t="shared" si="29"/>
        <v>36336</v>
      </c>
      <c r="N320">
        <f t="shared" si="30"/>
        <v>1.0248497854077256</v>
      </c>
    </row>
    <row r="321" spans="2:14" x14ac:dyDescent="0.2">
      <c r="B321" s="4">
        <f t="shared" si="28"/>
        <v>1997</v>
      </c>
      <c r="C321" s="3">
        <v>35628</v>
      </c>
      <c r="D321">
        <v>1.710630901287554</v>
      </c>
      <c r="E321">
        <v>53.89</v>
      </c>
      <c r="F321">
        <v>2.1749999999999998</v>
      </c>
      <c r="M321" s="3">
        <f t="shared" si="29"/>
        <v>36339</v>
      </c>
      <c r="N321">
        <f t="shared" si="30"/>
        <v>0.98407725321888417</v>
      </c>
    </row>
    <row r="322" spans="2:14" x14ac:dyDescent="0.2">
      <c r="B322" s="4">
        <f t="shared" si="28"/>
        <v>1997</v>
      </c>
      <c r="C322" s="3">
        <v>35629</v>
      </c>
      <c r="D322">
        <v>1.5972188841201715</v>
      </c>
      <c r="E322">
        <v>52.22</v>
      </c>
      <c r="F322">
        <v>2.1680000000000001</v>
      </c>
      <c r="M322" s="3">
        <f t="shared" si="29"/>
        <v>36340</v>
      </c>
      <c r="N322">
        <f t="shared" si="30"/>
        <v>0.90375965665236047</v>
      </c>
    </row>
    <row r="323" spans="2:14" x14ac:dyDescent="0.2">
      <c r="B323" s="4">
        <f t="shared" si="28"/>
        <v>1997</v>
      </c>
      <c r="C323" s="3">
        <v>35632</v>
      </c>
      <c r="D323">
        <v>1.6895922746781111</v>
      </c>
      <c r="E323">
        <v>52.35</v>
      </c>
      <c r="F323">
        <v>2.085</v>
      </c>
      <c r="M323" s="3">
        <f t="shared" si="29"/>
        <v>36341</v>
      </c>
      <c r="N323">
        <f t="shared" si="30"/>
        <v>1.0561287553648069</v>
      </c>
    </row>
    <row r="324" spans="2:14" x14ac:dyDescent="0.2">
      <c r="B324" s="4">
        <f t="shared" si="28"/>
        <v>1997</v>
      </c>
      <c r="C324" s="3">
        <v>35633</v>
      </c>
      <c r="D324">
        <v>1.6828283261802572</v>
      </c>
      <c r="E324">
        <v>52.7</v>
      </c>
      <c r="F324">
        <v>2.117</v>
      </c>
      <c r="M324" s="3">
        <f t="shared" si="29"/>
        <v>36342</v>
      </c>
      <c r="N324">
        <f t="shared" si="30"/>
        <v>1.2110686695278967</v>
      </c>
    </row>
    <row r="325" spans="2:14" x14ac:dyDescent="0.2">
      <c r="B325" s="4">
        <f t="shared" si="28"/>
        <v>1997</v>
      </c>
      <c r="C325" s="3">
        <v>35634</v>
      </c>
      <c r="D325">
        <v>1.6936480686695279</v>
      </c>
      <c r="E325">
        <v>53.28</v>
      </c>
      <c r="F325">
        <v>2.1480000000000001</v>
      </c>
      <c r="M325" s="3">
        <f t="shared" si="29"/>
        <v>36343</v>
      </c>
      <c r="N325">
        <f t="shared" si="30"/>
        <v>1.2561416309012876</v>
      </c>
    </row>
    <row r="326" spans="2:14" x14ac:dyDescent="0.2">
      <c r="B326" s="4">
        <f t="shared" ref="B326:B389" si="31">YEAR(C326)</f>
        <v>1997</v>
      </c>
      <c r="C326" s="3">
        <v>35635</v>
      </c>
      <c r="D326">
        <v>1.6745793991416309</v>
      </c>
      <c r="E326">
        <v>53.39</v>
      </c>
      <c r="F326">
        <v>2.1749999999999998</v>
      </c>
      <c r="M326" s="3">
        <f t="shared" ref="M326:M389" si="32">C566</f>
        <v>36347</v>
      </c>
      <c r="N326">
        <f t="shared" ref="N326:N389" si="33">D566</f>
        <v>1.3694463519313302</v>
      </c>
    </row>
    <row r="327" spans="2:14" x14ac:dyDescent="0.2">
      <c r="B327" s="4">
        <f t="shared" si="31"/>
        <v>1997</v>
      </c>
      <c r="C327" s="3">
        <v>35636</v>
      </c>
      <c r="D327">
        <v>1.7468412017167387</v>
      </c>
      <c r="E327">
        <v>53.99</v>
      </c>
      <c r="F327">
        <v>2.1459999999999999</v>
      </c>
      <c r="M327" s="3">
        <f t="shared" si="32"/>
        <v>36348</v>
      </c>
      <c r="N327">
        <f t="shared" si="33"/>
        <v>1.4699184549356223</v>
      </c>
    </row>
    <row r="328" spans="2:14" x14ac:dyDescent="0.2">
      <c r="B328" s="4">
        <f t="shared" si="31"/>
        <v>1997</v>
      </c>
      <c r="C328" s="3">
        <v>35639</v>
      </c>
      <c r="D328">
        <v>1.7206566523605153</v>
      </c>
      <c r="E328">
        <v>54.14</v>
      </c>
      <c r="F328">
        <v>2.1829999999999998</v>
      </c>
      <c r="M328" s="3">
        <f t="shared" si="32"/>
        <v>36349</v>
      </c>
      <c r="N328">
        <f t="shared" si="33"/>
        <v>1.4719914163090126</v>
      </c>
    </row>
    <row r="329" spans="2:14" x14ac:dyDescent="0.2">
      <c r="B329" s="4">
        <f t="shared" si="31"/>
        <v>1997</v>
      </c>
      <c r="C329" s="3">
        <v>35640</v>
      </c>
      <c r="D329">
        <v>1.7549141630901288</v>
      </c>
      <c r="E329">
        <v>54.31</v>
      </c>
      <c r="F329">
        <v>2.161</v>
      </c>
      <c r="M329" s="3">
        <f t="shared" si="32"/>
        <v>36350</v>
      </c>
      <c r="N329">
        <f t="shared" si="33"/>
        <v>1.4998326180257511</v>
      </c>
    </row>
    <row r="330" spans="2:14" x14ac:dyDescent="0.2">
      <c r="B330" s="4">
        <f t="shared" si="31"/>
        <v>1997</v>
      </c>
      <c r="C330" s="3">
        <v>35641</v>
      </c>
      <c r="D330">
        <v>1.8609055793991414</v>
      </c>
      <c r="E330">
        <v>55.78</v>
      </c>
      <c r="F330">
        <v>2.161</v>
      </c>
      <c r="M330" s="3">
        <f t="shared" si="32"/>
        <v>36353</v>
      </c>
      <c r="N330">
        <f t="shared" si="33"/>
        <v>1.5440686695278965</v>
      </c>
    </row>
    <row r="331" spans="2:14" x14ac:dyDescent="0.2">
      <c r="B331" s="4">
        <f t="shared" si="31"/>
        <v>1997</v>
      </c>
      <c r="C331" s="3">
        <v>35642</v>
      </c>
      <c r="D331">
        <v>1.8326480686695281</v>
      </c>
      <c r="E331">
        <v>55.61</v>
      </c>
      <c r="F331">
        <v>2.177</v>
      </c>
      <c r="M331" s="3">
        <f t="shared" si="32"/>
        <v>36354</v>
      </c>
      <c r="N331">
        <f t="shared" si="33"/>
        <v>1.5531673819742489</v>
      </c>
    </row>
    <row r="332" spans="2:14" x14ac:dyDescent="0.2">
      <c r="B332" s="4">
        <f t="shared" si="31"/>
        <v>1997</v>
      </c>
      <c r="C332" s="3">
        <v>35643</v>
      </c>
      <c r="D332">
        <v>1.8391459227467806</v>
      </c>
      <c r="E332">
        <v>56.56</v>
      </c>
      <c r="F332">
        <v>2.2389999999999999</v>
      </c>
      <c r="M332" s="3">
        <f t="shared" si="32"/>
        <v>36355</v>
      </c>
      <c r="N332">
        <f t="shared" si="33"/>
        <v>1.5117854077253217</v>
      </c>
    </row>
    <row r="333" spans="2:14" x14ac:dyDescent="0.2">
      <c r="B333" s="4">
        <f t="shared" si="31"/>
        <v>1997</v>
      </c>
      <c r="C333" s="3">
        <v>35646</v>
      </c>
      <c r="D333">
        <v>1.8396995708154509</v>
      </c>
      <c r="E333">
        <v>58.44</v>
      </c>
      <c r="F333">
        <v>2.3740000000000001</v>
      </c>
      <c r="M333" s="3">
        <f t="shared" si="32"/>
        <v>36356</v>
      </c>
      <c r="N333">
        <f t="shared" si="33"/>
        <v>1.5508884120171671</v>
      </c>
    </row>
    <row r="334" spans="2:14" x14ac:dyDescent="0.2">
      <c r="B334" s="4">
        <f t="shared" si="31"/>
        <v>1997</v>
      </c>
      <c r="C334" s="3">
        <v>35647</v>
      </c>
      <c r="D334">
        <v>1.8310472103004289</v>
      </c>
      <c r="E334">
        <v>58.32</v>
      </c>
      <c r="F334">
        <v>2.3740000000000001</v>
      </c>
      <c r="M334" s="3">
        <f t="shared" si="32"/>
        <v>36357</v>
      </c>
      <c r="N334">
        <f t="shared" si="33"/>
        <v>1.5508197424892711</v>
      </c>
    </row>
    <row r="335" spans="2:14" x14ac:dyDescent="0.2">
      <c r="B335" s="4">
        <f t="shared" si="31"/>
        <v>1997</v>
      </c>
      <c r="C335" s="3">
        <v>35648</v>
      </c>
      <c r="D335">
        <v>1.7574291845493564</v>
      </c>
      <c r="E335">
        <v>56.98</v>
      </c>
      <c r="F335">
        <v>2.351</v>
      </c>
      <c r="M335" s="3">
        <f t="shared" si="32"/>
        <v>36360</v>
      </c>
      <c r="N335">
        <f t="shared" si="33"/>
        <v>1.4962103004291842</v>
      </c>
    </row>
    <row r="336" spans="2:14" x14ac:dyDescent="0.2">
      <c r="B336" s="4">
        <f t="shared" si="31"/>
        <v>1997</v>
      </c>
      <c r="C336" s="3">
        <v>35649</v>
      </c>
      <c r="D336">
        <v>1.5432961373390555</v>
      </c>
      <c r="E336">
        <v>55.3</v>
      </c>
      <c r="F336">
        <v>2.444</v>
      </c>
      <c r="M336" s="3">
        <f t="shared" si="32"/>
        <v>36361</v>
      </c>
      <c r="N336">
        <f t="shared" si="33"/>
        <v>1.381914163090129</v>
      </c>
    </row>
    <row r="337" spans="2:14" x14ac:dyDescent="0.2">
      <c r="B337" s="4">
        <f t="shared" si="31"/>
        <v>1997</v>
      </c>
      <c r="C337" s="3">
        <v>35650</v>
      </c>
      <c r="D337">
        <v>1.4114721030042912</v>
      </c>
      <c r="E337">
        <v>54.29</v>
      </c>
      <c r="F337">
        <v>2.5030000000000001</v>
      </c>
      <c r="M337" s="3">
        <f t="shared" si="32"/>
        <v>36362</v>
      </c>
      <c r="N337">
        <f t="shared" si="33"/>
        <v>1.3168197424892703</v>
      </c>
    </row>
    <row r="338" spans="2:14" x14ac:dyDescent="0.2">
      <c r="B338" s="4">
        <f t="shared" si="31"/>
        <v>1997</v>
      </c>
      <c r="C338" s="3">
        <v>35653</v>
      </c>
      <c r="D338">
        <v>1.3335193133047207</v>
      </c>
      <c r="E338">
        <v>54.36</v>
      </c>
      <c r="F338">
        <v>2.5859999999999999</v>
      </c>
      <c r="M338" s="3">
        <f t="shared" si="32"/>
        <v>36363</v>
      </c>
      <c r="N338">
        <f t="shared" si="33"/>
        <v>1.2296180257510732</v>
      </c>
    </row>
    <row r="339" spans="2:14" x14ac:dyDescent="0.2">
      <c r="B339" s="4">
        <f t="shared" si="31"/>
        <v>1997</v>
      </c>
      <c r="C339" s="3">
        <v>35654</v>
      </c>
      <c r="D339">
        <v>1.4978755364806871</v>
      </c>
      <c r="E339">
        <v>55.1</v>
      </c>
      <c r="F339">
        <v>2.4750000000000001</v>
      </c>
      <c r="M339" s="3">
        <f t="shared" si="32"/>
        <v>36364</v>
      </c>
      <c r="N339">
        <f t="shared" si="33"/>
        <v>1.1831416309012868</v>
      </c>
    </row>
    <row r="340" spans="2:14" x14ac:dyDescent="0.2">
      <c r="B340" s="4">
        <f t="shared" si="31"/>
        <v>1997</v>
      </c>
      <c r="C340" s="3">
        <v>35655</v>
      </c>
      <c r="D340">
        <v>1.5686523605150211</v>
      </c>
      <c r="E340">
        <v>56.04</v>
      </c>
      <c r="F340">
        <v>2.472</v>
      </c>
      <c r="M340" s="3">
        <f t="shared" si="32"/>
        <v>36367</v>
      </c>
      <c r="N340">
        <f t="shared" si="33"/>
        <v>1.1431845493562234</v>
      </c>
    </row>
    <row r="341" spans="2:14" x14ac:dyDescent="0.2">
      <c r="B341" s="4">
        <f t="shared" si="31"/>
        <v>1997</v>
      </c>
      <c r="C341" s="3">
        <v>35656</v>
      </c>
      <c r="D341">
        <v>1.6003948497854079</v>
      </c>
      <c r="E341">
        <v>55.87</v>
      </c>
      <c r="F341">
        <v>2.4279999999999999</v>
      </c>
      <c r="M341" s="3">
        <f t="shared" si="32"/>
        <v>36368</v>
      </c>
      <c r="N341">
        <f t="shared" si="33"/>
        <v>1.0823433476394855</v>
      </c>
    </row>
    <row r="342" spans="2:14" x14ac:dyDescent="0.2">
      <c r="B342" s="4">
        <f t="shared" si="31"/>
        <v>1997</v>
      </c>
      <c r="C342" s="3">
        <v>35657</v>
      </c>
      <c r="D342">
        <v>1.5516909871244633</v>
      </c>
      <c r="E342">
        <v>55.25</v>
      </c>
      <c r="F342">
        <v>2.4319999999999999</v>
      </c>
      <c r="M342" s="3">
        <f t="shared" si="32"/>
        <v>36369</v>
      </c>
      <c r="N342">
        <f t="shared" si="33"/>
        <v>1.108699570815451</v>
      </c>
    </row>
    <row r="343" spans="2:14" x14ac:dyDescent="0.2">
      <c r="B343" s="4">
        <f t="shared" si="31"/>
        <v>1997</v>
      </c>
      <c r="C343" s="3">
        <v>35660</v>
      </c>
      <c r="D343">
        <v>1.5461545064377682</v>
      </c>
      <c r="E343">
        <v>55.09</v>
      </c>
      <c r="F343">
        <v>2.4260000000000002</v>
      </c>
      <c r="M343" s="3">
        <f t="shared" si="32"/>
        <v>36370</v>
      </c>
      <c r="N343">
        <f t="shared" si="33"/>
        <v>1.2329914163090128</v>
      </c>
    </row>
    <row r="344" spans="2:14" x14ac:dyDescent="0.2">
      <c r="B344" s="4">
        <f t="shared" si="31"/>
        <v>1997</v>
      </c>
      <c r="C344" s="3">
        <v>35661</v>
      </c>
      <c r="D344">
        <v>1.4888583690987125</v>
      </c>
      <c r="E344">
        <v>55.71</v>
      </c>
      <c r="F344">
        <v>2.528</v>
      </c>
      <c r="M344" s="3">
        <f t="shared" si="32"/>
        <v>36371</v>
      </c>
      <c r="N344">
        <f t="shared" si="33"/>
        <v>1.2186137339055794</v>
      </c>
    </row>
    <row r="345" spans="2:14" x14ac:dyDescent="0.2">
      <c r="B345" s="4">
        <f t="shared" si="31"/>
        <v>1997</v>
      </c>
      <c r="C345" s="3">
        <v>35662</v>
      </c>
      <c r="D345">
        <v>1.5238755364806873</v>
      </c>
      <c r="E345">
        <v>55.1</v>
      </c>
      <c r="F345">
        <v>2.4489999999999998</v>
      </c>
      <c r="M345" s="3">
        <f t="shared" si="32"/>
        <v>36374</v>
      </c>
      <c r="N345">
        <f t="shared" si="33"/>
        <v>1.2010343347639476</v>
      </c>
    </row>
    <row r="346" spans="2:14" x14ac:dyDescent="0.2">
      <c r="B346" s="4">
        <f t="shared" si="31"/>
        <v>1997</v>
      </c>
      <c r="C346" s="3">
        <v>35663</v>
      </c>
      <c r="D346">
        <v>1.4890686695278963</v>
      </c>
      <c r="E346">
        <v>53.48</v>
      </c>
      <c r="F346">
        <v>2.367</v>
      </c>
      <c r="M346" s="3">
        <f t="shared" si="32"/>
        <v>36375</v>
      </c>
      <c r="N346">
        <f t="shared" si="33"/>
        <v>1.1722660944206007</v>
      </c>
    </row>
    <row r="347" spans="2:14" x14ac:dyDescent="0.2">
      <c r="B347" s="4">
        <f t="shared" si="31"/>
        <v>1997</v>
      </c>
      <c r="C347" s="3">
        <v>35664</v>
      </c>
      <c r="D347">
        <v>1.398021459227468</v>
      </c>
      <c r="E347">
        <v>53.41</v>
      </c>
      <c r="F347">
        <v>2.4529999999999998</v>
      </c>
      <c r="M347" s="3">
        <f t="shared" si="32"/>
        <v>36376</v>
      </c>
      <c r="N347">
        <f t="shared" si="33"/>
        <v>1.180901287553648</v>
      </c>
    </row>
    <row r="348" spans="2:14" x14ac:dyDescent="0.2">
      <c r="B348" s="4">
        <f t="shared" si="31"/>
        <v>1997</v>
      </c>
      <c r="C348" s="3">
        <v>35667</v>
      </c>
      <c r="D348">
        <v>1.2747768240343347</v>
      </c>
      <c r="E348">
        <v>52.2</v>
      </c>
      <c r="F348">
        <v>2.4889999999999999</v>
      </c>
      <c r="M348" s="3">
        <f t="shared" si="32"/>
        <v>36377</v>
      </c>
      <c r="N348">
        <f t="shared" si="33"/>
        <v>1.2054635193133048</v>
      </c>
    </row>
    <row r="349" spans="2:14" x14ac:dyDescent="0.2">
      <c r="B349" s="4">
        <f t="shared" si="31"/>
        <v>1997</v>
      </c>
      <c r="C349" s="3">
        <v>35668</v>
      </c>
      <c r="D349">
        <v>1.2418454935622321</v>
      </c>
      <c r="E349">
        <v>52.09</v>
      </c>
      <c r="F349">
        <v>2.5139999999999998</v>
      </c>
      <c r="M349" s="3">
        <f t="shared" si="32"/>
        <v>36378</v>
      </c>
      <c r="N349">
        <f t="shared" si="33"/>
        <v>1.2337768240343348</v>
      </c>
    </row>
    <row r="350" spans="2:14" x14ac:dyDescent="0.2">
      <c r="B350" s="4">
        <f t="shared" si="31"/>
        <v>1997</v>
      </c>
      <c r="C350" s="3">
        <v>35669</v>
      </c>
      <c r="D350">
        <v>1.3252060085836908</v>
      </c>
      <c r="E350">
        <v>53.26</v>
      </c>
      <c r="F350">
        <v>2.5150000000000001</v>
      </c>
      <c r="M350" s="3">
        <f t="shared" si="32"/>
        <v>36381</v>
      </c>
      <c r="N350">
        <f t="shared" si="33"/>
        <v>1.2598068669527898</v>
      </c>
    </row>
    <row r="351" spans="2:14" x14ac:dyDescent="0.2">
      <c r="B351" s="4">
        <f t="shared" si="31"/>
        <v>1997</v>
      </c>
      <c r="C351" s="3">
        <v>35670</v>
      </c>
      <c r="D351">
        <v>1.1301287553648067</v>
      </c>
      <c r="E351">
        <v>52.51</v>
      </c>
      <c r="F351">
        <v>2.6560000000000001</v>
      </c>
      <c r="M351" s="3">
        <f t="shared" si="32"/>
        <v>36382</v>
      </c>
      <c r="N351">
        <f t="shared" si="33"/>
        <v>1.2248755364806869</v>
      </c>
    </row>
    <row r="352" spans="2:14" x14ac:dyDescent="0.2">
      <c r="B352" s="4">
        <f t="shared" si="31"/>
        <v>1997</v>
      </c>
      <c r="C352" s="3">
        <v>35671</v>
      </c>
      <c r="D352">
        <v>1.0245407725321884</v>
      </c>
      <c r="E352">
        <v>51.85</v>
      </c>
      <c r="F352">
        <v>2.714</v>
      </c>
      <c r="M352" s="3">
        <f t="shared" si="32"/>
        <v>36383</v>
      </c>
      <c r="N352">
        <f t="shared" si="33"/>
        <v>1.3085321888412014</v>
      </c>
    </row>
    <row r="353" spans="2:14" x14ac:dyDescent="0.2">
      <c r="B353" s="4">
        <f t="shared" si="31"/>
        <v>1997</v>
      </c>
      <c r="C353" s="3">
        <v>35675</v>
      </c>
      <c r="D353">
        <v>1.0573004291845494</v>
      </c>
      <c r="E353">
        <v>53.4</v>
      </c>
      <c r="F353">
        <v>2.7930000000000001</v>
      </c>
      <c r="M353" s="3">
        <f t="shared" si="32"/>
        <v>36384</v>
      </c>
      <c r="N353">
        <f t="shared" si="33"/>
        <v>1.2816008583690985</v>
      </c>
    </row>
    <row r="354" spans="2:14" x14ac:dyDescent="0.2">
      <c r="B354" s="4">
        <f t="shared" si="31"/>
        <v>1997</v>
      </c>
      <c r="C354" s="3">
        <v>35676</v>
      </c>
      <c r="D354">
        <v>1.0396952789699569</v>
      </c>
      <c r="E354">
        <v>53.35</v>
      </c>
      <c r="F354">
        <v>2.8069999999999999</v>
      </c>
      <c r="M354" s="3">
        <f t="shared" si="32"/>
        <v>36385</v>
      </c>
      <c r="N354">
        <f t="shared" si="33"/>
        <v>1.2704163090128748</v>
      </c>
    </row>
    <row r="355" spans="2:14" x14ac:dyDescent="0.2">
      <c r="B355" s="4">
        <f t="shared" si="31"/>
        <v>1997</v>
      </c>
      <c r="C355" s="3">
        <v>35677</v>
      </c>
      <c r="D355">
        <v>1.1112918454935623</v>
      </c>
      <c r="E355">
        <v>52.54</v>
      </c>
      <c r="F355">
        <v>2.677</v>
      </c>
      <c r="M355" s="3">
        <f t="shared" si="32"/>
        <v>36388</v>
      </c>
      <c r="N355">
        <f t="shared" si="33"/>
        <v>1.2901802575107291</v>
      </c>
    </row>
    <row r="356" spans="2:14" x14ac:dyDescent="0.2">
      <c r="B356" s="4">
        <f t="shared" si="31"/>
        <v>1997</v>
      </c>
      <c r="C356" s="3">
        <v>35678</v>
      </c>
      <c r="D356">
        <v>1.1806995708154506</v>
      </c>
      <c r="E356">
        <v>53.78</v>
      </c>
      <c r="F356">
        <v>2.6970000000000001</v>
      </c>
      <c r="M356" s="3">
        <f t="shared" si="32"/>
        <v>36389</v>
      </c>
      <c r="N356">
        <f t="shared" si="33"/>
        <v>1.3881716738197429</v>
      </c>
    </row>
    <row r="357" spans="2:14" x14ac:dyDescent="0.2">
      <c r="B357" s="4">
        <f t="shared" si="31"/>
        <v>1997</v>
      </c>
      <c r="C357" s="3">
        <v>35681</v>
      </c>
      <c r="D357">
        <v>1.1435536480686692</v>
      </c>
      <c r="E357">
        <v>53.14</v>
      </c>
      <c r="F357">
        <v>2.6880000000000002</v>
      </c>
      <c r="M357" s="3">
        <f t="shared" si="32"/>
        <v>36390</v>
      </c>
      <c r="N357">
        <f t="shared" si="33"/>
        <v>1.2782145922746784</v>
      </c>
    </row>
    <row r="358" spans="2:14" x14ac:dyDescent="0.2">
      <c r="B358" s="4">
        <f t="shared" si="31"/>
        <v>1997</v>
      </c>
      <c r="C358" s="3">
        <v>35682</v>
      </c>
      <c r="D358">
        <v>1.1102017167381977</v>
      </c>
      <c r="E358">
        <v>52.83</v>
      </c>
      <c r="F358">
        <v>2.6989999999999998</v>
      </c>
      <c r="M358" s="3">
        <f t="shared" si="32"/>
        <v>36391</v>
      </c>
      <c r="N358">
        <f t="shared" si="33"/>
        <v>1.2479227467811156</v>
      </c>
    </row>
    <row r="359" spans="2:14" x14ac:dyDescent="0.2">
      <c r="B359" s="4">
        <f t="shared" si="31"/>
        <v>1997</v>
      </c>
      <c r="C359" s="3">
        <v>35683</v>
      </c>
      <c r="D359">
        <v>1.0163519313304721</v>
      </c>
      <c r="E359">
        <v>51.57</v>
      </c>
      <c r="F359">
        <v>2.702</v>
      </c>
      <c r="M359" s="3">
        <f t="shared" si="32"/>
        <v>36392</v>
      </c>
      <c r="N359">
        <f t="shared" si="33"/>
        <v>1.2021545064377688</v>
      </c>
    </row>
    <row r="360" spans="2:14" x14ac:dyDescent="0.2">
      <c r="B360" s="4">
        <f t="shared" si="31"/>
        <v>1997</v>
      </c>
      <c r="C360" s="3">
        <v>35684</v>
      </c>
      <c r="D360">
        <v>0.98696137339055712</v>
      </c>
      <c r="E360">
        <v>52.05</v>
      </c>
      <c r="F360">
        <v>2.766</v>
      </c>
      <c r="M360" s="3">
        <f t="shared" si="32"/>
        <v>36395</v>
      </c>
      <c r="N360">
        <f t="shared" si="33"/>
        <v>1.0985064377682399</v>
      </c>
    </row>
    <row r="361" spans="2:14" x14ac:dyDescent="0.2">
      <c r="B361" s="4">
        <f t="shared" si="31"/>
        <v>1997</v>
      </c>
      <c r="C361" s="3">
        <v>35685</v>
      </c>
      <c r="D361">
        <v>0.99617596566523536</v>
      </c>
      <c r="E361">
        <v>52.58</v>
      </c>
      <c r="F361">
        <v>2.7949999999999999</v>
      </c>
      <c r="M361" s="3">
        <f t="shared" si="32"/>
        <v>36396</v>
      </c>
      <c r="N361">
        <f t="shared" si="33"/>
        <v>1.0508712446351929</v>
      </c>
    </row>
    <row r="362" spans="2:14" x14ac:dyDescent="0.2">
      <c r="B362" s="4">
        <f t="shared" si="31"/>
        <v>1997</v>
      </c>
      <c r="C362" s="3">
        <v>35688</v>
      </c>
      <c r="D362">
        <v>1.0008497854077252</v>
      </c>
      <c r="E362">
        <v>52.52</v>
      </c>
      <c r="F362">
        <v>2.786</v>
      </c>
      <c r="M362" s="3">
        <f t="shared" si="32"/>
        <v>36397</v>
      </c>
      <c r="N362">
        <f t="shared" si="33"/>
        <v>0.9176394849785412</v>
      </c>
    </row>
    <row r="363" spans="2:14" x14ac:dyDescent="0.2">
      <c r="B363" s="4">
        <f t="shared" si="31"/>
        <v>1997</v>
      </c>
      <c r="C363" s="3">
        <v>35689</v>
      </c>
      <c r="D363">
        <v>1.1607467811158791</v>
      </c>
      <c r="E363">
        <v>53.85</v>
      </c>
      <c r="F363">
        <v>2.722</v>
      </c>
      <c r="M363" s="3">
        <f t="shared" si="32"/>
        <v>36398</v>
      </c>
      <c r="N363">
        <f t="shared" si="33"/>
        <v>1.0529957081545063</v>
      </c>
    </row>
    <row r="364" spans="2:14" x14ac:dyDescent="0.2">
      <c r="B364" s="4">
        <f t="shared" si="31"/>
        <v>1997</v>
      </c>
      <c r="C364" s="3">
        <v>35690</v>
      </c>
      <c r="D364">
        <v>1.1636952789699571</v>
      </c>
      <c r="E364">
        <v>53.35</v>
      </c>
      <c r="F364">
        <v>2.6829999999999998</v>
      </c>
      <c r="M364" s="3">
        <f t="shared" si="32"/>
        <v>36399</v>
      </c>
      <c r="N364">
        <f t="shared" si="33"/>
        <v>1.1250472103004299</v>
      </c>
    </row>
    <row r="365" spans="2:14" x14ac:dyDescent="0.2">
      <c r="B365" s="4">
        <f t="shared" si="31"/>
        <v>1997</v>
      </c>
      <c r="C365" s="3">
        <v>35691</v>
      </c>
      <c r="D365">
        <v>0.96618454935622333</v>
      </c>
      <c r="E365">
        <v>53.44</v>
      </c>
      <c r="F365">
        <v>2.887</v>
      </c>
      <c r="M365" s="3">
        <f t="shared" si="32"/>
        <v>36402</v>
      </c>
      <c r="N365">
        <f t="shared" si="33"/>
        <v>1.1646652360515026</v>
      </c>
    </row>
    <row r="366" spans="2:14" x14ac:dyDescent="0.2">
      <c r="B366" s="4">
        <f t="shared" si="31"/>
        <v>1997</v>
      </c>
      <c r="C366" s="3">
        <v>35692</v>
      </c>
      <c r="D366">
        <v>1.0169055793991411</v>
      </c>
      <c r="E366">
        <v>53.45</v>
      </c>
      <c r="F366">
        <v>2.8370000000000002</v>
      </c>
      <c r="M366" s="3">
        <f t="shared" si="32"/>
        <v>36403</v>
      </c>
      <c r="N366">
        <f t="shared" si="33"/>
        <v>1.3584163090128758</v>
      </c>
    </row>
    <row r="367" spans="2:14" x14ac:dyDescent="0.2">
      <c r="B367" s="4">
        <f t="shared" si="31"/>
        <v>1997</v>
      </c>
      <c r="C367" s="3">
        <v>35695</v>
      </c>
      <c r="D367">
        <v>0.95319742489270354</v>
      </c>
      <c r="E367">
        <v>54.73</v>
      </c>
      <c r="F367">
        <v>2.9929999999999999</v>
      </c>
      <c r="M367" s="3">
        <f t="shared" si="32"/>
        <v>36404</v>
      </c>
      <c r="N367">
        <f t="shared" si="33"/>
        <v>1.4327167381974251</v>
      </c>
    </row>
    <row r="368" spans="2:14" x14ac:dyDescent="0.2">
      <c r="B368" s="4">
        <f t="shared" si="31"/>
        <v>1997</v>
      </c>
      <c r="C368" s="3">
        <v>35696</v>
      </c>
      <c r="D368">
        <v>0.89170815450643737</v>
      </c>
      <c r="E368">
        <v>54.64</v>
      </c>
      <c r="F368">
        <v>3.048</v>
      </c>
      <c r="M368" s="3">
        <f t="shared" si="32"/>
        <v>36405</v>
      </c>
      <c r="N368">
        <f t="shared" si="33"/>
        <v>1.6006566523605148</v>
      </c>
    </row>
    <row r="369" spans="2:14" x14ac:dyDescent="0.2">
      <c r="B369" s="4">
        <f t="shared" si="31"/>
        <v>1997</v>
      </c>
      <c r="C369" s="3">
        <v>35697</v>
      </c>
      <c r="D369">
        <v>0.9639699570815452</v>
      </c>
      <c r="E369">
        <v>55.24</v>
      </c>
      <c r="F369">
        <v>3.0190000000000001</v>
      </c>
      <c r="M369" s="3">
        <f t="shared" si="32"/>
        <v>36406</v>
      </c>
      <c r="N369">
        <f t="shared" si="33"/>
        <v>1.5827596566523603</v>
      </c>
    </row>
    <row r="370" spans="2:14" x14ac:dyDescent="0.2">
      <c r="B370" s="4">
        <f t="shared" si="31"/>
        <v>1997</v>
      </c>
      <c r="C370" s="3">
        <v>35698</v>
      </c>
      <c r="D370">
        <v>0.77654077253218823</v>
      </c>
      <c r="E370">
        <v>56.51</v>
      </c>
      <c r="F370">
        <v>3.298</v>
      </c>
      <c r="M370" s="3">
        <f t="shared" si="32"/>
        <v>36410</v>
      </c>
      <c r="N370">
        <f t="shared" si="33"/>
        <v>1.5835665236051502</v>
      </c>
    </row>
    <row r="371" spans="2:14" x14ac:dyDescent="0.2">
      <c r="B371" s="4">
        <f t="shared" si="31"/>
        <v>1997</v>
      </c>
      <c r="C371" s="3">
        <v>35699</v>
      </c>
      <c r="D371">
        <v>0.83020600858369153</v>
      </c>
      <c r="E371">
        <v>57.92</v>
      </c>
      <c r="F371">
        <v>3.3460000000000001</v>
      </c>
      <c r="M371" s="3">
        <f t="shared" si="32"/>
        <v>36411</v>
      </c>
      <c r="N371">
        <f t="shared" si="33"/>
        <v>1.6795708154506439</v>
      </c>
    </row>
    <row r="372" spans="2:14" x14ac:dyDescent="0.2">
      <c r="B372" s="4">
        <f t="shared" si="31"/>
        <v>1997</v>
      </c>
      <c r="C372" s="3">
        <v>35702</v>
      </c>
      <c r="D372">
        <v>1.1828369098712437</v>
      </c>
      <c r="E372">
        <v>58.22</v>
      </c>
      <c r="F372">
        <v>3.0150000000000001</v>
      </c>
      <c r="M372" s="3">
        <f t="shared" si="32"/>
        <v>36412</v>
      </c>
      <c r="N372">
        <f t="shared" si="33"/>
        <v>1.553051502145923</v>
      </c>
    </row>
    <row r="373" spans="2:14" x14ac:dyDescent="0.2">
      <c r="B373" s="4">
        <f t="shared" si="31"/>
        <v>1997</v>
      </c>
      <c r="C373" s="3">
        <v>35703</v>
      </c>
      <c r="D373">
        <v>1.0949270386266097</v>
      </c>
      <c r="E373">
        <v>57.93</v>
      </c>
      <c r="F373">
        <v>3.0819999999999999</v>
      </c>
      <c r="M373" s="3">
        <f t="shared" si="32"/>
        <v>36413</v>
      </c>
      <c r="N373">
        <f t="shared" si="33"/>
        <v>1.6715493562231751</v>
      </c>
    </row>
    <row r="374" spans="2:14" x14ac:dyDescent="0.2">
      <c r="B374" s="4">
        <f t="shared" si="31"/>
        <v>1998</v>
      </c>
      <c r="C374" s="3">
        <v>35886</v>
      </c>
      <c r="D374">
        <v>0.61240772532188847</v>
      </c>
      <c r="E374">
        <v>43.18</v>
      </c>
      <c r="F374">
        <v>2.5009999999999999</v>
      </c>
      <c r="M374" s="3">
        <f t="shared" si="32"/>
        <v>36416</v>
      </c>
      <c r="N374">
        <f t="shared" si="33"/>
        <v>1.7038068669527893</v>
      </c>
    </row>
    <row r="375" spans="2:14" x14ac:dyDescent="0.2">
      <c r="B375" s="4">
        <f t="shared" si="31"/>
        <v>1998</v>
      </c>
      <c r="C375" s="3">
        <v>35887</v>
      </c>
      <c r="D375">
        <v>0.55429184549356236</v>
      </c>
      <c r="E375">
        <v>43.22</v>
      </c>
      <c r="F375">
        <v>2.5619999999999998</v>
      </c>
      <c r="M375" s="3">
        <f t="shared" si="32"/>
        <v>36417</v>
      </c>
      <c r="N375">
        <f t="shared" si="33"/>
        <v>1.7666094420600862</v>
      </c>
    </row>
    <row r="376" spans="2:14" x14ac:dyDescent="0.2">
      <c r="B376" s="4">
        <f t="shared" si="31"/>
        <v>1998</v>
      </c>
      <c r="C376" s="3">
        <v>35888</v>
      </c>
      <c r="D376">
        <v>0.61436909871244572</v>
      </c>
      <c r="E376">
        <v>43.97</v>
      </c>
      <c r="F376">
        <v>2.556</v>
      </c>
      <c r="M376" s="3">
        <f t="shared" si="32"/>
        <v>36418</v>
      </c>
      <c r="N376">
        <f t="shared" si="33"/>
        <v>1.7746094420600862</v>
      </c>
    </row>
    <row r="377" spans="2:14" x14ac:dyDescent="0.2">
      <c r="B377" s="4">
        <f t="shared" si="31"/>
        <v>1998</v>
      </c>
      <c r="C377" s="3">
        <v>35891</v>
      </c>
      <c r="D377">
        <v>0.55317167381974208</v>
      </c>
      <c r="E377">
        <v>42.83</v>
      </c>
      <c r="F377">
        <v>2.5350000000000001</v>
      </c>
      <c r="M377" s="3">
        <f t="shared" si="32"/>
        <v>36419</v>
      </c>
      <c r="N377">
        <f t="shared" si="33"/>
        <v>1.8580515021459232</v>
      </c>
    </row>
    <row r="378" spans="2:14" x14ac:dyDescent="0.2">
      <c r="B378" s="4">
        <f t="shared" si="31"/>
        <v>1998</v>
      </c>
      <c r="C378" s="3">
        <v>35892</v>
      </c>
      <c r="D378">
        <v>0.39349356223175969</v>
      </c>
      <c r="E378">
        <v>42.46</v>
      </c>
      <c r="F378">
        <v>2.6680000000000001</v>
      </c>
      <c r="M378" s="3">
        <f t="shared" si="32"/>
        <v>36420</v>
      </c>
      <c r="N378">
        <f t="shared" si="33"/>
        <v>1.8025407725321885</v>
      </c>
    </row>
    <row r="379" spans="2:14" x14ac:dyDescent="0.2">
      <c r="B379" s="4">
        <f t="shared" si="31"/>
        <v>1998</v>
      </c>
      <c r="C379" s="3">
        <v>35893</v>
      </c>
      <c r="D379">
        <v>0.42584978540772545</v>
      </c>
      <c r="E379">
        <v>43.2</v>
      </c>
      <c r="F379">
        <v>2.6890000000000001</v>
      </c>
      <c r="M379" s="3">
        <f t="shared" si="32"/>
        <v>36423</v>
      </c>
      <c r="N379">
        <f t="shared" si="33"/>
        <v>1.8252060085836908</v>
      </c>
    </row>
    <row r="380" spans="2:14" x14ac:dyDescent="0.2">
      <c r="B380" s="4">
        <f t="shared" si="31"/>
        <v>1998</v>
      </c>
      <c r="C380" s="3">
        <v>35894</v>
      </c>
      <c r="D380">
        <v>0.46722317596566487</v>
      </c>
      <c r="E380">
        <v>43.33</v>
      </c>
      <c r="F380">
        <v>2.657</v>
      </c>
      <c r="M380" s="3">
        <f t="shared" si="32"/>
        <v>36424</v>
      </c>
      <c r="N380">
        <f t="shared" si="33"/>
        <v>1.8833175965665236</v>
      </c>
    </row>
    <row r="381" spans="2:14" x14ac:dyDescent="0.2">
      <c r="B381" s="4">
        <f t="shared" si="31"/>
        <v>1998</v>
      </c>
      <c r="C381" s="3">
        <v>35898</v>
      </c>
      <c r="D381">
        <v>0.60772961373390544</v>
      </c>
      <c r="E381">
        <v>42.81</v>
      </c>
      <c r="F381">
        <v>2.4790000000000001</v>
      </c>
      <c r="M381" s="3">
        <f t="shared" si="32"/>
        <v>36425</v>
      </c>
      <c r="N381">
        <f t="shared" si="33"/>
        <v>1.9153218884120164</v>
      </c>
    </row>
    <row r="382" spans="2:14" x14ac:dyDescent="0.2">
      <c r="B382" s="4">
        <f t="shared" si="31"/>
        <v>1998</v>
      </c>
      <c r="C382" s="3">
        <v>35899</v>
      </c>
      <c r="D382">
        <v>0.56626180257510761</v>
      </c>
      <c r="E382">
        <v>42.54</v>
      </c>
      <c r="F382">
        <v>2.5009999999999999</v>
      </c>
      <c r="M382" s="3">
        <f t="shared" si="32"/>
        <v>36426</v>
      </c>
      <c r="N382">
        <f t="shared" si="33"/>
        <v>1.7842017167381972</v>
      </c>
    </row>
    <row r="383" spans="2:14" x14ac:dyDescent="0.2">
      <c r="B383" s="4">
        <f t="shared" si="31"/>
        <v>1998</v>
      </c>
      <c r="C383" s="3">
        <v>35900</v>
      </c>
      <c r="D383">
        <v>0.62413304721030016</v>
      </c>
      <c r="E383">
        <v>43.62</v>
      </c>
      <c r="F383">
        <v>2.5209999999999999</v>
      </c>
      <c r="M383" s="3">
        <f t="shared" si="32"/>
        <v>36427</v>
      </c>
      <c r="N383">
        <f t="shared" si="33"/>
        <v>1.8598540772532193</v>
      </c>
    </row>
    <row r="384" spans="2:14" x14ac:dyDescent="0.2">
      <c r="B384" s="4">
        <f t="shared" si="31"/>
        <v>1998</v>
      </c>
      <c r="C384" s="3">
        <v>35901</v>
      </c>
      <c r="D384">
        <v>0.73679399141630864</v>
      </c>
      <c r="E384">
        <v>44.6</v>
      </c>
      <c r="F384">
        <v>2.4790000000000001</v>
      </c>
      <c r="M384" s="3">
        <f t="shared" si="32"/>
        <v>36430</v>
      </c>
      <c r="N384">
        <f t="shared" si="33"/>
        <v>1.8470386266094416</v>
      </c>
    </row>
    <row r="385" spans="2:14" x14ac:dyDescent="0.2">
      <c r="B385" s="4">
        <f t="shared" si="31"/>
        <v>1998</v>
      </c>
      <c r="C385" s="3">
        <v>35902</v>
      </c>
      <c r="D385">
        <v>0.68022746781115861</v>
      </c>
      <c r="E385">
        <v>43.76</v>
      </c>
      <c r="F385">
        <v>2.4750000000000001</v>
      </c>
      <c r="M385" s="3">
        <f t="shared" si="32"/>
        <v>36431</v>
      </c>
      <c r="N385">
        <f t="shared" si="33"/>
        <v>1.88731330472103</v>
      </c>
    </row>
    <row r="386" spans="2:14" x14ac:dyDescent="0.2">
      <c r="B386" s="4">
        <f t="shared" si="31"/>
        <v>1998</v>
      </c>
      <c r="C386" s="3">
        <v>35905</v>
      </c>
      <c r="D386">
        <v>0.67973819742489283</v>
      </c>
      <c r="E386">
        <v>43.67</v>
      </c>
      <c r="F386">
        <v>2.4689999999999999</v>
      </c>
      <c r="M386" s="3">
        <f t="shared" si="32"/>
        <v>36432</v>
      </c>
      <c r="N386">
        <f t="shared" si="33"/>
        <v>1.6557596566523607</v>
      </c>
    </row>
    <row r="387" spans="2:14" x14ac:dyDescent="0.2">
      <c r="B387" s="4">
        <f t="shared" si="31"/>
        <v>1998</v>
      </c>
      <c r="C387" s="3">
        <v>35906</v>
      </c>
      <c r="D387">
        <v>0.61441630901287558</v>
      </c>
      <c r="E387">
        <v>44.04</v>
      </c>
      <c r="F387">
        <v>2.5609999999999999</v>
      </c>
      <c r="M387" s="3">
        <f t="shared" si="32"/>
        <v>36433</v>
      </c>
      <c r="N387">
        <f t="shared" si="33"/>
        <v>1.6932188841201712</v>
      </c>
    </row>
    <row r="388" spans="2:14" x14ac:dyDescent="0.2">
      <c r="B388" s="4">
        <f t="shared" si="31"/>
        <v>1998</v>
      </c>
      <c r="C388" s="3">
        <v>35907</v>
      </c>
      <c r="D388">
        <v>0.70675536480686674</v>
      </c>
      <c r="E388">
        <v>43.06</v>
      </c>
      <c r="F388">
        <v>2.3980000000000001</v>
      </c>
      <c r="M388" s="3">
        <f t="shared" si="32"/>
        <v>36619</v>
      </c>
      <c r="N388">
        <f t="shared" si="33"/>
        <v>1.9606480686695282</v>
      </c>
    </row>
    <row r="389" spans="2:14" x14ac:dyDescent="0.2">
      <c r="B389" s="4">
        <f t="shared" si="31"/>
        <v>1998</v>
      </c>
      <c r="C389" s="3">
        <v>35908</v>
      </c>
      <c r="D389">
        <v>0.76089270386266161</v>
      </c>
      <c r="E389">
        <v>42.84</v>
      </c>
      <c r="F389">
        <v>2.3279999999999998</v>
      </c>
      <c r="M389" s="3">
        <f t="shared" si="32"/>
        <v>36620</v>
      </c>
      <c r="N389">
        <f t="shared" si="33"/>
        <v>1.8185493562231754</v>
      </c>
    </row>
    <row r="390" spans="2:14" x14ac:dyDescent="0.2">
      <c r="B390" s="4">
        <f t="shared" ref="B390:B453" si="34">YEAR(C390)</f>
        <v>1998</v>
      </c>
      <c r="C390" s="3">
        <v>35909</v>
      </c>
      <c r="D390">
        <v>0.75121888412017146</v>
      </c>
      <c r="E390">
        <v>42.9</v>
      </c>
      <c r="F390">
        <v>2.3420000000000001</v>
      </c>
      <c r="M390" s="3">
        <f t="shared" ref="M390:M453" si="35">C630</f>
        <v>36621</v>
      </c>
      <c r="N390">
        <f t="shared" ref="N390:N453" si="36">D630</f>
        <v>1.8816137339055805</v>
      </c>
    </row>
    <row r="391" spans="2:14" x14ac:dyDescent="0.2">
      <c r="B391" s="4">
        <f t="shared" si="34"/>
        <v>1998</v>
      </c>
      <c r="C391" s="3">
        <v>35912</v>
      </c>
      <c r="D391">
        <v>0.84019742489270355</v>
      </c>
      <c r="E391">
        <v>43.08</v>
      </c>
      <c r="F391">
        <v>2.266</v>
      </c>
      <c r="M391" s="3">
        <f t="shared" si="35"/>
        <v>36622</v>
      </c>
      <c r="N391">
        <f t="shared" si="36"/>
        <v>1.802798283261803</v>
      </c>
    </row>
    <row r="392" spans="2:14" x14ac:dyDescent="0.2">
      <c r="B392" s="4">
        <f t="shared" si="34"/>
        <v>1998</v>
      </c>
      <c r="C392" s="3">
        <v>35913</v>
      </c>
      <c r="D392">
        <v>0.89899570815450636</v>
      </c>
      <c r="E392">
        <v>43.84</v>
      </c>
      <c r="F392">
        <v>2.262</v>
      </c>
      <c r="M392" s="3">
        <f t="shared" si="35"/>
        <v>36623</v>
      </c>
      <c r="N392">
        <f t="shared" si="36"/>
        <v>1.7005536480686692</v>
      </c>
    </row>
    <row r="393" spans="2:14" x14ac:dyDescent="0.2">
      <c r="B393" s="4">
        <f t="shared" si="34"/>
        <v>1998</v>
      </c>
      <c r="C393" s="3">
        <v>35914</v>
      </c>
      <c r="D393">
        <v>0.80819742489270352</v>
      </c>
      <c r="E393">
        <v>43.08</v>
      </c>
      <c r="F393">
        <v>2.298</v>
      </c>
      <c r="M393" s="3">
        <f t="shared" si="35"/>
        <v>36626</v>
      </c>
      <c r="N393">
        <f t="shared" si="36"/>
        <v>1.5830257510729604</v>
      </c>
    </row>
    <row r="394" spans="2:14" x14ac:dyDescent="0.2">
      <c r="B394" s="4">
        <f t="shared" si="34"/>
        <v>1998</v>
      </c>
      <c r="C394" s="3">
        <v>35915</v>
      </c>
      <c r="D394">
        <v>0.86140343347639448</v>
      </c>
      <c r="E394">
        <v>42.75</v>
      </c>
      <c r="F394">
        <v>2.2210000000000001</v>
      </c>
      <c r="M394" s="3">
        <f t="shared" si="35"/>
        <v>36627</v>
      </c>
      <c r="N394">
        <f t="shared" si="36"/>
        <v>1.6338669527896998</v>
      </c>
    </row>
    <row r="395" spans="2:14" x14ac:dyDescent="0.2">
      <c r="B395" s="4">
        <f t="shared" si="34"/>
        <v>1998</v>
      </c>
      <c r="C395" s="3">
        <v>35916</v>
      </c>
      <c r="D395">
        <v>1.0988755364806866</v>
      </c>
      <c r="E395">
        <v>45.78</v>
      </c>
      <c r="F395">
        <v>2.202</v>
      </c>
      <c r="M395" s="3">
        <f t="shared" si="35"/>
        <v>36628</v>
      </c>
      <c r="N395">
        <f t="shared" si="36"/>
        <v>1.8329742489270382</v>
      </c>
    </row>
    <row r="396" spans="2:14" x14ac:dyDescent="0.2">
      <c r="B396" s="4">
        <f t="shared" si="34"/>
        <v>1998</v>
      </c>
      <c r="C396" s="3">
        <v>35919</v>
      </c>
      <c r="D396">
        <v>1.0179184549356219</v>
      </c>
      <c r="E396">
        <v>45.42</v>
      </c>
      <c r="F396">
        <v>2.2570000000000001</v>
      </c>
      <c r="M396" s="3">
        <f t="shared" si="35"/>
        <v>36629</v>
      </c>
      <c r="N396">
        <f t="shared" si="36"/>
        <v>1.7907682403433482</v>
      </c>
    </row>
    <row r="397" spans="2:14" x14ac:dyDescent="0.2">
      <c r="B397" s="4">
        <f t="shared" si="34"/>
        <v>1998</v>
      </c>
      <c r="C397" s="3">
        <v>35920</v>
      </c>
      <c r="D397">
        <v>0.97916309012875491</v>
      </c>
      <c r="E397">
        <v>44.3</v>
      </c>
      <c r="F397">
        <v>2.2149999999999999</v>
      </c>
      <c r="M397" s="3">
        <f t="shared" si="35"/>
        <v>36630</v>
      </c>
      <c r="N397">
        <f t="shared" si="36"/>
        <v>1.7096394849785415</v>
      </c>
    </row>
    <row r="398" spans="2:14" x14ac:dyDescent="0.2">
      <c r="B398" s="4">
        <f t="shared" si="34"/>
        <v>1998</v>
      </c>
      <c r="C398" s="3">
        <v>35921</v>
      </c>
      <c r="D398">
        <v>1.0245536480686694</v>
      </c>
      <c r="E398">
        <v>43.82</v>
      </c>
      <c r="F398">
        <v>2.1349999999999998</v>
      </c>
      <c r="M398" s="3">
        <f t="shared" si="35"/>
        <v>36633</v>
      </c>
      <c r="N398">
        <f t="shared" si="36"/>
        <v>1.8509957081545063</v>
      </c>
    </row>
    <row r="399" spans="2:14" x14ac:dyDescent="0.2">
      <c r="B399" s="4">
        <f t="shared" si="34"/>
        <v>1998</v>
      </c>
      <c r="C399" s="3">
        <v>35922</v>
      </c>
      <c r="D399">
        <v>0.98324892703862643</v>
      </c>
      <c r="E399">
        <v>43.58</v>
      </c>
      <c r="F399">
        <v>2.1589999999999998</v>
      </c>
      <c r="M399" s="3">
        <f t="shared" si="35"/>
        <v>36634</v>
      </c>
      <c r="N399">
        <f t="shared" si="36"/>
        <v>2.0054506437768236</v>
      </c>
    </row>
    <row r="400" spans="2:14" x14ac:dyDescent="0.2">
      <c r="B400" s="4">
        <f t="shared" si="34"/>
        <v>1998</v>
      </c>
      <c r="C400" s="3">
        <v>35923</v>
      </c>
      <c r="D400">
        <v>0.93415021459227487</v>
      </c>
      <c r="E400">
        <v>43.01</v>
      </c>
      <c r="F400">
        <v>2.1669999999999998</v>
      </c>
      <c r="M400" s="3">
        <f t="shared" si="35"/>
        <v>36635</v>
      </c>
      <c r="N400">
        <f t="shared" si="36"/>
        <v>2.486115879828326</v>
      </c>
    </row>
    <row r="401" spans="2:14" x14ac:dyDescent="0.2">
      <c r="B401" s="4">
        <f t="shared" si="34"/>
        <v>1998</v>
      </c>
      <c r="C401" s="3">
        <v>35926</v>
      </c>
      <c r="D401">
        <v>0.87893991416309003</v>
      </c>
      <c r="E401">
        <v>42.91</v>
      </c>
      <c r="F401">
        <v>2.2149999999999999</v>
      </c>
      <c r="M401" s="3">
        <f t="shared" si="35"/>
        <v>36636</v>
      </c>
      <c r="N401">
        <f t="shared" si="36"/>
        <v>2.3866394849785402</v>
      </c>
    </row>
    <row r="402" spans="2:14" x14ac:dyDescent="0.2">
      <c r="B402" s="4">
        <f t="shared" si="34"/>
        <v>1998</v>
      </c>
      <c r="C402" s="3">
        <v>35927</v>
      </c>
      <c r="D402">
        <v>0.85596566523605144</v>
      </c>
      <c r="E402">
        <v>43.16</v>
      </c>
      <c r="F402">
        <v>2.2559999999999998</v>
      </c>
      <c r="M402" s="3">
        <f t="shared" si="35"/>
        <v>36640</v>
      </c>
      <c r="N402">
        <f t="shared" si="36"/>
        <v>2.2916351931330472</v>
      </c>
    </row>
    <row r="403" spans="2:14" x14ac:dyDescent="0.2">
      <c r="B403" s="4">
        <f t="shared" si="34"/>
        <v>1998</v>
      </c>
      <c r="C403" s="3">
        <v>35928</v>
      </c>
      <c r="D403">
        <v>0.87119313304721002</v>
      </c>
      <c r="E403">
        <v>42.65</v>
      </c>
      <c r="F403">
        <v>2.2040000000000002</v>
      </c>
      <c r="M403" s="3">
        <f t="shared" si="35"/>
        <v>36641</v>
      </c>
      <c r="N403">
        <f t="shared" si="36"/>
        <v>2.3013304721030035</v>
      </c>
    </row>
    <row r="404" spans="2:14" x14ac:dyDescent="0.2">
      <c r="B404" s="4">
        <f t="shared" si="34"/>
        <v>1998</v>
      </c>
      <c r="C404" s="3">
        <v>35929</v>
      </c>
      <c r="D404">
        <v>0.87375107296137333</v>
      </c>
      <c r="E404">
        <v>42.63</v>
      </c>
      <c r="F404">
        <v>2.2000000000000002</v>
      </c>
      <c r="M404" s="3">
        <f t="shared" si="35"/>
        <v>36642</v>
      </c>
      <c r="N404">
        <f t="shared" si="36"/>
        <v>2.3807339055793988</v>
      </c>
    </row>
    <row r="405" spans="2:14" x14ac:dyDescent="0.2">
      <c r="B405" s="4">
        <f t="shared" si="34"/>
        <v>1998</v>
      </c>
      <c r="C405" s="3">
        <v>35930</v>
      </c>
      <c r="D405">
        <v>0.82436909871244657</v>
      </c>
      <c r="E405">
        <v>41.64</v>
      </c>
      <c r="F405">
        <v>2.1779999999999999</v>
      </c>
      <c r="M405" s="3">
        <f t="shared" si="35"/>
        <v>36643</v>
      </c>
      <c r="N405">
        <f t="shared" si="36"/>
        <v>2.3563304721030032</v>
      </c>
    </row>
    <row r="406" spans="2:14" x14ac:dyDescent="0.2">
      <c r="B406" s="4">
        <f t="shared" si="34"/>
        <v>1998</v>
      </c>
      <c r="C406" s="3">
        <v>35933</v>
      </c>
      <c r="D406">
        <v>0.82150214592274695</v>
      </c>
      <c r="E406">
        <v>40.99</v>
      </c>
      <c r="F406">
        <v>2.1339999999999999</v>
      </c>
      <c r="M406" s="3">
        <f t="shared" si="35"/>
        <v>36644</v>
      </c>
      <c r="N406">
        <f t="shared" si="36"/>
        <v>2.1354978540772542</v>
      </c>
    </row>
    <row r="407" spans="2:14" x14ac:dyDescent="0.2">
      <c r="B407" s="4">
        <f t="shared" si="34"/>
        <v>1998</v>
      </c>
      <c r="C407" s="3">
        <v>35934</v>
      </c>
      <c r="D407">
        <v>0.803618025751073</v>
      </c>
      <c r="E407">
        <v>40.950000000000003</v>
      </c>
      <c r="F407">
        <v>2.149</v>
      </c>
      <c r="M407" s="3">
        <f t="shared" si="35"/>
        <v>36647</v>
      </c>
      <c r="N407">
        <f t="shared" si="36"/>
        <v>1.6466266094420599</v>
      </c>
    </row>
    <row r="408" spans="2:14" x14ac:dyDescent="0.2">
      <c r="B408" s="4">
        <f t="shared" si="34"/>
        <v>1998</v>
      </c>
      <c r="C408" s="3">
        <v>35935</v>
      </c>
      <c r="D408">
        <v>0.66320600858369128</v>
      </c>
      <c r="E408">
        <v>39.28</v>
      </c>
      <c r="F408">
        <v>2.169</v>
      </c>
      <c r="M408" s="3">
        <f t="shared" si="35"/>
        <v>36648</v>
      </c>
      <c r="N408">
        <f t="shared" si="36"/>
        <v>1.7919957081545062</v>
      </c>
    </row>
    <row r="409" spans="2:14" x14ac:dyDescent="0.2">
      <c r="B409" s="4">
        <f t="shared" si="34"/>
        <v>1998</v>
      </c>
      <c r="C409" s="3">
        <v>35936</v>
      </c>
      <c r="D409">
        <v>0.80197854077253217</v>
      </c>
      <c r="E409">
        <v>39.79</v>
      </c>
      <c r="F409">
        <v>2.0670000000000002</v>
      </c>
      <c r="M409" s="3">
        <f t="shared" si="35"/>
        <v>36649</v>
      </c>
      <c r="N409">
        <f t="shared" si="36"/>
        <v>1.7575364806866953</v>
      </c>
    </row>
    <row r="410" spans="2:14" x14ac:dyDescent="0.2">
      <c r="B410" s="4">
        <f t="shared" si="34"/>
        <v>1998</v>
      </c>
      <c r="C410" s="3">
        <v>35937</v>
      </c>
      <c r="D410">
        <v>0.76921030042918481</v>
      </c>
      <c r="E410">
        <v>39.71</v>
      </c>
      <c r="F410">
        <v>2.0939999999999999</v>
      </c>
      <c r="M410" s="3">
        <f t="shared" si="35"/>
        <v>36650</v>
      </c>
      <c r="N410">
        <f t="shared" si="36"/>
        <v>1.8104248927038622</v>
      </c>
    </row>
    <row r="411" spans="2:14" x14ac:dyDescent="0.2">
      <c r="B411" s="4">
        <f t="shared" si="34"/>
        <v>1998</v>
      </c>
      <c r="C411" s="3">
        <v>35941</v>
      </c>
      <c r="D411">
        <v>0.74513733905579382</v>
      </c>
      <c r="E411">
        <v>39.39</v>
      </c>
      <c r="F411">
        <v>2.0950000000000002</v>
      </c>
      <c r="M411" s="3">
        <f t="shared" si="35"/>
        <v>36651</v>
      </c>
      <c r="N411">
        <f t="shared" si="36"/>
        <v>1.8282532188841203</v>
      </c>
    </row>
    <row r="412" spans="2:14" x14ac:dyDescent="0.2">
      <c r="B412" s="4">
        <f t="shared" si="34"/>
        <v>1998</v>
      </c>
      <c r="C412" s="3">
        <v>35942</v>
      </c>
      <c r="D412">
        <v>0.85846781115879844</v>
      </c>
      <c r="E412">
        <v>39.880000000000003</v>
      </c>
      <c r="F412">
        <v>2.0169999999999999</v>
      </c>
      <c r="M412" s="3">
        <f t="shared" si="35"/>
        <v>36654</v>
      </c>
      <c r="N412">
        <f t="shared" si="36"/>
        <v>1.8469270386266086</v>
      </c>
    </row>
    <row r="413" spans="2:14" x14ac:dyDescent="0.2">
      <c r="B413" s="4">
        <f t="shared" si="34"/>
        <v>1998</v>
      </c>
      <c r="C413" s="3">
        <v>35943</v>
      </c>
      <c r="D413">
        <v>0.73957510729613718</v>
      </c>
      <c r="E413">
        <v>38.979999999999997</v>
      </c>
      <c r="F413">
        <v>2.0710000000000002</v>
      </c>
      <c r="M413" s="3">
        <f t="shared" si="35"/>
        <v>36655</v>
      </c>
      <c r="N413">
        <f t="shared" si="36"/>
        <v>1.9637124463519307</v>
      </c>
    </row>
    <row r="414" spans="2:14" x14ac:dyDescent="0.2">
      <c r="B414" s="4">
        <f t="shared" si="34"/>
        <v>1998</v>
      </c>
      <c r="C414" s="3">
        <v>35944</v>
      </c>
      <c r="D414">
        <v>0.64922746781115892</v>
      </c>
      <c r="E414">
        <v>39.1</v>
      </c>
      <c r="F414">
        <v>2.17</v>
      </c>
      <c r="M414" s="3">
        <f t="shared" si="35"/>
        <v>36656</v>
      </c>
      <c r="N414">
        <f t="shared" si="36"/>
        <v>1.9667081545064375</v>
      </c>
    </row>
    <row r="415" spans="2:14" x14ac:dyDescent="0.2">
      <c r="B415" s="4">
        <f t="shared" si="34"/>
        <v>1998</v>
      </c>
      <c r="C415" s="3">
        <v>35947</v>
      </c>
      <c r="D415">
        <v>0.66572103004291838</v>
      </c>
      <c r="E415">
        <v>39.619999999999997</v>
      </c>
      <c r="F415">
        <v>2.1909999999999998</v>
      </c>
      <c r="M415" s="3">
        <f t="shared" si="35"/>
        <v>36657</v>
      </c>
      <c r="N415">
        <f t="shared" si="36"/>
        <v>2.2222832618025747</v>
      </c>
    </row>
    <row r="416" spans="2:14" x14ac:dyDescent="0.2">
      <c r="B416" s="4">
        <f t="shared" si="34"/>
        <v>1998</v>
      </c>
      <c r="C416" s="3">
        <v>35948</v>
      </c>
      <c r="D416">
        <v>0.68774248927038562</v>
      </c>
      <c r="E416">
        <v>39.44</v>
      </c>
      <c r="F416">
        <v>2.1560000000000001</v>
      </c>
      <c r="M416" s="3">
        <f t="shared" si="35"/>
        <v>36658</v>
      </c>
      <c r="N416">
        <f t="shared" si="36"/>
        <v>2.1856738197424885</v>
      </c>
    </row>
    <row r="417" spans="2:14" x14ac:dyDescent="0.2">
      <c r="B417" s="4">
        <f t="shared" si="34"/>
        <v>1998</v>
      </c>
      <c r="C417" s="3">
        <v>35949</v>
      </c>
      <c r="D417">
        <v>0.68582832618025735</v>
      </c>
      <c r="E417">
        <v>38.72</v>
      </c>
      <c r="F417">
        <v>2.1059999999999999</v>
      </c>
      <c r="M417" s="3">
        <f t="shared" si="35"/>
        <v>36661</v>
      </c>
      <c r="N417">
        <f t="shared" si="36"/>
        <v>2.1739570815450646</v>
      </c>
    </row>
    <row r="418" spans="2:14" x14ac:dyDescent="0.2">
      <c r="B418" s="4">
        <f t="shared" si="34"/>
        <v>1998</v>
      </c>
      <c r="C418" s="3">
        <v>35950</v>
      </c>
      <c r="D418">
        <v>0.82806866952789671</v>
      </c>
      <c r="E418">
        <v>39.5</v>
      </c>
      <c r="F418">
        <v>2.02</v>
      </c>
      <c r="M418" s="3">
        <f t="shared" si="35"/>
        <v>36662</v>
      </c>
      <c r="N418">
        <f t="shared" si="36"/>
        <v>2.0923948497854084</v>
      </c>
    </row>
    <row r="419" spans="2:14" x14ac:dyDescent="0.2">
      <c r="B419" s="4">
        <f t="shared" si="34"/>
        <v>1998</v>
      </c>
      <c r="C419" s="3">
        <v>35951</v>
      </c>
      <c r="D419">
        <v>0.80881115879828291</v>
      </c>
      <c r="E419">
        <v>39.33</v>
      </c>
      <c r="F419">
        <v>2.0270000000000001</v>
      </c>
      <c r="M419" s="3">
        <f t="shared" si="35"/>
        <v>36663</v>
      </c>
      <c r="N419">
        <f t="shared" si="36"/>
        <v>1.8888884120171667</v>
      </c>
    </row>
    <row r="420" spans="2:14" x14ac:dyDescent="0.2">
      <c r="B420" s="4">
        <f t="shared" si="34"/>
        <v>1998</v>
      </c>
      <c r="C420" s="3">
        <v>35954</v>
      </c>
      <c r="D420">
        <v>0.84322746781115887</v>
      </c>
      <c r="E420">
        <v>39.1</v>
      </c>
      <c r="F420">
        <v>1.976</v>
      </c>
      <c r="M420" s="3">
        <f t="shared" si="35"/>
        <v>36664</v>
      </c>
      <c r="N420">
        <f t="shared" si="36"/>
        <v>2.0488669527896999</v>
      </c>
    </row>
    <row r="421" spans="2:14" x14ac:dyDescent="0.2">
      <c r="B421" s="4">
        <f t="shared" si="34"/>
        <v>1998</v>
      </c>
      <c r="C421" s="3">
        <v>35955</v>
      </c>
      <c r="D421">
        <v>0.84301287553648074</v>
      </c>
      <c r="E421">
        <v>38.57</v>
      </c>
      <c r="F421">
        <v>1.9379999999999999</v>
      </c>
      <c r="M421" s="3">
        <f t="shared" si="35"/>
        <v>36665</v>
      </c>
      <c r="N421">
        <f t="shared" si="36"/>
        <v>1.8624849785407713</v>
      </c>
    </row>
    <row r="422" spans="2:14" x14ac:dyDescent="0.2">
      <c r="B422" s="4">
        <f t="shared" si="34"/>
        <v>1998</v>
      </c>
      <c r="C422" s="3">
        <v>35956</v>
      </c>
      <c r="D422">
        <v>0.86975965665236044</v>
      </c>
      <c r="E422">
        <v>38.83</v>
      </c>
      <c r="F422">
        <v>1.93</v>
      </c>
      <c r="M422" s="3">
        <f t="shared" si="35"/>
        <v>36668</v>
      </c>
      <c r="N422">
        <f t="shared" si="36"/>
        <v>1.7414806866952794</v>
      </c>
    </row>
    <row r="423" spans="2:14" x14ac:dyDescent="0.2">
      <c r="B423" s="4">
        <f t="shared" si="34"/>
        <v>1998</v>
      </c>
      <c r="C423" s="3">
        <v>35957</v>
      </c>
      <c r="D423">
        <v>0.77351931330472046</v>
      </c>
      <c r="E423">
        <v>38.049999999999997</v>
      </c>
      <c r="F423">
        <v>1.97</v>
      </c>
      <c r="M423" s="3">
        <f t="shared" si="35"/>
        <v>36669</v>
      </c>
      <c r="N423">
        <f t="shared" si="36"/>
        <v>1.6196824034334769</v>
      </c>
    </row>
    <row r="424" spans="2:14" x14ac:dyDescent="0.2">
      <c r="B424" s="4">
        <f t="shared" si="34"/>
        <v>1998</v>
      </c>
      <c r="C424" s="3">
        <v>35958</v>
      </c>
      <c r="D424">
        <v>0.71356652360515005</v>
      </c>
      <c r="E424">
        <v>38.119999999999997</v>
      </c>
      <c r="F424">
        <v>2.0350000000000001</v>
      </c>
      <c r="M424" s="3">
        <f t="shared" si="35"/>
        <v>36670</v>
      </c>
      <c r="N424">
        <f t="shared" si="36"/>
        <v>1.5878068669527901</v>
      </c>
    </row>
    <row r="425" spans="2:14" x14ac:dyDescent="0.2">
      <c r="B425" s="4">
        <f t="shared" si="34"/>
        <v>1998</v>
      </c>
      <c r="C425" s="3">
        <v>35961</v>
      </c>
      <c r="D425">
        <v>0.54618025751072974</v>
      </c>
      <c r="E425">
        <v>36.700000000000003</v>
      </c>
      <c r="F425">
        <v>2.1</v>
      </c>
      <c r="M425" s="3">
        <f t="shared" si="35"/>
        <v>36671</v>
      </c>
      <c r="N425">
        <f t="shared" si="36"/>
        <v>1.466626609442061</v>
      </c>
    </row>
    <row r="426" spans="2:14" x14ac:dyDescent="0.2">
      <c r="B426" s="4">
        <f t="shared" si="34"/>
        <v>1998</v>
      </c>
      <c r="C426" s="3">
        <v>35962</v>
      </c>
      <c r="D426">
        <v>0.67664806866952731</v>
      </c>
      <c r="E426">
        <v>36.97</v>
      </c>
      <c r="F426">
        <v>1.9890000000000001</v>
      </c>
      <c r="M426" s="3">
        <f t="shared" si="35"/>
        <v>36672</v>
      </c>
      <c r="N426">
        <f t="shared" si="36"/>
        <v>1.1019484978540781</v>
      </c>
    </row>
    <row r="427" spans="2:14" x14ac:dyDescent="0.2">
      <c r="B427" s="4">
        <f t="shared" si="34"/>
        <v>1998</v>
      </c>
      <c r="C427" s="3">
        <v>35963</v>
      </c>
      <c r="D427">
        <v>0.51688412017167362</v>
      </c>
      <c r="E427">
        <v>37.32</v>
      </c>
      <c r="F427">
        <v>2.1739999999999999</v>
      </c>
      <c r="M427" s="3">
        <f t="shared" si="35"/>
        <v>36676</v>
      </c>
      <c r="N427">
        <f t="shared" si="36"/>
        <v>1.1604377682403433</v>
      </c>
    </row>
    <row r="428" spans="2:14" x14ac:dyDescent="0.2">
      <c r="B428" s="4">
        <f t="shared" si="34"/>
        <v>1998</v>
      </c>
      <c r="C428" s="3">
        <v>35964</v>
      </c>
      <c r="D428">
        <v>0.51732188841201676</v>
      </c>
      <c r="E428">
        <v>36.909999999999997</v>
      </c>
      <c r="F428">
        <v>2.1440000000000001</v>
      </c>
      <c r="M428" s="3">
        <f t="shared" si="35"/>
        <v>36677</v>
      </c>
      <c r="N428">
        <f t="shared" si="36"/>
        <v>0.97818025751072923</v>
      </c>
    </row>
    <row r="429" spans="2:14" x14ac:dyDescent="0.2">
      <c r="B429" s="4">
        <f t="shared" si="34"/>
        <v>1998</v>
      </c>
      <c r="C429" s="3">
        <v>35965</v>
      </c>
      <c r="D429">
        <v>0.41265236051502141</v>
      </c>
      <c r="E429">
        <v>37.4</v>
      </c>
      <c r="F429">
        <v>2.2839999999999998</v>
      </c>
      <c r="M429" s="3">
        <f t="shared" si="35"/>
        <v>36678</v>
      </c>
      <c r="N429">
        <f t="shared" si="36"/>
        <v>1.4266437768240348</v>
      </c>
    </row>
    <row r="430" spans="2:14" x14ac:dyDescent="0.2">
      <c r="B430" s="4">
        <f t="shared" si="34"/>
        <v>1998</v>
      </c>
      <c r="C430" s="3">
        <v>35968</v>
      </c>
      <c r="D430">
        <v>0.40098712446351925</v>
      </c>
      <c r="E430">
        <v>38.32</v>
      </c>
      <c r="F430">
        <v>2.3620000000000001</v>
      </c>
      <c r="M430" s="3">
        <f t="shared" si="35"/>
        <v>36679</v>
      </c>
      <c r="N430">
        <f t="shared" si="36"/>
        <v>1.4087081545064377</v>
      </c>
    </row>
    <row r="431" spans="2:14" x14ac:dyDescent="0.2">
      <c r="B431" s="4">
        <f t="shared" si="34"/>
        <v>1998</v>
      </c>
      <c r="C431" s="3">
        <v>35969</v>
      </c>
      <c r="D431">
        <v>0.49167811158798269</v>
      </c>
      <c r="E431">
        <v>39.979999999999997</v>
      </c>
      <c r="F431">
        <v>2.391</v>
      </c>
      <c r="M431" s="3">
        <f t="shared" si="35"/>
        <v>36682</v>
      </c>
      <c r="N431">
        <f t="shared" si="36"/>
        <v>0.98593133047210291</v>
      </c>
    </row>
    <row r="432" spans="2:14" x14ac:dyDescent="0.2">
      <c r="B432" s="4">
        <f t="shared" si="34"/>
        <v>1998</v>
      </c>
      <c r="C432" s="3">
        <v>35970</v>
      </c>
      <c r="D432">
        <v>0.58056652360515049</v>
      </c>
      <c r="E432">
        <v>40.450000000000003</v>
      </c>
      <c r="F432">
        <v>2.3359999999999999</v>
      </c>
      <c r="M432" s="3">
        <f t="shared" si="35"/>
        <v>36683</v>
      </c>
      <c r="N432">
        <f t="shared" si="36"/>
        <v>1.1382403433476398</v>
      </c>
    </row>
    <row r="433" spans="2:14" x14ac:dyDescent="0.2">
      <c r="B433" s="4">
        <f t="shared" si="34"/>
        <v>1998</v>
      </c>
      <c r="C433" s="3">
        <v>35971</v>
      </c>
      <c r="D433">
        <v>0.43359656652360501</v>
      </c>
      <c r="E433">
        <v>38.799999999999997</v>
      </c>
      <c r="F433">
        <v>2.3639999999999999</v>
      </c>
      <c r="M433" s="3">
        <f t="shared" si="35"/>
        <v>36684</v>
      </c>
      <c r="N433">
        <f t="shared" si="36"/>
        <v>1.4562360515021457</v>
      </c>
    </row>
    <row r="434" spans="2:14" x14ac:dyDescent="0.2">
      <c r="B434" s="4">
        <f t="shared" si="34"/>
        <v>1998</v>
      </c>
      <c r="C434" s="3">
        <v>35972</v>
      </c>
      <c r="D434">
        <v>0.42878111587982826</v>
      </c>
      <c r="E434">
        <v>38.65</v>
      </c>
      <c r="F434">
        <v>2.3580000000000001</v>
      </c>
      <c r="M434" s="3">
        <f t="shared" si="35"/>
        <v>36685</v>
      </c>
      <c r="N434">
        <f t="shared" si="36"/>
        <v>1.2148798283261808</v>
      </c>
    </row>
    <row r="435" spans="2:14" x14ac:dyDescent="0.2">
      <c r="B435" s="4">
        <f t="shared" si="34"/>
        <v>1998</v>
      </c>
      <c r="C435" s="3">
        <v>35975</v>
      </c>
      <c r="D435">
        <v>0.39057081545064376</v>
      </c>
      <c r="E435">
        <v>38.549999999999997</v>
      </c>
      <c r="F435">
        <v>2.3889999999999998</v>
      </c>
      <c r="M435" s="3">
        <f t="shared" si="35"/>
        <v>36686</v>
      </c>
      <c r="N435">
        <f t="shared" si="36"/>
        <v>1.1922060085836916</v>
      </c>
    </row>
    <row r="436" spans="2:14" x14ac:dyDescent="0.2">
      <c r="B436" s="4">
        <f t="shared" si="34"/>
        <v>1998</v>
      </c>
      <c r="C436" s="3">
        <v>35976</v>
      </c>
      <c r="D436">
        <v>0.28172961373390537</v>
      </c>
      <c r="E436">
        <v>38.15</v>
      </c>
      <c r="F436">
        <v>2.4689999999999999</v>
      </c>
      <c r="M436" s="3">
        <f t="shared" si="35"/>
        <v>36689</v>
      </c>
      <c r="N436">
        <f t="shared" si="36"/>
        <v>1.4026609442060094</v>
      </c>
    </row>
    <row r="437" spans="2:14" x14ac:dyDescent="0.2">
      <c r="B437" s="4">
        <f t="shared" si="34"/>
        <v>1998</v>
      </c>
      <c r="C437" s="3">
        <v>35977</v>
      </c>
      <c r="D437">
        <v>0.39013733905579384</v>
      </c>
      <c r="E437">
        <v>39.39</v>
      </c>
      <c r="F437">
        <v>2.4500000000000002</v>
      </c>
      <c r="M437" s="3">
        <f t="shared" si="35"/>
        <v>36690</v>
      </c>
      <c r="N437">
        <f t="shared" si="36"/>
        <v>1.5028068669527901</v>
      </c>
    </row>
    <row r="438" spans="2:14" x14ac:dyDescent="0.2">
      <c r="B438" s="4">
        <f t="shared" si="34"/>
        <v>1998</v>
      </c>
      <c r="C438" s="3">
        <v>35978</v>
      </c>
      <c r="D438">
        <v>0.40041630901287562</v>
      </c>
      <c r="E438">
        <v>39.380000000000003</v>
      </c>
      <c r="F438">
        <v>2.4390000000000001</v>
      </c>
      <c r="M438" s="3">
        <f t="shared" si="35"/>
        <v>36691</v>
      </c>
      <c r="N438">
        <f t="shared" si="36"/>
        <v>1.4084120171673824</v>
      </c>
    </row>
    <row r="439" spans="2:14" x14ac:dyDescent="0.2">
      <c r="B439" s="4">
        <f t="shared" si="34"/>
        <v>1998</v>
      </c>
      <c r="C439" s="3">
        <v>35982</v>
      </c>
      <c r="D439">
        <v>0.37563519313304683</v>
      </c>
      <c r="E439">
        <v>38.01</v>
      </c>
      <c r="F439">
        <v>2.3650000000000002</v>
      </c>
      <c r="M439" s="3">
        <f t="shared" si="35"/>
        <v>36692</v>
      </c>
      <c r="N439">
        <f t="shared" si="36"/>
        <v>1.1206566523605144</v>
      </c>
    </row>
    <row r="440" spans="2:14" x14ac:dyDescent="0.2">
      <c r="B440" s="4">
        <f t="shared" si="34"/>
        <v>1998</v>
      </c>
      <c r="C440" s="3">
        <v>35983</v>
      </c>
      <c r="D440">
        <v>0.34607296137339016</v>
      </c>
      <c r="E440">
        <v>37.6</v>
      </c>
      <c r="F440">
        <v>2.3650000000000002</v>
      </c>
      <c r="M440" s="3">
        <f t="shared" si="35"/>
        <v>36693</v>
      </c>
      <c r="N440">
        <f t="shared" si="36"/>
        <v>0.86492703862660836</v>
      </c>
    </row>
    <row r="441" spans="2:14" x14ac:dyDescent="0.2">
      <c r="B441" s="4">
        <f t="shared" si="34"/>
        <v>1998</v>
      </c>
      <c r="C441" s="3">
        <v>35984</v>
      </c>
      <c r="D441">
        <v>0.36093562231759613</v>
      </c>
      <c r="E441">
        <v>37.82</v>
      </c>
      <c r="F441">
        <v>2.3660000000000001</v>
      </c>
      <c r="M441" s="3">
        <f t="shared" si="35"/>
        <v>36696</v>
      </c>
      <c r="N441">
        <f t="shared" si="36"/>
        <v>1.2408969957081553</v>
      </c>
    </row>
    <row r="442" spans="2:14" x14ac:dyDescent="0.2">
      <c r="B442" s="4">
        <f t="shared" si="34"/>
        <v>1998</v>
      </c>
      <c r="C442" s="3">
        <v>35985</v>
      </c>
      <c r="D442">
        <v>0.38514592274678083</v>
      </c>
      <c r="E442">
        <v>37.92</v>
      </c>
      <c r="F442">
        <v>2.3490000000000002</v>
      </c>
      <c r="M442" s="3">
        <f t="shared" si="35"/>
        <v>36697</v>
      </c>
      <c r="N442">
        <f t="shared" si="36"/>
        <v>1.382201716738197</v>
      </c>
    </row>
    <row r="443" spans="2:14" x14ac:dyDescent="0.2">
      <c r="B443" s="4">
        <f t="shared" si="34"/>
        <v>1998</v>
      </c>
      <c r="C443" s="3">
        <v>35986</v>
      </c>
      <c r="D443">
        <v>0.39630472103004299</v>
      </c>
      <c r="E443">
        <v>37.520000000000003</v>
      </c>
      <c r="F443">
        <v>2.3090000000000002</v>
      </c>
      <c r="M443" s="3">
        <f t="shared" si="35"/>
        <v>36698</v>
      </c>
      <c r="N443">
        <f t="shared" si="36"/>
        <v>1.2878540772532183</v>
      </c>
    </row>
    <row r="444" spans="2:14" x14ac:dyDescent="0.2">
      <c r="B444" s="4">
        <f t="shared" si="34"/>
        <v>1998</v>
      </c>
      <c r="C444" s="3">
        <v>35989</v>
      </c>
      <c r="D444">
        <v>0.46639914163090124</v>
      </c>
      <c r="E444">
        <v>37.659999999999997</v>
      </c>
      <c r="F444">
        <v>2.2490000000000001</v>
      </c>
      <c r="M444" s="3">
        <f t="shared" si="35"/>
        <v>36699</v>
      </c>
      <c r="N444">
        <f t="shared" si="36"/>
        <v>1.3203476394849787</v>
      </c>
    </row>
    <row r="445" spans="2:14" x14ac:dyDescent="0.2">
      <c r="B445" s="4">
        <f t="shared" si="34"/>
        <v>1998</v>
      </c>
      <c r="C445" s="3">
        <v>35990</v>
      </c>
      <c r="D445">
        <v>0.53592274678111584</v>
      </c>
      <c r="E445">
        <v>38.86</v>
      </c>
      <c r="F445">
        <v>2.266</v>
      </c>
      <c r="M445" s="3">
        <f t="shared" si="35"/>
        <v>36700</v>
      </c>
      <c r="N445">
        <f t="shared" si="36"/>
        <v>1.3663862660944197</v>
      </c>
    </row>
    <row r="446" spans="2:14" x14ac:dyDescent="0.2">
      <c r="B446" s="4">
        <f t="shared" si="34"/>
        <v>1998</v>
      </c>
      <c r="C446" s="3">
        <v>35991</v>
      </c>
      <c r="D446">
        <v>0.60409012875536439</v>
      </c>
      <c r="E446">
        <v>39.32</v>
      </c>
      <c r="F446">
        <v>2.2309999999999999</v>
      </c>
      <c r="M446" s="3">
        <f t="shared" si="35"/>
        <v>36703</v>
      </c>
      <c r="N446">
        <f t="shared" si="36"/>
        <v>1.2140085836909877</v>
      </c>
    </row>
    <row r="447" spans="2:14" x14ac:dyDescent="0.2">
      <c r="B447" s="4">
        <f t="shared" si="34"/>
        <v>1998</v>
      </c>
      <c r="C447" s="3">
        <v>35992</v>
      </c>
      <c r="D447">
        <v>0.6446866952789696</v>
      </c>
      <c r="E447">
        <v>38.51</v>
      </c>
      <c r="F447">
        <v>2.1320000000000001</v>
      </c>
      <c r="M447" s="3">
        <f t="shared" si="35"/>
        <v>36704</v>
      </c>
      <c r="N447">
        <f t="shared" si="36"/>
        <v>1.2177939914163094</v>
      </c>
    </row>
    <row r="448" spans="2:14" x14ac:dyDescent="0.2">
      <c r="B448" s="4">
        <f t="shared" si="34"/>
        <v>1998</v>
      </c>
      <c r="C448" s="3">
        <v>35993</v>
      </c>
      <c r="D448">
        <v>0.53742060085836885</v>
      </c>
      <c r="E448">
        <v>37.479999999999997</v>
      </c>
      <c r="F448">
        <v>2.165</v>
      </c>
      <c r="M448" s="3">
        <f t="shared" si="35"/>
        <v>36705</v>
      </c>
      <c r="N448">
        <f t="shared" si="36"/>
        <v>1.5138841201716744</v>
      </c>
    </row>
    <row r="449" spans="2:14" x14ac:dyDescent="0.2">
      <c r="B449" s="4">
        <f t="shared" si="34"/>
        <v>1998</v>
      </c>
      <c r="C449" s="3">
        <v>35996</v>
      </c>
      <c r="D449">
        <v>0.52233905579399087</v>
      </c>
      <c r="E449">
        <v>36.299999999999997</v>
      </c>
      <c r="F449">
        <v>2.0950000000000002</v>
      </c>
      <c r="M449" s="3">
        <f t="shared" si="35"/>
        <v>36706</v>
      </c>
      <c r="N449">
        <f t="shared" si="36"/>
        <v>1.6675407725321891</v>
      </c>
    </row>
    <row r="450" spans="2:14" x14ac:dyDescent="0.2">
      <c r="B450" s="4">
        <f t="shared" si="34"/>
        <v>1998</v>
      </c>
      <c r="C450" s="3">
        <v>35997</v>
      </c>
      <c r="D450">
        <v>0.70527467811158839</v>
      </c>
      <c r="E450">
        <v>36.840000000000003</v>
      </c>
      <c r="F450">
        <v>1.9510000000000001</v>
      </c>
      <c r="M450" s="3">
        <f t="shared" si="35"/>
        <v>36707</v>
      </c>
      <c r="N450">
        <f t="shared" si="36"/>
        <v>1.5907467811158797</v>
      </c>
    </row>
    <row r="451" spans="2:14" x14ac:dyDescent="0.2">
      <c r="B451" s="4">
        <f t="shared" si="34"/>
        <v>1998</v>
      </c>
      <c r="C451" s="3">
        <v>35998</v>
      </c>
      <c r="D451">
        <v>0.68478111587982826</v>
      </c>
      <c r="E451">
        <v>36.32</v>
      </c>
      <c r="F451">
        <v>1.9339999999999999</v>
      </c>
      <c r="M451" s="3">
        <f t="shared" si="35"/>
        <v>36712</v>
      </c>
      <c r="N451">
        <f t="shared" si="36"/>
        <v>1.6332832618025748</v>
      </c>
    </row>
    <row r="452" spans="2:14" x14ac:dyDescent="0.2">
      <c r="B452" s="4">
        <f t="shared" si="34"/>
        <v>1998</v>
      </c>
      <c r="C452" s="3">
        <v>35999</v>
      </c>
      <c r="D452">
        <v>0.6066094420600856</v>
      </c>
      <c r="E452">
        <v>35.43</v>
      </c>
      <c r="F452">
        <v>1.948</v>
      </c>
      <c r="M452" s="3">
        <f t="shared" si="35"/>
        <v>36713</v>
      </c>
      <c r="N452">
        <f t="shared" si="36"/>
        <v>1.585433476394849</v>
      </c>
    </row>
    <row r="453" spans="2:14" x14ac:dyDescent="0.2">
      <c r="B453" s="4">
        <f t="shared" si="34"/>
        <v>1998</v>
      </c>
      <c r="C453" s="3">
        <v>36000</v>
      </c>
      <c r="D453">
        <v>0.53226180257510691</v>
      </c>
      <c r="E453">
        <v>35.549999999999997</v>
      </c>
      <c r="F453">
        <v>2.0310000000000001</v>
      </c>
      <c r="M453" s="3">
        <f t="shared" si="35"/>
        <v>36714</v>
      </c>
      <c r="N453">
        <f t="shared" si="36"/>
        <v>1.4269270386266095</v>
      </c>
    </row>
    <row r="454" spans="2:14" x14ac:dyDescent="0.2">
      <c r="B454" s="4">
        <f t="shared" ref="B454:B517" si="37">YEAR(C454)</f>
        <v>1998</v>
      </c>
      <c r="C454" s="3">
        <v>36003</v>
      </c>
      <c r="D454">
        <v>0.64152360515021445</v>
      </c>
      <c r="E454">
        <v>36.15</v>
      </c>
      <c r="F454">
        <v>1.9650000000000001</v>
      </c>
      <c r="M454" s="3">
        <f t="shared" ref="M454:M517" si="38">C694</f>
        <v>36717</v>
      </c>
      <c r="N454">
        <f t="shared" ref="N454:N517" si="39">D694</f>
        <v>1.3909871244635195</v>
      </c>
    </row>
    <row r="455" spans="2:14" x14ac:dyDescent="0.2">
      <c r="B455" s="4">
        <f t="shared" si="37"/>
        <v>1998</v>
      </c>
      <c r="C455" s="3">
        <v>36004</v>
      </c>
      <c r="D455">
        <v>0.64298712446351924</v>
      </c>
      <c r="E455">
        <v>35.99</v>
      </c>
      <c r="F455">
        <v>1.952</v>
      </c>
      <c r="M455" s="3">
        <f t="shared" si="38"/>
        <v>36718</v>
      </c>
      <c r="N455">
        <f t="shared" si="39"/>
        <v>1.4369742489270392</v>
      </c>
    </row>
    <row r="456" spans="2:14" x14ac:dyDescent="0.2">
      <c r="B456" s="4">
        <f t="shared" si="37"/>
        <v>1998</v>
      </c>
      <c r="C456" s="3">
        <v>36005</v>
      </c>
      <c r="D456">
        <v>0.60539914163090125</v>
      </c>
      <c r="E456">
        <v>35.33</v>
      </c>
      <c r="F456">
        <v>1.9419999999999999</v>
      </c>
      <c r="M456" s="3">
        <f t="shared" si="38"/>
        <v>36719</v>
      </c>
      <c r="N456">
        <f t="shared" si="39"/>
        <v>1.6975836909871242</v>
      </c>
    </row>
    <row r="457" spans="2:14" x14ac:dyDescent="0.2">
      <c r="B457" s="4">
        <f t="shared" si="37"/>
        <v>1998</v>
      </c>
      <c r="C457" s="3">
        <v>36006</v>
      </c>
      <c r="D457">
        <v>0.63995708154506459</v>
      </c>
      <c r="E457">
        <v>35.31</v>
      </c>
      <c r="F457">
        <v>1.9059999999999999</v>
      </c>
      <c r="M457" s="3">
        <f t="shared" si="38"/>
        <v>36720</v>
      </c>
      <c r="N457">
        <f t="shared" si="39"/>
        <v>1.7183261802575105</v>
      </c>
    </row>
    <row r="458" spans="2:14" x14ac:dyDescent="0.2">
      <c r="B458" s="4">
        <f t="shared" si="37"/>
        <v>1998</v>
      </c>
      <c r="C458" s="3">
        <v>36007</v>
      </c>
      <c r="D458">
        <v>0.70412017167381991</v>
      </c>
      <c r="E458">
        <v>35.340000000000003</v>
      </c>
      <c r="F458">
        <v>1.8440000000000001</v>
      </c>
      <c r="M458" s="3">
        <f t="shared" si="38"/>
        <v>36721</v>
      </c>
      <c r="N458">
        <f t="shared" si="39"/>
        <v>1.6831330472103003</v>
      </c>
    </row>
    <row r="459" spans="2:14" x14ac:dyDescent="0.2">
      <c r="B459" s="4">
        <f t="shared" si="37"/>
        <v>1998</v>
      </c>
      <c r="C459" s="3">
        <v>36010</v>
      </c>
      <c r="D459">
        <v>0.71300858369098719</v>
      </c>
      <c r="E459">
        <v>35.81</v>
      </c>
      <c r="F459">
        <v>1.869</v>
      </c>
      <c r="M459" s="3">
        <f t="shared" si="38"/>
        <v>36724</v>
      </c>
      <c r="N459">
        <f t="shared" si="39"/>
        <v>1.7128841201716742</v>
      </c>
    </row>
    <row r="460" spans="2:14" x14ac:dyDescent="0.2">
      <c r="B460" s="4">
        <f t="shared" si="37"/>
        <v>1998</v>
      </c>
      <c r="C460" s="3">
        <v>36011</v>
      </c>
      <c r="D460">
        <v>0.71801287553648052</v>
      </c>
      <c r="E460">
        <v>36.24</v>
      </c>
      <c r="F460">
        <v>1.895</v>
      </c>
      <c r="M460" s="3">
        <f t="shared" si="38"/>
        <v>36725</v>
      </c>
      <c r="N460">
        <f t="shared" si="39"/>
        <v>1.7638969957081549</v>
      </c>
    </row>
    <row r="461" spans="2:14" x14ac:dyDescent="0.2">
      <c r="B461" s="4">
        <f t="shared" si="37"/>
        <v>1998</v>
      </c>
      <c r="C461" s="3">
        <v>36012</v>
      </c>
      <c r="D461">
        <v>0.70612446351931335</v>
      </c>
      <c r="E461">
        <v>35.770000000000003</v>
      </c>
      <c r="F461">
        <v>1.873</v>
      </c>
      <c r="M461" s="3">
        <f t="shared" si="38"/>
        <v>36726</v>
      </c>
      <c r="N461">
        <f t="shared" si="39"/>
        <v>1.8914506437768233</v>
      </c>
    </row>
    <row r="462" spans="2:14" x14ac:dyDescent="0.2">
      <c r="B462" s="4">
        <f t="shared" si="37"/>
        <v>1998</v>
      </c>
      <c r="C462" s="3">
        <v>36013</v>
      </c>
      <c r="D462">
        <v>0.78850214592274614</v>
      </c>
      <c r="E462">
        <v>36.33</v>
      </c>
      <c r="F462">
        <v>1.831</v>
      </c>
      <c r="M462" s="3">
        <f t="shared" si="38"/>
        <v>36727</v>
      </c>
      <c r="N462">
        <f t="shared" si="39"/>
        <v>1.855605150214592</v>
      </c>
    </row>
    <row r="463" spans="2:14" x14ac:dyDescent="0.2">
      <c r="B463" s="4">
        <f t="shared" si="37"/>
        <v>1998</v>
      </c>
      <c r="C463" s="3">
        <v>36014</v>
      </c>
      <c r="D463">
        <v>0.81462231759656656</v>
      </c>
      <c r="E463">
        <v>36.72</v>
      </c>
      <c r="F463">
        <v>1.833</v>
      </c>
      <c r="M463" s="3">
        <f t="shared" si="38"/>
        <v>36728</v>
      </c>
      <c r="N463">
        <f t="shared" si="39"/>
        <v>1.6746695278969956</v>
      </c>
    </row>
    <row r="464" spans="2:14" x14ac:dyDescent="0.2">
      <c r="B464" s="4">
        <f t="shared" si="37"/>
        <v>1998</v>
      </c>
      <c r="C464" s="3">
        <v>36017</v>
      </c>
      <c r="D464">
        <v>0.58822746781115853</v>
      </c>
      <c r="E464">
        <v>34.44</v>
      </c>
      <c r="F464">
        <v>1.895</v>
      </c>
      <c r="M464" s="3">
        <f t="shared" si="38"/>
        <v>36731</v>
      </c>
      <c r="N464">
        <f t="shared" si="39"/>
        <v>1.7179613733905574</v>
      </c>
    </row>
    <row r="465" spans="2:14" x14ac:dyDescent="0.2">
      <c r="B465" s="4">
        <f t="shared" si="37"/>
        <v>1998</v>
      </c>
      <c r="C465" s="3">
        <v>36018</v>
      </c>
      <c r="D465">
        <v>0.64094420600858393</v>
      </c>
      <c r="E465">
        <v>34.020000000000003</v>
      </c>
      <c r="F465">
        <v>1.8120000000000001</v>
      </c>
      <c r="M465" s="3">
        <f t="shared" si="38"/>
        <v>36732</v>
      </c>
      <c r="N465">
        <f t="shared" si="39"/>
        <v>1.7881030042918455</v>
      </c>
    </row>
    <row r="466" spans="2:14" x14ac:dyDescent="0.2">
      <c r="B466" s="4">
        <f t="shared" si="37"/>
        <v>1998</v>
      </c>
      <c r="C466" s="3">
        <v>36019</v>
      </c>
      <c r="D466">
        <v>0.64187553648068718</v>
      </c>
      <c r="E466">
        <v>34.130000000000003</v>
      </c>
      <c r="F466">
        <v>1.819</v>
      </c>
      <c r="M466" s="3">
        <f t="shared" si="38"/>
        <v>36733</v>
      </c>
      <c r="N466">
        <f t="shared" si="39"/>
        <v>1.7060128755364801</v>
      </c>
    </row>
    <row r="467" spans="2:14" x14ac:dyDescent="0.2">
      <c r="B467" s="4">
        <f t="shared" si="37"/>
        <v>1998</v>
      </c>
      <c r="C467" s="3">
        <v>36020</v>
      </c>
      <c r="D467">
        <v>0.72246781115879855</v>
      </c>
      <c r="E467">
        <v>35.22</v>
      </c>
      <c r="F467">
        <v>1.8169999999999999</v>
      </c>
      <c r="M467" s="3">
        <f t="shared" si="38"/>
        <v>36734</v>
      </c>
      <c r="N467">
        <f t="shared" si="39"/>
        <v>1.7002060085836912</v>
      </c>
    </row>
    <row r="468" spans="2:14" x14ac:dyDescent="0.2">
      <c r="B468" s="4">
        <f t="shared" si="37"/>
        <v>1998</v>
      </c>
      <c r="C468" s="3">
        <v>36021</v>
      </c>
      <c r="D468">
        <v>0.65669957081545038</v>
      </c>
      <c r="E468">
        <v>35.14</v>
      </c>
      <c r="F468">
        <v>1.877</v>
      </c>
      <c r="M468" s="3">
        <f t="shared" si="38"/>
        <v>36735</v>
      </c>
      <c r="N468">
        <f t="shared" si="39"/>
        <v>1.6903476394849775</v>
      </c>
    </row>
    <row r="469" spans="2:14" x14ac:dyDescent="0.2">
      <c r="B469" s="4">
        <f t="shared" si="37"/>
        <v>1998</v>
      </c>
      <c r="C469" s="3">
        <v>36024</v>
      </c>
      <c r="D469">
        <v>0.47900000000000054</v>
      </c>
      <c r="E469">
        <v>34.950000000000003</v>
      </c>
      <c r="F469">
        <v>2.0409999999999999</v>
      </c>
      <c r="M469" s="3">
        <f t="shared" si="38"/>
        <v>36738</v>
      </c>
      <c r="N469">
        <f t="shared" si="39"/>
        <v>1.8449871244635192</v>
      </c>
    </row>
    <row r="470" spans="2:14" x14ac:dyDescent="0.2">
      <c r="B470" s="4">
        <f t="shared" si="37"/>
        <v>1998</v>
      </c>
      <c r="C470" s="3">
        <v>36025</v>
      </c>
      <c r="D470">
        <v>0.47571244635193111</v>
      </c>
      <c r="E470">
        <v>34.1</v>
      </c>
      <c r="F470">
        <v>1.9830000000000001</v>
      </c>
      <c r="M470" s="3">
        <f t="shared" si="38"/>
        <v>36739</v>
      </c>
      <c r="N470">
        <f t="shared" si="39"/>
        <v>1.5533948497854082</v>
      </c>
    </row>
    <row r="471" spans="2:14" x14ac:dyDescent="0.2">
      <c r="B471" s="4">
        <f t="shared" si="37"/>
        <v>1998</v>
      </c>
      <c r="C471" s="3">
        <v>36026</v>
      </c>
      <c r="D471">
        <v>0.53666523605150185</v>
      </c>
      <c r="E471">
        <v>34.03</v>
      </c>
      <c r="F471">
        <v>1.917</v>
      </c>
      <c r="M471" s="3">
        <f t="shared" si="38"/>
        <v>36740</v>
      </c>
      <c r="N471">
        <f t="shared" si="39"/>
        <v>1.4287811158798291</v>
      </c>
    </row>
    <row r="472" spans="2:14" x14ac:dyDescent="0.2">
      <c r="B472" s="4">
        <f t="shared" si="37"/>
        <v>1998</v>
      </c>
      <c r="C472" s="3">
        <v>36027</v>
      </c>
      <c r="D472">
        <v>0.58646781115879842</v>
      </c>
      <c r="E472">
        <v>35.22</v>
      </c>
      <c r="F472">
        <v>1.9530000000000001</v>
      </c>
      <c r="M472" s="3">
        <f t="shared" si="38"/>
        <v>36741</v>
      </c>
      <c r="N472">
        <f t="shared" si="39"/>
        <v>1.4793047210300418</v>
      </c>
    </row>
    <row r="473" spans="2:14" x14ac:dyDescent="0.2">
      <c r="B473" s="4">
        <f t="shared" si="37"/>
        <v>1998</v>
      </c>
      <c r="C473" s="3">
        <v>36028</v>
      </c>
      <c r="D473">
        <v>0.51892274678111594</v>
      </c>
      <c r="E473">
        <v>34.200000000000003</v>
      </c>
      <c r="F473">
        <v>1.9470000000000001</v>
      </c>
      <c r="M473" s="3">
        <f t="shared" si="38"/>
        <v>36742</v>
      </c>
      <c r="N473">
        <f t="shared" si="39"/>
        <v>1.6056309012875527</v>
      </c>
    </row>
    <row r="474" spans="2:14" x14ac:dyDescent="0.2">
      <c r="B474" s="4">
        <f t="shared" si="37"/>
        <v>1998</v>
      </c>
      <c r="C474" s="3">
        <v>36031</v>
      </c>
      <c r="D474">
        <v>0.58030042918454883</v>
      </c>
      <c r="E474">
        <v>34.76</v>
      </c>
      <c r="F474">
        <v>1.9259999999999999</v>
      </c>
      <c r="M474" s="3">
        <f t="shared" si="38"/>
        <v>36745</v>
      </c>
      <c r="N474">
        <f t="shared" si="39"/>
        <v>1.2911759656652357</v>
      </c>
    </row>
    <row r="475" spans="2:14" x14ac:dyDescent="0.2">
      <c r="B475" s="4">
        <f t="shared" si="37"/>
        <v>1998</v>
      </c>
      <c r="C475" s="3">
        <v>36032</v>
      </c>
      <c r="D475">
        <v>0.71795708154506443</v>
      </c>
      <c r="E475">
        <v>35.31</v>
      </c>
      <c r="F475">
        <v>1.8280000000000001</v>
      </c>
      <c r="M475" s="3">
        <f t="shared" si="38"/>
        <v>36746</v>
      </c>
      <c r="N475">
        <f t="shared" si="39"/>
        <v>1.3469828326180249</v>
      </c>
    </row>
    <row r="476" spans="2:14" x14ac:dyDescent="0.2">
      <c r="B476" s="4">
        <f t="shared" si="37"/>
        <v>1998</v>
      </c>
      <c r="C476" s="3">
        <v>36033</v>
      </c>
      <c r="D476">
        <v>0.77890987124463562</v>
      </c>
      <c r="E476">
        <v>35.24</v>
      </c>
      <c r="F476">
        <v>1.762</v>
      </c>
      <c r="M476" s="3">
        <f t="shared" si="38"/>
        <v>36747</v>
      </c>
      <c r="N476">
        <f t="shared" si="39"/>
        <v>1.6044849785407731</v>
      </c>
    </row>
    <row r="477" spans="2:14" x14ac:dyDescent="0.2">
      <c r="B477" s="4">
        <f t="shared" si="37"/>
        <v>1998</v>
      </c>
      <c r="C477" s="3">
        <v>36034</v>
      </c>
      <c r="D477">
        <v>0.80041201716738208</v>
      </c>
      <c r="E477">
        <v>34.29</v>
      </c>
      <c r="F477">
        <v>1.6719999999999999</v>
      </c>
      <c r="M477" s="3">
        <f t="shared" si="38"/>
        <v>36748</v>
      </c>
      <c r="N477">
        <f t="shared" si="39"/>
        <v>1.7530472103004291</v>
      </c>
    </row>
    <row r="478" spans="2:14" x14ac:dyDescent="0.2">
      <c r="B478" s="4">
        <f t="shared" si="37"/>
        <v>1998</v>
      </c>
      <c r="C478" s="3">
        <v>36035</v>
      </c>
      <c r="D478">
        <v>0.85744206008583679</v>
      </c>
      <c r="E478">
        <v>34.97</v>
      </c>
      <c r="F478">
        <v>1.6639999999999999</v>
      </c>
      <c r="M478" s="3">
        <f t="shared" si="38"/>
        <v>36749</v>
      </c>
      <c r="N478">
        <f t="shared" si="39"/>
        <v>1.7128798283261801</v>
      </c>
    </row>
    <row r="479" spans="2:14" x14ac:dyDescent="0.2">
      <c r="B479" s="4">
        <f t="shared" si="37"/>
        <v>1998</v>
      </c>
      <c r="C479" s="3">
        <v>36038</v>
      </c>
      <c r="D479">
        <v>0.79251502145922736</v>
      </c>
      <c r="E479">
        <v>35.29</v>
      </c>
      <c r="F479">
        <v>1.752</v>
      </c>
      <c r="M479" s="3">
        <f t="shared" si="38"/>
        <v>36752</v>
      </c>
      <c r="N479">
        <f t="shared" si="39"/>
        <v>1.9794763948497858</v>
      </c>
    </row>
    <row r="480" spans="2:14" x14ac:dyDescent="0.2">
      <c r="B480" s="4">
        <f t="shared" si="37"/>
        <v>1998</v>
      </c>
      <c r="C480" s="3">
        <v>36039</v>
      </c>
      <c r="D480">
        <v>0.90055793991416255</v>
      </c>
      <c r="E480">
        <v>37.26</v>
      </c>
      <c r="F480">
        <v>1.786</v>
      </c>
      <c r="M480" s="3">
        <f t="shared" si="38"/>
        <v>36753</v>
      </c>
      <c r="N480">
        <f t="shared" si="39"/>
        <v>2.0036309012875542</v>
      </c>
    </row>
    <row r="481" spans="2:14" x14ac:dyDescent="0.2">
      <c r="B481" s="4">
        <f t="shared" si="37"/>
        <v>1998</v>
      </c>
      <c r="C481" s="3">
        <v>36040</v>
      </c>
      <c r="D481">
        <v>1.020137339055794</v>
      </c>
      <c r="E481">
        <v>37.06</v>
      </c>
      <c r="F481">
        <v>1.6519999999999999</v>
      </c>
      <c r="M481" s="3">
        <f t="shared" si="38"/>
        <v>36754</v>
      </c>
      <c r="N481">
        <f t="shared" si="39"/>
        <v>1.851309012875535</v>
      </c>
    </row>
    <row r="482" spans="2:14" x14ac:dyDescent="0.2">
      <c r="B482" s="4">
        <f t="shared" si="37"/>
        <v>1998</v>
      </c>
      <c r="C482" s="3">
        <v>36041</v>
      </c>
      <c r="D482">
        <v>1.1439999999999999</v>
      </c>
      <c r="E482">
        <v>39.61</v>
      </c>
      <c r="F482">
        <v>1.712</v>
      </c>
      <c r="M482" s="3">
        <f t="shared" si="38"/>
        <v>36755</v>
      </c>
      <c r="N482">
        <f t="shared" si="39"/>
        <v>1.9916995708154515</v>
      </c>
    </row>
    <row r="483" spans="2:14" x14ac:dyDescent="0.2">
      <c r="B483" s="4">
        <f t="shared" si="37"/>
        <v>1998</v>
      </c>
      <c r="C483" s="3">
        <v>36042</v>
      </c>
      <c r="D483">
        <v>1.0383905579399149</v>
      </c>
      <c r="E483">
        <v>39.130000000000003</v>
      </c>
      <c r="F483">
        <v>1.7829999999999999</v>
      </c>
      <c r="M483" s="3">
        <f t="shared" si="38"/>
        <v>36756</v>
      </c>
      <c r="N483">
        <f t="shared" si="39"/>
        <v>2.0467811158798286</v>
      </c>
    </row>
    <row r="484" spans="2:14" x14ac:dyDescent="0.2">
      <c r="B484" s="4">
        <f t="shared" si="37"/>
        <v>1998</v>
      </c>
      <c r="C484" s="3">
        <v>36046</v>
      </c>
      <c r="D484">
        <v>0.90989699570815441</v>
      </c>
      <c r="E484">
        <v>38.61</v>
      </c>
      <c r="F484">
        <v>1.8740000000000001</v>
      </c>
      <c r="M484" s="3">
        <f t="shared" si="38"/>
        <v>36759</v>
      </c>
      <c r="N484">
        <f t="shared" si="39"/>
        <v>1.9095493562231747</v>
      </c>
    </row>
    <row r="485" spans="2:14" x14ac:dyDescent="0.2">
      <c r="B485" s="4">
        <f t="shared" si="37"/>
        <v>1998</v>
      </c>
      <c r="C485" s="3">
        <v>36047</v>
      </c>
      <c r="D485">
        <v>0.95378111587982839</v>
      </c>
      <c r="E485">
        <v>38.65</v>
      </c>
      <c r="F485">
        <v>1.833</v>
      </c>
      <c r="M485" s="3">
        <f t="shared" si="38"/>
        <v>36760</v>
      </c>
      <c r="N485">
        <f t="shared" si="39"/>
        <v>1.9945064377682398</v>
      </c>
    </row>
    <row r="486" spans="2:14" x14ac:dyDescent="0.2">
      <c r="B486" s="4">
        <f t="shared" si="37"/>
        <v>1998</v>
      </c>
      <c r="C486" s="3">
        <v>36048</v>
      </c>
      <c r="D486">
        <v>0.98668669527897035</v>
      </c>
      <c r="E486">
        <v>40.840000000000003</v>
      </c>
      <c r="F486">
        <v>1.958</v>
      </c>
      <c r="M486" s="3">
        <f t="shared" si="38"/>
        <v>36761</v>
      </c>
      <c r="N486">
        <f t="shared" si="39"/>
        <v>2.2887682403433471</v>
      </c>
    </row>
    <row r="487" spans="2:14" x14ac:dyDescent="0.2">
      <c r="B487" s="4">
        <f t="shared" si="37"/>
        <v>1998</v>
      </c>
      <c r="C487" s="3">
        <v>36049</v>
      </c>
      <c r="D487">
        <v>1.0464978540772532</v>
      </c>
      <c r="E487">
        <v>40.56</v>
      </c>
      <c r="F487">
        <v>1.8779999999999999</v>
      </c>
      <c r="M487" s="3">
        <f t="shared" si="38"/>
        <v>36762</v>
      </c>
      <c r="N487">
        <f t="shared" si="39"/>
        <v>2.3335793991416311</v>
      </c>
    </row>
    <row r="488" spans="2:14" x14ac:dyDescent="0.2">
      <c r="B488" s="4">
        <f t="shared" si="37"/>
        <v>1998</v>
      </c>
      <c r="C488" s="3">
        <v>36052</v>
      </c>
      <c r="D488">
        <v>0.97877682403433419</v>
      </c>
      <c r="E488">
        <v>40.549999999999997</v>
      </c>
      <c r="F488">
        <v>1.9450000000000001</v>
      </c>
      <c r="M488" s="3">
        <f t="shared" si="38"/>
        <v>36763</v>
      </c>
      <c r="N488">
        <f t="shared" si="39"/>
        <v>2.3616652360515014</v>
      </c>
    </row>
    <row r="489" spans="2:14" x14ac:dyDescent="0.2">
      <c r="B489" s="4">
        <f t="shared" si="37"/>
        <v>1998</v>
      </c>
      <c r="C489" s="3">
        <v>36053</v>
      </c>
      <c r="D489">
        <v>0.77914592274678096</v>
      </c>
      <c r="E489">
        <v>40.25</v>
      </c>
      <c r="F489">
        <v>2.1230000000000002</v>
      </c>
      <c r="M489" s="3">
        <f t="shared" si="38"/>
        <v>36766</v>
      </c>
      <c r="N489">
        <f t="shared" si="39"/>
        <v>2.5166480686695278</v>
      </c>
    </row>
    <row r="490" spans="2:14" x14ac:dyDescent="0.2">
      <c r="B490" s="4">
        <f t="shared" si="37"/>
        <v>1998</v>
      </c>
      <c r="C490" s="3">
        <v>36054</v>
      </c>
      <c r="D490">
        <v>0.63086266094420562</v>
      </c>
      <c r="E490">
        <v>39.83</v>
      </c>
      <c r="F490">
        <v>2.2410000000000001</v>
      </c>
      <c r="M490" s="3">
        <f t="shared" si="38"/>
        <v>36767</v>
      </c>
      <c r="N490">
        <f t="shared" si="39"/>
        <v>2.4906351931330466</v>
      </c>
    </row>
    <row r="491" spans="2:14" x14ac:dyDescent="0.2">
      <c r="B491" s="4">
        <f t="shared" si="37"/>
        <v>1998</v>
      </c>
      <c r="C491" s="3">
        <v>36055</v>
      </c>
      <c r="D491">
        <v>0.78505579399141601</v>
      </c>
      <c r="E491">
        <v>40.54</v>
      </c>
      <c r="F491">
        <v>2.1379999999999999</v>
      </c>
      <c r="M491" s="3">
        <f t="shared" si="38"/>
        <v>36768</v>
      </c>
      <c r="N491">
        <f t="shared" si="39"/>
        <v>2.3552231759656657</v>
      </c>
    </row>
    <row r="492" spans="2:14" x14ac:dyDescent="0.2">
      <c r="B492" s="4">
        <f t="shared" si="37"/>
        <v>1998</v>
      </c>
      <c r="C492" s="3">
        <v>36056</v>
      </c>
      <c r="D492">
        <v>0.78851502145922758</v>
      </c>
      <c r="E492">
        <v>42.28</v>
      </c>
      <c r="F492">
        <v>2.2599999999999998</v>
      </c>
      <c r="M492" s="3">
        <f t="shared" si="38"/>
        <v>36769</v>
      </c>
      <c r="N492">
        <f t="shared" si="39"/>
        <v>2.3143776824034328</v>
      </c>
    </row>
    <row r="493" spans="2:14" x14ac:dyDescent="0.2">
      <c r="B493" s="4">
        <f t="shared" si="37"/>
        <v>1998</v>
      </c>
      <c r="C493" s="3">
        <v>36059</v>
      </c>
      <c r="D493">
        <v>0.84060515021459237</v>
      </c>
      <c r="E493">
        <v>41.99</v>
      </c>
      <c r="F493">
        <v>2.1869999999999998</v>
      </c>
      <c r="M493" s="3">
        <f t="shared" si="38"/>
        <v>36770</v>
      </c>
      <c r="N493">
        <f t="shared" si="39"/>
        <v>2.2051373390557938</v>
      </c>
    </row>
    <row r="494" spans="2:14" x14ac:dyDescent="0.2">
      <c r="B494" s="4">
        <f t="shared" si="37"/>
        <v>1998</v>
      </c>
      <c r="C494" s="3">
        <v>36060</v>
      </c>
      <c r="D494">
        <v>0.85386266094420593</v>
      </c>
      <c r="E494">
        <v>42.16</v>
      </c>
      <c r="F494">
        <v>2.1859999999999999</v>
      </c>
      <c r="M494" s="3">
        <f t="shared" si="38"/>
        <v>36774</v>
      </c>
      <c r="N494">
        <f t="shared" si="39"/>
        <v>2.1139313304721021</v>
      </c>
    </row>
    <row r="495" spans="2:14" x14ac:dyDescent="0.2">
      <c r="B495" s="4">
        <f t="shared" si="37"/>
        <v>1998</v>
      </c>
      <c r="C495" s="3">
        <v>36061</v>
      </c>
      <c r="D495">
        <v>0.89083690987124475</v>
      </c>
      <c r="E495">
        <v>41.91</v>
      </c>
      <c r="F495">
        <v>2.1309999999999998</v>
      </c>
      <c r="M495" s="3">
        <f t="shared" si="38"/>
        <v>36775</v>
      </c>
      <c r="N495">
        <f t="shared" si="39"/>
        <v>2.1147854077253214</v>
      </c>
    </row>
    <row r="496" spans="2:14" x14ac:dyDescent="0.2">
      <c r="B496" s="4">
        <f t="shared" si="37"/>
        <v>1998</v>
      </c>
      <c r="C496" s="3">
        <v>36062</v>
      </c>
      <c r="D496">
        <v>0.87744635193133025</v>
      </c>
      <c r="E496">
        <v>42.39</v>
      </c>
      <c r="F496">
        <v>2.1789999999999998</v>
      </c>
      <c r="M496" s="3">
        <f t="shared" si="38"/>
        <v>36776</v>
      </c>
      <c r="N496">
        <f t="shared" si="39"/>
        <v>2.4185150214592266</v>
      </c>
    </row>
    <row r="497" spans="2:14" x14ac:dyDescent="0.2">
      <c r="B497" s="4">
        <f t="shared" si="37"/>
        <v>1998</v>
      </c>
      <c r="C497" s="3">
        <v>36063</v>
      </c>
      <c r="D497">
        <v>0.83434763948497803</v>
      </c>
      <c r="E497">
        <v>41.82</v>
      </c>
      <c r="F497">
        <v>2.181</v>
      </c>
      <c r="M497" s="3">
        <f t="shared" si="38"/>
        <v>36777</v>
      </c>
      <c r="N497">
        <f t="shared" si="39"/>
        <v>2.2935278969957071</v>
      </c>
    </row>
    <row r="498" spans="2:14" x14ac:dyDescent="0.2">
      <c r="B498" s="4">
        <f t="shared" si="37"/>
        <v>1998</v>
      </c>
      <c r="C498" s="3">
        <v>36066</v>
      </c>
      <c r="D498">
        <v>0.97785836909871193</v>
      </c>
      <c r="E498">
        <v>41.73</v>
      </c>
      <c r="F498">
        <v>2.0310000000000001</v>
      </c>
      <c r="M498" s="3">
        <f t="shared" si="38"/>
        <v>36780</v>
      </c>
      <c r="N498">
        <f t="shared" si="39"/>
        <v>2.5583733905579393</v>
      </c>
    </row>
    <row r="499" spans="2:14" x14ac:dyDescent="0.2">
      <c r="B499" s="4">
        <f t="shared" si="37"/>
        <v>1998</v>
      </c>
      <c r="C499" s="3">
        <v>36067</v>
      </c>
      <c r="D499">
        <v>0.67123175965665194</v>
      </c>
      <c r="E499">
        <v>41.86</v>
      </c>
      <c r="F499">
        <v>2.347</v>
      </c>
      <c r="M499" s="3">
        <f t="shared" si="38"/>
        <v>36781</v>
      </c>
      <c r="N499">
        <f t="shared" si="39"/>
        <v>2.5397424892703873</v>
      </c>
    </row>
    <row r="500" spans="2:14" x14ac:dyDescent="0.2">
      <c r="B500" s="4">
        <f t="shared" si="37"/>
        <v>1998</v>
      </c>
      <c r="C500" s="3">
        <v>36068</v>
      </c>
      <c r="D500">
        <v>0.60325751072961387</v>
      </c>
      <c r="E500">
        <v>42.11</v>
      </c>
      <c r="F500">
        <v>2.4329999999999998</v>
      </c>
      <c r="M500" s="3">
        <f t="shared" si="38"/>
        <v>36782</v>
      </c>
      <c r="N500">
        <f t="shared" si="39"/>
        <v>2.2324506437768239</v>
      </c>
    </row>
    <row r="501" spans="2:14" x14ac:dyDescent="0.2">
      <c r="B501" s="4">
        <f t="shared" si="37"/>
        <v>1999</v>
      </c>
      <c r="C501" s="3">
        <v>36251</v>
      </c>
      <c r="D501">
        <v>1.0912703862660948</v>
      </c>
      <c r="E501">
        <v>43.4</v>
      </c>
      <c r="F501">
        <v>2.0379999999999998</v>
      </c>
      <c r="M501" s="3">
        <f t="shared" si="38"/>
        <v>36783</v>
      </c>
      <c r="N501">
        <f t="shared" si="39"/>
        <v>2.067214592274679</v>
      </c>
    </row>
    <row r="502" spans="2:14" x14ac:dyDescent="0.2">
      <c r="B502" s="4">
        <f t="shared" si="37"/>
        <v>1999</v>
      </c>
      <c r="C502" s="3">
        <v>36255</v>
      </c>
      <c r="D502">
        <v>1.143974248927039</v>
      </c>
      <c r="E502">
        <v>44.02</v>
      </c>
      <c r="F502">
        <v>2.0299999999999998</v>
      </c>
      <c r="M502" s="3">
        <f t="shared" si="38"/>
        <v>36784</v>
      </c>
      <c r="N502">
        <f t="shared" si="39"/>
        <v>2.2415193133047211</v>
      </c>
    </row>
    <row r="503" spans="2:14" x14ac:dyDescent="0.2">
      <c r="B503" s="4">
        <f t="shared" si="37"/>
        <v>1999</v>
      </c>
      <c r="C503" s="3">
        <v>36256</v>
      </c>
      <c r="D503">
        <v>1.1559270386266092</v>
      </c>
      <c r="E503">
        <v>43.95</v>
      </c>
      <c r="F503">
        <v>2.0129999999999999</v>
      </c>
      <c r="M503" s="3">
        <f t="shared" si="38"/>
        <v>36787</v>
      </c>
      <c r="N503">
        <f t="shared" si="39"/>
        <v>2.2145278969957083</v>
      </c>
    </row>
    <row r="504" spans="2:14" x14ac:dyDescent="0.2">
      <c r="B504" s="4">
        <f t="shared" si="37"/>
        <v>1999</v>
      </c>
      <c r="C504" s="3">
        <v>36257</v>
      </c>
      <c r="D504">
        <v>0.95169098712446365</v>
      </c>
      <c r="E504">
        <v>41.27</v>
      </c>
      <c r="F504">
        <v>2.024</v>
      </c>
      <c r="M504" s="3">
        <f t="shared" si="38"/>
        <v>36788</v>
      </c>
      <c r="N504">
        <f t="shared" si="39"/>
        <v>1.9850171673819732</v>
      </c>
    </row>
    <row r="505" spans="2:14" x14ac:dyDescent="0.2">
      <c r="B505" s="4">
        <f t="shared" si="37"/>
        <v>1999</v>
      </c>
      <c r="C505" s="3">
        <v>36258</v>
      </c>
      <c r="D505">
        <v>0.87568669527897036</v>
      </c>
      <c r="E505">
        <v>40.840000000000003</v>
      </c>
      <c r="F505">
        <v>2.069</v>
      </c>
      <c r="M505" s="3">
        <f t="shared" si="38"/>
        <v>36789</v>
      </c>
      <c r="N505">
        <f t="shared" si="39"/>
        <v>2.0213648068669539</v>
      </c>
    </row>
    <row r="506" spans="2:14" x14ac:dyDescent="0.2">
      <c r="B506" s="4">
        <f t="shared" si="37"/>
        <v>1999</v>
      </c>
      <c r="C506" s="3">
        <v>36259</v>
      </c>
      <c r="D506">
        <v>0.96549356223175975</v>
      </c>
      <c r="E506">
        <v>42.46</v>
      </c>
      <c r="F506">
        <v>2.0960000000000001</v>
      </c>
      <c r="M506" s="3">
        <f t="shared" si="38"/>
        <v>36790</v>
      </c>
      <c r="N506">
        <f t="shared" si="39"/>
        <v>1.9153690987124463</v>
      </c>
    </row>
    <row r="507" spans="2:14" x14ac:dyDescent="0.2">
      <c r="B507" s="4">
        <f t="shared" si="37"/>
        <v>1999</v>
      </c>
      <c r="C507" s="3">
        <v>36262</v>
      </c>
      <c r="D507">
        <v>0.90032618025751043</v>
      </c>
      <c r="E507">
        <v>42</v>
      </c>
      <c r="F507">
        <v>2.1280000000000001</v>
      </c>
      <c r="M507" s="3">
        <f t="shared" si="38"/>
        <v>36791</v>
      </c>
      <c r="N507">
        <f t="shared" si="39"/>
        <v>1.7533948497854084</v>
      </c>
    </row>
    <row r="508" spans="2:14" x14ac:dyDescent="0.2">
      <c r="B508" s="4">
        <f t="shared" si="37"/>
        <v>1999</v>
      </c>
      <c r="C508" s="3">
        <v>36263</v>
      </c>
      <c r="D508">
        <v>0.95000858369098662</v>
      </c>
      <c r="E508">
        <v>42.8</v>
      </c>
      <c r="F508">
        <v>2.1360000000000001</v>
      </c>
      <c r="M508" s="3">
        <f t="shared" si="38"/>
        <v>36794</v>
      </c>
      <c r="N508">
        <f t="shared" si="39"/>
        <v>1.5067296137339055</v>
      </c>
    </row>
    <row r="509" spans="2:14" x14ac:dyDescent="0.2">
      <c r="B509" s="4">
        <f t="shared" si="37"/>
        <v>1999</v>
      </c>
      <c r="C509" s="3">
        <v>36264</v>
      </c>
      <c r="D509">
        <v>0.94314163090128744</v>
      </c>
      <c r="E509">
        <v>42.15</v>
      </c>
      <c r="F509">
        <v>2.0960000000000001</v>
      </c>
      <c r="M509" s="3">
        <f t="shared" si="38"/>
        <v>36795</v>
      </c>
      <c r="N509">
        <f t="shared" si="39"/>
        <v>1.3808583690987124</v>
      </c>
    </row>
    <row r="510" spans="2:14" x14ac:dyDescent="0.2">
      <c r="B510" s="4">
        <f t="shared" si="37"/>
        <v>1999</v>
      </c>
      <c r="C510" s="3">
        <v>36265</v>
      </c>
      <c r="D510">
        <v>0.94756652360515048</v>
      </c>
      <c r="E510">
        <v>42.78</v>
      </c>
      <c r="F510">
        <v>2.137</v>
      </c>
      <c r="M510" s="3">
        <f t="shared" si="38"/>
        <v>36796</v>
      </c>
      <c r="N510">
        <f t="shared" si="39"/>
        <v>1.5233648068669519</v>
      </c>
    </row>
    <row r="511" spans="2:14" x14ac:dyDescent="0.2">
      <c r="B511" s="4">
        <f t="shared" si="37"/>
        <v>1999</v>
      </c>
      <c r="C511" s="3">
        <v>36266</v>
      </c>
      <c r="D511">
        <v>0.99950214592274689</v>
      </c>
      <c r="E511">
        <v>43.32</v>
      </c>
      <c r="F511">
        <v>2.1240000000000001</v>
      </c>
      <c r="M511" s="3">
        <f t="shared" si="38"/>
        <v>36797</v>
      </c>
      <c r="N511">
        <f t="shared" si="39"/>
        <v>1.4416995708154516</v>
      </c>
    </row>
    <row r="512" spans="2:14" x14ac:dyDescent="0.2">
      <c r="B512" s="4">
        <f t="shared" si="37"/>
        <v>1999</v>
      </c>
      <c r="C512" s="3">
        <v>36269</v>
      </c>
      <c r="D512">
        <v>0.98190128755364858</v>
      </c>
      <c r="E512">
        <v>43.7</v>
      </c>
      <c r="F512">
        <v>2.169</v>
      </c>
      <c r="M512" s="3">
        <f t="shared" si="38"/>
        <v>36798</v>
      </c>
      <c r="N512">
        <f t="shared" si="39"/>
        <v>1.4763175965665232</v>
      </c>
    </row>
    <row r="513" spans="2:14" x14ac:dyDescent="0.2">
      <c r="B513" s="4">
        <f t="shared" si="37"/>
        <v>1999</v>
      </c>
      <c r="C513" s="3">
        <v>36270</v>
      </c>
      <c r="D513">
        <v>0.93407725321888391</v>
      </c>
      <c r="E513">
        <v>42.69</v>
      </c>
      <c r="F513">
        <v>2.1440000000000001</v>
      </c>
      <c r="M513" s="3">
        <f t="shared" si="38"/>
        <v>36983</v>
      </c>
      <c r="N513">
        <f t="shared" si="39"/>
        <v>-0.24109442060085762</v>
      </c>
    </row>
    <row r="514" spans="2:14" x14ac:dyDescent="0.2">
      <c r="B514" s="4">
        <f t="shared" si="37"/>
        <v>1999</v>
      </c>
      <c r="C514" s="3">
        <v>36271</v>
      </c>
      <c r="D514">
        <v>0.96464377682403457</v>
      </c>
      <c r="E514">
        <v>43.53</v>
      </c>
      <c r="F514">
        <v>2.1739999999999999</v>
      </c>
      <c r="M514" s="3">
        <f t="shared" si="38"/>
        <v>36984</v>
      </c>
      <c r="N514">
        <f t="shared" si="39"/>
        <v>-9.9515021459227526E-2</v>
      </c>
    </row>
    <row r="515" spans="2:14" x14ac:dyDescent="0.2">
      <c r="B515" s="4">
        <f t="shared" si="37"/>
        <v>1999</v>
      </c>
      <c r="C515" s="3">
        <v>36272</v>
      </c>
      <c r="D515">
        <v>0.9561845493562231</v>
      </c>
      <c r="E515">
        <v>44.12</v>
      </c>
      <c r="F515">
        <v>2.2250000000000001</v>
      </c>
      <c r="M515" s="3">
        <f t="shared" si="38"/>
        <v>36985</v>
      </c>
      <c r="N515">
        <f t="shared" si="39"/>
        <v>5.7004291845491828E-2</v>
      </c>
    </row>
    <row r="516" spans="2:14" x14ac:dyDescent="0.2">
      <c r="B516" s="4">
        <f t="shared" si="37"/>
        <v>1999</v>
      </c>
      <c r="C516" s="3">
        <v>36273</v>
      </c>
      <c r="D516">
        <v>0.90471244635193138</v>
      </c>
      <c r="E516">
        <v>43.42</v>
      </c>
      <c r="F516">
        <v>2.226</v>
      </c>
      <c r="M516" s="3">
        <f t="shared" si="38"/>
        <v>36986</v>
      </c>
      <c r="N516">
        <f t="shared" si="39"/>
        <v>-0.11161373390557827</v>
      </c>
    </row>
    <row r="517" spans="2:14" x14ac:dyDescent="0.2">
      <c r="B517" s="4">
        <f t="shared" si="37"/>
        <v>1999</v>
      </c>
      <c r="C517" s="3">
        <v>36276</v>
      </c>
      <c r="D517">
        <v>0.78268240343347673</v>
      </c>
      <c r="E517">
        <v>42.74</v>
      </c>
      <c r="F517">
        <v>2.2989999999999999</v>
      </c>
      <c r="M517" s="3">
        <f t="shared" si="38"/>
        <v>36987</v>
      </c>
      <c r="N517">
        <f t="shared" si="39"/>
        <v>-0.13673819742489268</v>
      </c>
    </row>
    <row r="518" spans="2:14" x14ac:dyDescent="0.2">
      <c r="B518" s="4">
        <f t="shared" ref="B518:B581" si="40">YEAR(C518)</f>
        <v>1999</v>
      </c>
      <c r="C518" s="3">
        <v>36277</v>
      </c>
      <c r="D518">
        <v>0.77303433476394856</v>
      </c>
      <c r="E518">
        <v>43.05</v>
      </c>
      <c r="F518">
        <v>2.331</v>
      </c>
      <c r="M518" s="3">
        <f t="shared" ref="M518:N524" si="41">C758</f>
        <v>36990</v>
      </c>
      <c r="N518">
        <f t="shared" si="41"/>
        <v>-0.17166094420600864</v>
      </c>
    </row>
    <row r="519" spans="2:14" x14ac:dyDescent="0.2">
      <c r="B519" s="4">
        <f t="shared" si="40"/>
        <v>1999</v>
      </c>
      <c r="C519" s="3">
        <v>36278</v>
      </c>
      <c r="D519">
        <v>0.83246351931330453</v>
      </c>
      <c r="E519">
        <v>44.11</v>
      </c>
      <c r="F519">
        <v>2.3479999999999999</v>
      </c>
      <c r="M519" s="3">
        <f t="shared" si="41"/>
        <v>36991</v>
      </c>
      <c r="N519">
        <f t="shared" si="41"/>
        <v>0.14723175965665192</v>
      </c>
    </row>
    <row r="520" spans="2:14" x14ac:dyDescent="0.2">
      <c r="B520" s="4">
        <f t="shared" si="40"/>
        <v>1999</v>
      </c>
      <c r="C520" s="3">
        <v>36279</v>
      </c>
      <c r="D520">
        <v>0.89049356223175913</v>
      </c>
      <c r="E520">
        <v>44.79</v>
      </c>
      <c r="F520">
        <v>2.339</v>
      </c>
      <c r="M520" s="3">
        <f t="shared" si="41"/>
        <v>36992</v>
      </c>
      <c r="N520">
        <f t="shared" si="41"/>
        <v>0.35367811158798368</v>
      </c>
    </row>
    <row r="521" spans="2:14" x14ac:dyDescent="0.2">
      <c r="B521" s="4">
        <f t="shared" si="40"/>
        <v>1999</v>
      </c>
      <c r="C521" s="3">
        <v>36280</v>
      </c>
      <c r="D521">
        <v>0.95342060085836877</v>
      </c>
      <c r="E521">
        <v>44.47</v>
      </c>
      <c r="F521">
        <v>2.2530000000000001</v>
      </c>
      <c r="M521" s="3">
        <f t="shared" si="41"/>
        <v>36993</v>
      </c>
      <c r="N521">
        <f t="shared" si="41"/>
        <v>0.24663948497854005</v>
      </c>
    </row>
    <row r="522" spans="2:14" x14ac:dyDescent="0.2">
      <c r="B522" s="4">
        <f t="shared" si="40"/>
        <v>1999</v>
      </c>
      <c r="C522" s="3">
        <v>36283</v>
      </c>
      <c r="D522">
        <v>0.98627038626609398</v>
      </c>
      <c r="E522">
        <v>45.73</v>
      </c>
      <c r="F522">
        <v>2.3109999999999999</v>
      </c>
      <c r="M522" s="3">
        <f t="shared" si="41"/>
        <v>36997</v>
      </c>
      <c r="N522">
        <f t="shared" si="41"/>
        <v>0.38707296137339142</v>
      </c>
    </row>
    <row r="523" spans="2:14" x14ac:dyDescent="0.2">
      <c r="B523" s="4">
        <f t="shared" si="40"/>
        <v>1999</v>
      </c>
      <c r="C523" s="3">
        <v>36284</v>
      </c>
      <c r="D523">
        <v>0.92240772532188853</v>
      </c>
      <c r="E523">
        <v>45.51</v>
      </c>
      <c r="F523">
        <v>2.359</v>
      </c>
      <c r="M523" s="3">
        <f t="shared" si="41"/>
        <v>36998</v>
      </c>
      <c r="N523">
        <f t="shared" si="41"/>
        <v>0.52889270386266052</v>
      </c>
    </row>
    <row r="524" spans="2:14" x14ac:dyDescent="0.2">
      <c r="B524" s="4">
        <f t="shared" si="40"/>
        <v>1999</v>
      </c>
      <c r="C524" s="3">
        <v>36285</v>
      </c>
      <c r="D524">
        <v>0.94259656652360491</v>
      </c>
      <c r="E524">
        <v>45.79</v>
      </c>
      <c r="F524">
        <v>2.359</v>
      </c>
      <c r="M524" s="3">
        <f t="shared" si="41"/>
        <v>36999</v>
      </c>
      <c r="N524">
        <f t="shared" si="41"/>
        <v>0.48973390557939833</v>
      </c>
    </row>
    <row r="525" spans="2:14" x14ac:dyDescent="0.2">
      <c r="B525" s="4">
        <f t="shared" si="40"/>
        <v>1999</v>
      </c>
      <c r="C525" s="3">
        <v>36286</v>
      </c>
      <c r="D525">
        <v>0.89339484978540762</v>
      </c>
      <c r="E525">
        <v>44.22</v>
      </c>
      <c r="F525">
        <v>2.2949999999999999</v>
      </c>
    </row>
    <row r="526" spans="2:14" x14ac:dyDescent="0.2">
      <c r="B526" s="4">
        <f t="shared" si="40"/>
        <v>1999</v>
      </c>
      <c r="C526" s="3">
        <v>36287</v>
      </c>
      <c r="D526">
        <v>0.84401287553647997</v>
      </c>
      <c r="E526">
        <v>43.23</v>
      </c>
      <c r="F526">
        <v>2.2730000000000001</v>
      </c>
    </row>
    <row r="527" spans="2:14" x14ac:dyDescent="0.2">
      <c r="B527" s="4">
        <f t="shared" si="40"/>
        <v>1999</v>
      </c>
      <c r="C527" s="3">
        <v>36290</v>
      </c>
      <c r="D527">
        <v>0.86043776824034301</v>
      </c>
      <c r="E527">
        <v>43.86</v>
      </c>
      <c r="F527">
        <v>2.302</v>
      </c>
    </row>
    <row r="528" spans="2:14" x14ac:dyDescent="0.2">
      <c r="B528" s="4">
        <f t="shared" si="40"/>
        <v>1999</v>
      </c>
      <c r="C528" s="3">
        <v>36291</v>
      </c>
      <c r="D528">
        <v>0.87091845493562259</v>
      </c>
      <c r="E528">
        <v>43.09</v>
      </c>
      <c r="F528">
        <v>2.2360000000000002</v>
      </c>
    </row>
    <row r="529" spans="2:6" x14ac:dyDescent="0.2">
      <c r="B529" s="4">
        <f t="shared" si="40"/>
        <v>1999</v>
      </c>
      <c r="C529" s="3">
        <v>36292</v>
      </c>
      <c r="D529">
        <v>0.86833047210300407</v>
      </c>
      <c r="E529">
        <v>42.43</v>
      </c>
      <c r="F529">
        <v>2.1909999999999998</v>
      </c>
    </row>
    <row r="530" spans="2:6" x14ac:dyDescent="0.2">
      <c r="B530" s="4">
        <f t="shared" si="40"/>
        <v>1999</v>
      </c>
      <c r="C530" s="3">
        <v>36293</v>
      </c>
      <c r="D530">
        <v>0.85952789699570786</v>
      </c>
      <c r="E530">
        <v>43.57</v>
      </c>
      <c r="F530">
        <v>2.282</v>
      </c>
    </row>
    <row r="531" spans="2:6" x14ac:dyDescent="0.2">
      <c r="B531" s="4">
        <f t="shared" si="40"/>
        <v>1999</v>
      </c>
      <c r="C531" s="3">
        <v>36294</v>
      </c>
      <c r="D531">
        <v>0.80882403433476435</v>
      </c>
      <c r="E531">
        <v>42.95</v>
      </c>
      <c r="F531">
        <v>2.2879999999999998</v>
      </c>
    </row>
    <row r="532" spans="2:6" x14ac:dyDescent="0.2">
      <c r="B532" s="4">
        <f t="shared" si="40"/>
        <v>1999</v>
      </c>
      <c r="C532" s="3">
        <v>36297</v>
      </c>
      <c r="D532">
        <v>0.7134463519313301</v>
      </c>
      <c r="E532">
        <v>42.39</v>
      </c>
      <c r="F532">
        <v>2.343</v>
      </c>
    </row>
    <row r="533" spans="2:6" x14ac:dyDescent="0.2">
      <c r="B533" s="4">
        <f t="shared" si="40"/>
        <v>1999</v>
      </c>
      <c r="C533" s="3">
        <v>36298</v>
      </c>
      <c r="D533">
        <v>0.63726180257510734</v>
      </c>
      <c r="E533">
        <v>40.21</v>
      </c>
      <c r="F533">
        <v>2.262</v>
      </c>
    </row>
    <row r="534" spans="2:6" x14ac:dyDescent="0.2">
      <c r="B534" s="4">
        <f t="shared" si="40"/>
        <v>1999</v>
      </c>
      <c r="C534" s="3">
        <v>36299</v>
      </c>
      <c r="D534">
        <v>0.62002575107296121</v>
      </c>
      <c r="E534">
        <v>39.86</v>
      </c>
      <c r="F534">
        <v>2.254</v>
      </c>
    </row>
    <row r="535" spans="2:6" x14ac:dyDescent="0.2">
      <c r="B535" s="4">
        <f t="shared" si="40"/>
        <v>1999</v>
      </c>
      <c r="C535" s="3">
        <v>36300</v>
      </c>
      <c r="D535">
        <v>0.65097854077253237</v>
      </c>
      <c r="E535">
        <v>39.79</v>
      </c>
      <c r="F535">
        <v>2.218</v>
      </c>
    </row>
    <row r="536" spans="2:6" x14ac:dyDescent="0.2">
      <c r="B536" s="4">
        <f t="shared" si="40"/>
        <v>1999</v>
      </c>
      <c r="C536" s="3">
        <v>36301</v>
      </c>
      <c r="D536">
        <v>0.69877682403433417</v>
      </c>
      <c r="E536">
        <v>40.549999999999997</v>
      </c>
      <c r="F536">
        <v>2.2250000000000001</v>
      </c>
    </row>
    <row r="537" spans="2:6" x14ac:dyDescent="0.2">
      <c r="B537" s="4">
        <f t="shared" si="40"/>
        <v>1999</v>
      </c>
      <c r="C537" s="3">
        <v>36304</v>
      </c>
      <c r="D537">
        <v>0.7073991416309009</v>
      </c>
      <c r="E537">
        <v>39.99</v>
      </c>
      <c r="F537">
        <v>2.1760000000000002</v>
      </c>
    </row>
    <row r="538" spans="2:6" x14ac:dyDescent="0.2">
      <c r="B538" s="4">
        <f t="shared" si="40"/>
        <v>1999</v>
      </c>
      <c r="C538" s="3">
        <v>36305</v>
      </c>
      <c r="D538">
        <v>0.70719313304720988</v>
      </c>
      <c r="E538">
        <v>40.32</v>
      </c>
      <c r="F538">
        <v>2.2000000000000002</v>
      </c>
    </row>
    <row r="539" spans="2:6" x14ac:dyDescent="0.2">
      <c r="B539" s="4">
        <f t="shared" si="40"/>
        <v>1999</v>
      </c>
      <c r="C539" s="3">
        <v>36306</v>
      </c>
      <c r="D539">
        <v>0.68479828326180225</v>
      </c>
      <c r="E539">
        <v>40.369999999999997</v>
      </c>
      <c r="F539">
        <v>2.226</v>
      </c>
    </row>
    <row r="540" spans="2:6" x14ac:dyDescent="0.2">
      <c r="B540" s="4">
        <f t="shared" si="40"/>
        <v>1999</v>
      </c>
      <c r="C540" s="3">
        <v>36307</v>
      </c>
      <c r="D540">
        <v>0.62014592274678115</v>
      </c>
      <c r="E540">
        <v>40.25</v>
      </c>
      <c r="F540">
        <v>2.282</v>
      </c>
    </row>
    <row r="541" spans="2:6" x14ac:dyDescent="0.2">
      <c r="B541" s="4">
        <f t="shared" si="40"/>
        <v>1999</v>
      </c>
      <c r="C541" s="3">
        <v>36308</v>
      </c>
      <c r="D541">
        <v>0.48502145922746775</v>
      </c>
      <c r="E541">
        <v>39.43</v>
      </c>
      <c r="F541">
        <v>2.3580000000000001</v>
      </c>
    </row>
    <row r="542" spans="2:6" x14ac:dyDescent="0.2">
      <c r="B542" s="4">
        <f t="shared" si="40"/>
        <v>1999</v>
      </c>
      <c r="C542" s="3">
        <v>36312</v>
      </c>
      <c r="D542">
        <v>0.47839055793991481</v>
      </c>
      <c r="E542">
        <v>39.130000000000003</v>
      </c>
      <c r="F542">
        <v>2.343</v>
      </c>
    </row>
    <row r="543" spans="2:6" x14ac:dyDescent="0.2">
      <c r="B543" s="4">
        <f t="shared" si="40"/>
        <v>1999</v>
      </c>
      <c r="C543" s="3">
        <v>36313</v>
      </c>
      <c r="D543">
        <v>0.49081974248927018</v>
      </c>
      <c r="E543">
        <v>40.19</v>
      </c>
      <c r="F543">
        <v>2.407</v>
      </c>
    </row>
    <row r="544" spans="2:6" x14ac:dyDescent="0.2">
      <c r="B544" s="4">
        <f t="shared" si="40"/>
        <v>1999</v>
      </c>
      <c r="C544" s="3">
        <v>36314</v>
      </c>
      <c r="D544">
        <v>0.46765236051502113</v>
      </c>
      <c r="E544">
        <v>39.729999999999997</v>
      </c>
      <c r="F544">
        <v>2.3969999999999998</v>
      </c>
    </row>
    <row r="545" spans="2:6" x14ac:dyDescent="0.2">
      <c r="B545" s="4">
        <f t="shared" si="40"/>
        <v>1999</v>
      </c>
      <c r="C545" s="3">
        <v>36315</v>
      </c>
      <c r="D545">
        <v>0.54013304721030053</v>
      </c>
      <c r="E545">
        <v>41.29</v>
      </c>
      <c r="F545">
        <v>2.4369999999999998</v>
      </c>
    </row>
    <row r="546" spans="2:6" x14ac:dyDescent="0.2">
      <c r="B546" s="4">
        <f t="shared" si="40"/>
        <v>1999</v>
      </c>
      <c r="C546" s="3">
        <v>36318</v>
      </c>
      <c r="D546">
        <v>0.613725321888412</v>
      </c>
      <c r="E546">
        <v>42.38</v>
      </c>
      <c r="F546">
        <v>2.4420000000000002</v>
      </c>
    </row>
    <row r="547" spans="2:6" x14ac:dyDescent="0.2">
      <c r="B547" s="4">
        <f t="shared" si="40"/>
        <v>1999</v>
      </c>
      <c r="C547" s="3">
        <v>36319</v>
      </c>
      <c r="D547">
        <v>0.63893133047210293</v>
      </c>
      <c r="E547">
        <v>42.05</v>
      </c>
      <c r="F547">
        <v>2.3929999999999998</v>
      </c>
    </row>
    <row r="548" spans="2:6" x14ac:dyDescent="0.2">
      <c r="B548" s="4">
        <f t="shared" si="40"/>
        <v>1999</v>
      </c>
      <c r="C548" s="3">
        <v>36320</v>
      </c>
      <c r="D548">
        <v>0.63538197424892706</v>
      </c>
      <c r="E548">
        <v>42.93</v>
      </c>
      <c r="F548">
        <v>2.46</v>
      </c>
    </row>
    <row r="549" spans="2:6" x14ac:dyDescent="0.2">
      <c r="B549" s="4">
        <f t="shared" si="40"/>
        <v>1999</v>
      </c>
      <c r="C549" s="3">
        <v>36321</v>
      </c>
      <c r="D549">
        <v>0.72668240343347668</v>
      </c>
      <c r="E549">
        <v>42.74</v>
      </c>
      <c r="F549">
        <v>2.355</v>
      </c>
    </row>
    <row r="550" spans="2:6" x14ac:dyDescent="0.2">
      <c r="B550" s="4">
        <f t="shared" si="40"/>
        <v>1999</v>
      </c>
      <c r="C550" s="3">
        <v>36322</v>
      </c>
      <c r="D550">
        <v>0.85509871244635205</v>
      </c>
      <c r="E550">
        <v>44.84</v>
      </c>
      <c r="F550">
        <v>2.3780000000000001</v>
      </c>
    </row>
    <row r="551" spans="2:6" x14ac:dyDescent="0.2">
      <c r="B551" s="4">
        <f t="shared" si="40"/>
        <v>1999</v>
      </c>
      <c r="C551" s="3">
        <v>36325</v>
      </c>
      <c r="D551">
        <v>0.88272961373390579</v>
      </c>
      <c r="E551">
        <v>45.14</v>
      </c>
      <c r="F551">
        <v>2.3719999999999999</v>
      </c>
    </row>
    <row r="552" spans="2:6" x14ac:dyDescent="0.2">
      <c r="B552" s="4">
        <f t="shared" si="40"/>
        <v>1999</v>
      </c>
      <c r="C552" s="3">
        <v>36326</v>
      </c>
      <c r="D552">
        <v>0.95622746781115886</v>
      </c>
      <c r="E552">
        <v>46.09</v>
      </c>
      <c r="F552">
        <v>2.367</v>
      </c>
    </row>
    <row r="553" spans="2:6" x14ac:dyDescent="0.2">
      <c r="B553" s="4">
        <f t="shared" si="40"/>
        <v>1999</v>
      </c>
      <c r="C553" s="3">
        <v>36327</v>
      </c>
      <c r="D553">
        <v>0.86788412017167404</v>
      </c>
      <c r="E553">
        <v>44.31</v>
      </c>
      <c r="F553">
        <v>2.327</v>
      </c>
    </row>
    <row r="554" spans="2:6" x14ac:dyDescent="0.2">
      <c r="B554" s="4">
        <f t="shared" si="40"/>
        <v>1999</v>
      </c>
      <c r="C554" s="3">
        <v>36328</v>
      </c>
      <c r="D554">
        <v>0.98703433476394897</v>
      </c>
      <c r="E554">
        <v>45.38</v>
      </c>
      <c r="F554">
        <v>2.2850000000000001</v>
      </c>
    </row>
    <row r="555" spans="2:6" x14ac:dyDescent="0.2">
      <c r="B555" s="4">
        <f t="shared" si="40"/>
        <v>1999</v>
      </c>
      <c r="C555" s="3">
        <v>36329</v>
      </c>
      <c r="D555">
        <v>0.89842060085836906</v>
      </c>
      <c r="E555">
        <v>44.47</v>
      </c>
      <c r="F555">
        <v>2.3079999999999998</v>
      </c>
    </row>
    <row r="556" spans="2:6" x14ac:dyDescent="0.2">
      <c r="B556" s="4">
        <f t="shared" si="40"/>
        <v>1999</v>
      </c>
      <c r="C556" s="3">
        <v>36332</v>
      </c>
      <c r="D556">
        <v>0.92760085836909889</v>
      </c>
      <c r="E556">
        <v>43.89</v>
      </c>
      <c r="F556">
        <v>2.2370000000000001</v>
      </c>
    </row>
    <row r="557" spans="2:6" x14ac:dyDescent="0.2">
      <c r="B557" s="4">
        <f t="shared" si="40"/>
        <v>1999</v>
      </c>
      <c r="C557" s="3">
        <v>36333</v>
      </c>
      <c r="D557">
        <v>0.90713304721030008</v>
      </c>
      <c r="E557">
        <v>43.62</v>
      </c>
      <c r="F557">
        <v>2.238</v>
      </c>
    </row>
    <row r="558" spans="2:6" x14ac:dyDescent="0.2">
      <c r="B558" s="4">
        <f t="shared" si="40"/>
        <v>1999</v>
      </c>
      <c r="C558" s="3">
        <v>36334</v>
      </c>
      <c r="D558">
        <v>1.0282231759656653</v>
      </c>
      <c r="E558">
        <v>45.66</v>
      </c>
      <c r="F558">
        <v>2.2639999999999998</v>
      </c>
    </row>
    <row r="559" spans="2:6" x14ac:dyDescent="0.2">
      <c r="B559" s="4">
        <f t="shared" si="40"/>
        <v>1999</v>
      </c>
      <c r="C559" s="3">
        <v>36335</v>
      </c>
      <c r="D559">
        <v>0.99073390557939867</v>
      </c>
      <c r="E559">
        <v>45.57</v>
      </c>
      <c r="F559">
        <v>2.2949999999999999</v>
      </c>
    </row>
    <row r="560" spans="2:6" x14ac:dyDescent="0.2">
      <c r="B560" s="4">
        <f t="shared" si="40"/>
        <v>1999</v>
      </c>
      <c r="C560" s="3">
        <v>36336</v>
      </c>
      <c r="D560">
        <v>1.0248497854077256</v>
      </c>
      <c r="E560">
        <v>45.53</v>
      </c>
      <c r="F560">
        <v>2.258</v>
      </c>
    </row>
    <row r="561" spans="2:6" x14ac:dyDescent="0.2">
      <c r="B561" s="4">
        <f t="shared" si="40"/>
        <v>1999</v>
      </c>
      <c r="C561" s="3">
        <v>36339</v>
      </c>
      <c r="D561">
        <v>0.98407725321888417</v>
      </c>
      <c r="E561">
        <v>45.02</v>
      </c>
      <c r="F561">
        <v>2.262</v>
      </c>
    </row>
    <row r="562" spans="2:6" x14ac:dyDescent="0.2">
      <c r="B562" s="4">
        <f t="shared" si="40"/>
        <v>1999</v>
      </c>
      <c r="C562" s="3">
        <v>36340</v>
      </c>
      <c r="D562">
        <v>0.90375965665236047</v>
      </c>
      <c r="E562">
        <v>45.82</v>
      </c>
      <c r="F562">
        <v>2.4</v>
      </c>
    </row>
    <row r="563" spans="2:6" x14ac:dyDescent="0.2">
      <c r="B563" s="4">
        <f t="shared" si="40"/>
        <v>1999</v>
      </c>
      <c r="C563" s="3">
        <v>36341</v>
      </c>
      <c r="D563">
        <v>1.0561287553648069</v>
      </c>
      <c r="E563">
        <v>47.85</v>
      </c>
      <c r="F563">
        <v>2.3940000000000001</v>
      </c>
    </row>
    <row r="564" spans="2:6" x14ac:dyDescent="0.2">
      <c r="B564" s="4">
        <f t="shared" si="40"/>
        <v>1999</v>
      </c>
      <c r="C564" s="3">
        <v>36342</v>
      </c>
      <c r="D564">
        <v>1.2110686695278967</v>
      </c>
      <c r="E564">
        <v>48.82</v>
      </c>
      <c r="F564">
        <v>2.3090000000000002</v>
      </c>
    </row>
    <row r="565" spans="2:6" x14ac:dyDescent="0.2">
      <c r="B565" s="4">
        <f t="shared" si="40"/>
        <v>1999</v>
      </c>
      <c r="C565" s="3">
        <v>36343</v>
      </c>
      <c r="D565">
        <v>1.2561416309012876</v>
      </c>
      <c r="E565">
        <v>49.14</v>
      </c>
      <c r="F565">
        <v>2.2869999999999999</v>
      </c>
    </row>
    <row r="566" spans="2:6" x14ac:dyDescent="0.2">
      <c r="B566" s="4">
        <f t="shared" si="40"/>
        <v>1999</v>
      </c>
      <c r="C566" s="3">
        <v>36347</v>
      </c>
      <c r="D566">
        <v>1.3694463519313302</v>
      </c>
      <c r="E566">
        <v>49.38</v>
      </c>
      <c r="F566">
        <v>2.1909999999999998</v>
      </c>
    </row>
    <row r="567" spans="2:6" x14ac:dyDescent="0.2">
      <c r="B567" s="4">
        <f t="shared" si="40"/>
        <v>1999</v>
      </c>
      <c r="C567" s="3">
        <v>36348</v>
      </c>
      <c r="D567">
        <v>1.4699184549356223</v>
      </c>
      <c r="E567">
        <v>50.08</v>
      </c>
      <c r="F567">
        <v>2.141</v>
      </c>
    </row>
    <row r="568" spans="2:6" x14ac:dyDescent="0.2">
      <c r="B568" s="4">
        <f t="shared" si="40"/>
        <v>1999</v>
      </c>
      <c r="C568" s="3">
        <v>36349</v>
      </c>
      <c r="D568">
        <v>1.4719914163090126</v>
      </c>
      <c r="E568">
        <v>50.4</v>
      </c>
      <c r="F568">
        <v>2.1619999999999999</v>
      </c>
    </row>
    <row r="569" spans="2:6" x14ac:dyDescent="0.2">
      <c r="B569" s="4">
        <f t="shared" si="40"/>
        <v>1999</v>
      </c>
      <c r="C569" s="3">
        <v>36350</v>
      </c>
      <c r="D569">
        <v>1.4998326180257511</v>
      </c>
      <c r="E569">
        <v>50.8</v>
      </c>
      <c r="F569">
        <v>2.1629999999999998</v>
      </c>
    </row>
    <row r="570" spans="2:6" x14ac:dyDescent="0.2">
      <c r="B570" s="4">
        <f t="shared" si="40"/>
        <v>1999</v>
      </c>
      <c r="C570" s="3">
        <v>36353</v>
      </c>
      <c r="D570">
        <v>1.5440686695278965</v>
      </c>
      <c r="E570">
        <v>51.15</v>
      </c>
      <c r="F570">
        <v>2.1440000000000001</v>
      </c>
    </row>
    <row r="571" spans="2:6" x14ac:dyDescent="0.2">
      <c r="B571" s="4">
        <f t="shared" si="40"/>
        <v>1999</v>
      </c>
      <c r="C571" s="3">
        <v>36354</v>
      </c>
      <c r="D571">
        <v>1.5531673819742489</v>
      </c>
      <c r="E571">
        <v>51.72</v>
      </c>
      <c r="F571">
        <v>2.1760000000000002</v>
      </c>
    </row>
    <row r="572" spans="2:6" x14ac:dyDescent="0.2">
      <c r="B572" s="4">
        <f t="shared" si="40"/>
        <v>1999</v>
      </c>
      <c r="C572" s="3">
        <v>36355</v>
      </c>
      <c r="D572">
        <v>1.5117854077253217</v>
      </c>
      <c r="E572">
        <v>50.73</v>
      </c>
      <c r="F572">
        <v>2.1459999999999999</v>
      </c>
    </row>
    <row r="573" spans="2:6" x14ac:dyDescent="0.2">
      <c r="B573" s="4">
        <f t="shared" si="40"/>
        <v>1999</v>
      </c>
      <c r="C573" s="3">
        <v>36356</v>
      </c>
      <c r="D573">
        <v>1.5508884120171671</v>
      </c>
      <c r="E573">
        <v>51.73</v>
      </c>
      <c r="F573">
        <v>2.1789999999999998</v>
      </c>
    </row>
    <row r="574" spans="2:6" x14ac:dyDescent="0.2">
      <c r="B574" s="4">
        <f t="shared" si="40"/>
        <v>1999</v>
      </c>
      <c r="C574" s="3">
        <v>36357</v>
      </c>
      <c r="D574">
        <v>1.5508197424892711</v>
      </c>
      <c r="E574">
        <v>51.84</v>
      </c>
      <c r="F574">
        <v>2.1869999999999998</v>
      </c>
    </row>
    <row r="575" spans="2:6" x14ac:dyDescent="0.2">
      <c r="B575" s="4">
        <f t="shared" si="40"/>
        <v>1999</v>
      </c>
      <c r="C575" s="3">
        <v>36360</v>
      </c>
      <c r="D575">
        <v>1.4962103004291842</v>
      </c>
      <c r="E575">
        <v>51.36</v>
      </c>
      <c r="F575">
        <v>2.2069999999999999</v>
      </c>
    </row>
    <row r="576" spans="2:6" x14ac:dyDescent="0.2">
      <c r="B576" s="4">
        <f t="shared" si="40"/>
        <v>1999</v>
      </c>
      <c r="C576" s="3">
        <v>36361</v>
      </c>
      <c r="D576">
        <v>1.381914163090129</v>
      </c>
      <c r="E576">
        <v>49.65</v>
      </c>
      <c r="F576">
        <v>2.198</v>
      </c>
    </row>
    <row r="577" spans="2:6" x14ac:dyDescent="0.2">
      <c r="B577" s="4">
        <f t="shared" si="40"/>
        <v>1999</v>
      </c>
      <c r="C577" s="3">
        <v>36362</v>
      </c>
      <c r="D577">
        <v>1.3168197424892703</v>
      </c>
      <c r="E577">
        <v>49.51</v>
      </c>
      <c r="F577">
        <v>2.2530000000000001</v>
      </c>
    </row>
    <row r="578" spans="2:6" x14ac:dyDescent="0.2">
      <c r="B578" s="4">
        <f t="shared" si="40"/>
        <v>1999</v>
      </c>
      <c r="C578" s="3">
        <v>36363</v>
      </c>
      <c r="D578">
        <v>1.2296180257510732</v>
      </c>
      <c r="E578">
        <v>50.27</v>
      </c>
      <c r="F578">
        <v>2.395</v>
      </c>
    </row>
    <row r="579" spans="2:6" x14ac:dyDescent="0.2">
      <c r="B579" s="4">
        <f t="shared" si="40"/>
        <v>1999</v>
      </c>
      <c r="C579" s="3">
        <v>36364</v>
      </c>
      <c r="D579">
        <v>1.1831416309012868</v>
      </c>
      <c r="E579">
        <v>51.47</v>
      </c>
      <c r="F579">
        <v>2.528</v>
      </c>
    </row>
    <row r="580" spans="2:6" x14ac:dyDescent="0.2">
      <c r="B580" s="4">
        <f t="shared" si="40"/>
        <v>1999</v>
      </c>
      <c r="C580" s="3">
        <v>36367</v>
      </c>
      <c r="D580">
        <v>1.1431845493562234</v>
      </c>
      <c r="E580">
        <v>51.11</v>
      </c>
      <c r="F580">
        <v>2.5419999999999998</v>
      </c>
    </row>
    <row r="581" spans="2:6" x14ac:dyDescent="0.2">
      <c r="B581" s="4">
        <f t="shared" si="40"/>
        <v>1999</v>
      </c>
      <c r="C581" s="3">
        <v>36368</v>
      </c>
      <c r="D581">
        <v>1.0823433476394855</v>
      </c>
      <c r="E581">
        <v>50.71</v>
      </c>
      <c r="F581">
        <v>2.5739999999999998</v>
      </c>
    </row>
    <row r="582" spans="2:6" x14ac:dyDescent="0.2">
      <c r="B582" s="4">
        <f t="shared" ref="B582:B645" si="42">YEAR(C582)</f>
        <v>1999</v>
      </c>
      <c r="C582" s="3">
        <v>36369</v>
      </c>
      <c r="D582">
        <v>1.108699570815451</v>
      </c>
      <c r="E582">
        <v>51.45</v>
      </c>
      <c r="F582">
        <v>2.601</v>
      </c>
    </row>
    <row r="583" spans="2:6" x14ac:dyDescent="0.2">
      <c r="B583" s="4">
        <f t="shared" si="42"/>
        <v>1999</v>
      </c>
      <c r="C583" s="3">
        <v>36370</v>
      </c>
      <c r="D583">
        <v>1.2329914163090128</v>
      </c>
      <c r="E583">
        <v>52.73</v>
      </c>
      <c r="F583">
        <v>2.569</v>
      </c>
    </row>
    <row r="584" spans="2:6" x14ac:dyDescent="0.2">
      <c r="B584" s="4">
        <f t="shared" si="42"/>
        <v>1999</v>
      </c>
      <c r="C584" s="3">
        <v>36371</v>
      </c>
      <c r="D584">
        <v>1.2186137339055794</v>
      </c>
      <c r="E584">
        <v>52.17</v>
      </c>
      <c r="F584">
        <v>2.5430000000000001</v>
      </c>
    </row>
    <row r="585" spans="2:6" x14ac:dyDescent="0.2">
      <c r="B585" s="4">
        <f t="shared" si="42"/>
        <v>1999</v>
      </c>
      <c r="C585" s="3">
        <v>36374</v>
      </c>
      <c r="D585">
        <v>1.2010343347639476</v>
      </c>
      <c r="E585">
        <v>52.37</v>
      </c>
      <c r="F585">
        <v>2.5750000000000002</v>
      </c>
    </row>
    <row r="586" spans="2:6" x14ac:dyDescent="0.2">
      <c r="B586" s="4">
        <f t="shared" si="42"/>
        <v>1999</v>
      </c>
      <c r="C586" s="3">
        <v>36375</v>
      </c>
      <c r="D586">
        <v>1.1722660944206007</v>
      </c>
      <c r="E586">
        <v>52.29</v>
      </c>
      <c r="F586">
        <v>2.5979999999999999</v>
      </c>
    </row>
    <row r="587" spans="2:6" x14ac:dyDescent="0.2">
      <c r="B587" s="4">
        <f t="shared" si="42"/>
        <v>1999</v>
      </c>
      <c r="C587" s="3">
        <v>36376</v>
      </c>
      <c r="D587">
        <v>1.180901287553648</v>
      </c>
      <c r="E587">
        <v>53.02</v>
      </c>
      <c r="F587">
        <v>2.6419999999999999</v>
      </c>
    </row>
    <row r="588" spans="2:6" x14ac:dyDescent="0.2">
      <c r="B588" s="4">
        <f t="shared" si="42"/>
        <v>1999</v>
      </c>
      <c r="C588" s="3">
        <v>36377</v>
      </c>
      <c r="D588">
        <v>1.2054635193133048</v>
      </c>
      <c r="E588">
        <v>53.43</v>
      </c>
      <c r="F588">
        <v>2.6469999999999998</v>
      </c>
    </row>
    <row r="589" spans="2:6" x14ac:dyDescent="0.2">
      <c r="B589" s="4">
        <f t="shared" si="42"/>
        <v>1999</v>
      </c>
      <c r="C589" s="3">
        <v>36378</v>
      </c>
      <c r="D589">
        <v>1.2337768240343348</v>
      </c>
      <c r="E589">
        <v>54.53</v>
      </c>
      <c r="F589">
        <v>2.698</v>
      </c>
    </row>
    <row r="590" spans="2:6" x14ac:dyDescent="0.2">
      <c r="B590" s="4">
        <f t="shared" si="42"/>
        <v>1999</v>
      </c>
      <c r="C590" s="3">
        <v>36381</v>
      </c>
      <c r="D590">
        <v>1.2598068669527898</v>
      </c>
      <c r="E590">
        <v>55.21</v>
      </c>
      <c r="F590">
        <v>2.7210000000000001</v>
      </c>
    </row>
    <row r="591" spans="2:6" x14ac:dyDescent="0.2">
      <c r="B591" s="4">
        <f t="shared" si="42"/>
        <v>1999</v>
      </c>
      <c r="C591" s="3">
        <v>36382</v>
      </c>
      <c r="D591">
        <v>1.2248755364806869</v>
      </c>
      <c r="E591">
        <v>55.1</v>
      </c>
      <c r="F591">
        <v>2.7480000000000002</v>
      </c>
    </row>
    <row r="592" spans="2:6" x14ac:dyDescent="0.2">
      <c r="B592" s="4">
        <f t="shared" si="42"/>
        <v>1999</v>
      </c>
      <c r="C592" s="3">
        <v>36383</v>
      </c>
      <c r="D592">
        <v>1.3085321888412014</v>
      </c>
      <c r="E592">
        <v>55.65</v>
      </c>
      <c r="F592">
        <v>2.7040000000000002</v>
      </c>
    </row>
    <row r="593" spans="2:6" x14ac:dyDescent="0.2">
      <c r="B593" s="4">
        <f t="shared" si="42"/>
        <v>1999</v>
      </c>
      <c r="C593" s="3">
        <v>36384</v>
      </c>
      <c r="D593">
        <v>1.2816008583690985</v>
      </c>
      <c r="E593">
        <v>55.54</v>
      </c>
      <c r="F593">
        <v>2.7229999999999999</v>
      </c>
    </row>
    <row r="594" spans="2:6" x14ac:dyDescent="0.2">
      <c r="B594" s="4">
        <f t="shared" si="42"/>
        <v>1999</v>
      </c>
      <c r="C594" s="3">
        <v>36385</v>
      </c>
      <c r="D594">
        <v>1.2704163090128748</v>
      </c>
      <c r="E594">
        <v>55.69</v>
      </c>
      <c r="F594">
        <v>2.7450000000000001</v>
      </c>
    </row>
    <row r="595" spans="2:6" x14ac:dyDescent="0.2">
      <c r="B595" s="4">
        <f t="shared" si="42"/>
        <v>1999</v>
      </c>
      <c r="C595" s="3">
        <v>36388</v>
      </c>
      <c r="D595">
        <v>1.2901802575107291</v>
      </c>
      <c r="E595">
        <v>55.34</v>
      </c>
      <c r="F595">
        <v>2.7</v>
      </c>
    </row>
    <row r="596" spans="2:6" x14ac:dyDescent="0.2">
      <c r="B596" s="4">
        <f t="shared" si="42"/>
        <v>1999</v>
      </c>
      <c r="C596" s="3">
        <v>36389</v>
      </c>
      <c r="D596">
        <v>1.3881716738197429</v>
      </c>
      <c r="E596">
        <v>56.81</v>
      </c>
      <c r="F596">
        <v>2.7080000000000002</v>
      </c>
    </row>
    <row r="597" spans="2:6" x14ac:dyDescent="0.2">
      <c r="B597" s="4">
        <f t="shared" si="42"/>
        <v>1999</v>
      </c>
      <c r="C597" s="3">
        <v>36390</v>
      </c>
      <c r="D597">
        <v>1.2782145922746784</v>
      </c>
      <c r="E597">
        <v>56.45</v>
      </c>
      <c r="F597">
        <v>2.7919999999999998</v>
      </c>
    </row>
    <row r="598" spans="2:6" x14ac:dyDescent="0.2">
      <c r="B598" s="4">
        <f t="shared" si="42"/>
        <v>1999</v>
      </c>
      <c r="C598" s="3">
        <v>36391</v>
      </c>
      <c r="D598">
        <v>1.2479227467811156</v>
      </c>
      <c r="E598">
        <v>57.5</v>
      </c>
      <c r="F598">
        <v>2.8980000000000001</v>
      </c>
    </row>
    <row r="599" spans="2:6" x14ac:dyDescent="0.2">
      <c r="B599" s="4">
        <f t="shared" si="42"/>
        <v>1999</v>
      </c>
      <c r="C599" s="3">
        <v>36392</v>
      </c>
      <c r="D599">
        <v>1.2021545064377688</v>
      </c>
      <c r="E599">
        <v>57.42</v>
      </c>
      <c r="F599">
        <v>2.9380000000000002</v>
      </c>
    </row>
    <row r="600" spans="2:6" x14ac:dyDescent="0.2">
      <c r="B600" s="4">
        <f t="shared" si="42"/>
        <v>1999</v>
      </c>
      <c r="C600" s="3">
        <v>36395</v>
      </c>
      <c r="D600">
        <v>1.0985064377682399</v>
      </c>
      <c r="E600">
        <v>57.73</v>
      </c>
      <c r="F600">
        <v>3.0640000000000001</v>
      </c>
    </row>
    <row r="601" spans="2:6" x14ac:dyDescent="0.2">
      <c r="B601" s="4">
        <f t="shared" si="42"/>
        <v>1999</v>
      </c>
      <c r="C601" s="3">
        <v>36396</v>
      </c>
      <c r="D601">
        <v>1.0508712446351929</v>
      </c>
      <c r="E601">
        <v>57</v>
      </c>
      <c r="F601">
        <v>3.0590000000000002</v>
      </c>
    </row>
    <row r="602" spans="2:6" x14ac:dyDescent="0.2">
      <c r="B602" s="4">
        <f t="shared" si="42"/>
        <v>1999</v>
      </c>
      <c r="C602" s="3">
        <v>36397</v>
      </c>
      <c r="D602">
        <v>0.9176394849785412</v>
      </c>
      <c r="E602">
        <v>54.75</v>
      </c>
      <c r="F602">
        <v>3.03</v>
      </c>
    </row>
    <row r="603" spans="2:6" x14ac:dyDescent="0.2">
      <c r="B603" s="4">
        <f t="shared" si="42"/>
        <v>1999</v>
      </c>
      <c r="C603" s="3">
        <v>36398</v>
      </c>
      <c r="D603">
        <v>1.0529957081545063</v>
      </c>
      <c r="E603">
        <v>55.49</v>
      </c>
      <c r="F603">
        <v>2.948</v>
      </c>
    </row>
    <row r="604" spans="2:6" x14ac:dyDescent="0.2">
      <c r="B604" s="4">
        <f t="shared" si="42"/>
        <v>1999</v>
      </c>
      <c r="C604" s="3">
        <v>36399</v>
      </c>
      <c r="D604">
        <v>1.1250472103004299</v>
      </c>
      <c r="E604">
        <v>55.99</v>
      </c>
      <c r="F604">
        <v>2.9119999999999999</v>
      </c>
    </row>
    <row r="605" spans="2:6" x14ac:dyDescent="0.2">
      <c r="B605" s="4">
        <f t="shared" si="42"/>
        <v>1999</v>
      </c>
      <c r="C605" s="3">
        <v>36402</v>
      </c>
      <c r="D605">
        <v>1.1646652360515026</v>
      </c>
      <c r="E605">
        <v>57.33</v>
      </c>
      <c r="F605">
        <v>2.9689999999999999</v>
      </c>
    </row>
    <row r="606" spans="2:6" x14ac:dyDescent="0.2">
      <c r="B606" s="4">
        <f t="shared" si="42"/>
        <v>1999</v>
      </c>
      <c r="C606" s="3">
        <v>36403</v>
      </c>
      <c r="D606">
        <v>1.3584163090128758</v>
      </c>
      <c r="E606">
        <v>58.02</v>
      </c>
      <c r="F606">
        <v>2.8250000000000002</v>
      </c>
    </row>
    <row r="607" spans="2:6" x14ac:dyDescent="0.2">
      <c r="B607" s="4">
        <f t="shared" si="42"/>
        <v>1999</v>
      </c>
      <c r="C607" s="3">
        <v>36404</v>
      </c>
      <c r="D607">
        <v>1.4327167381974251</v>
      </c>
      <c r="E607">
        <v>57.83</v>
      </c>
      <c r="F607">
        <v>2.7370000000000001</v>
      </c>
    </row>
    <row r="608" spans="2:6" x14ac:dyDescent="0.2">
      <c r="B608" s="4">
        <f t="shared" si="42"/>
        <v>1999</v>
      </c>
      <c r="C608" s="3">
        <v>36405</v>
      </c>
      <c r="D608">
        <v>1.6006566523605148</v>
      </c>
      <c r="E608">
        <v>56.47</v>
      </c>
      <c r="F608">
        <v>2.4710000000000001</v>
      </c>
    </row>
    <row r="609" spans="2:6" x14ac:dyDescent="0.2">
      <c r="B609" s="4">
        <f t="shared" si="42"/>
        <v>1999</v>
      </c>
      <c r="C609" s="3">
        <v>36406</v>
      </c>
      <c r="D609">
        <v>1.5827596566523603</v>
      </c>
      <c r="E609">
        <v>57.47</v>
      </c>
      <c r="F609">
        <v>2.5609999999999999</v>
      </c>
    </row>
    <row r="610" spans="2:6" x14ac:dyDescent="0.2">
      <c r="B610" s="4">
        <f t="shared" si="42"/>
        <v>1999</v>
      </c>
      <c r="C610" s="3">
        <v>36410</v>
      </c>
      <c r="D610">
        <v>1.5835665236051502</v>
      </c>
      <c r="E610">
        <v>59.09</v>
      </c>
      <c r="F610">
        <v>2.677</v>
      </c>
    </row>
    <row r="611" spans="2:6" x14ac:dyDescent="0.2">
      <c r="B611" s="4">
        <f t="shared" si="42"/>
        <v>1999</v>
      </c>
      <c r="C611" s="3">
        <v>36411</v>
      </c>
      <c r="D611">
        <v>1.6795708154506439</v>
      </c>
      <c r="E611">
        <v>59.52</v>
      </c>
      <c r="F611">
        <v>2.6120000000000001</v>
      </c>
    </row>
    <row r="612" spans="2:6" x14ac:dyDescent="0.2">
      <c r="B612" s="4">
        <f t="shared" si="42"/>
        <v>1999</v>
      </c>
      <c r="C612" s="3">
        <v>36412</v>
      </c>
      <c r="D612">
        <v>1.553051502145923</v>
      </c>
      <c r="E612">
        <v>61.08</v>
      </c>
      <c r="F612">
        <v>2.851</v>
      </c>
    </row>
    <row r="613" spans="2:6" x14ac:dyDescent="0.2">
      <c r="B613" s="4">
        <f t="shared" si="42"/>
        <v>1999</v>
      </c>
      <c r="C613" s="3">
        <v>36413</v>
      </c>
      <c r="D613">
        <v>1.6715493562231751</v>
      </c>
      <c r="E613">
        <v>62.03</v>
      </c>
      <c r="F613">
        <v>2.8010000000000002</v>
      </c>
    </row>
    <row r="614" spans="2:6" x14ac:dyDescent="0.2">
      <c r="B614" s="4">
        <f t="shared" si="42"/>
        <v>1999</v>
      </c>
      <c r="C614" s="3">
        <v>36416</v>
      </c>
      <c r="D614">
        <v>1.7038068669527893</v>
      </c>
      <c r="E614">
        <v>62.2</v>
      </c>
      <c r="F614">
        <v>2.7810000000000001</v>
      </c>
    </row>
    <row r="615" spans="2:6" x14ac:dyDescent="0.2">
      <c r="B615" s="4">
        <f t="shared" si="42"/>
        <v>1999</v>
      </c>
      <c r="C615" s="3">
        <v>36417</v>
      </c>
      <c r="D615">
        <v>1.7666094420600862</v>
      </c>
      <c r="E615">
        <v>61.06</v>
      </c>
      <c r="F615">
        <v>2.6360000000000001</v>
      </c>
    </row>
    <row r="616" spans="2:6" x14ac:dyDescent="0.2">
      <c r="B616" s="4">
        <f t="shared" si="42"/>
        <v>1999</v>
      </c>
      <c r="C616" s="3">
        <v>36418</v>
      </c>
      <c r="D616">
        <v>1.7746094420600862</v>
      </c>
      <c r="E616">
        <v>61.06</v>
      </c>
      <c r="F616">
        <v>2.6280000000000001</v>
      </c>
    </row>
    <row r="617" spans="2:6" x14ac:dyDescent="0.2">
      <c r="B617" s="4">
        <f t="shared" si="42"/>
        <v>1999</v>
      </c>
      <c r="C617" s="3">
        <v>36419</v>
      </c>
      <c r="D617">
        <v>1.8580515021459232</v>
      </c>
      <c r="E617">
        <v>61.08</v>
      </c>
      <c r="F617">
        <v>2.5459999999999998</v>
      </c>
    </row>
    <row r="618" spans="2:6" x14ac:dyDescent="0.2">
      <c r="B618" s="4">
        <f t="shared" si="42"/>
        <v>1999</v>
      </c>
      <c r="C618" s="3">
        <v>36420</v>
      </c>
      <c r="D618">
        <v>1.8025407725321885</v>
      </c>
      <c r="E618">
        <v>61.17</v>
      </c>
      <c r="F618">
        <v>2.6080000000000001</v>
      </c>
    </row>
    <row r="619" spans="2:6" x14ac:dyDescent="0.2">
      <c r="B619" s="4">
        <f t="shared" si="42"/>
        <v>1999</v>
      </c>
      <c r="C619" s="3">
        <v>36423</v>
      </c>
      <c r="D619">
        <v>1.8252060085836908</v>
      </c>
      <c r="E619">
        <v>60.25</v>
      </c>
      <c r="F619">
        <v>2.5190000000000001</v>
      </c>
    </row>
    <row r="620" spans="2:6" x14ac:dyDescent="0.2">
      <c r="B620" s="4">
        <f t="shared" si="42"/>
        <v>1999</v>
      </c>
      <c r="C620" s="3">
        <v>36424</v>
      </c>
      <c r="D620">
        <v>1.8833175965665236</v>
      </c>
      <c r="E620">
        <v>59.78</v>
      </c>
      <c r="F620">
        <v>2.427</v>
      </c>
    </row>
    <row r="621" spans="2:6" x14ac:dyDescent="0.2">
      <c r="B621" s="4">
        <f t="shared" si="42"/>
        <v>1999</v>
      </c>
      <c r="C621" s="3">
        <v>36425</v>
      </c>
      <c r="D621">
        <v>1.9153218884120164</v>
      </c>
      <c r="E621">
        <v>60.21</v>
      </c>
      <c r="F621">
        <v>2.4260000000000002</v>
      </c>
    </row>
    <row r="622" spans="2:6" x14ac:dyDescent="0.2">
      <c r="B622" s="4">
        <f t="shared" si="42"/>
        <v>1999</v>
      </c>
      <c r="C622" s="3">
        <v>36426</v>
      </c>
      <c r="D622">
        <v>1.7842017167381972</v>
      </c>
      <c r="E622">
        <v>62.15</v>
      </c>
      <c r="F622">
        <v>2.6970000000000001</v>
      </c>
    </row>
    <row r="623" spans="2:6" x14ac:dyDescent="0.2">
      <c r="B623" s="4">
        <f t="shared" si="42"/>
        <v>1999</v>
      </c>
      <c r="C623" s="3">
        <v>36427</v>
      </c>
      <c r="D623">
        <v>1.8598540772532193</v>
      </c>
      <c r="E623">
        <v>62.27</v>
      </c>
      <c r="F623">
        <v>2.63</v>
      </c>
    </row>
    <row r="624" spans="2:6" x14ac:dyDescent="0.2">
      <c r="B624" s="4">
        <f t="shared" si="42"/>
        <v>1999</v>
      </c>
      <c r="C624" s="3">
        <v>36430</v>
      </c>
      <c r="D624">
        <v>1.8470386266094416</v>
      </c>
      <c r="E624">
        <v>62.12</v>
      </c>
      <c r="F624">
        <v>2.6320000000000001</v>
      </c>
    </row>
    <row r="625" spans="2:6" x14ac:dyDescent="0.2">
      <c r="B625" s="4">
        <f t="shared" si="42"/>
        <v>1999</v>
      </c>
      <c r="C625" s="3">
        <v>36431</v>
      </c>
      <c r="D625">
        <v>1.88731330472103</v>
      </c>
      <c r="E625">
        <v>61.68</v>
      </c>
      <c r="F625">
        <v>2.56</v>
      </c>
    </row>
    <row r="626" spans="2:6" x14ac:dyDescent="0.2">
      <c r="B626" s="4">
        <f t="shared" si="42"/>
        <v>1999</v>
      </c>
      <c r="C626" s="3">
        <v>36432</v>
      </c>
      <c r="D626">
        <v>1.6557596566523607</v>
      </c>
      <c r="E626">
        <v>62.13</v>
      </c>
      <c r="F626">
        <v>2.8239999999999998</v>
      </c>
    </row>
    <row r="627" spans="2:6" x14ac:dyDescent="0.2">
      <c r="B627" s="4">
        <f t="shared" si="42"/>
        <v>1999</v>
      </c>
      <c r="C627" s="3">
        <v>36433</v>
      </c>
      <c r="D627">
        <v>1.6932188841201712</v>
      </c>
      <c r="E627">
        <v>61.54</v>
      </c>
      <c r="F627">
        <v>2.7440000000000002</v>
      </c>
    </row>
    <row r="628" spans="2:6" x14ac:dyDescent="0.2">
      <c r="B628" s="4">
        <f t="shared" si="42"/>
        <v>2000</v>
      </c>
      <c r="C628" s="3">
        <v>36619</v>
      </c>
      <c r="D628">
        <v>1.9606480686695282</v>
      </c>
      <c r="E628">
        <v>67.260000000000005</v>
      </c>
      <c r="F628">
        <v>2.8889999999999998</v>
      </c>
    </row>
    <row r="629" spans="2:6" x14ac:dyDescent="0.2">
      <c r="B629" s="4">
        <f t="shared" si="42"/>
        <v>2000</v>
      </c>
      <c r="C629" s="3">
        <v>36620</v>
      </c>
      <c r="D629">
        <v>1.8185493562231754</v>
      </c>
      <c r="E629">
        <v>64.36</v>
      </c>
      <c r="F629">
        <v>2.8220000000000001</v>
      </c>
    </row>
    <row r="630" spans="2:6" x14ac:dyDescent="0.2">
      <c r="B630" s="4">
        <f t="shared" si="42"/>
        <v>2000</v>
      </c>
      <c r="C630" s="3">
        <v>36621</v>
      </c>
      <c r="D630">
        <v>1.8816137339055805</v>
      </c>
      <c r="E630">
        <v>66.150000000000006</v>
      </c>
      <c r="F630">
        <v>2.8879999999999999</v>
      </c>
    </row>
    <row r="631" spans="2:6" x14ac:dyDescent="0.2">
      <c r="B631" s="4">
        <f t="shared" si="42"/>
        <v>2000</v>
      </c>
      <c r="C631" s="3">
        <v>36622</v>
      </c>
      <c r="D631">
        <v>1.802798283261803</v>
      </c>
      <c r="E631">
        <v>66</v>
      </c>
      <c r="F631">
        <v>2.956</v>
      </c>
    </row>
    <row r="632" spans="2:6" x14ac:dyDescent="0.2">
      <c r="B632" s="4">
        <f t="shared" si="42"/>
        <v>2000</v>
      </c>
      <c r="C632" s="3">
        <v>36623</v>
      </c>
      <c r="D632">
        <v>1.7005536480686692</v>
      </c>
      <c r="E632">
        <v>64.790000000000006</v>
      </c>
      <c r="F632">
        <v>2.9710000000000001</v>
      </c>
    </row>
    <row r="633" spans="2:6" x14ac:dyDescent="0.2">
      <c r="B633" s="4">
        <f t="shared" si="42"/>
        <v>2000</v>
      </c>
      <c r="C633" s="3">
        <v>36626</v>
      </c>
      <c r="D633">
        <v>1.5830257510729604</v>
      </c>
      <c r="E633">
        <v>63.16</v>
      </c>
      <c r="F633">
        <v>2.9710000000000001</v>
      </c>
    </row>
    <row r="634" spans="2:6" x14ac:dyDescent="0.2">
      <c r="B634" s="4">
        <f t="shared" si="42"/>
        <v>2000</v>
      </c>
      <c r="C634" s="3">
        <v>36627</v>
      </c>
      <c r="D634">
        <v>1.6338669527896998</v>
      </c>
      <c r="E634">
        <v>63.56</v>
      </c>
      <c r="F634">
        <v>2.9489999999999998</v>
      </c>
    </row>
    <row r="635" spans="2:6" x14ac:dyDescent="0.2">
      <c r="B635" s="4">
        <f t="shared" si="42"/>
        <v>2000</v>
      </c>
      <c r="C635" s="3">
        <v>36628</v>
      </c>
      <c r="D635">
        <v>1.8329742489270382</v>
      </c>
      <c r="E635">
        <v>67.319999999999993</v>
      </c>
      <c r="F635">
        <v>3.0209999999999999</v>
      </c>
    </row>
    <row r="636" spans="2:6" x14ac:dyDescent="0.2">
      <c r="B636" s="4">
        <f t="shared" si="42"/>
        <v>2000</v>
      </c>
      <c r="C636" s="3">
        <v>36629</v>
      </c>
      <c r="D636">
        <v>1.7907682403433482</v>
      </c>
      <c r="E636">
        <v>67.650000000000006</v>
      </c>
      <c r="F636">
        <v>3.0870000000000002</v>
      </c>
    </row>
    <row r="637" spans="2:6" x14ac:dyDescent="0.2">
      <c r="B637" s="4">
        <f t="shared" si="42"/>
        <v>2000</v>
      </c>
      <c r="C637" s="3">
        <v>36630</v>
      </c>
      <c r="D637">
        <v>1.7096394849785415</v>
      </c>
      <c r="E637">
        <v>66.400000000000006</v>
      </c>
      <c r="F637">
        <v>3.0779999999999998</v>
      </c>
    </row>
    <row r="638" spans="2:6" x14ac:dyDescent="0.2">
      <c r="B638" s="4">
        <f t="shared" si="42"/>
        <v>2000</v>
      </c>
      <c r="C638" s="3">
        <v>36633</v>
      </c>
      <c r="D638">
        <v>1.8509957081545063</v>
      </c>
      <c r="E638">
        <v>69.47</v>
      </c>
      <c r="F638">
        <v>3.1579999999999999</v>
      </c>
    </row>
    <row r="639" spans="2:6" x14ac:dyDescent="0.2">
      <c r="B639" s="4">
        <f t="shared" si="42"/>
        <v>2000</v>
      </c>
      <c r="C639" s="3">
        <v>36634</v>
      </c>
      <c r="D639">
        <v>2.0054506437768236</v>
      </c>
      <c r="E639">
        <v>70.78</v>
      </c>
      <c r="F639">
        <v>3.0979999999999999</v>
      </c>
    </row>
    <row r="640" spans="2:6" x14ac:dyDescent="0.2">
      <c r="B640" s="4">
        <f t="shared" si="42"/>
        <v>2000</v>
      </c>
      <c r="C640" s="3">
        <v>36635</v>
      </c>
      <c r="D640">
        <v>2.486115879828326</v>
      </c>
      <c r="E640">
        <v>76.849999999999994</v>
      </c>
      <c r="F640">
        <v>3.0550000000000002</v>
      </c>
    </row>
    <row r="641" spans="2:6" x14ac:dyDescent="0.2">
      <c r="B641" s="4">
        <f t="shared" si="42"/>
        <v>2000</v>
      </c>
      <c r="C641" s="3">
        <v>36636</v>
      </c>
      <c r="D641">
        <v>2.3866394849785402</v>
      </c>
      <c r="E641">
        <v>75.72</v>
      </c>
      <c r="F641">
        <v>3.073</v>
      </c>
    </row>
    <row r="642" spans="2:6" x14ac:dyDescent="0.2">
      <c r="B642" s="4">
        <f t="shared" si="42"/>
        <v>2000</v>
      </c>
      <c r="C642" s="3">
        <v>36640</v>
      </c>
      <c r="D642">
        <v>2.2916351931330472</v>
      </c>
      <c r="E642">
        <v>75.290000000000006</v>
      </c>
      <c r="F642">
        <v>3.137</v>
      </c>
    </row>
    <row r="643" spans="2:6" x14ac:dyDescent="0.2">
      <c r="B643" s="4">
        <f t="shared" si="42"/>
        <v>2000</v>
      </c>
      <c r="C643" s="3">
        <v>36641</v>
      </c>
      <c r="D643">
        <v>2.3013304721030035</v>
      </c>
      <c r="E643">
        <v>75.05</v>
      </c>
      <c r="F643">
        <v>3.11</v>
      </c>
    </row>
    <row r="644" spans="2:6" x14ac:dyDescent="0.2">
      <c r="B644" s="4">
        <f t="shared" si="42"/>
        <v>2000</v>
      </c>
      <c r="C644" s="3">
        <v>36642</v>
      </c>
      <c r="D644">
        <v>2.3807339055793988</v>
      </c>
      <c r="E644">
        <v>75.86</v>
      </c>
      <c r="F644">
        <v>3.089</v>
      </c>
    </row>
    <row r="645" spans="2:6" x14ac:dyDescent="0.2">
      <c r="B645" s="4">
        <f t="shared" si="42"/>
        <v>2000</v>
      </c>
      <c r="C645" s="3">
        <v>36643</v>
      </c>
      <c r="D645">
        <v>2.3563304721030032</v>
      </c>
      <c r="E645">
        <v>75.05</v>
      </c>
      <c r="F645">
        <v>3.0550000000000002</v>
      </c>
    </row>
    <row r="646" spans="2:6" x14ac:dyDescent="0.2">
      <c r="B646" s="4">
        <f t="shared" ref="B646:B709" si="43">YEAR(C646)</f>
        <v>2000</v>
      </c>
      <c r="C646" s="3">
        <v>36644</v>
      </c>
      <c r="D646">
        <v>2.1354978540772542</v>
      </c>
      <c r="E646">
        <v>73.180000000000007</v>
      </c>
      <c r="F646">
        <v>3.141</v>
      </c>
    </row>
    <row r="647" spans="2:6" x14ac:dyDescent="0.2">
      <c r="B647" s="4">
        <f t="shared" si="43"/>
        <v>2000</v>
      </c>
      <c r="C647" s="3">
        <v>36647</v>
      </c>
      <c r="D647">
        <v>1.6466266094420599</v>
      </c>
      <c r="E647">
        <v>67.44</v>
      </c>
      <c r="F647">
        <v>3.2160000000000002</v>
      </c>
    </row>
    <row r="648" spans="2:6" x14ac:dyDescent="0.2">
      <c r="B648" s="4">
        <f t="shared" si="43"/>
        <v>2000</v>
      </c>
      <c r="C648" s="3">
        <v>36648</v>
      </c>
      <c r="D648">
        <v>1.7919957081545062</v>
      </c>
      <c r="E648">
        <v>69.47</v>
      </c>
      <c r="F648">
        <v>3.2170000000000001</v>
      </c>
    </row>
    <row r="649" spans="2:6" x14ac:dyDescent="0.2">
      <c r="B649" s="4">
        <f t="shared" si="43"/>
        <v>2000</v>
      </c>
      <c r="C649" s="3">
        <v>36649</v>
      </c>
      <c r="D649">
        <v>1.7575364806866953</v>
      </c>
      <c r="E649">
        <v>67.73</v>
      </c>
      <c r="F649">
        <v>3.1259999999999999</v>
      </c>
    </row>
    <row r="650" spans="2:6" x14ac:dyDescent="0.2">
      <c r="B650" s="4">
        <f t="shared" si="43"/>
        <v>2000</v>
      </c>
      <c r="C650" s="3">
        <v>36650</v>
      </c>
      <c r="D650">
        <v>1.8104248927038622</v>
      </c>
      <c r="E650">
        <v>68.2</v>
      </c>
      <c r="F650">
        <v>3.1070000000000002</v>
      </c>
    </row>
    <row r="651" spans="2:6" x14ac:dyDescent="0.2">
      <c r="B651" s="4">
        <f t="shared" si="43"/>
        <v>2000</v>
      </c>
      <c r="C651" s="3">
        <v>36651</v>
      </c>
      <c r="D651">
        <v>1.8282532188841203</v>
      </c>
      <c r="E651">
        <v>67.31</v>
      </c>
      <c r="F651">
        <v>3.0249999999999999</v>
      </c>
    </row>
    <row r="652" spans="2:6" x14ac:dyDescent="0.2">
      <c r="B652" s="4">
        <f t="shared" si="43"/>
        <v>2000</v>
      </c>
      <c r="C652" s="3">
        <v>36654</v>
      </c>
      <c r="D652">
        <v>1.8469270386266086</v>
      </c>
      <c r="E652">
        <v>69.58</v>
      </c>
      <c r="F652">
        <v>3.17</v>
      </c>
    </row>
    <row r="653" spans="2:6" x14ac:dyDescent="0.2">
      <c r="B653" s="4">
        <f t="shared" si="43"/>
        <v>2000</v>
      </c>
      <c r="C653" s="3">
        <v>36655</v>
      </c>
      <c r="D653">
        <v>1.9637124463519307</v>
      </c>
      <c r="E653">
        <v>71.38</v>
      </c>
      <c r="F653">
        <v>3.1829999999999998</v>
      </c>
    </row>
    <row r="654" spans="2:6" x14ac:dyDescent="0.2">
      <c r="B654" s="4">
        <f t="shared" si="43"/>
        <v>2000</v>
      </c>
      <c r="C654" s="3">
        <v>36656</v>
      </c>
      <c r="D654">
        <v>1.9667081545064375</v>
      </c>
      <c r="E654">
        <v>73.28</v>
      </c>
      <c r="F654">
        <v>3.3170000000000002</v>
      </c>
    </row>
    <row r="655" spans="2:6" x14ac:dyDescent="0.2">
      <c r="B655" s="4">
        <f t="shared" si="43"/>
        <v>2000</v>
      </c>
      <c r="C655" s="3">
        <v>36657</v>
      </c>
      <c r="D655">
        <v>2.2222832618025747</v>
      </c>
      <c r="E655">
        <v>77.31</v>
      </c>
      <c r="F655">
        <v>3.3519999999999999</v>
      </c>
    </row>
    <row r="656" spans="2:6" x14ac:dyDescent="0.2">
      <c r="B656" s="4">
        <f t="shared" si="43"/>
        <v>2000</v>
      </c>
      <c r="C656" s="3">
        <v>36658</v>
      </c>
      <c r="D656">
        <v>2.1856738197424885</v>
      </c>
      <c r="E656">
        <v>76.83</v>
      </c>
      <c r="F656">
        <v>3.3540000000000001</v>
      </c>
    </row>
    <row r="657" spans="2:6" x14ac:dyDescent="0.2">
      <c r="B657" s="4">
        <f t="shared" si="43"/>
        <v>2000</v>
      </c>
      <c r="C657" s="3">
        <v>36661</v>
      </c>
      <c r="D657">
        <v>2.1739570815450646</v>
      </c>
      <c r="E657">
        <v>77.25</v>
      </c>
      <c r="F657">
        <v>3.3959999999999999</v>
      </c>
    </row>
    <row r="658" spans="2:6" x14ac:dyDescent="0.2">
      <c r="B658" s="4">
        <f t="shared" si="43"/>
        <v>2000</v>
      </c>
      <c r="C658" s="3">
        <v>36662</v>
      </c>
      <c r="D658">
        <v>2.0923948497854084</v>
      </c>
      <c r="E658">
        <v>76.84</v>
      </c>
      <c r="F658">
        <v>3.448</v>
      </c>
    </row>
    <row r="659" spans="2:6" x14ac:dyDescent="0.2">
      <c r="B659" s="4">
        <f t="shared" si="43"/>
        <v>2000</v>
      </c>
      <c r="C659" s="3">
        <v>36663</v>
      </c>
      <c r="D659">
        <v>1.8888884120171667</v>
      </c>
      <c r="E659">
        <v>77.36</v>
      </c>
      <c r="F659">
        <v>3.6890000000000001</v>
      </c>
    </row>
    <row r="660" spans="2:6" x14ac:dyDescent="0.2">
      <c r="B660" s="4">
        <f t="shared" si="43"/>
        <v>2000</v>
      </c>
      <c r="C660" s="3">
        <v>36664</v>
      </c>
      <c r="D660">
        <v>2.0488669527896999</v>
      </c>
      <c r="E660">
        <v>79.87</v>
      </c>
      <c r="F660">
        <v>3.71</v>
      </c>
    </row>
    <row r="661" spans="2:6" x14ac:dyDescent="0.2">
      <c r="B661" s="4">
        <f t="shared" si="43"/>
        <v>2000</v>
      </c>
      <c r="C661" s="3">
        <v>36665</v>
      </c>
      <c r="D661">
        <v>1.8624849785407713</v>
      </c>
      <c r="E661">
        <v>78.88</v>
      </c>
      <c r="F661">
        <v>3.8250000000000002</v>
      </c>
    </row>
    <row r="662" spans="2:6" x14ac:dyDescent="0.2">
      <c r="B662" s="4">
        <f t="shared" si="43"/>
        <v>2000</v>
      </c>
      <c r="C662" s="3">
        <v>36668</v>
      </c>
      <c r="D662">
        <v>1.7414806866952794</v>
      </c>
      <c r="E662">
        <v>76.12</v>
      </c>
      <c r="F662">
        <v>3.7469999999999999</v>
      </c>
    </row>
    <row r="663" spans="2:6" x14ac:dyDescent="0.2">
      <c r="B663" s="4">
        <f t="shared" si="43"/>
        <v>2000</v>
      </c>
      <c r="C663" s="3">
        <v>36669</v>
      </c>
      <c r="D663">
        <v>1.6196824034334769</v>
      </c>
      <c r="E663">
        <v>75.36</v>
      </c>
      <c r="F663">
        <v>3.8140000000000001</v>
      </c>
    </row>
    <row r="664" spans="2:6" x14ac:dyDescent="0.2">
      <c r="B664" s="4">
        <f t="shared" si="43"/>
        <v>2000</v>
      </c>
      <c r="C664" s="3">
        <v>36670</v>
      </c>
      <c r="D664">
        <v>1.5878068669527901</v>
      </c>
      <c r="E664">
        <v>78.510000000000005</v>
      </c>
      <c r="F664">
        <v>4.0730000000000004</v>
      </c>
    </row>
    <row r="665" spans="2:6" x14ac:dyDescent="0.2">
      <c r="B665" s="4">
        <f t="shared" si="43"/>
        <v>2000</v>
      </c>
      <c r="C665" s="3">
        <v>36671</v>
      </c>
      <c r="D665">
        <v>1.466626609442061</v>
      </c>
      <c r="E665">
        <v>79.09</v>
      </c>
      <c r="F665">
        <v>4.2359999999999998</v>
      </c>
    </row>
    <row r="666" spans="2:6" x14ac:dyDescent="0.2">
      <c r="B666" s="4">
        <f t="shared" si="43"/>
        <v>2000</v>
      </c>
      <c r="C666" s="3">
        <v>36672</v>
      </c>
      <c r="D666">
        <v>1.1019484978540781</v>
      </c>
      <c r="E666">
        <v>76.39</v>
      </c>
      <c r="F666">
        <v>4.4059999999999997</v>
      </c>
    </row>
    <row r="667" spans="2:6" x14ac:dyDescent="0.2">
      <c r="B667" s="4">
        <f t="shared" si="43"/>
        <v>2000</v>
      </c>
      <c r="C667" s="3">
        <v>36676</v>
      </c>
      <c r="D667">
        <v>1.1604377682403433</v>
      </c>
      <c r="E667">
        <v>76.48</v>
      </c>
      <c r="F667">
        <v>4.3540000000000001</v>
      </c>
    </row>
    <row r="668" spans="2:6" x14ac:dyDescent="0.2">
      <c r="B668" s="4">
        <f t="shared" si="43"/>
        <v>2000</v>
      </c>
      <c r="C668" s="3">
        <v>36677</v>
      </c>
      <c r="D668">
        <v>0.97818025751072923</v>
      </c>
      <c r="E668">
        <v>73.98</v>
      </c>
      <c r="F668">
        <v>4.3559999999999999</v>
      </c>
    </row>
    <row r="669" spans="2:6" x14ac:dyDescent="0.2">
      <c r="B669" s="4">
        <f t="shared" si="43"/>
        <v>2000</v>
      </c>
      <c r="C669" s="3">
        <v>36678</v>
      </c>
      <c r="D669">
        <v>1.4266437768240348</v>
      </c>
      <c r="E669">
        <v>76.150000000000006</v>
      </c>
      <c r="F669">
        <v>4.0640000000000001</v>
      </c>
    </row>
    <row r="670" spans="2:6" x14ac:dyDescent="0.2">
      <c r="B670" s="4">
        <f t="shared" si="43"/>
        <v>2000</v>
      </c>
      <c r="C670" s="3">
        <v>36679</v>
      </c>
      <c r="D670">
        <v>1.4087081545064377</v>
      </c>
      <c r="E670">
        <v>75.61</v>
      </c>
      <c r="F670">
        <v>4.0430000000000001</v>
      </c>
    </row>
    <row r="671" spans="2:6" x14ac:dyDescent="0.2">
      <c r="B671" s="4">
        <f t="shared" si="43"/>
        <v>2000</v>
      </c>
      <c r="C671" s="3">
        <v>36682</v>
      </c>
      <c r="D671">
        <v>0.98593133047210291</v>
      </c>
      <c r="E671">
        <v>74.67</v>
      </c>
      <c r="F671">
        <v>4.3979999999999997</v>
      </c>
    </row>
    <row r="672" spans="2:6" x14ac:dyDescent="0.2">
      <c r="B672" s="4">
        <f t="shared" si="43"/>
        <v>2000</v>
      </c>
      <c r="C672" s="3">
        <v>36683</v>
      </c>
      <c r="D672">
        <v>1.1382403433476398</v>
      </c>
      <c r="E672">
        <v>75.34</v>
      </c>
      <c r="F672">
        <v>4.2939999999999996</v>
      </c>
    </row>
    <row r="673" spans="2:6" x14ac:dyDescent="0.2">
      <c r="B673" s="4">
        <f t="shared" si="43"/>
        <v>2000</v>
      </c>
      <c r="C673" s="3">
        <v>36684</v>
      </c>
      <c r="D673">
        <v>1.4562360515021457</v>
      </c>
      <c r="E673">
        <v>74.91</v>
      </c>
      <c r="F673">
        <v>3.9449999999999998</v>
      </c>
    </row>
    <row r="674" spans="2:6" x14ac:dyDescent="0.2">
      <c r="B674" s="4">
        <f t="shared" si="43"/>
        <v>2000</v>
      </c>
      <c r="C674" s="3">
        <v>36685</v>
      </c>
      <c r="D674">
        <v>1.2148798283261808</v>
      </c>
      <c r="E674">
        <v>74.17</v>
      </c>
      <c r="F674">
        <v>4.133</v>
      </c>
    </row>
    <row r="675" spans="2:6" x14ac:dyDescent="0.2">
      <c r="B675" s="4">
        <f t="shared" si="43"/>
        <v>2000</v>
      </c>
      <c r="C675" s="3">
        <v>36686</v>
      </c>
      <c r="D675">
        <v>1.1922060085836916</v>
      </c>
      <c r="E675">
        <v>74.23</v>
      </c>
      <c r="F675">
        <v>4.16</v>
      </c>
    </row>
    <row r="676" spans="2:6" x14ac:dyDescent="0.2">
      <c r="B676" s="4">
        <f t="shared" si="43"/>
        <v>2000</v>
      </c>
      <c r="C676" s="3">
        <v>36689</v>
      </c>
      <c r="D676">
        <v>1.4026609442060094</v>
      </c>
      <c r="E676">
        <v>77.87</v>
      </c>
      <c r="F676">
        <v>4.2119999999999997</v>
      </c>
    </row>
    <row r="677" spans="2:6" x14ac:dyDescent="0.2">
      <c r="B677" s="4">
        <f t="shared" si="43"/>
        <v>2000</v>
      </c>
      <c r="C677" s="3">
        <v>36690</v>
      </c>
      <c r="D677">
        <v>1.5028068669527901</v>
      </c>
      <c r="E677">
        <v>78.510000000000005</v>
      </c>
      <c r="F677">
        <v>4.1580000000000004</v>
      </c>
    </row>
    <row r="678" spans="2:6" x14ac:dyDescent="0.2">
      <c r="B678" s="4">
        <f t="shared" si="43"/>
        <v>2000</v>
      </c>
      <c r="C678" s="3">
        <v>36691</v>
      </c>
      <c r="D678">
        <v>1.4084120171673824</v>
      </c>
      <c r="E678">
        <v>78.56</v>
      </c>
      <c r="F678">
        <v>4.2560000000000002</v>
      </c>
    </row>
    <row r="679" spans="2:6" x14ac:dyDescent="0.2">
      <c r="B679" s="4">
        <f t="shared" si="43"/>
        <v>2000</v>
      </c>
      <c r="C679" s="3">
        <v>36692</v>
      </c>
      <c r="D679">
        <v>1.1206566523605144</v>
      </c>
      <c r="E679">
        <v>77.44</v>
      </c>
      <c r="F679">
        <v>4.4630000000000001</v>
      </c>
    </row>
    <row r="680" spans="2:6" x14ac:dyDescent="0.2">
      <c r="B680" s="4">
        <f t="shared" si="43"/>
        <v>2000</v>
      </c>
      <c r="C680" s="3">
        <v>36693</v>
      </c>
      <c r="D680">
        <v>0.86492703862660836</v>
      </c>
      <c r="E680">
        <v>74.239999999999995</v>
      </c>
      <c r="F680">
        <v>4.4880000000000004</v>
      </c>
    </row>
    <row r="681" spans="2:6" x14ac:dyDescent="0.2">
      <c r="B681" s="4">
        <f t="shared" si="43"/>
        <v>2000</v>
      </c>
      <c r="C681" s="3">
        <v>36696</v>
      </c>
      <c r="D681">
        <v>1.2408969957081553</v>
      </c>
      <c r="E681">
        <v>73.56</v>
      </c>
      <c r="F681">
        <v>4.0629999999999997</v>
      </c>
    </row>
    <row r="682" spans="2:6" x14ac:dyDescent="0.2">
      <c r="B682" s="4">
        <f t="shared" si="43"/>
        <v>2000</v>
      </c>
      <c r="C682" s="3">
        <v>36697</v>
      </c>
      <c r="D682">
        <v>1.382201716738197</v>
      </c>
      <c r="E682">
        <v>76.13</v>
      </c>
      <c r="F682">
        <v>4.1070000000000002</v>
      </c>
    </row>
    <row r="683" spans="2:6" x14ac:dyDescent="0.2">
      <c r="B683" s="4">
        <f t="shared" si="43"/>
        <v>2000</v>
      </c>
      <c r="C683" s="3">
        <v>36698</v>
      </c>
      <c r="D683">
        <v>1.2878540772532183</v>
      </c>
      <c r="E683">
        <v>78.58</v>
      </c>
      <c r="F683">
        <v>4.3780000000000001</v>
      </c>
    </row>
    <row r="684" spans="2:6" x14ac:dyDescent="0.2">
      <c r="B684" s="4">
        <f t="shared" si="43"/>
        <v>2000</v>
      </c>
      <c r="C684" s="3">
        <v>36699</v>
      </c>
      <c r="D684">
        <v>1.3203476394849787</v>
      </c>
      <c r="E684">
        <v>81.430000000000007</v>
      </c>
      <c r="F684">
        <v>4.5510000000000002</v>
      </c>
    </row>
    <row r="685" spans="2:6" x14ac:dyDescent="0.2">
      <c r="B685" s="4">
        <f t="shared" si="43"/>
        <v>2000</v>
      </c>
      <c r="C685" s="3">
        <v>36700</v>
      </c>
      <c r="D685">
        <v>1.3663862660944197</v>
      </c>
      <c r="E685">
        <v>80.64</v>
      </c>
      <c r="F685">
        <v>4.4480000000000004</v>
      </c>
    </row>
    <row r="686" spans="2:6" x14ac:dyDescent="0.2">
      <c r="B686" s="4">
        <f t="shared" si="43"/>
        <v>2000</v>
      </c>
      <c r="C686" s="3">
        <v>36703</v>
      </c>
      <c r="D686">
        <v>1.2140085836909877</v>
      </c>
      <c r="E686">
        <v>80.08</v>
      </c>
      <c r="F686">
        <v>4.5599999999999996</v>
      </c>
    </row>
    <row r="687" spans="2:6" x14ac:dyDescent="0.2">
      <c r="B687" s="4">
        <f t="shared" si="43"/>
        <v>2000</v>
      </c>
      <c r="C687" s="3">
        <v>36704</v>
      </c>
      <c r="D687">
        <v>1.2177939914163094</v>
      </c>
      <c r="E687">
        <v>81.88</v>
      </c>
      <c r="F687">
        <v>4.6859999999999999</v>
      </c>
    </row>
    <row r="688" spans="2:6" x14ac:dyDescent="0.2">
      <c r="B688" s="4">
        <f t="shared" si="43"/>
        <v>2000</v>
      </c>
      <c r="C688" s="3">
        <v>36705</v>
      </c>
      <c r="D688">
        <v>1.5138841201716744</v>
      </c>
      <c r="E688">
        <v>81.59</v>
      </c>
      <c r="F688">
        <v>4.3689999999999998</v>
      </c>
    </row>
    <row r="689" spans="2:6" x14ac:dyDescent="0.2">
      <c r="B689" s="4">
        <f t="shared" si="43"/>
        <v>2000</v>
      </c>
      <c r="C689" s="3">
        <v>36706</v>
      </c>
      <c r="D689">
        <v>1.6675407725321891</v>
      </c>
      <c r="E689">
        <v>84.47</v>
      </c>
      <c r="F689">
        <v>4.423</v>
      </c>
    </row>
    <row r="690" spans="2:6" x14ac:dyDescent="0.2">
      <c r="B690" s="4">
        <f t="shared" si="43"/>
        <v>2000</v>
      </c>
      <c r="C690" s="3">
        <v>36707</v>
      </c>
      <c r="D690">
        <v>1.5907467811158797</v>
      </c>
      <c r="E690">
        <v>84.14</v>
      </c>
      <c r="F690">
        <v>4.476</v>
      </c>
    </row>
    <row r="691" spans="2:6" x14ac:dyDescent="0.2">
      <c r="B691" s="4">
        <f t="shared" si="43"/>
        <v>2000</v>
      </c>
      <c r="C691" s="3">
        <v>36712</v>
      </c>
      <c r="D691">
        <v>1.6332832618025748</v>
      </c>
      <c r="E691">
        <v>79.64</v>
      </c>
      <c r="F691">
        <v>4.109</v>
      </c>
    </row>
    <row r="692" spans="2:6" x14ac:dyDescent="0.2">
      <c r="B692" s="4">
        <f t="shared" si="43"/>
        <v>2000</v>
      </c>
      <c r="C692" s="3">
        <v>36713</v>
      </c>
      <c r="D692">
        <v>1.585433476394849</v>
      </c>
      <c r="E692">
        <v>78.38</v>
      </c>
      <c r="F692">
        <v>4.0659999999999998</v>
      </c>
    </row>
    <row r="693" spans="2:6" x14ac:dyDescent="0.2">
      <c r="B693" s="4">
        <f t="shared" si="43"/>
        <v>2000</v>
      </c>
      <c r="C693" s="3">
        <v>36714</v>
      </c>
      <c r="D693">
        <v>1.4269270386266095</v>
      </c>
      <c r="E693">
        <v>78.900000000000006</v>
      </c>
      <c r="F693">
        <v>4.2619999999999996</v>
      </c>
    </row>
    <row r="694" spans="2:6" x14ac:dyDescent="0.2">
      <c r="B694" s="4">
        <f t="shared" si="43"/>
        <v>2000</v>
      </c>
      <c r="C694" s="3">
        <v>36717</v>
      </c>
      <c r="D694">
        <v>1.3909871244635195</v>
      </c>
      <c r="E694">
        <v>77.930000000000007</v>
      </c>
      <c r="F694">
        <v>4.2279999999999998</v>
      </c>
    </row>
    <row r="695" spans="2:6" x14ac:dyDescent="0.2">
      <c r="B695" s="4">
        <f t="shared" si="43"/>
        <v>2000</v>
      </c>
      <c r="C695" s="3">
        <v>36718</v>
      </c>
      <c r="D695">
        <v>1.4369742489270392</v>
      </c>
      <c r="E695">
        <v>78.97</v>
      </c>
      <c r="F695">
        <v>4.2569999999999997</v>
      </c>
    </row>
    <row r="696" spans="2:6" x14ac:dyDescent="0.2">
      <c r="B696" s="4">
        <f t="shared" si="43"/>
        <v>2000</v>
      </c>
      <c r="C696" s="3">
        <v>36719</v>
      </c>
      <c r="D696">
        <v>1.6975836909871242</v>
      </c>
      <c r="E696">
        <v>79.45</v>
      </c>
      <c r="F696">
        <v>4.0309999999999997</v>
      </c>
    </row>
    <row r="697" spans="2:6" x14ac:dyDescent="0.2">
      <c r="B697" s="4">
        <f t="shared" si="43"/>
        <v>2000</v>
      </c>
      <c r="C697" s="3">
        <v>36720</v>
      </c>
      <c r="D697">
        <v>1.7183261802575105</v>
      </c>
      <c r="E697">
        <v>81.61</v>
      </c>
      <c r="F697">
        <v>4.1660000000000004</v>
      </c>
    </row>
    <row r="698" spans="2:6" x14ac:dyDescent="0.2">
      <c r="B698" s="4">
        <f t="shared" si="43"/>
        <v>2000</v>
      </c>
      <c r="C698" s="3">
        <v>36721</v>
      </c>
      <c r="D698">
        <v>1.6831330472103003</v>
      </c>
      <c r="E698">
        <v>80.900000000000006</v>
      </c>
      <c r="F698">
        <v>4.1500000000000004</v>
      </c>
    </row>
    <row r="699" spans="2:6" x14ac:dyDescent="0.2">
      <c r="B699" s="4">
        <f t="shared" si="43"/>
        <v>2000</v>
      </c>
      <c r="C699" s="3">
        <v>36724</v>
      </c>
      <c r="D699">
        <v>1.7128841201716742</v>
      </c>
      <c r="E699">
        <v>79.260000000000005</v>
      </c>
      <c r="F699">
        <v>4.0019999999999998</v>
      </c>
    </row>
    <row r="700" spans="2:6" x14ac:dyDescent="0.2">
      <c r="B700" s="4">
        <f t="shared" si="43"/>
        <v>2000</v>
      </c>
      <c r="C700" s="3">
        <v>36725</v>
      </c>
      <c r="D700">
        <v>1.7638969957081549</v>
      </c>
      <c r="E700">
        <v>80.55</v>
      </c>
      <c r="F700">
        <v>4.0439999999999996</v>
      </c>
    </row>
    <row r="701" spans="2:6" x14ac:dyDescent="0.2">
      <c r="B701" s="4">
        <f t="shared" si="43"/>
        <v>2000</v>
      </c>
      <c r="C701" s="3">
        <v>36726</v>
      </c>
      <c r="D701">
        <v>1.8914506437768233</v>
      </c>
      <c r="E701">
        <v>80.099999999999994</v>
      </c>
      <c r="F701">
        <v>3.8839999999999999</v>
      </c>
    </row>
    <row r="702" spans="2:6" x14ac:dyDescent="0.2">
      <c r="B702" s="4">
        <f t="shared" si="43"/>
        <v>2000</v>
      </c>
      <c r="C702" s="3">
        <v>36727</v>
      </c>
      <c r="D702">
        <v>1.855605150214592</v>
      </c>
      <c r="E702">
        <v>79.27</v>
      </c>
      <c r="F702">
        <v>3.86</v>
      </c>
    </row>
    <row r="703" spans="2:6" x14ac:dyDescent="0.2">
      <c r="B703" s="4">
        <f t="shared" si="43"/>
        <v>2000</v>
      </c>
      <c r="C703" s="3">
        <v>36728</v>
      </c>
      <c r="D703">
        <v>1.6746695278969956</v>
      </c>
      <c r="E703">
        <v>76.400000000000006</v>
      </c>
      <c r="F703">
        <v>3.8340000000000001</v>
      </c>
    </row>
    <row r="704" spans="2:6" x14ac:dyDescent="0.2">
      <c r="B704" s="4">
        <f t="shared" si="43"/>
        <v>2000</v>
      </c>
      <c r="C704" s="3">
        <v>36731</v>
      </c>
      <c r="D704">
        <v>1.7179613733905574</v>
      </c>
      <c r="E704">
        <v>75.349999999999994</v>
      </c>
      <c r="F704">
        <v>3.7149999999999999</v>
      </c>
    </row>
    <row r="705" spans="2:6" x14ac:dyDescent="0.2">
      <c r="B705" s="4">
        <f t="shared" si="43"/>
        <v>2000</v>
      </c>
      <c r="C705" s="3">
        <v>36732</v>
      </c>
      <c r="D705">
        <v>1.7881030042918455</v>
      </c>
      <c r="E705">
        <v>75.56</v>
      </c>
      <c r="F705">
        <v>3.66</v>
      </c>
    </row>
    <row r="706" spans="2:6" x14ac:dyDescent="0.2">
      <c r="B706" s="4">
        <f t="shared" si="43"/>
        <v>2000</v>
      </c>
      <c r="C706" s="3">
        <v>36733</v>
      </c>
      <c r="D706">
        <v>1.7060128755364801</v>
      </c>
      <c r="E706">
        <v>75.849999999999994</v>
      </c>
      <c r="F706">
        <v>3.7629999999999999</v>
      </c>
    </row>
    <row r="707" spans="2:6" x14ac:dyDescent="0.2">
      <c r="B707" s="4">
        <f t="shared" si="43"/>
        <v>2000</v>
      </c>
      <c r="C707" s="3">
        <v>36734</v>
      </c>
      <c r="D707">
        <v>1.7002060085836912</v>
      </c>
      <c r="E707">
        <v>76.56</v>
      </c>
      <c r="F707">
        <v>3.82</v>
      </c>
    </row>
    <row r="708" spans="2:6" x14ac:dyDescent="0.2">
      <c r="B708" s="4">
        <f t="shared" si="43"/>
        <v>2000</v>
      </c>
      <c r="C708" s="3">
        <v>36735</v>
      </c>
      <c r="D708">
        <v>1.6903476394849775</v>
      </c>
      <c r="E708">
        <v>76.77</v>
      </c>
      <c r="F708">
        <v>3.8450000000000002</v>
      </c>
    </row>
    <row r="709" spans="2:6" x14ac:dyDescent="0.2">
      <c r="B709" s="4">
        <f t="shared" si="43"/>
        <v>2000</v>
      </c>
      <c r="C709" s="3">
        <v>36738</v>
      </c>
      <c r="D709">
        <v>1.8449871244635192</v>
      </c>
      <c r="E709">
        <v>77.930000000000007</v>
      </c>
      <c r="F709">
        <v>3.774</v>
      </c>
    </row>
    <row r="710" spans="2:6" x14ac:dyDescent="0.2">
      <c r="B710" s="4">
        <f t="shared" ref="B710:B764" si="44">YEAR(C710)</f>
        <v>2000</v>
      </c>
      <c r="C710" s="3">
        <v>36739</v>
      </c>
      <c r="D710">
        <v>1.5533948497854082</v>
      </c>
      <c r="E710">
        <v>76.84</v>
      </c>
      <c r="F710">
        <v>3.9870000000000001</v>
      </c>
    </row>
    <row r="711" spans="2:6" x14ac:dyDescent="0.2">
      <c r="B711" s="4">
        <f t="shared" si="44"/>
        <v>2000</v>
      </c>
      <c r="C711" s="3">
        <v>36740</v>
      </c>
      <c r="D711">
        <v>1.4287811158798291</v>
      </c>
      <c r="E711">
        <v>78.260000000000005</v>
      </c>
      <c r="F711">
        <v>4.2140000000000004</v>
      </c>
    </row>
    <row r="712" spans="2:6" x14ac:dyDescent="0.2">
      <c r="B712" s="4">
        <f t="shared" si="44"/>
        <v>2000</v>
      </c>
      <c r="C712" s="3">
        <v>36741</v>
      </c>
      <c r="D712">
        <v>1.4793047210300418</v>
      </c>
      <c r="E712">
        <v>79.459999999999994</v>
      </c>
      <c r="F712">
        <v>4.25</v>
      </c>
    </row>
    <row r="713" spans="2:6" x14ac:dyDescent="0.2">
      <c r="B713" s="4">
        <f t="shared" si="44"/>
        <v>2000</v>
      </c>
      <c r="C713" s="3">
        <v>36742</v>
      </c>
      <c r="D713">
        <v>1.6056309012875527</v>
      </c>
      <c r="E713">
        <v>81.849999999999994</v>
      </c>
      <c r="F713">
        <v>4.2960000000000003</v>
      </c>
    </row>
    <row r="714" spans="2:6" x14ac:dyDescent="0.2">
      <c r="B714" s="4">
        <f t="shared" si="44"/>
        <v>2000</v>
      </c>
      <c r="C714" s="3">
        <v>36745</v>
      </c>
      <c r="D714">
        <v>1.2911759656652357</v>
      </c>
      <c r="E714">
        <v>78.209999999999994</v>
      </c>
      <c r="F714">
        <v>4.3479999999999999</v>
      </c>
    </row>
    <row r="715" spans="2:6" x14ac:dyDescent="0.2">
      <c r="B715" s="4">
        <f t="shared" si="44"/>
        <v>2000</v>
      </c>
      <c r="C715" s="3">
        <v>36746</v>
      </c>
      <c r="D715">
        <v>1.3469828326180249</v>
      </c>
      <c r="E715">
        <v>79.83</v>
      </c>
      <c r="F715">
        <v>4.4089999999999998</v>
      </c>
    </row>
    <row r="716" spans="2:6" x14ac:dyDescent="0.2">
      <c r="B716" s="4">
        <f t="shared" si="44"/>
        <v>2000</v>
      </c>
      <c r="C716" s="3">
        <v>36747</v>
      </c>
      <c r="D716">
        <v>1.6044849785407731</v>
      </c>
      <c r="E716">
        <v>83.54</v>
      </c>
      <c r="F716">
        <v>4.4189999999999996</v>
      </c>
    </row>
    <row r="717" spans="2:6" x14ac:dyDescent="0.2">
      <c r="B717" s="4">
        <f t="shared" si="44"/>
        <v>2000</v>
      </c>
      <c r="C717" s="3">
        <v>36748</v>
      </c>
      <c r="D717">
        <v>1.7530472103004291</v>
      </c>
      <c r="E717">
        <v>86.28</v>
      </c>
      <c r="F717">
        <v>4.468</v>
      </c>
    </row>
    <row r="718" spans="2:6" x14ac:dyDescent="0.2">
      <c r="B718" s="4">
        <f t="shared" si="44"/>
        <v>2000</v>
      </c>
      <c r="C718" s="3">
        <v>36749</v>
      </c>
      <c r="D718">
        <v>1.7128798283261801</v>
      </c>
      <c r="E718">
        <v>85.82</v>
      </c>
      <c r="F718">
        <v>4.4749999999999996</v>
      </c>
    </row>
    <row r="719" spans="2:6" x14ac:dyDescent="0.2">
      <c r="B719" s="4">
        <f t="shared" si="44"/>
        <v>2000</v>
      </c>
      <c r="C719" s="3">
        <v>36752</v>
      </c>
      <c r="D719">
        <v>1.9794763948497858</v>
      </c>
      <c r="E719">
        <v>87.34</v>
      </c>
      <c r="F719">
        <v>4.3179999999999996</v>
      </c>
    </row>
    <row r="720" spans="2:6" x14ac:dyDescent="0.2">
      <c r="B720" s="4">
        <f t="shared" si="44"/>
        <v>2000</v>
      </c>
      <c r="C720" s="3">
        <v>36753</v>
      </c>
      <c r="D720">
        <v>2.0036309012875542</v>
      </c>
      <c r="E720">
        <v>86.51</v>
      </c>
      <c r="F720">
        <v>4.234</v>
      </c>
    </row>
    <row r="721" spans="2:6" x14ac:dyDescent="0.2">
      <c r="B721" s="4">
        <f t="shared" si="44"/>
        <v>2000</v>
      </c>
      <c r="C721" s="3">
        <v>36754</v>
      </c>
      <c r="D721">
        <v>1.851309012875535</v>
      </c>
      <c r="E721">
        <v>86.88</v>
      </c>
      <c r="F721">
        <v>4.4130000000000003</v>
      </c>
    </row>
    <row r="722" spans="2:6" x14ac:dyDescent="0.2">
      <c r="B722" s="4">
        <f t="shared" si="44"/>
        <v>2000</v>
      </c>
      <c r="C722" s="3">
        <v>36755</v>
      </c>
      <c r="D722">
        <v>1.9916995708154515</v>
      </c>
      <c r="E722">
        <v>88.73</v>
      </c>
      <c r="F722">
        <v>4.4059999999999997</v>
      </c>
    </row>
    <row r="723" spans="2:6" x14ac:dyDescent="0.2">
      <c r="B723" s="4">
        <f t="shared" si="44"/>
        <v>2000</v>
      </c>
      <c r="C723" s="3">
        <v>36756</v>
      </c>
      <c r="D723">
        <v>2.0467811158798286</v>
      </c>
      <c r="E723">
        <v>89.91</v>
      </c>
      <c r="F723">
        <v>4.4359999999999999</v>
      </c>
    </row>
    <row r="724" spans="2:6" x14ac:dyDescent="0.2">
      <c r="B724" s="4">
        <f t="shared" si="44"/>
        <v>2000</v>
      </c>
      <c r="C724" s="3">
        <v>36759</v>
      </c>
      <c r="D724">
        <v>1.9095493562231747</v>
      </c>
      <c r="E724">
        <v>92.32</v>
      </c>
      <c r="F724">
        <v>4.7469999999999999</v>
      </c>
    </row>
    <row r="725" spans="2:6" x14ac:dyDescent="0.2">
      <c r="B725" s="4">
        <f t="shared" si="44"/>
        <v>2000</v>
      </c>
      <c r="C725" s="3">
        <v>36760</v>
      </c>
      <c r="D725">
        <v>1.9945064377682398</v>
      </c>
      <c r="E725">
        <v>90.35</v>
      </c>
      <c r="F725">
        <v>4.5199999999999996</v>
      </c>
    </row>
    <row r="726" spans="2:6" x14ac:dyDescent="0.2">
      <c r="B726" s="4">
        <f t="shared" si="44"/>
        <v>2000</v>
      </c>
      <c r="C726" s="3">
        <v>36761</v>
      </c>
      <c r="D726">
        <v>2.2887682403433471</v>
      </c>
      <c r="E726">
        <v>95.61</v>
      </c>
      <c r="F726">
        <v>4.6050000000000004</v>
      </c>
    </row>
    <row r="727" spans="2:6" x14ac:dyDescent="0.2">
      <c r="B727" s="4">
        <f t="shared" si="44"/>
        <v>2000</v>
      </c>
      <c r="C727" s="3">
        <v>36762</v>
      </c>
      <c r="D727">
        <v>2.3335793991416311</v>
      </c>
      <c r="E727">
        <v>95.33</v>
      </c>
      <c r="F727">
        <v>4.54</v>
      </c>
    </row>
    <row r="728" spans="2:6" x14ac:dyDescent="0.2">
      <c r="B728" s="4">
        <f t="shared" si="44"/>
        <v>2000</v>
      </c>
      <c r="C728" s="3">
        <v>36763</v>
      </c>
      <c r="D728">
        <v>2.3616652360515014</v>
      </c>
      <c r="E728">
        <v>96.94</v>
      </c>
      <c r="F728">
        <v>4.6280000000000001</v>
      </c>
    </row>
    <row r="729" spans="2:6" x14ac:dyDescent="0.2">
      <c r="B729" s="4">
        <f t="shared" si="44"/>
        <v>2000</v>
      </c>
      <c r="C729" s="3">
        <v>36766</v>
      </c>
      <c r="D729">
        <v>2.5166480686695278</v>
      </c>
      <c r="E729">
        <v>99.88</v>
      </c>
      <c r="F729">
        <v>4.6849999999999996</v>
      </c>
    </row>
    <row r="730" spans="2:6" x14ac:dyDescent="0.2">
      <c r="B730" s="4">
        <f t="shared" si="44"/>
        <v>2000</v>
      </c>
      <c r="C730" s="3">
        <v>36767</v>
      </c>
      <c r="D730">
        <v>2.4906351931330466</v>
      </c>
      <c r="E730">
        <v>98.59</v>
      </c>
      <c r="F730">
        <v>4.6180000000000003</v>
      </c>
    </row>
    <row r="731" spans="2:6" x14ac:dyDescent="0.2">
      <c r="B731" s="4">
        <f t="shared" si="44"/>
        <v>2000</v>
      </c>
      <c r="C731" s="3">
        <v>36768</v>
      </c>
      <c r="D731">
        <v>2.3552231759656657</v>
      </c>
      <c r="E731">
        <v>99.25</v>
      </c>
      <c r="F731">
        <v>4.8010000000000002</v>
      </c>
    </row>
    <row r="732" spans="2:6" x14ac:dyDescent="0.2">
      <c r="B732" s="4">
        <f t="shared" si="44"/>
        <v>2000</v>
      </c>
      <c r="C732" s="3">
        <v>36769</v>
      </c>
      <c r="D732">
        <v>2.3143776824034328</v>
      </c>
      <c r="E732">
        <v>98.42</v>
      </c>
      <c r="F732">
        <v>4.782</v>
      </c>
    </row>
    <row r="733" spans="2:6" x14ac:dyDescent="0.2">
      <c r="B733" s="4">
        <f t="shared" si="44"/>
        <v>2000</v>
      </c>
      <c r="C733" s="3">
        <v>36770</v>
      </c>
      <c r="D733">
        <v>2.2051373390557938</v>
      </c>
      <c r="E733">
        <v>97.64</v>
      </c>
      <c r="F733">
        <v>4.835</v>
      </c>
    </row>
    <row r="734" spans="2:6" x14ac:dyDescent="0.2">
      <c r="B734" s="4">
        <f t="shared" si="44"/>
        <v>2000</v>
      </c>
      <c r="C734" s="3">
        <v>36774</v>
      </c>
      <c r="D734">
        <v>2.1139313304721021</v>
      </c>
      <c r="E734">
        <v>97.97</v>
      </c>
      <c r="F734">
        <v>4.95</v>
      </c>
    </row>
    <row r="735" spans="2:6" x14ac:dyDescent="0.2">
      <c r="B735" s="4">
        <f t="shared" si="44"/>
        <v>2000</v>
      </c>
      <c r="C735" s="3">
        <v>36775</v>
      </c>
      <c r="D735">
        <v>2.1147854077253214</v>
      </c>
      <c r="E735">
        <v>99.66</v>
      </c>
      <c r="F735">
        <v>5.0709999999999997</v>
      </c>
    </row>
    <row r="736" spans="2:6" x14ac:dyDescent="0.2">
      <c r="B736" s="4">
        <f t="shared" si="44"/>
        <v>2000</v>
      </c>
      <c r="C736" s="3">
        <v>36776</v>
      </c>
      <c r="D736">
        <v>2.4185150214592266</v>
      </c>
      <c r="E736">
        <v>102.86</v>
      </c>
      <c r="F736">
        <v>4.9980000000000002</v>
      </c>
    </row>
    <row r="737" spans="2:6" x14ac:dyDescent="0.2">
      <c r="B737" s="4">
        <f t="shared" si="44"/>
        <v>2000</v>
      </c>
      <c r="C737" s="3">
        <v>36777</v>
      </c>
      <c r="D737">
        <v>2.2935278969957071</v>
      </c>
      <c r="E737">
        <v>99.49</v>
      </c>
      <c r="F737">
        <v>4.88</v>
      </c>
    </row>
    <row r="738" spans="2:6" x14ac:dyDescent="0.2">
      <c r="B738" s="4">
        <f t="shared" si="44"/>
        <v>2000</v>
      </c>
      <c r="C738" s="3">
        <v>36780</v>
      </c>
      <c r="D738">
        <v>2.5583733905579393</v>
      </c>
      <c r="E738">
        <v>104.98</v>
      </c>
      <c r="F738">
        <v>5.0110000000000001</v>
      </c>
    </row>
    <row r="739" spans="2:6" x14ac:dyDescent="0.2">
      <c r="B739" s="4">
        <f t="shared" si="44"/>
        <v>2000</v>
      </c>
      <c r="C739" s="3">
        <v>36781</v>
      </c>
      <c r="D739">
        <v>2.5397424892703873</v>
      </c>
      <c r="E739">
        <v>104.68</v>
      </c>
      <c r="F739">
        <v>5.008</v>
      </c>
    </row>
    <row r="740" spans="2:6" x14ac:dyDescent="0.2">
      <c r="B740" s="4">
        <f t="shared" si="44"/>
        <v>2000</v>
      </c>
      <c r="C740" s="3">
        <v>36782</v>
      </c>
      <c r="D740">
        <v>2.2324506437768239</v>
      </c>
      <c r="E740">
        <v>101.07</v>
      </c>
      <c r="F740">
        <v>5.0549999999999997</v>
      </c>
    </row>
    <row r="741" spans="2:6" x14ac:dyDescent="0.2">
      <c r="B741" s="4">
        <f t="shared" si="44"/>
        <v>2000</v>
      </c>
      <c r="C741" s="3">
        <v>36783</v>
      </c>
      <c r="D741">
        <v>2.067214592274679</v>
      </c>
      <c r="E741">
        <v>100.72</v>
      </c>
      <c r="F741">
        <v>5.1950000000000003</v>
      </c>
    </row>
    <row r="742" spans="2:6" x14ac:dyDescent="0.2">
      <c r="B742" s="4">
        <f t="shared" si="44"/>
        <v>2000</v>
      </c>
      <c r="C742" s="3">
        <v>36784</v>
      </c>
      <c r="D742">
        <v>2.2415193133047211</v>
      </c>
      <c r="E742">
        <v>103.29</v>
      </c>
      <c r="F742">
        <v>5.2060000000000004</v>
      </c>
    </row>
    <row r="743" spans="2:6" x14ac:dyDescent="0.2">
      <c r="B743" s="4">
        <f t="shared" si="44"/>
        <v>2000</v>
      </c>
      <c r="C743" s="3">
        <v>36787</v>
      </c>
      <c r="D743">
        <v>2.2145278969957083</v>
      </c>
      <c r="E743">
        <v>104.15</v>
      </c>
      <c r="F743">
        <v>5.2949999999999999</v>
      </c>
    </row>
    <row r="744" spans="2:6" x14ac:dyDescent="0.2">
      <c r="B744" s="4">
        <f t="shared" si="44"/>
        <v>2000</v>
      </c>
      <c r="C744" s="3">
        <v>36788</v>
      </c>
      <c r="D744">
        <v>1.9850171673819732</v>
      </c>
      <c r="E744">
        <v>101.91</v>
      </c>
      <c r="F744">
        <v>5.3630000000000004</v>
      </c>
    </row>
    <row r="745" spans="2:6" x14ac:dyDescent="0.2">
      <c r="B745" s="4">
        <f t="shared" si="44"/>
        <v>2000</v>
      </c>
      <c r="C745" s="3">
        <v>36789</v>
      </c>
      <c r="D745">
        <v>2.0213648068669539</v>
      </c>
      <c r="E745">
        <v>101.79</v>
      </c>
      <c r="F745">
        <v>5.3179999999999996</v>
      </c>
    </row>
    <row r="746" spans="2:6" x14ac:dyDescent="0.2">
      <c r="B746" s="4">
        <f t="shared" si="44"/>
        <v>2000</v>
      </c>
      <c r="C746" s="3">
        <v>36790</v>
      </c>
      <c r="D746">
        <v>1.9153690987124463</v>
      </c>
      <c r="E746">
        <v>99.89</v>
      </c>
      <c r="F746">
        <v>5.2869999999999999</v>
      </c>
    </row>
    <row r="747" spans="2:6" x14ac:dyDescent="0.2">
      <c r="B747" s="4">
        <f t="shared" si="44"/>
        <v>2000</v>
      </c>
      <c r="C747" s="3">
        <v>36791</v>
      </c>
      <c r="D747">
        <v>1.7533948497854084</v>
      </c>
      <c r="E747">
        <v>95.48</v>
      </c>
      <c r="F747">
        <v>5.1310000000000002</v>
      </c>
    </row>
    <row r="748" spans="2:6" x14ac:dyDescent="0.2">
      <c r="B748" s="4">
        <f t="shared" si="44"/>
        <v>2000</v>
      </c>
      <c r="C748" s="3">
        <v>36794</v>
      </c>
      <c r="D748">
        <v>1.5067296137339055</v>
      </c>
      <c r="E748">
        <v>94.07</v>
      </c>
      <c r="F748">
        <v>5.2759999999999998</v>
      </c>
    </row>
    <row r="749" spans="2:6" x14ac:dyDescent="0.2">
      <c r="B749" s="4">
        <f t="shared" si="44"/>
        <v>2000</v>
      </c>
      <c r="C749" s="3">
        <v>36795</v>
      </c>
      <c r="D749">
        <v>1.3808583690987124</v>
      </c>
      <c r="E749">
        <v>92.99</v>
      </c>
      <c r="F749">
        <v>5.3239999999999998</v>
      </c>
    </row>
    <row r="750" spans="2:6" x14ac:dyDescent="0.2">
      <c r="B750" s="4">
        <f t="shared" si="44"/>
        <v>2000</v>
      </c>
      <c r="C750" s="3">
        <v>36796</v>
      </c>
      <c r="D750">
        <v>1.5233648068669519</v>
      </c>
      <c r="E750">
        <v>94.8</v>
      </c>
      <c r="F750">
        <v>5.3120000000000003</v>
      </c>
    </row>
    <row r="751" spans="2:6" x14ac:dyDescent="0.2">
      <c r="B751" s="4">
        <f t="shared" si="44"/>
        <v>2000</v>
      </c>
      <c r="C751" s="3">
        <v>36797</v>
      </c>
      <c r="D751">
        <v>1.4416995708154516</v>
      </c>
      <c r="E751">
        <v>91.06</v>
      </c>
      <c r="F751">
        <v>5.1239999999999997</v>
      </c>
    </row>
    <row r="752" spans="2:6" x14ac:dyDescent="0.2">
      <c r="B752" s="4">
        <f t="shared" si="44"/>
        <v>2000</v>
      </c>
      <c r="C752" s="3">
        <v>36798</v>
      </c>
      <c r="D752">
        <v>1.4763175965665232</v>
      </c>
      <c r="E752">
        <v>92.4</v>
      </c>
      <c r="F752">
        <v>5.1859999999999999</v>
      </c>
    </row>
    <row r="753" spans="2:6" x14ac:dyDescent="0.2">
      <c r="B753" s="4">
        <f t="shared" si="44"/>
        <v>2001</v>
      </c>
      <c r="C753" s="3">
        <v>36983</v>
      </c>
      <c r="D753">
        <v>-0.24109442060085762</v>
      </c>
      <c r="E753">
        <v>67.430000000000007</v>
      </c>
      <c r="F753">
        <v>5.1029999999999998</v>
      </c>
    </row>
    <row r="754" spans="2:6" x14ac:dyDescent="0.2">
      <c r="B754" s="4">
        <f t="shared" si="44"/>
        <v>2001</v>
      </c>
      <c r="C754" s="3">
        <v>36984</v>
      </c>
      <c r="D754">
        <v>-9.9515021459227526E-2</v>
      </c>
      <c r="E754">
        <v>69.56</v>
      </c>
      <c r="F754">
        <v>5.1150000000000002</v>
      </c>
    </row>
    <row r="755" spans="2:6" x14ac:dyDescent="0.2">
      <c r="B755" s="4">
        <f t="shared" si="44"/>
        <v>2001</v>
      </c>
      <c r="C755" s="3">
        <v>36985</v>
      </c>
      <c r="D755">
        <v>5.7004291845491828E-2</v>
      </c>
      <c r="E755">
        <v>72.66</v>
      </c>
      <c r="F755">
        <v>5.1820000000000004</v>
      </c>
    </row>
    <row r="756" spans="2:6" x14ac:dyDescent="0.2">
      <c r="B756" s="4">
        <f t="shared" si="44"/>
        <v>2001</v>
      </c>
      <c r="C756" s="3">
        <v>36986</v>
      </c>
      <c r="D756">
        <v>-0.11161373390557827</v>
      </c>
      <c r="E756">
        <v>73.650000000000006</v>
      </c>
      <c r="F756">
        <v>5.4219999999999997</v>
      </c>
    </row>
    <row r="757" spans="2:6" x14ac:dyDescent="0.2">
      <c r="B757" s="4">
        <f t="shared" si="44"/>
        <v>2001</v>
      </c>
      <c r="C757" s="3">
        <v>36987</v>
      </c>
      <c r="D757">
        <v>-0.13673819742489268</v>
      </c>
      <c r="E757">
        <v>72.83</v>
      </c>
      <c r="F757">
        <v>5.3879999999999999</v>
      </c>
    </row>
    <row r="758" spans="2:6" x14ac:dyDescent="0.2">
      <c r="B758" s="4">
        <f t="shared" si="44"/>
        <v>2001</v>
      </c>
      <c r="C758" s="3">
        <v>36990</v>
      </c>
      <c r="D758">
        <v>-0.17166094420600864</v>
      </c>
      <c r="E758">
        <v>73.58</v>
      </c>
      <c r="F758">
        <v>5.4770000000000003</v>
      </c>
    </row>
    <row r="759" spans="2:6" x14ac:dyDescent="0.2">
      <c r="B759" s="4">
        <f t="shared" si="44"/>
        <v>2001</v>
      </c>
      <c r="C759" s="3">
        <v>36991</v>
      </c>
      <c r="D759">
        <v>0.14723175965665192</v>
      </c>
      <c r="E759">
        <v>79.14</v>
      </c>
      <c r="F759">
        <v>5.5590000000000002</v>
      </c>
    </row>
    <row r="760" spans="2:6" x14ac:dyDescent="0.2">
      <c r="B760" s="4">
        <f t="shared" si="44"/>
        <v>2001</v>
      </c>
      <c r="C760" s="3">
        <v>36992</v>
      </c>
      <c r="D760">
        <v>0.35367811158798368</v>
      </c>
      <c r="E760">
        <v>79.59</v>
      </c>
      <c r="F760">
        <v>5.3849999999999998</v>
      </c>
    </row>
    <row r="761" spans="2:6" x14ac:dyDescent="0.2">
      <c r="B761" s="4">
        <f t="shared" si="44"/>
        <v>2001</v>
      </c>
      <c r="C761" s="3">
        <v>36993</v>
      </c>
      <c r="D761">
        <v>0.24663948497854005</v>
      </c>
      <c r="E761">
        <v>78.05</v>
      </c>
      <c r="F761">
        <v>5.3810000000000002</v>
      </c>
    </row>
    <row r="762" spans="2:6" x14ac:dyDescent="0.2">
      <c r="B762" s="4">
        <f t="shared" si="44"/>
        <v>2001</v>
      </c>
      <c r="C762" s="3">
        <v>36997</v>
      </c>
      <c r="D762">
        <v>0.38707296137339142</v>
      </c>
      <c r="E762">
        <v>81.87</v>
      </c>
      <c r="F762">
        <v>5.516</v>
      </c>
    </row>
    <row r="763" spans="2:6" x14ac:dyDescent="0.2">
      <c r="B763" s="4">
        <f t="shared" si="44"/>
        <v>2001</v>
      </c>
      <c r="C763" s="3">
        <v>36998</v>
      </c>
      <c r="D763">
        <v>0.52889270386266052</v>
      </c>
      <c r="E763">
        <v>80.12</v>
      </c>
      <c r="F763">
        <v>5.2480000000000002</v>
      </c>
    </row>
    <row r="764" spans="2:6" x14ac:dyDescent="0.2">
      <c r="B764" s="4">
        <f t="shared" si="44"/>
        <v>2001</v>
      </c>
      <c r="C764" s="3">
        <v>36999</v>
      </c>
      <c r="D764">
        <v>0.48973390557939833</v>
      </c>
      <c r="E764">
        <v>78.19</v>
      </c>
      <c r="F764">
        <v>5.1479999999999997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DailyData</vt:lpstr>
      <vt:lpstr>WeeklyAvg</vt:lpstr>
      <vt:lpstr>Weekly-Oct-Mar</vt:lpstr>
      <vt:lpstr>Weekly-Apr-Sep</vt:lpstr>
      <vt:lpstr>Data-Oct-Mar</vt:lpstr>
      <vt:lpstr>Data-Apr-Sep</vt:lpstr>
      <vt:lpstr>Chart-Oct-Mar</vt:lpstr>
      <vt:lpstr>Chart-Apr-Sep</vt:lpstr>
      <vt:lpstr>Chart1</vt:lpstr>
      <vt:lpstr>DailyData!Extract</vt:lpstr>
      <vt:lpstr>WeeklyAvg!Extract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Fraser</dc:creator>
  <cp:lastModifiedBy>Felienne</cp:lastModifiedBy>
  <dcterms:created xsi:type="dcterms:W3CDTF">2001-04-19T17:28:54Z</dcterms:created>
  <dcterms:modified xsi:type="dcterms:W3CDTF">2014-09-04T19:40:48Z</dcterms:modified>
</cp:coreProperties>
</file>