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-60" windowWidth="15120" windowHeight="9240" firstSheet="5" activeTab="11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152511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1" i="11"/>
  <c r="AG22" i="11"/>
  <c r="AG23" i="11"/>
  <c r="AG24" i="11"/>
  <c r="AG25" i="11"/>
  <c r="AG26" i="11"/>
  <c r="AG27" i="11"/>
  <c r="AG28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37" i="7" s="1"/>
  <c r="AF10" i="7"/>
  <c r="AF11" i="7"/>
  <c r="AF13" i="7"/>
  <c r="AF14" i="7"/>
  <c r="AF15" i="7"/>
  <c r="AF36" i="7" s="1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comments4.xml><?xml version="1.0" encoding="utf-8"?>
<comments xmlns="http://schemas.openxmlformats.org/spreadsheetml/2006/main">
  <authors>
    <author>mseely</author>
  </authors>
  <commentList>
    <comment ref="E25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Mike Seely</t>
        </r>
      </text>
    </comment>
  </commentList>
</comments>
</file>

<file path=xl/comments5.xml><?xml version="1.0" encoding="utf-8"?>
<comments xmlns="http://schemas.openxmlformats.org/spreadsheetml/2006/main">
  <authors>
    <author>mseely</author>
  </authors>
  <commentList>
    <comment ref="O19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Joe Errigo</t>
        </r>
      </text>
    </comment>
  </commentList>
</comments>
</file>

<file path=xl/sharedStrings.xml><?xml version="1.0" encoding="utf-8"?>
<sst xmlns="http://schemas.openxmlformats.org/spreadsheetml/2006/main" count="4643" uniqueCount="109">
  <si>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</si>
  <si>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</si>
  <si>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</si>
  <si>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</si>
  <si>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</si>
  <si>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</si>
  <si>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</si>
  <si>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</si>
  <si>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</si>
  <si>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</si>
  <si>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</si>
  <si>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</si>
  <si>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</si>
  <si>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</si>
  <si>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</si>
  <si>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</si>
  <si>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</si>
  <si>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</si>
  <si>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</si>
  <si>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</si>
  <si>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</si>
  <si>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</si>
  <si>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</si>
  <si>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</si>
  <si>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</si>
  <si>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</si>
  <si>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</si>
  <si>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</si>
  <si>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</si>
  <si>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</si>
  <si>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</si>
  <si>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</si>
  <si>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</si>
  <si>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</si>
  <si>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</si>
  <si>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</si>
  <si>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</si>
  <si>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</si>
  <si>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</si>
  <si>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</si>
  <si>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</si>
  <si>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</si>
  <si>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</si>
  <si>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</si>
  <si>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</si>
  <si>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</si>
  <si>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</si>
  <si>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</si>
  <si>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</si>
  <si>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</si>
  <si>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</si>
  <si>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</si>
  <si>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</si>
  <si>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</si>
  <si>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</si>
  <si>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</si>
  <si>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</si>
  <si>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</si>
  <si>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</si>
  <si>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</si>
  <si>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</si>
  <si>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</si>
  <si>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</si>
  <si>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</si>
  <si>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</si>
  <si>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</si>
  <si>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</si>
  <si>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</si>
  <si>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</si>
  <si>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</si>
  <si>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</si>
  <si>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</si>
  <si>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</si>
  <si>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</si>
  <si>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</si>
  <si>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</si>
  <si>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</si>
  <si>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</si>
  <si>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</si>
  <si>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</si>
  <si>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</si>
  <si>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</si>
  <si>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</si>
  <si>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</si>
  <si>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</si>
  <si>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</si>
  <si>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</si>
  <si>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</si>
  <si>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</si>
  <si>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</si>
  <si>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</si>
  <si>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</si>
  <si>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</si>
  <si>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</si>
  <si>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</si>
  <si>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</si>
  <si>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</si>
  <si>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</si>
  <si>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</si>
  <si>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</si>
  <si>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</si>
  <si>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</si>
  <si>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</si>
  <si>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JASON BERLIN</t>
  </si>
  <si>
    <t>BRANDT REVES</t>
  </si>
  <si>
    <t>SUENG-TAEK Oh</t>
  </si>
  <si>
    <t>.5V</t>
  </si>
  <si>
    <t>STEVE PAN</t>
  </si>
  <si>
    <t>SEUNG-TAEK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</si>
</sst>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3" borderId="0" xfId="0" applyFont="1" applyFill="1"/>
    <xf numFmtId="0" fontId="8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G11" sqref="G11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/>
      <c r="AA17" s="16"/>
      <c r="AB17" s="41" t="s">
        <v>12</v>
      </c>
      <c r="AC17" s="41" t="s">
        <v>12</v>
      </c>
      <c r="AD17" s="16" t="s">
        <v>12</v>
      </c>
      <c r="AE17" s="16" t="s">
        <v>12</v>
      </c>
      <c r="AF17" s="16" t="s">
        <v>12</v>
      </c>
      <c r="AG17" s="2">
        <f t="shared" si="1"/>
        <v>18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">
      <c r="A20" s="14" t="s">
        <v>103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/>
      <c r="AF27" s="16"/>
      <c r="AG27" s="2">
        <f t="shared" si="2"/>
        <v>14</v>
      </c>
    </row>
    <row r="28" spans="1:33" s="3" customFormat="1" x14ac:dyDescent="0.2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3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4</v>
      </c>
      <c r="AF38" s="29">
        <f t="shared" si="3"/>
        <v>4</v>
      </c>
      <c r="AG38" s="2"/>
    </row>
    <row r="39" spans="1:33" s="3" customFormat="1" x14ac:dyDescent="0.2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4</v>
      </c>
      <c r="AC39" s="29">
        <f>COUNTIF(AC1:AC37,"D")</f>
        <v>3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AC23" sqref="AC23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4" si="0">COUNTA(B8:AE8)</f>
        <v>22</v>
      </c>
      <c r="AG8" s="2"/>
    </row>
    <row r="9" spans="1:33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 t="s">
        <v>12</v>
      </c>
      <c r="O9" s="16"/>
      <c r="P9" s="16"/>
      <c r="Q9" s="16"/>
      <c r="R9" s="41"/>
      <c r="S9" s="41"/>
      <c r="T9" s="16"/>
      <c r="U9" s="16" t="s">
        <v>25</v>
      </c>
      <c r="V9" s="16" t="s">
        <v>25</v>
      </c>
      <c r="W9" s="16" t="s">
        <v>25</v>
      </c>
      <c r="X9" s="16" t="s">
        <v>25</v>
      </c>
      <c r="Y9" s="41"/>
      <c r="Z9" s="41"/>
      <c r="AA9" s="16"/>
      <c r="AB9" s="16" t="s">
        <v>25</v>
      </c>
      <c r="AC9" s="16" t="s">
        <v>25</v>
      </c>
      <c r="AD9" s="16" t="s">
        <v>25</v>
      </c>
      <c r="AE9" s="16" t="s">
        <v>25</v>
      </c>
      <c r="AF9" s="2">
        <f t="shared" si="0"/>
        <v>10</v>
      </c>
    </row>
    <row r="10" spans="1:33" s="3" customFormat="1" x14ac:dyDescent="0.2">
      <c r="A10" s="14" t="s">
        <v>34</v>
      </c>
      <c r="B10" s="16"/>
      <c r="C10" s="16"/>
      <c r="D10" s="41"/>
      <c r="E10" s="41"/>
      <c r="F10" s="16" t="s">
        <v>12</v>
      </c>
      <c r="G10" s="16" t="s">
        <v>12</v>
      </c>
      <c r="H10" s="16" t="s">
        <v>12</v>
      </c>
      <c r="I10" s="16" t="s">
        <v>12</v>
      </c>
      <c r="J10" s="16"/>
      <c r="K10" s="41"/>
      <c r="L10" s="41"/>
      <c r="M10" s="16"/>
      <c r="N10" s="16" t="s">
        <v>25</v>
      </c>
      <c r="O10" s="16" t="s">
        <v>25</v>
      </c>
      <c r="P10" s="16" t="s">
        <v>25</v>
      </c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/>
      <c r="Y10" s="41" t="s">
        <v>25</v>
      </c>
      <c r="Z10" s="41" t="s">
        <v>25</v>
      </c>
      <c r="AA10" s="16" t="s">
        <v>25</v>
      </c>
      <c r="AB10" s="16"/>
      <c r="AC10" s="16"/>
      <c r="AD10" s="16"/>
      <c r="AE10" s="16"/>
      <c r="AF10" s="2">
        <f t="shared" si="0"/>
        <v>13</v>
      </c>
    </row>
    <row r="11" spans="1:33" s="3" customFormat="1" x14ac:dyDescent="0.2">
      <c r="A11" s="52" t="s">
        <v>80</v>
      </c>
      <c r="B11" s="16"/>
      <c r="C11" s="16" t="s">
        <v>12</v>
      </c>
      <c r="D11" s="41" t="s">
        <v>12</v>
      </c>
      <c r="E11" s="41" t="s">
        <v>12</v>
      </c>
      <c r="F11" s="16"/>
      <c r="G11" s="16"/>
      <c r="H11" s="16" t="s">
        <v>25</v>
      </c>
      <c r="I11" s="16" t="s">
        <v>25</v>
      </c>
      <c r="J11" s="16" t="s">
        <v>25</v>
      </c>
      <c r="K11" s="41"/>
      <c r="L11" s="41"/>
      <c r="M11" s="48"/>
      <c r="N11" s="48"/>
      <c r="O11" s="48"/>
      <c r="P11" s="48"/>
      <c r="Q11" s="48" t="s">
        <v>25</v>
      </c>
      <c r="R11" s="41" t="s">
        <v>25</v>
      </c>
      <c r="S11" s="41" t="s">
        <v>25</v>
      </c>
      <c r="T11" s="58" t="s">
        <v>25</v>
      </c>
      <c r="U11" s="48"/>
      <c r="V11" s="48"/>
      <c r="W11" s="48"/>
      <c r="X11" s="48"/>
      <c r="Y11" s="41"/>
      <c r="Z11" s="41"/>
      <c r="AA11" s="48" t="s">
        <v>12</v>
      </c>
      <c r="AB11" s="48" t="s">
        <v>12</v>
      </c>
      <c r="AC11" s="48" t="s">
        <v>12</v>
      </c>
      <c r="AD11" s="48" t="s">
        <v>12</v>
      </c>
      <c r="AE11" s="48"/>
      <c r="AF11" s="2">
        <f t="shared" si="0"/>
        <v>14</v>
      </c>
    </row>
    <row r="12" spans="1:33" s="3" customFormat="1" x14ac:dyDescent="0.2">
      <c r="A12" s="52" t="s">
        <v>95</v>
      </c>
      <c r="B12" s="16" t="s">
        <v>25</v>
      </c>
      <c r="C12" s="16" t="s">
        <v>25</v>
      </c>
      <c r="D12" s="41"/>
      <c r="E12" s="41"/>
      <c r="F12" s="16"/>
      <c r="G12" s="16"/>
      <c r="H12" s="16"/>
      <c r="I12" s="16"/>
      <c r="J12" s="16" t="s">
        <v>12</v>
      </c>
      <c r="K12" s="41" t="s">
        <v>12</v>
      </c>
      <c r="L12" s="41" t="s">
        <v>12</v>
      </c>
      <c r="M12" s="48"/>
      <c r="N12" s="48"/>
      <c r="O12" s="48" t="s">
        <v>12</v>
      </c>
      <c r="P12" s="48" t="s">
        <v>12</v>
      </c>
      <c r="Q12" s="48"/>
      <c r="R12" s="41"/>
      <c r="S12" s="41"/>
      <c r="T12" s="48"/>
      <c r="U12" s="48" t="s">
        <v>12</v>
      </c>
      <c r="V12" s="48" t="s">
        <v>12</v>
      </c>
      <c r="W12" s="48" t="s">
        <v>12</v>
      </c>
      <c r="X12" s="48"/>
      <c r="Y12" s="41"/>
      <c r="Z12" s="41"/>
      <c r="AA12" s="48"/>
      <c r="AB12" s="48"/>
      <c r="AC12" s="48"/>
      <c r="AD12" s="13" t="s">
        <v>39</v>
      </c>
      <c r="AE12" s="48" t="s">
        <v>12</v>
      </c>
      <c r="AF12" s="2">
        <f t="shared" si="0"/>
        <v>12</v>
      </c>
    </row>
    <row r="13" spans="1:33" s="3" customFormat="1" x14ac:dyDescent="0.2">
      <c r="A13" s="14" t="s">
        <v>98</v>
      </c>
      <c r="B13" s="16" t="s">
        <v>12</v>
      </c>
      <c r="C13" s="16"/>
      <c r="D13" s="41" t="s">
        <v>25</v>
      </c>
      <c r="E13" s="41" t="s">
        <v>25</v>
      </c>
      <c r="F13" s="16" t="s">
        <v>25</v>
      </c>
      <c r="G13" s="16" t="s">
        <v>25</v>
      </c>
      <c r="H13" s="16"/>
      <c r="I13" s="16"/>
      <c r="J13" s="16"/>
      <c r="K13" s="41"/>
      <c r="L13" s="41"/>
      <c r="M13" s="16"/>
      <c r="N13" s="16"/>
      <c r="O13" s="16"/>
      <c r="P13" s="16"/>
      <c r="Q13" s="16"/>
      <c r="R13" s="41"/>
      <c r="S13" s="41"/>
      <c r="T13" s="16"/>
      <c r="U13" s="16"/>
      <c r="V13" s="16"/>
      <c r="W13" s="16"/>
      <c r="X13" s="16"/>
      <c r="Y13" s="41"/>
      <c r="Z13" s="41"/>
      <c r="AA13" s="16"/>
      <c r="AB13" s="16"/>
      <c r="AC13" s="16"/>
      <c r="AD13" s="16"/>
      <c r="AE13" s="16"/>
      <c r="AF13" s="2">
        <f t="shared" si="0"/>
        <v>5</v>
      </c>
    </row>
    <row r="14" spans="1:33" s="3" customFormat="1" x14ac:dyDescent="0.2">
      <c r="A14" s="14" t="s">
        <v>105</v>
      </c>
      <c r="B14" s="16" t="s">
        <v>12</v>
      </c>
      <c r="C14" s="16" t="s">
        <v>12</v>
      </c>
      <c r="D14" s="41"/>
      <c r="E14" s="41"/>
      <c r="F14" s="16" t="s">
        <v>12</v>
      </c>
      <c r="G14" s="16" t="s">
        <v>12</v>
      </c>
      <c r="H14" s="16" t="s">
        <v>12</v>
      </c>
      <c r="I14" s="16" t="s">
        <v>12</v>
      </c>
      <c r="J14" s="16"/>
      <c r="K14" s="41" t="s">
        <v>25</v>
      </c>
      <c r="L14" s="41" t="s">
        <v>25</v>
      </c>
      <c r="M14" s="16" t="s">
        <v>25</v>
      </c>
      <c r="N14" s="16"/>
      <c r="O14" s="16"/>
      <c r="P14" s="16"/>
      <c r="Q14" s="16" t="s">
        <v>12</v>
      </c>
      <c r="R14" s="41" t="s">
        <v>12</v>
      </c>
      <c r="S14" s="41" t="s">
        <v>12</v>
      </c>
      <c r="T14" s="16" t="s">
        <v>12</v>
      </c>
      <c r="U14" s="16"/>
      <c r="V14" s="16"/>
      <c r="W14" s="16"/>
      <c r="X14" s="16" t="s">
        <v>12</v>
      </c>
      <c r="Y14" s="41" t="s">
        <v>12</v>
      </c>
      <c r="Z14" s="41" t="s">
        <v>12</v>
      </c>
      <c r="AA14" s="16"/>
      <c r="AB14" s="16"/>
      <c r="AC14" s="16"/>
      <c r="AD14" s="16"/>
      <c r="AE14" s="16"/>
      <c r="AF14" s="2">
        <f t="shared" si="0"/>
        <v>16</v>
      </c>
    </row>
    <row r="15" spans="1:33" s="3" customFormat="1" x14ac:dyDescent="0.2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>
        <f>COUNTA(#REF!)</f>
        <v>1</v>
      </c>
    </row>
    <row r="16" spans="1:33" s="3" customFormat="1" x14ac:dyDescent="0.2">
      <c r="A16" s="14" t="s">
        <v>16</v>
      </c>
      <c r="B16" s="16" t="s">
        <v>12</v>
      </c>
      <c r="C16" s="16" t="s">
        <v>106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39</v>
      </c>
      <c r="R16" s="41"/>
      <c r="S16" s="41"/>
      <c r="T16" s="16" t="s">
        <v>12</v>
      </c>
      <c r="U16" s="16" t="s">
        <v>39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>COUNTA(B17:AE17)</f>
        <v>29</v>
      </c>
    </row>
    <row r="17" spans="1:32" s="3" customFormat="1" x14ac:dyDescent="0.2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>COUNTA(B18:AE18)</f>
        <v>21</v>
      </c>
    </row>
    <row r="18" spans="1:32" s="3" customFormat="1" x14ac:dyDescent="0.2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/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>COUNTA(B19:AE19)</f>
        <v>27</v>
      </c>
    </row>
    <row r="19" spans="1:32" s="3" customFormat="1" x14ac:dyDescent="0.2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>COUNTA(B20:AE20)</f>
        <v>18</v>
      </c>
    </row>
    <row r="20" spans="1:32" s="3" customFormat="1" x14ac:dyDescent="0.2">
      <c r="A20" s="14" t="s">
        <v>103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>COUNTA(B21:AE21)</f>
        <v>16</v>
      </c>
    </row>
    <row r="21" spans="1:32" s="3" customFormat="1" x14ac:dyDescent="0.2">
      <c r="A21" s="14" t="s">
        <v>88</v>
      </c>
      <c r="B21" s="16" t="s">
        <v>25</v>
      </c>
      <c r="C21" s="16" t="s">
        <v>25</v>
      </c>
      <c r="D21" s="41" t="s">
        <v>25</v>
      </c>
      <c r="E21" s="41"/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1">COUNTA(B23:AE23)</f>
        <v>22</v>
      </c>
    </row>
    <row r="23" spans="1:32" s="3" customFormat="1" x14ac:dyDescent="0.2">
      <c r="A23" s="14" t="s">
        <v>53</v>
      </c>
      <c r="B23" s="16" t="s">
        <v>12</v>
      </c>
      <c r="C23" s="16" t="s">
        <v>39</v>
      </c>
      <c r="D23" s="41"/>
      <c r="E23" s="41"/>
      <c r="F23" s="16" t="s">
        <v>39</v>
      </c>
      <c r="G23" s="16" t="s">
        <v>12</v>
      </c>
      <c r="H23" s="16" t="s">
        <v>12</v>
      </c>
      <c r="I23" s="16" t="s">
        <v>39</v>
      </c>
      <c r="J23" s="16" t="s">
        <v>39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12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2">
        <f t="shared" si="1"/>
        <v>22</v>
      </c>
    </row>
    <row r="24" spans="1:32" s="3" customFormat="1" x14ac:dyDescent="0.2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39</v>
      </c>
      <c r="Q24" s="16" t="s">
        <v>39</v>
      </c>
      <c r="R24" s="41"/>
      <c r="S24" s="41"/>
      <c r="T24" s="16" t="s">
        <v>12</v>
      </c>
      <c r="U24" s="16" t="s">
        <v>12</v>
      </c>
      <c r="V24" s="16" t="s">
        <v>39</v>
      </c>
      <c r="W24" s="16" t="s">
        <v>11</v>
      </c>
      <c r="X24" s="16" t="s">
        <v>11</v>
      </c>
      <c r="Y24" s="41"/>
      <c r="Z24" s="41"/>
      <c r="AA24" s="16" t="s">
        <v>12</v>
      </c>
      <c r="AB24" s="16" t="s">
        <v>12</v>
      </c>
      <c r="AC24" s="16" t="s">
        <v>39</v>
      </c>
      <c r="AD24" s="16" t="s">
        <v>39</v>
      </c>
      <c r="AE24" s="16" t="s">
        <v>39</v>
      </c>
      <c r="AF24" s="2">
        <f t="shared" si="1"/>
        <v>25</v>
      </c>
    </row>
    <row r="25" spans="1:32" s="3" customFormat="1" x14ac:dyDescent="0.2">
      <c r="A25" s="14" t="s">
        <v>24</v>
      </c>
      <c r="B25" s="16" t="s">
        <v>44</v>
      </c>
      <c r="C25" s="16" t="s">
        <v>44</v>
      </c>
      <c r="D25" s="41"/>
      <c r="E25" s="41" t="s">
        <v>25</v>
      </c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1"/>
        <v>19</v>
      </c>
    </row>
    <row r="26" spans="1:32" s="3" customFormat="1" x14ac:dyDescent="0.2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25</v>
      </c>
      <c r="R26" s="41" t="s">
        <v>25</v>
      </c>
      <c r="S26" s="41" t="s">
        <v>25</v>
      </c>
      <c r="T26" s="16" t="s">
        <v>25</v>
      </c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>COUNTA(B26:AE26)</f>
        <v>19</v>
      </c>
    </row>
    <row r="27" spans="1:32" s="3" customFormat="1" x14ac:dyDescent="0.2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25</v>
      </c>
      <c r="N27" s="16"/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12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1"/>
        <v>18</v>
      </c>
    </row>
    <row r="28" spans="1:32" s="3" customFormat="1" x14ac:dyDescent="0.2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44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/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18</v>
      </c>
    </row>
    <row r="29" spans="1:32" s="3" customFormat="1" x14ac:dyDescent="0.2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1"/>
        <v>4</v>
      </c>
    </row>
    <row r="30" spans="1:32" s="3" customFormat="1" x14ac:dyDescent="0.2">
      <c r="A30" s="14" t="s">
        <v>107</v>
      </c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 t="s">
        <v>12</v>
      </c>
      <c r="AC30" s="16" t="s">
        <v>12</v>
      </c>
      <c r="AD30" s="16" t="s">
        <v>12</v>
      </c>
      <c r="AE30" s="16" t="s">
        <v>12</v>
      </c>
      <c r="AF30" s="2">
        <f t="shared" si="1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0</v>
      </c>
    </row>
    <row r="33" spans="1:32" s="3" customFormat="1" x14ac:dyDescent="0.2">
      <c r="A33" s="14"/>
      <c r="B33" s="16"/>
      <c r="C33" s="16"/>
      <c r="D33" s="41"/>
      <c r="E33" s="41"/>
      <c r="F33" s="16"/>
      <c r="G33" s="16"/>
      <c r="H33" s="16"/>
      <c r="I33" s="16"/>
      <c r="J33" s="16"/>
      <c r="K33" s="41"/>
      <c r="L33" s="41"/>
      <c r="M33" s="16"/>
      <c r="N33" s="16"/>
      <c r="O33" s="16"/>
      <c r="P33" s="16"/>
      <c r="Q33" s="16"/>
      <c r="R33" s="41"/>
      <c r="S33" s="41"/>
      <c r="T33" s="16"/>
      <c r="U33" s="16"/>
      <c r="V33" s="16"/>
      <c r="W33" s="16"/>
      <c r="X33" s="16"/>
      <c r="Y33" s="41"/>
      <c r="Z33" s="41"/>
      <c r="AA33" s="16"/>
      <c r="AB33" s="16"/>
      <c r="AC33" s="16"/>
      <c r="AD33" s="16"/>
      <c r="AE33" s="16"/>
      <c r="AF33" s="2">
        <f>COUNTA(B34:AE34)</f>
        <v>0</v>
      </c>
    </row>
    <row r="34" spans="1:32" s="3" customFormat="1" x14ac:dyDescent="0.2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">
      <c r="A37" s="28" t="s">
        <v>35</v>
      </c>
      <c r="B37" s="29">
        <f t="shared" ref="B37:AC37" si="2">COUNTIF(B1:B36,"N")</f>
        <v>3</v>
      </c>
      <c r="C37" s="29">
        <f t="shared" si="2"/>
        <v>3</v>
      </c>
      <c r="D37" s="29">
        <f t="shared" si="2"/>
        <v>3</v>
      </c>
      <c r="E37" s="29">
        <f t="shared" si="2"/>
        <v>3</v>
      </c>
      <c r="F37" s="29">
        <f t="shared" si="2"/>
        <v>4</v>
      </c>
      <c r="G37" s="29">
        <f t="shared" si="2"/>
        <v>5</v>
      </c>
      <c r="H37" s="29">
        <f t="shared" si="2"/>
        <v>5</v>
      </c>
      <c r="I37" s="29">
        <f t="shared" si="2"/>
        <v>3</v>
      </c>
      <c r="J37" s="29">
        <f t="shared" si="2"/>
        <v>3</v>
      </c>
      <c r="K37" s="29">
        <f t="shared" si="2"/>
        <v>3</v>
      </c>
      <c r="L37" s="29">
        <f t="shared" si="2"/>
        <v>3</v>
      </c>
      <c r="M37" s="29">
        <f t="shared" si="2"/>
        <v>3</v>
      </c>
      <c r="N37" s="29">
        <f t="shared" si="2"/>
        <v>4</v>
      </c>
      <c r="O37" s="29">
        <f t="shared" si="2"/>
        <v>4</v>
      </c>
      <c r="P37" s="29">
        <f t="shared" si="2"/>
        <v>3</v>
      </c>
      <c r="Q37" s="29">
        <f t="shared" si="2"/>
        <v>4</v>
      </c>
      <c r="R37" s="29">
        <f t="shared" si="2"/>
        <v>3</v>
      </c>
      <c r="S37" s="29">
        <f t="shared" si="2"/>
        <v>3</v>
      </c>
      <c r="T37" s="29">
        <f t="shared" si="2"/>
        <v>4</v>
      </c>
      <c r="U37" s="29">
        <f t="shared" si="2"/>
        <v>3</v>
      </c>
      <c r="V37" s="29">
        <f t="shared" si="2"/>
        <v>3</v>
      </c>
      <c r="W37" s="29">
        <f t="shared" si="2"/>
        <v>3</v>
      </c>
      <c r="X37" s="29">
        <f t="shared" si="2"/>
        <v>3</v>
      </c>
      <c r="Y37" s="29">
        <f t="shared" si="2"/>
        <v>3</v>
      </c>
      <c r="Z37" s="29">
        <f t="shared" si="2"/>
        <v>3</v>
      </c>
      <c r="AA37" s="29">
        <f t="shared" si="2"/>
        <v>3</v>
      </c>
      <c r="AB37" s="29">
        <f t="shared" si="2"/>
        <v>3</v>
      </c>
      <c r="AC37" s="29">
        <f t="shared" si="2"/>
        <v>3</v>
      </c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">
      <c r="A38" s="28" t="s">
        <v>36</v>
      </c>
      <c r="B38" s="29">
        <f t="shared" ref="B38:AC38" si="3">COUNTIF(B1:B36,"D")</f>
        <v>8</v>
      </c>
      <c r="C38" s="29">
        <f t="shared" si="3"/>
        <v>5</v>
      </c>
      <c r="D38" s="29">
        <f t="shared" si="3"/>
        <v>3</v>
      </c>
      <c r="E38" s="29">
        <f t="shared" si="3"/>
        <v>3</v>
      </c>
      <c r="F38" s="29">
        <f t="shared" si="3"/>
        <v>8</v>
      </c>
      <c r="G38" s="29">
        <f t="shared" si="3"/>
        <v>9</v>
      </c>
      <c r="H38" s="29">
        <f t="shared" si="3"/>
        <v>8</v>
      </c>
      <c r="I38" s="29">
        <f t="shared" si="3"/>
        <v>8</v>
      </c>
      <c r="J38" s="29">
        <f t="shared" si="3"/>
        <v>7</v>
      </c>
      <c r="K38" s="29">
        <f t="shared" si="3"/>
        <v>3</v>
      </c>
      <c r="L38" s="29">
        <f t="shared" si="3"/>
        <v>3</v>
      </c>
      <c r="M38" s="29">
        <f t="shared" si="3"/>
        <v>8</v>
      </c>
      <c r="N38" s="29">
        <f t="shared" si="3"/>
        <v>7</v>
      </c>
      <c r="O38" s="29">
        <f t="shared" si="3"/>
        <v>7</v>
      </c>
      <c r="P38" s="29">
        <f t="shared" si="3"/>
        <v>7</v>
      </c>
      <c r="Q38" s="29">
        <f t="shared" si="3"/>
        <v>5</v>
      </c>
      <c r="R38" s="29">
        <f t="shared" si="3"/>
        <v>3</v>
      </c>
      <c r="S38" s="29">
        <f t="shared" si="3"/>
        <v>3</v>
      </c>
      <c r="T38" s="29">
        <f t="shared" si="3"/>
        <v>6</v>
      </c>
      <c r="U38" s="29">
        <f t="shared" si="3"/>
        <v>5</v>
      </c>
      <c r="V38" s="29">
        <f t="shared" si="3"/>
        <v>4</v>
      </c>
      <c r="W38" s="29">
        <f t="shared" si="3"/>
        <v>3</v>
      </c>
      <c r="X38" s="29">
        <f t="shared" si="3"/>
        <v>3</v>
      </c>
      <c r="Y38" s="29">
        <f t="shared" si="3"/>
        <v>3</v>
      </c>
      <c r="Z38" s="29">
        <f t="shared" si="3"/>
        <v>3</v>
      </c>
      <c r="AA38" s="29">
        <f t="shared" si="3"/>
        <v>6</v>
      </c>
      <c r="AB38" s="29">
        <f t="shared" si="3"/>
        <v>9</v>
      </c>
      <c r="AC38" s="29">
        <f t="shared" si="3"/>
        <v>7</v>
      </c>
      <c r="AD38" s="29">
        <f>COUNTIF(AD1:AD36,"D")</f>
        <v>9</v>
      </c>
      <c r="AE38" s="29">
        <f>COUNTIF(AE1:AE36,"D")</f>
        <v>9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zoomScale="75" workbookViewId="0">
      <selection activeCell="V12" sqref="V12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28" si="0">COUNTA(B7:AF7)</f>
        <v>21</v>
      </c>
    </row>
    <row r="8" spans="1:33" s="3" customFormat="1" x14ac:dyDescent="0.2">
      <c r="A8" s="14" t="s">
        <v>75</v>
      </c>
      <c r="B8" s="41"/>
      <c r="C8" s="41"/>
      <c r="D8" s="16" t="s">
        <v>12</v>
      </c>
      <c r="E8" s="16" t="s">
        <v>12</v>
      </c>
      <c r="F8" s="16" t="s">
        <v>12</v>
      </c>
      <c r="G8" s="16"/>
      <c r="H8" s="16"/>
      <c r="I8" s="41"/>
      <c r="J8" s="41"/>
      <c r="K8" s="16"/>
      <c r="L8" s="16"/>
      <c r="M8" s="16" t="s">
        <v>12</v>
      </c>
      <c r="N8" s="16" t="s">
        <v>12</v>
      </c>
      <c r="O8" s="16"/>
      <c r="P8" s="41"/>
      <c r="Q8" s="41"/>
      <c r="R8" s="16" t="s">
        <v>12</v>
      </c>
      <c r="S8" s="16" t="s">
        <v>12</v>
      </c>
      <c r="T8" s="16" t="s">
        <v>12</v>
      </c>
      <c r="U8" s="16"/>
      <c r="V8" s="16"/>
      <c r="W8" s="41"/>
      <c r="X8" s="41"/>
      <c r="Y8" s="16" t="s">
        <v>11</v>
      </c>
      <c r="Z8" s="16" t="s">
        <v>11</v>
      </c>
      <c r="AA8" s="16"/>
      <c r="AB8" s="16"/>
      <c r="AC8" s="16"/>
      <c r="AD8" s="41"/>
      <c r="AE8" s="41"/>
      <c r="AF8" s="48" t="s">
        <v>12</v>
      </c>
      <c r="AG8" s="2">
        <f t="shared" si="0"/>
        <v>11</v>
      </c>
    </row>
    <row r="9" spans="1:33" s="59" customFormat="1" x14ac:dyDescent="0.2">
      <c r="A9" s="43" t="s">
        <v>34</v>
      </c>
      <c r="B9" s="49" t="s">
        <v>25</v>
      </c>
      <c r="C9" s="49" t="s">
        <v>25</v>
      </c>
      <c r="D9" s="55"/>
      <c r="E9" s="55"/>
      <c r="F9" s="55"/>
      <c r="G9" s="55"/>
      <c r="H9" s="55"/>
      <c r="I9" s="49"/>
      <c r="J9" s="49"/>
      <c r="K9" s="60"/>
      <c r="L9" s="55"/>
      <c r="M9" s="55"/>
      <c r="N9" s="55"/>
      <c r="O9" s="55"/>
      <c r="P9" s="49"/>
      <c r="Q9" s="49"/>
      <c r="R9" s="55"/>
      <c r="S9" s="55"/>
      <c r="T9" s="55"/>
      <c r="U9" s="55"/>
      <c r="V9" s="55"/>
      <c r="W9" s="49"/>
      <c r="X9" s="49"/>
      <c r="Y9" s="60"/>
      <c r="Z9" s="60"/>
      <c r="AA9" s="55"/>
      <c r="AB9" s="55"/>
      <c r="AC9" s="55"/>
      <c r="AD9" s="49"/>
      <c r="AE9" s="49"/>
      <c r="AF9" s="61"/>
      <c r="AG9" s="2">
        <f t="shared" si="0"/>
        <v>2</v>
      </c>
    </row>
    <row r="10" spans="1:33" s="59" customFormat="1" x14ac:dyDescent="0.2">
      <c r="A10" s="62" t="s">
        <v>80</v>
      </c>
      <c r="B10" s="49"/>
      <c r="C10" s="49"/>
      <c r="D10" s="55"/>
      <c r="E10" s="55"/>
      <c r="F10" s="55"/>
      <c r="G10" s="55" t="s">
        <v>12</v>
      </c>
      <c r="H10" s="55" t="s">
        <v>12</v>
      </c>
      <c r="I10" s="49"/>
      <c r="J10" s="49"/>
      <c r="K10" s="55"/>
      <c r="L10" s="55"/>
      <c r="M10" s="55"/>
      <c r="N10" s="55"/>
      <c r="O10" s="55"/>
      <c r="P10" s="49"/>
      <c r="Q10" s="49"/>
      <c r="R10" s="61"/>
      <c r="S10" s="61"/>
      <c r="T10" s="61"/>
      <c r="U10" s="61"/>
      <c r="V10" s="61"/>
      <c r="W10" s="49"/>
      <c r="X10" s="49"/>
      <c r="Y10" s="61"/>
      <c r="Z10" s="61"/>
      <c r="AA10" s="61"/>
      <c r="AB10" s="61"/>
      <c r="AC10" s="61"/>
      <c r="AD10" s="49"/>
      <c r="AE10" s="49"/>
      <c r="AF10" s="61"/>
      <c r="AG10" s="2">
        <f t="shared" si="0"/>
        <v>2</v>
      </c>
    </row>
    <row r="11" spans="1:33" s="3" customFormat="1" x14ac:dyDescent="0.2">
      <c r="A11" s="52" t="s">
        <v>95</v>
      </c>
      <c r="B11" s="41" t="s">
        <v>12</v>
      </c>
      <c r="C11" s="41" t="s">
        <v>12</v>
      </c>
      <c r="D11" s="16"/>
      <c r="E11" s="16"/>
      <c r="F11" s="16"/>
      <c r="G11" s="16" t="s">
        <v>25</v>
      </c>
      <c r="H11" s="16" t="s">
        <v>25</v>
      </c>
      <c r="I11" s="41"/>
      <c r="J11" s="41"/>
      <c r="K11" s="16"/>
      <c r="L11" s="16"/>
      <c r="M11" s="16"/>
      <c r="N11" s="16"/>
      <c r="O11" s="16" t="s">
        <v>12</v>
      </c>
      <c r="P11" s="41"/>
      <c r="Q11" s="41"/>
      <c r="R11" s="48"/>
      <c r="S11" s="48"/>
      <c r="T11" s="48"/>
      <c r="U11" s="48"/>
      <c r="V11" s="48"/>
      <c r="W11" s="41"/>
      <c r="X11" s="41"/>
      <c r="Y11" s="48" t="s">
        <v>11</v>
      </c>
      <c r="Z11" s="48" t="s">
        <v>11</v>
      </c>
      <c r="AA11" s="48" t="s">
        <v>12</v>
      </c>
      <c r="AB11" s="48" t="s">
        <v>12</v>
      </c>
      <c r="AC11" s="48" t="s">
        <v>12</v>
      </c>
      <c r="AD11" s="41"/>
      <c r="AE11" s="41"/>
      <c r="AF11" s="48"/>
      <c r="AG11" s="2">
        <f t="shared" si="0"/>
        <v>10</v>
      </c>
    </row>
    <row r="12" spans="1:33" s="3" customFormat="1" x14ac:dyDescent="0.2">
      <c r="A12" s="14" t="s">
        <v>108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 t="s">
        <v>12</v>
      </c>
      <c r="J12" s="41" t="s">
        <v>12</v>
      </c>
      <c r="K12" s="16" t="s">
        <v>12</v>
      </c>
      <c r="L12" s="16" t="s">
        <v>12</v>
      </c>
      <c r="M12" s="16"/>
      <c r="N12" s="16"/>
      <c r="O12" s="16"/>
      <c r="P12" s="41"/>
      <c r="Q12" s="41"/>
      <c r="R12" s="16"/>
      <c r="S12" s="16"/>
      <c r="T12" s="16"/>
      <c r="U12" s="16" t="s">
        <v>12</v>
      </c>
      <c r="V12" s="16" t="s">
        <v>12</v>
      </c>
      <c r="W12" s="41"/>
      <c r="X12" s="41"/>
      <c r="Y12" s="16" t="s">
        <v>11</v>
      </c>
      <c r="Z12" s="16" t="s">
        <v>11</v>
      </c>
      <c r="AA12" s="16"/>
      <c r="AB12" s="16"/>
      <c r="AC12" s="16"/>
      <c r="AD12" s="41"/>
      <c r="AE12" s="41"/>
      <c r="AF12" s="48"/>
      <c r="AG12" s="2">
        <f t="shared" si="0"/>
        <v>11</v>
      </c>
    </row>
    <row r="13" spans="1:33" s="3" customFormat="1" x14ac:dyDescent="0.2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">
      <c r="A14" s="14" t="s">
        <v>16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39</v>
      </c>
      <c r="O14" s="16" t="s">
        <v>39</v>
      </c>
      <c r="P14" s="41"/>
      <c r="Q14" s="41"/>
      <c r="R14" s="16" t="s">
        <v>39</v>
      </c>
      <c r="S14" s="16" t="s">
        <v>39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39</v>
      </c>
      <c r="AB14" s="16" t="s">
        <v>39</v>
      </c>
      <c r="AC14" s="16" t="s">
        <v>39</v>
      </c>
      <c r="AD14" s="41"/>
      <c r="AE14" s="41"/>
      <c r="AF14" s="16" t="s">
        <v>39</v>
      </c>
      <c r="AG14" s="2">
        <f t="shared" si="0"/>
        <v>21</v>
      </c>
    </row>
    <row r="15" spans="1:33" s="59" customFormat="1" x14ac:dyDescent="0.2">
      <c r="A15" s="43" t="s">
        <v>51</v>
      </c>
      <c r="B15" s="49" t="s">
        <v>25</v>
      </c>
      <c r="C15" s="49" t="s">
        <v>25</v>
      </c>
      <c r="D15" s="55" t="s">
        <v>25</v>
      </c>
      <c r="E15" s="55"/>
      <c r="F15" s="55"/>
      <c r="G15" s="55"/>
      <c r="H15" s="55"/>
      <c r="I15" s="49"/>
      <c r="J15" s="49"/>
      <c r="K15" s="55"/>
      <c r="L15" s="55"/>
      <c r="M15" s="55"/>
      <c r="N15" s="55"/>
      <c r="O15" s="55"/>
      <c r="P15" s="49"/>
      <c r="Q15" s="49"/>
      <c r="R15" s="55"/>
      <c r="S15" s="55"/>
      <c r="T15" s="55"/>
      <c r="U15" s="55"/>
      <c r="V15" s="55"/>
      <c r="W15" s="49"/>
      <c r="X15" s="49"/>
      <c r="Y15" s="55"/>
      <c r="Z15" s="55"/>
      <c r="AA15" s="55"/>
      <c r="AB15" s="55"/>
      <c r="AC15" s="55"/>
      <c r="AD15" s="49"/>
      <c r="AE15" s="49"/>
      <c r="AF15" s="55"/>
      <c r="AG15" s="2">
        <f t="shared" si="0"/>
        <v>3</v>
      </c>
    </row>
    <row r="16" spans="1:33" s="59" customFormat="1" x14ac:dyDescent="0.2">
      <c r="A16" s="43" t="s">
        <v>68</v>
      </c>
      <c r="B16" s="49"/>
      <c r="C16" s="49"/>
      <c r="D16" s="55"/>
      <c r="E16" s="55" t="s">
        <v>12</v>
      </c>
      <c r="F16" s="55" t="s">
        <v>12</v>
      </c>
      <c r="G16" s="55" t="s">
        <v>12</v>
      </c>
      <c r="H16" s="55" t="s">
        <v>12</v>
      </c>
      <c r="I16" s="49"/>
      <c r="J16" s="49"/>
      <c r="K16" s="55"/>
      <c r="L16" s="55"/>
      <c r="M16" s="55"/>
      <c r="N16" s="55"/>
      <c r="O16" s="55"/>
      <c r="P16" s="49"/>
      <c r="Q16" s="49"/>
      <c r="R16" s="55"/>
      <c r="S16" s="55"/>
      <c r="T16" s="55"/>
      <c r="U16" s="55"/>
      <c r="V16" s="55"/>
      <c r="W16" s="49"/>
      <c r="X16" s="49"/>
      <c r="Y16" s="55"/>
      <c r="Z16" s="55"/>
      <c r="AA16" s="55"/>
      <c r="AB16" s="55"/>
      <c r="AC16" s="55"/>
      <c r="AD16" s="49"/>
      <c r="AE16" s="49"/>
      <c r="AF16" s="55"/>
      <c r="AG16" s="2">
        <f t="shared" si="0"/>
        <v>4</v>
      </c>
    </row>
    <row r="17" spans="1:33" s="59" customFormat="1" x14ac:dyDescent="0.2">
      <c r="A17" s="43" t="s">
        <v>87</v>
      </c>
      <c r="B17" s="49" t="s">
        <v>12</v>
      </c>
      <c r="C17" s="49" t="s">
        <v>12</v>
      </c>
      <c r="D17" s="55"/>
      <c r="E17" s="55"/>
      <c r="F17" s="55"/>
      <c r="G17" s="55"/>
      <c r="H17" s="55" t="s">
        <v>25</v>
      </c>
      <c r="I17" s="49"/>
      <c r="J17" s="49"/>
      <c r="K17" s="55"/>
      <c r="L17" s="55"/>
      <c r="M17" s="55"/>
      <c r="N17" s="55"/>
      <c r="O17" s="55"/>
      <c r="P17" s="49"/>
      <c r="Q17" s="49"/>
      <c r="R17" s="55"/>
      <c r="S17" s="55"/>
      <c r="T17" s="55"/>
      <c r="U17" s="55"/>
      <c r="V17" s="55"/>
      <c r="W17" s="49"/>
      <c r="X17" s="49"/>
      <c r="Y17" s="55"/>
      <c r="Z17" s="55"/>
      <c r="AA17" s="55"/>
      <c r="AB17" s="55"/>
      <c r="AC17" s="55"/>
      <c r="AD17" s="49"/>
      <c r="AE17" s="49"/>
      <c r="AF17" s="55"/>
      <c r="AG17" s="2">
        <f t="shared" si="0"/>
        <v>3</v>
      </c>
    </row>
    <row r="18" spans="1:33" s="59" customFormat="1" x14ac:dyDescent="0.2">
      <c r="A18" s="43" t="s">
        <v>103</v>
      </c>
      <c r="B18" s="49" t="s">
        <v>44</v>
      </c>
      <c r="C18" s="49" t="s">
        <v>44</v>
      </c>
      <c r="D18" s="55"/>
      <c r="E18" s="55" t="s">
        <v>25</v>
      </c>
      <c r="F18" s="55" t="s">
        <v>25</v>
      </c>
      <c r="G18" s="55" t="s">
        <v>25</v>
      </c>
      <c r="H18" s="55" t="s">
        <v>44</v>
      </c>
      <c r="I18" s="49"/>
      <c r="J18" s="49"/>
      <c r="K18" s="55"/>
      <c r="L18" s="55"/>
      <c r="M18" s="55"/>
      <c r="N18" s="55"/>
      <c r="O18" s="55"/>
      <c r="P18" s="49"/>
      <c r="Q18" s="49"/>
      <c r="R18" s="55"/>
      <c r="S18" s="55"/>
      <c r="T18" s="55"/>
      <c r="U18" s="55"/>
      <c r="V18" s="55"/>
      <c r="W18" s="49"/>
      <c r="X18" s="49"/>
      <c r="Y18" s="55"/>
      <c r="Z18" s="55"/>
      <c r="AA18" s="55"/>
      <c r="AB18" s="55"/>
      <c r="AC18" s="55"/>
      <c r="AD18" s="49"/>
      <c r="AE18" s="49"/>
      <c r="AF18" s="55"/>
      <c r="AG18" s="2">
        <f t="shared" si="0"/>
        <v>6</v>
      </c>
    </row>
    <row r="19" spans="1:33" s="3" customFormat="1" x14ac:dyDescent="0.2">
      <c r="A19" s="14" t="s">
        <v>88</v>
      </c>
      <c r="B19" s="41"/>
      <c r="C19" s="41"/>
      <c r="D19" s="16" t="s">
        <v>12</v>
      </c>
      <c r="E19" s="16" t="s">
        <v>12</v>
      </c>
      <c r="F19" s="16" t="s">
        <v>12</v>
      </c>
      <c r="G19" s="16" t="s">
        <v>12</v>
      </c>
      <c r="H19" s="16"/>
      <c r="I19" s="41"/>
      <c r="J19" s="41"/>
      <c r="K19" s="16"/>
      <c r="L19" s="16" t="s">
        <v>25</v>
      </c>
      <c r="M19" s="16" t="s">
        <v>25</v>
      </c>
      <c r="N19" s="16" t="s">
        <v>25</v>
      </c>
      <c r="O19" s="16" t="s">
        <v>25</v>
      </c>
      <c r="P19" s="41"/>
      <c r="Q19" s="41"/>
      <c r="R19" s="16"/>
      <c r="S19" s="16"/>
      <c r="T19" s="16" t="s">
        <v>12</v>
      </c>
      <c r="U19" s="16" t="s">
        <v>12</v>
      </c>
      <c r="V19" s="16" t="s">
        <v>12</v>
      </c>
      <c r="W19" s="41" t="s">
        <v>44</v>
      </c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 t="s">
        <v>25</v>
      </c>
      <c r="AF19" s="16" t="s">
        <v>25</v>
      </c>
      <c r="AG19" s="2">
        <f t="shared" si="0"/>
        <v>17</v>
      </c>
    </row>
    <row r="20" spans="1:33" s="3" customFormat="1" x14ac:dyDescent="0.2">
      <c r="A20" s="12" t="s">
        <v>52</v>
      </c>
      <c r="B20" s="41"/>
      <c r="C20" s="41"/>
      <c r="D20" s="13"/>
      <c r="E20" s="13"/>
      <c r="F20" s="13"/>
      <c r="G20" s="13"/>
      <c r="H20" s="13"/>
      <c r="I20" s="41"/>
      <c r="J20" s="41"/>
      <c r="K20" s="13"/>
      <c r="L20" s="13"/>
      <c r="M20" s="13"/>
      <c r="N20" s="13"/>
      <c r="O20" s="13"/>
      <c r="P20" s="41"/>
      <c r="Q20" s="41"/>
      <c r="R20" s="13"/>
      <c r="S20" s="13"/>
      <c r="T20" s="13"/>
      <c r="U20" s="13"/>
      <c r="V20" s="13"/>
      <c r="W20" s="41"/>
      <c r="X20" s="41"/>
      <c r="Y20" s="13"/>
      <c r="Z20" s="13"/>
      <c r="AA20" s="13"/>
      <c r="AB20" s="13"/>
      <c r="AC20" s="13"/>
      <c r="AD20" s="41"/>
      <c r="AE20" s="41"/>
      <c r="AF20" s="13"/>
      <c r="AG20" s="2"/>
    </row>
    <row r="21" spans="1:33" s="3" customFormat="1" x14ac:dyDescent="0.2">
      <c r="A21" s="14" t="s">
        <v>53</v>
      </c>
      <c r="B21" s="41"/>
      <c r="C21" s="41"/>
      <c r="D21" s="16" t="s">
        <v>12</v>
      </c>
      <c r="E21" s="16" t="s">
        <v>12</v>
      </c>
      <c r="F21" s="16" t="s">
        <v>12</v>
      </c>
      <c r="G21" s="16" t="s">
        <v>12</v>
      </c>
      <c r="H21" s="16" t="s">
        <v>12</v>
      </c>
      <c r="I21" s="41"/>
      <c r="J21" s="41"/>
      <c r="K21" s="16" t="s">
        <v>12</v>
      </c>
      <c r="L21" s="16" t="s">
        <v>39</v>
      </c>
      <c r="M21" s="16" t="s">
        <v>39</v>
      </c>
      <c r="N21" s="16" t="s">
        <v>12</v>
      </c>
      <c r="O21" s="16" t="s">
        <v>39</v>
      </c>
      <c r="P21" s="41"/>
      <c r="Q21" s="41"/>
      <c r="R21" s="16" t="s">
        <v>39</v>
      </c>
      <c r="S21" s="16" t="s">
        <v>12</v>
      </c>
      <c r="T21" s="16" t="s">
        <v>12</v>
      </c>
      <c r="U21" s="16" t="s">
        <v>39</v>
      </c>
      <c r="V21" s="16" t="s">
        <v>39</v>
      </c>
      <c r="W21" s="41"/>
      <c r="X21" s="41"/>
      <c r="Y21" s="16" t="s">
        <v>11</v>
      </c>
      <c r="Z21" s="16" t="s">
        <v>11</v>
      </c>
      <c r="AA21" s="16" t="s">
        <v>39</v>
      </c>
      <c r="AB21" s="16" t="s">
        <v>39</v>
      </c>
      <c r="AC21" s="16" t="s">
        <v>39</v>
      </c>
      <c r="AD21" s="41"/>
      <c r="AE21" s="41"/>
      <c r="AF21" s="16" t="s">
        <v>39</v>
      </c>
      <c r="AG21" s="2">
        <f t="shared" si="0"/>
        <v>21</v>
      </c>
    </row>
    <row r="22" spans="1:33" s="3" customFormat="1" x14ac:dyDescent="0.2">
      <c r="A22" s="14" t="s">
        <v>26</v>
      </c>
      <c r="B22" s="41"/>
      <c r="C22" s="41"/>
      <c r="D22" s="16" t="s">
        <v>12</v>
      </c>
      <c r="E22" s="16" t="s">
        <v>12</v>
      </c>
      <c r="F22" s="16" t="s">
        <v>12</v>
      </c>
      <c r="G22" s="16" t="s">
        <v>12</v>
      </c>
      <c r="H22" s="16" t="s">
        <v>12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39</v>
      </c>
      <c r="O22" s="16" t="s">
        <v>39</v>
      </c>
      <c r="P22" s="41"/>
      <c r="Q22" s="41"/>
      <c r="R22" s="16" t="s">
        <v>39</v>
      </c>
      <c r="S22" s="16" t="s">
        <v>12</v>
      </c>
      <c r="T22" s="16" t="s">
        <v>12</v>
      </c>
      <c r="U22" s="16" t="s">
        <v>12</v>
      </c>
      <c r="V22" s="16" t="s">
        <v>39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si="0"/>
        <v>21</v>
      </c>
    </row>
    <row r="23" spans="1:33" s="3" customFormat="1" x14ac:dyDescent="0.2">
      <c r="A23" s="14" t="s">
        <v>24</v>
      </c>
      <c r="B23" s="41"/>
      <c r="C23" s="41"/>
      <c r="D23" s="16" t="s">
        <v>25</v>
      </c>
      <c r="E23" s="16" t="s">
        <v>25</v>
      </c>
      <c r="F23" s="16" t="s">
        <v>25</v>
      </c>
      <c r="G23" s="16" t="s">
        <v>25</v>
      </c>
      <c r="H23" s="16"/>
      <c r="I23" s="41"/>
      <c r="J23" s="41"/>
      <c r="K23" s="16"/>
      <c r="L23" s="16"/>
      <c r="M23" s="16"/>
      <c r="N23" s="16"/>
      <c r="O23" s="16"/>
      <c r="P23" s="41"/>
      <c r="Q23" s="41"/>
      <c r="R23" s="16"/>
      <c r="S23" s="16"/>
      <c r="T23" s="16" t="s">
        <v>25</v>
      </c>
      <c r="U23" s="16" t="s">
        <v>25</v>
      </c>
      <c r="V23" s="16" t="s">
        <v>25</v>
      </c>
      <c r="W23" s="41" t="s">
        <v>25</v>
      </c>
      <c r="X23" s="41"/>
      <c r="Y23" s="16"/>
      <c r="Z23" s="16"/>
      <c r="AA23" s="16"/>
      <c r="AB23" s="16" t="s">
        <v>25</v>
      </c>
      <c r="AC23" s="16" t="s">
        <v>25</v>
      </c>
      <c r="AD23" s="41" t="s">
        <v>25</v>
      </c>
      <c r="AE23" s="41"/>
      <c r="AF23" s="16"/>
      <c r="AG23" s="2">
        <f t="shared" si="0"/>
        <v>11</v>
      </c>
    </row>
    <row r="24" spans="1:33" s="59" customFormat="1" x14ac:dyDescent="0.2">
      <c r="A24" s="43" t="s">
        <v>69</v>
      </c>
      <c r="B24" s="49" t="s">
        <v>25</v>
      </c>
      <c r="C24" s="49" t="s">
        <v>25</v>
      </c>
      <c r="D24" s="55" t="s">
        <v>44</v>
      </c>
      <c r="E24" s="55" t="s">
        <v>44</v>
      </c>
      <c r="F24" s="55" t="s">
        <v>12</v>
      </c>
      <c r="G24" s="55" t="s">
        <v>12</v>
      </c>
      <c r="H24" s="55" t="s">
        <v>12</v>
      </c>
      <c r="I24" s="49"/>
      <c r="J24" s="49"/>
      <c r="K24" s="55"/>
      <c r="L24" s="55"/>
      <c r="M24" s="55"/>
      <c r="N24" s="55"/>
      <c r="O24" s="55"/>
      <c r="P24" s="49"/>
      <c r="Q24" s="49"/>
      <c r="R24" s="55"/>
      <c r="S24" s="55"/>
      <c r="T24" s="55"/>
      <c r="U24" s="55"/>
      <c r="V24" s="55"/>
      <c r="W24" s="49"/>
      <c r="X24" s="49"/>
      <c r="Y24" s="55"/>
      <c r="Z24" s="55"/>
      <c r="AA24" s="55"/>
      <c r="AB24" s="55"/>
      <c r="AC24" s="55"/>
      <c r="AD24" s="49"/>
      <c r="AE24" s="49"/>
      <c r="AF24" s="55"/>
      <c r="AG24" s="2">
        <f t="shared" si="0"/>
        <v>7</v>
      </c>
    </row>
    <row r="25" spans="1:33" s="3" customFormat="1" x14ac:dyDescent="0.2">
      <c r="A25" s="14" t="s">
        <v>85</v>
      </c>
      <c r="B25" s="41" t="s">
        <v>12</v>
      </c>
      <c r="C25" s="41" t="s">
        <v>12</v>
      </c>
      <c r="D25" s="16"/>
      <c r="E25" s="16"/>
      <c r="F25" s="16"/>
      <c r="G25" s="16" t="s">
        <v>44</v>
      </c>
      <c r="H25" s="16" t="s">
        <v>25</v>
      </c>
      <c r="I25" s="41" t="s">
        <v>25</v>
      </c>
      <c r="J25" s="41" t="s">
        <v>25</v>
      </c>
      <c r="K25" s="16" t="s">
        <v>25</v>
      </c>
      <c r="L25" s="16"/>
      <c r="M25" s="16"/>
      <c r="N25" s="16"/>
      <c r="O25" s="16" t="s">
        <v>12</v>
      </c>
      <c r="P25" s="41" t="s">
        <v>12</v>
      </c>
      <c r="Q25" s="41" t="s">
        <v>12</v>
      </c>
      <c r="R25" s="16" t="s">
        <v>12</v>
      </c>
      <c r="S25" s="16"/>
      <c r="T25" s="16"/>
      <c r="U25" s="16"/>
      <c r="V25" s="16"/>
      <c r="W25" s="41" t="s">
        <v>44</v>
      </c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/>
      <c r="AF25" s="16"/>
      <c r="AG25" s="2">
        <f t="shared" si="0"/>
        <v>16</v>
      </c>
    </row>
    <row r="26" spans="1:33" s="3" customFormat="1" x14ac:dyDescent="0.2">
      <c r="A26" s="14" t="s">
        <v>89</v>
      </c>
      <c r="B26" s="41"/>
      <c r="C26" s="41"/>
      <c r="D26" s="16"/>
      <c r="E26" s="16" t="s">
        <v>44</v>
      </c>
      <c r="F26" s="16" t="s">
        <v>44</v>
      </c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/>
      <c r="O26" s="16"/>
      <c r="P26" s="41" t="s">
        <v>25</v>
      </c>
      <c r="Q26" s="41" t="s">
        <v>25</v>
      </c>
      <c r="R26" s="16" t="s">
        <v>25</v>
      </c>
      <c r="S26" s="16" t="s">
        <v>25</v>
      </c>
      <c r="T26" s="16"/>
      <c r="U26" s="16"/>
      <c r="V26" s="16"/>
      <c r="W26" s="41" t="s">
        <v>12</v>
      </c>
      <c r="X26" s="41" t="s">
        <v>12</v>
      </c>
      <c r="Y26" s="16"/>
      <c r="Z26" s="16"/>
      <c r="AA26" s="16"/>
      <c r="AB26" s="16" t="s">
        <v>44</v>
      </c>
      <c r="AC26" s="16" t="s">
        <v>12</v>
      </c>
      <c r="AD26" s="41" t="s">
        <v>12</v>
      </c>
      <c r="AE26" s="41" t="s">
        <v>12</v>
      </c>
      <c r="AF26" s="16" t="s">
        <v>12</v>
      </c>
      <c r="AG26" s="2">
        <f t="shared" si="0"/>
        <v>17</v>
      </c>
    </row>
    <row r="27" spans="1:33" s="59" customFormat="1" x14ac:dyDescent="0.2">
      <c r="A27" s="43" t="s">
        <v>104</v>
      </c>
      <c r="B27" s="49"/>
      <c r="C27" s="49"/>
      <c r="D27" s="55"/>
      <c r="E27" s="55" t="s">
        <v>44</v>
      </c>
      <c r="F27" s="55" t="s">
        <v>25</v>
      </c>
      <c r="G27" s="55" t="s">
        <v>25</v>
      </c>
      <c r="H27" s="55" t="s">
        <v>25</v>
      </c>
      <c r="I27" s="49"/>
      <c r="J27" s="49"/>
      <c r="K27" s="55"/>
      <c r="L27" s="55"/>
      <c r="M27" s="55"/>
      <c r="N27" s="55"/>
      <c r="O27" s="55"/>
      <c r="P27" s="49"/>
      <c r="Q27" s="49"/>
      <c r="R27" s="55"/>
      <c r="S27" s="55"/>
      <c r="T27" s="55"/>
      <c r="U27" s="55"/>
      <c r="V27" s="55"/>
      <c r="W27" s="49"/>
      <c r="X27" s="49"/>
      <c r="Y27" s="55"/>
      <c r="Z27" s="55"/>
      <c r="AA27" s="55"/>
      <c r="AB27" s="55"/>
      <c r="AC27" s="55"/>
      <c r="AD27" s="49"/>
      <c r="AE27" s="49"/>
      <c r="AF27" s="55"/>
      <c r="AG27" s="2">
        <f t="shared" si="0"/>
        <v>4</v>
      </c>
    </row>
    <row r="28" spans="1:33" s="59" customFormat="1" x14ac:dyDescent="0.2">
      <c r="A28" s="43" t="s">
        <v>107</v>
      </c>
      <c r="B28" s="49"/>
      <c r="C28" s="49"/>
      <c r="D28" s="55" t="s">
        <v>12</v>
      </c>
      <c r="E28" s="55" t="s">
        <v>12</v>
      </c>
      <c r="F28" s="55" t="s">
        <v>12</v>
      </c>
      <c r="G28" s="55" t="s">
        <v>12</v>
      </c>
      <c r="H28" s="55" t="s">
        <v>12</v>
      </c>
      <c r="I28" s="49"/>
      <c r="J28" s="49"/>
      <c r="K28" s="55"/>
      <c r="L28" s="55"/>
      <c r="M28" s="55"/>
      <c r="N28" s="55"/>
      <c r="O28" s="55"/>
      <c r="P28" s="49"/>
      <c r="Q28" s="49"/>
      <c r="R28" s="55"/>
      <c r="S28" s="55"/>
      <c r="T28" s="55"/>
      <c r="U28" s="55"/>
      <c r="V28" s="55"/>
      <c r="W28" s="49"/>
      <c r="X28" s="49"/>
      <c r="Y28" s="55"/>
      <c r="Z28" s="55"/>
      <c r="AA28" s="55"/>
      <c r="AB28" s="55"/>
      <c r="AC28" s="55"/>
      <c r="AD28" s="49"/>
      <c r="AE28" s="49"/>
      <c r="AF28" s="55"/>
      <c r="AG28" s="2">
        <f t="shared" si="0"/>
        <v>5</v>
      </c>
    </row>
    <row r="29" spans="1:33" s="3" customFormat="1" x14ac:dyDescent="0.2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/>
    </row>
    <row r="30" spans="1:33" s="3" customFormat="1" x14ac:dyDescent="0.2">
      <c r="A30" s="12" t="s">
        <v>82</v>
      </c>
      <c r="B30" s="41"/>
      <c r="C30" s="41"/>
      <c r="D30" s="13"/>
      <c r="E30" s="13"/>
      <c r="F30" s="13"/>
      <c r="G30" s="13"/>
      <c r="H30" s="13"/>
      <c r="I30" s="41"/>
      <c r="J30" s="41"/>
      <c r="K30" s="13"/>
      <c r="L30" s="13"/>
      <c r="M30" s="13"/>
      <c r="N30" s="13"/>
      <c r="O30" s="13"/>
      <c r="P30" s="41"/>
      <c r="Q30" s="41"/>
      <c r="R30" s="13"/>
      <c r="S30" s="13"/>
      <c r="T30" s="13"/>
      <c r="U30" s="13"/>
      <c r="V30" s="13"/>
      <c r="W30" s="41"/>
      <c r="X30" s="41"/>
      <c r="Y30" s="13"/>
      <c r="Z30" s="13"/>
      <c r="AA30" s="13"/>
      <c r="AB30" s="13"/>
      <c r="AC30" s="13"/>
      <c r="AD30" s="41"/>
      <c r="AE30" s="41"/>
      <c r="AF30" s="13"/>
      <c r="AG30" s="2"/>
    </row>
    <row r="31" spans="1:33" s="3" customFormat="1" x14ac:dyDescent="0.2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/>
    </row>
    <row r="32" spans="1:33" s="3" customFormat="1" x14ac:dyDescent="0.2">
      <c r="A32" s="14"/>
      <c r="B32" s="41"/>
      <c r="C32" s="41"/>
      <c r="D32" s="16"/>
      <c r="E32" s="16"/>
      <c r="F32" s="16"/>
      <c r="G32" s="16"/>
      <c r="H32" s="16"/>
      <c r="I32" s="41"/>
      <c r="J32" s="41"/>
      <c r="K32" s="16"/>
      <c r="L32" s="16"/>
      <c r="M32" s="16"/>
      <c r="N32" s="16"/>
      <c r="O32" s="16"/>
      <c r="P32" s="41"/>
      <c r="Q32" s="41"/>
      <c r="R32" s="16"/>
      <c r="S32" s="16"/>
      <c r="T32" s="16"/>
      <c r="U32" s="16"/>
      <c r="V32" s="16"/>
      <c r="W32" s="41"/>
      <c r="X32" s="41"/>
      <c r="Y32" s="16"/>
      <c r="Z32" s="16"/>
      <c r="AA32" s="16"/>
      <c r="AB32" s="16"/>
      <c r="AC32" s="16"/>
      <c r="AD32" s="41"/>
      <c r="AE32" s="41"/>
      <c r="AF32" s="16"/>
      <c r="AG32" s="2"/>
    </row>
    <row r="33" spans="1:33" s="3" customFormat="1" x14ac:dyDescent="0.2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/>
    </row>
    <row r="34" spans="1:33" s="3" customFormat="1" x14ac:dyDescent="0.2">
      <c r="A34" s="12"/>
      <c r="B34" s="41"/>
      <c r="C34" s="41"/>
      <c r="D34" s="13"/>
      <c r="E34" s="13"/>
      <c r="F34" s="13"/>
      <c r="G34" s="13"/>
      <c r="H34" s="13"/>
      <c r="I34" s="41"/>
      <c r="J34" s="41"/>
      <c r="K34" s="13"/>
      <c r="L34" s="13"/>
      <c r="M34" s="13"/>
      <c r="N34" s="13"/>
      <c r="O34" s="13"/>
      <c r="P34" s="41"/>
      <c r="Q34" s="41"/>
      <c r="R34" s="13"/>
      <c r="S34" s="13"/>
      <c r="T34" s="13"/>
      <c r="U34" s="13"/>
      <c r="V34" s="13"/>
      <c r="W34" s="41"/>
      <c r="X34" s="41"/>
      <c r="Y34" s="13"/>
      <c r="Z34" s="13"/>
      <c r="AA34" s="13"/>
      <c r="AB34" s="13"/>
      <c r="AC34" s="13"/>
      <c r="AD34" s="41"/>
      <c r="AE34" s="41"/>
      <c r="AF34" s="13"/>
      <c r="AG34" s="2"/>
    </row>
    <row r="35" spans="1:33" s="3" customFormat="1" x14ac:dyDescent="0.2">
      <c r="A35" s="28" t="s">
        <v>35</v>
      </c>
      <c r="B35" s="29">
        <f>COUNTIF(B1:B34,"N")</f>
        <v>3</v>
      </c>
      <c r="C35" s="29">
        <f>COUNTIF(C1:C34,"N")</f>
        <v>3</v>
      </c>
      <c r="D35" s="29">
        <f t="shared" ref="D35:AF35" si="1">COUNTIF(D1:D34,"N")</f>
        <v>3</v>
      </c>
      <c r="E35" s="29">
        <f t="shared" si="1"/>
        <v>3</v>
      </c>
      <c r="F35" s="29">
        <f t="shared" si="1"/>
        <v>4</v>
      </c>
      <c r="G35" s="29">
        <f t="shared" si="1"/>
        <v>4</v>
      </c>
      <c r="H35" s="29">
        <f t="shared" si="1"/>
        <v>4</v>
      </c>
      <c r="I35" s="29">
        <f t="shared" si="1"/>
        <v>1</v>
      </c>
      <c r="J35" s="29">
        <f t="shared" si="1"/>
        <v>1</v>
      </c>
      <c r="K35" s="29">
        <f t="shared" si="1"/>
        <v>1</v>
      </c>
      <c r="L35" s="29">
        <f t="shared" si="1"/>
        <v>1</v>
      </c>
      <c r="M35" s="29">
        <f t="shared" si="1"/>
        <v>1</v>
      </c>
      <c r="N35" s="29">
        <f t="shared" si="1"/>
        <v>1</v>
      </c>
      <c r="O35" s="29">
        <f t="shared" si="1"/>
        <v>1</v>
      </c>
      <c r="P35" s="29">
        <f t="shared" si="1"/>
        <v>1</v>
      </c>
      <c r="Q35" s="29">
        <f t="shared" si="1"/>
        <v>1</v>
      </c>
      <c r="R35" s="29">
        <f t="shared" si="1"/>
        <v>1</v>
      </c>
      <c r="S35" s="29">
        <f t="shared" si="1"/>
        <v>1</v>
      </c>
      <c r="T35" s="29">
        <f t="shared" si="1"/>
        <v>1</v>
      </c>
      <c r="U35" s="29">
        <f t="shared" si="1"/>
        <v>1</v>
      </c>
      <c r="V35" s="29">
        <f t="shared" si="1"/>
        <v>1</v>
      </c>
      <c r="W35" s="29">
        <f t="shared" si="1"/>
        <v>1</v>
      </c>
      <c r="X35" s="29">
        <f t="shared" si="1"/>
        <v>1</v>
      </c>
      <c r="Y35" s="29">
        <f t="shared" si="1"/>
        <v>1</v>
      </c>
      <c r="Z35" s="29">
        <f t="shared" si="1"/>
        <v>1</v>
      </c>
      <c r="AA35" s="29">
        <f t="shared" si="1"/>
        <v>1</v>
      </c>
      <c r="AB35" s="29">
        <f t="shared" si="1"/>
        <v>1</v>
      </c>
      <c r="AC35" s="29">
        <f t="shared" si="1"/>
        <v>1</v>
      </c>
      <c r="AD35" s="29">
        <f t="shared" si="1"/>
        <v>1</v>
      </c>
      <c r="AE35" s="29">
        <f t="shared" si="1"/>
        <v>1</v>
      </c>
      <c r="AF35" s="29">
        <f t="shared" si="1"/>
        <v>1</v>
      </c>
      <c r="AG35" s="2"/>
    </row>
    <row r="36" spans="1:33" s="3" customFormat="1" x14ac:dyDescent="0.2">
      <c r="A36" s="28" t="s">
        <v>36</v>
      </c>
      <c r="B36" s="29">
        <f>COUNTIF(B1:B34,"D")</f>
        <v>3</v>
      </c>
      <c r="C36" s="29">
        <f>COUNTIF(C1:C34,"D")</f>
        <v>3</v>
      </c>
      <c r="D36" s="29">
        <f t="shared" ref="D36:AF36" si="2">COUNTIF(D1:D34,"D")</f>
        <v>7</v>
      </c>
      <c r="E36" s="29">
        <f t="shared" si="2"/>
        <v>8</v>
      </c>
      <c r="F36" s="29">
        <f t="shared" si="2"/>
        <v>9</v>
      </c>
      <c r="G36" s="29">
        <f t="shared" si="2"/>
        <v>10</v>
      </c>
      <c r="H36" s="29">
        <f t="shared" si="2"/>
        <v>9</v>
      </c>
      <c r="I36" s="29">
        <f t="shared" si="2"/>
        <v>2</v>
      </c>
      <c r="J36" s="29">
        <f t="shared" si="2"/>
        <v>2</v>
      </c>
      <c r="K36" s="29">
        <f t="shared" si="2"/>
        <v>5</v>
      </c>
      <c r="L36" s="29">
        <f t="shared" si="2"/>
        <v>4</v>
      </c>
      <c r="M36" s="29">
        <f t="shared" si="2"/>
        <v>4</v>
      </c>
      <c r="N36" s="29">
        <f t="shared" si="2"/>
        <v>3</v>
      </c>
      <c r="O36" s="29">
        <f t="shared" si="2"/>
        <v>3</v>
      </c>
      <c r="P36" s="29">
        <f t="shared" si="2"/>
        <v>1</v>
      </c>
      <c r="Q36" s="29">
        <f t="shared" si="2"/>
        <v>1</v>
      </c>
      <c r="R36" s="29">
        <f t="shared" si="2"/>
        <v>3</v>
      </c>
      <c r="S36" s="29">
        <f t="shared" si="2"/>
        <v>4</v>
      </c>
      <c r="T36" s="29">
        <f t="shared" si="2"/>
        <v>5</v>
      </c>
      <c r="U36" s="29">
        <f t="shared" si="2"/>
        <v>4</v>
      </c>
      <c r="V36" s="29">
        <f t="shared" si="2"/>
        <v>3</v>
      </c>
      <c r="W36" s="29">
        <f t="shared" si="2"/>
        <v>1</v>
      </c>
      <c r="X36" s="29">
        <f t="shared" si="2"/>
        <v>1</v>
      </c>
      <c r="Y36" s="29">
        <f t="shared" si="2"/>
        <v>1</v>
      </c>
      <c r="Z36" s="29">
        <f t="shared" si="2"/>
        <v>1</v>
      </c>
      <c r="AA36" s="29">
        <f t="shared" si="2"/>
        <v>3</v>
      </c>
      <c r="AB36" s="29">
        <f t="shared" si="2"/>
        <v>2</v>
      </c>
      <c r="AC36" s="29">
        <f t="shared" si="2"/>
        <v>3</v>
      </c>
      <c r="AD36" s="29">
        <f t="shared" si="2"/>
        <v>1</v>
      </c>
      <c r="AE36" s="29">
        <f t="shared" si="2"/>
        <v>1</v>
      </c>
      <c r="AF36" s="29">
        <f t="shared" si="2"/>
        <v>3</v>
      </c>
      <c r="AG36" s="2"/>
    </row>
  </sheetData>
  <phoneticPr fontId="0" type="noConversion"/>
  <pageMargins left="0.75" right="0.75" top="1" bottom="1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Felienne</cp:lastModifiedBy>
  <cp:lastPrinted>2001-12-10T15:21:02Z</cp:lastPrinted>
  <dcterms:created xsi:type="dcterms:W3CDTF">2000-12-21T18:46:40Z</dcterms:created>
  <dcterms:modified xsi:type="dcterms:W3CDTF">2014-09-04T19:41:08Z</dcterms:modified>
</cp:coreProperties>
</file>