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525"/>
  </bookViews>
  <sheets>
    <sheet name="ENA Fincl  Pos 11262001 detail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U12" i="3"/>
  <c r="V12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U15" i="3"/>
  <c r="V15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S19" i="3" s="1"/>
  <c r="U18" i="3"/>
  <c r="V18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U26" i="3"/>
  <c r="V26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U28" i="3"/>
  <c r="V28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U30" i="3"/>
  <c r="V30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U32" i="3"/>
  <c r="V32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U34" i="3"/>
  <c r="V34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U36" i="3"/>
  <c r="V36" i="3"/>
  <c r="S37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U46" i="3"/>
  <c r="V46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U50" i="3"/>
  <c r="V50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S277" i="3" s="1"/>
  <c r="U54" i="3"/>
  <c r="V54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U58" i="3"/>
  <c r="V58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U83" i="3"/>
  <c r="V83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U108" i="3"/>
  <c r="V108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U133" i="3"/>
  <c r="V133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U158" i="3"/>
  <c r="V158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U161" i="3"/>
  <c r="V161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U164" i="3"/>
  <c r="V164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U169" i="3"/>
  <c r="V169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U174" i="3"/>
  <c r="V174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U199" i="3"/>
  <c r="V199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U224" i="3"/>
  <c r="V224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U237" i="3"/>
  <c r="V237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U250" i="3"/>
  <c r="V250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U263" i="3"/>
  <c r="V263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U276" i="3"/>
  <c r="V276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S355" i="3" s="1"/>
  <c r="U303" i="3"/>
  <c r="V303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U316" i="3"/>
  <c r="V316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U329" i="3"/>
  <c r="V329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U354" i="3"/>
  <c r="V354" i="3"/>
  <c r="S358" i="3" l="1"/>
  <c r="S39" i="3"/>
</calcChain>
</file>

<file path=xl/sharedStrings.xml><?xml version="1.0" encoding="utf-8"?>
<sst xmlns="http://schemas.openxmlformats.org/spreadsheetml/2006/main" count="3774" uniqueCount="161">
  <si>
    <t xml:space="preserve">                                                                                                               ETS MTM Financial Position and P&amp;L report</t>
  </si>
  <si>
    <t>Company</t>
  </si>
  <si>
    <t>Book</t>
  </si>
  <si>
    <t>Group</t>
  </si>
  <si>
    <t>Group Desc</t>
  </si>
  <si>
    <t>Tnum</t>
  </si>
  <si>
    <t>Trd Date</t>
  </si>
  <si>
    <t>Start</t>
  </si>
  <si>
    <t>End</t>
  </si>
  <si>
    <t>Del Mo</t>
  </si>
  <si>
    <t>Market</t>
  </si>
  <si>
    <t>Comp</t>
  </si>
  <si>
    <t>B/S</t>
  </si>
  <si>
    <t>P/C</t>
  </si>
  <si>
    <t>Instrument</t>
  </si>
  <si>
    <t>Volume</t>
  </si>
  <si>
    <t>Price 1</t>
  </si>
  <si>
    <t>Price 2</t>
  </si>
  <si>
    <t>Trd Diff</t>
  </si>
  <si>
    <t>MTM</t>
  </si>
  <si>
    <t>cpty_xref</t>
  </si>
  <si>
    <t>Cpty</t>
  </si>
  <si>
    <t>hedge_spec</t>
  </si>
  <si>
    <t>NNG</t>
  </si>
  <si>
    <t>NTHE</t>
  </si>
  <si>
    <t>00002</t>
  </si>
  <si>
    <t>Base Gas</t>
  </si>
  <si>
    <t>AAA262</t>
  </si>
  <si>
    <t>IFERC</t>
  </si>
  <si>
    <t>DEMARC</t>
  </si>
  <si>
    <t>S</t>
  </si>
  <si>
    <t>FIXED SWAP</t>
  </si>
  <si>
    <t>NK7775.1</t>
  </si>
  <si>
    <t>RMTC</t>
  </si>
  <si>
    <t>SPEC</t>
  </si>
  <si>
    <t>AAA263</t>
  </si>
  <si>
    <t>AAA264</t>
  </si>
  <si>
    <t>NK7775.1 Total</t>
  </si>
  <si>
    <t>NTHS</t>
  </si>
  <si>
    <t>00008</t>
  </si>
  <si>
    <t>Basis Back to Back</t>
  </si>
  <si>
    <t>AAA483</t>
  </si>
  <si>
    <t>B</t>
  </si>
  <si>
    <t>BASIS SWAP</t>
  </si>
  <si>
    <t>QK7503.1</t>
  </si>
  <si>
    <t>NYMEX</t>
  </si>
  <si>
    <t>NG</t>
  </si>
  <si>
    <t>QK7503.1 Total</t>
  </si>
  <si>
    <t>0000P</t>
  </si>
  <si>
    <t>AAA715</t>
  </si>
  <si>
    <t>VJ5699.1</t>
  </si>
  <si>
    <t>VJ5699.1 Total</t>
  </si>
  <si>
    <t>Income hit</t>
  </si>
  <si>
    <t>AAA810</t>
  </si>
  <si>
    <t>YD6460.1</t>
  </si>
  <si>
    <t>HEDGE</t>
  </si>
  <si>
    <t>YD6460.1 Total</t>
  </si>
  <si>
    <t>AAA815</t>
  </si>
  <si>
    <t>YF5420.1</t>
  </si>
  <si>
    <t>YF5420.1 Total</t>
  </si>
  <si>
    <t>AAA816</t>
  </si>
  <si>
    <t>YF5420.2</t>
  </si>
  <si>
    <t>YF5420.2 Total</t>
  </si>
  <si>
    <t>AAA817</t>
  </si>
  <si>
    <t>YF5420.3</t>
  </si>
  <si>
    <t>YF5420.3 Total</t>
  </si>
  <si>
    <t>AAA818</t>
  </si>
  <si>
    <t>YF5420.4</t>
  </si>
  <si>
    <t>YF5420.4 Total</t>
  </si>
  <si>
    <t>AAA819</t>
  </si>
  <si>
    <t>YF5420.5</t>
  </si>
  <si>
    <t>YF5420.5 Total</t>
  </si>
  <si>
    <t>OCI increase</t>
  </si>
  <si>
    <t>Net Cash Flow exposure</t>
  </si>
  <si>
    <t>Buy/Sell</t>
  </si>
  <si>
    <t>Put/Call</t>
  </si>
  <si>
    <t>TW</t>
  </si>
  <si>
    <t>TTFW</t>
  </si>
  <si>
    <t>00009</t>
  </si>
  <si>
    <t>Fuel Hedge</t>
  </si>
  <si>
    <t>AAA212</t>
  </si>
  <si>
    <t>PERMEP</t>
  </si>
  <si>
    <t>NI8156.1</t>
  </si>
  <si>
    <t>NI8156.1 Total</t>
  </si>
  <si>
    <t>AAA342</t>
  </si>
  <si>
    <t>NK4742.1</t>
  </si>
  <si>
    <t>NK4742.1 Total</t>
  </si>
  <si>
    <t>AAA214</t>
  </si>
  <si>
    <t>NT6154.1</t>
  </si>
  <si>
    <t>NT6154.1 Total</t>
  </si>
  <si>
    <t>AAA213</t>
  </si>
  <si>
    <t>NV5358.1</t>
  </si>
  <si>
    <t>NV5358.1 Total</t>
  </si>
  <si>
    <t>TTTW</t>
  </si>
  <si>
    <t>00004</t>
  </si>
  <si>
    <t>Transport Hedge</t>
  </si>
  <si>
    <t>AAA364</t>
  </si>
  <si>
    <t>QL2915.1</t>
  </si>
  <si>
    <t>SJUAN</t>
  </si>
  <si>
    <t>QL2915.1 Total</t>
  </si>
  <si>
    <t>AAA620</t>
  </si>
  <si>
    <t>QL2918.1</t>
  </si>
  <si>
    <t>NGI</t>
  </si>
  <si>
    <t>SOCAL</t>
  </si>
  <si>
    <t>QL2918.1 Total</t>
  </si>
  <si>
    <t>00007</t>
  </si>
  <si>
    <t>AAA616</t>
  </si>
  <si>
    <t>QL5357.1</t>
  </si>
  <si>
    <t>QL5357.1 Total</t>
  </si>
  <si>
    <t>AAA356</t>
  </si>
  <si>
    <t>QL5358.1</t>
  </si>
  <si>
    <t>QL5358.1 Total</t>
  </si>
  <si>
    <t>00006</t>
  </si>
  <si>
    <t>AAA359</t>
  </si>
  <si>
    <t>QL5363.1</t>
  </si>
  <si>
    <t>QL5363.1 Total</t>
  </si>
  <si>
    <t>AAA619</t>
  </si>
  <si>
    <t>QL5365.1</t>
  </si>
  <si>
    <t>QL5365.1 Total</t>
  </si>
  <si>
    <t>00005</t>
  </si>
  <si>
    <t>AAA618</t>
  </si>
  <si>
    <t>QL5424.1</t>
  </si>
  <si>
    <t>QL5424.1 Total</t>
  </si>
  <si>
    <t>AAA357</t>
  </si>
  <si>
    <t>QL5444.1</t>
  </si>
  <si>
    <t>QL5444.1 Total</t>
  </si>
  <si>
    <t>AAA617</t>
  </si>
  <si>
    <t>QL9270.1</t>
  </si>
  <si>
    <t>QL9270.1 Total</t>
  </si>
  <si>
    <t>AAA354</t>
  </si>
  <si>
    <t>QL9273.1</t>
  </si>
  <si>
    <t>QL9273.1 Total</t>
  </si>
  <si>
    <t>0000F</t>
  </si>
  <si>
    <t>Fuel Hedge 2002</t>
  </si>
  <si>
    <t>AAA256</t>
  </si>
  <si>
    <t>QV8401.1</t>
  </si>
  <si>
    <t>QV8401.1 Total</t>
  </si>
  <si>
    <t>AAA786</t>
  </si>
  <si>
    <t>VV1743.1</t>
  </si>
  <si>
    <t>VV1743.1 Total</t>
  </si>
  <si>
    <t>AAA803</t>
  </si>
  <si>
    <t>Y31793.1</t>
  </si>
  <si>
    <t>Y31793.1 Total</t>
  </si>
  <si>
    <t>AAA813</t>
  </si>
  <si>
    <t>Y37193.2</t>
  </si>
  <si>
    <t>Y37193.2 Total</t>
  </si>
  <si>
    <t>OCI decrease</t>
  </si>
  <si>
    <t>AAA399</t>
  </si>
  <si>
    <t>QF0967.1</t>
  </si>
  <si>
    <t>QF0967.1 Total</t>
  </si>
  <si>
    <t>AAA313</t>
  </si>
  <si>
    <t>QF4410.1</t>
  </si>
  <si>
    <t>QF4410.1 Total</t>
  </si>
  <si>
    <t>AAA314</t>
  </si>
  <si>
    <t>QF4447.1</t>
  </si>
  <si>
    <t>QF4447.1 Total</t>
  </si>
  <si>
    <t>AAA400</t>
  </si>
  <si>
    <t>QF5953.1</t>
  </si>
  <si>
    <t>QF5953.1 Total</t>
  </si>
  <si>
    <t>Page: 1                                                                                                                        VSMTMACCT                                                                                                                   30NOV01 09:36</t>
  </si>
  <si>
    <t>ZAI*NET v6.02                                                                                                         Database: zainet_adhoc_prod                                                                                                            a/o 29NOV01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</si>
</sst>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0_);_(* \(#,##0.000\);_(* &quot;-&quot;??_);_(@_)"/>
    <numFmt numFmtId="168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15" fontId="2" fillId="0" borderId="0" xfId="0" applyNumberFormat="1" applyFont="1"/>
    <xf numFmtId="166" fontId="2" fillId="0" borderId="0" xfId="1" applyNumberFormat="1" applyFont="1"/>
    <xf numFmtId="43" fontId="2" fillId="0" borderId="0" xfId="1" applyFont="1"/>
    <xf numFmtId="49" fontId="0" fillId="0" borderId="0" xfId="0" applyNumberFormat="1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0" borderId="0" xfId="0" applyFont="1"/>
    <xf numFmtId="0" fontId="3" fillId="0" borderId="0" xfId="0" applyNumberFormat="1" applyFont="1"/>
    <xf numFmtId="168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8"/>
  <sheetViews>
    <sheetView tabSelected="1" topLeftCell="F40" workbookViewId="0">
      <selection activeCell="R358" activeCellId="1" sqref="R39:T39 R358:T358"/>
    </sheetView>
  </sheetViews>
  <sheetFormatPr defaultRowHeight="12.75" outlineLevelRow="2" x14ac:dyDescent="0.2"/>
  <cols>
    <col min="1" max="1" width="9.5703125" customWidth="1"/>
    <col min="2" max="2" width="6" bestFit="1" customWidth="1"/>
    <col min="3" max="3" width="6.5703125" bestFit="1" customWidth="1"/>
    <col min="4" max="4" width="20.85546875" bestFit="1" customWidth="1"/>
    <col min="5" max="5" width="11.7109375" bestFit="1" customWidth="1"/>
    <col min="6" max="6" width="9.7109375" bestFit="1" customWidth="1"/>
    <col min="7" max="7" width="8.42578125" bestFit="1" customWidth="1"/>
    <col min="8" max="8" width="9.7109375" bestFit="1" customWidth="1"/>
    <col min="9" max="9" width="8.42578125" bestFit="1" customWidth="1"/>
    <col min="10" max="10" width="7.42578125" bestFit="1" customWidth="1"/>
    <col min="11" max="11" width="9" bestFit="1" customWidth="1"/>
    <col min="12" max="13" width="4.140625" customWidth="1"/>
    <col min="14" max="14" width="12.85546875" bestFit="1" customWidth="1"/>
    <col min="15" max="15" width="10.28515625" bestFit="1" customWidth="1"/>
    <col min="16" max="16" width="8.7109375" bestFit="1" customWidth="1"/>
    <col min="17" max="17" width="12" bestFit="1" customWidth="1"/>
    <col min="18" max="18" width="11" bestFit="1" customWidth="1"/>
    <col min="19" max="19" width="12.7109375" bestFit="1" customWidth="1"/>
    <col min="20" max="20" width="14.5703125" customWidth="1"/>
  </cols>
  <sheetData>
    <row r="1" spans="1:22" x14ac:dyDescent="0.2">
      <c r="A1" t="s">
        <v>159</v>
      </c>
      <c r="P1" s="12"/>
      <c r="Q1" s="12"/>
      <c r="R1" s="13"/>
    </row>
    <row r="2" spans="1:22" x14ac:dyDescent="0.2">
      <c r="A2" t="s">
        <v>160</v>
      </c>
      <c r="P2" s="12"/>
      <c r="Q2" s="12"/>
      <c r="R2" s="13"/>
    </row>
    <row r="3" spans="1:22" x14ac:dyDescent="0.2">
      <c r="P3" s="12"/>
      <c r="Q3" s="12"/>
      <c r="R3" s="13"/>
    </row>
    <row r="4" spans="1:22" x14ac:dyDescent="0.2">
      <c r="A4" t="s">
        <v>0</v>
      </c>
      <c r="P4" s="12"/>
      <c r="Q4" s="12"/>
      <c r="R4" s="13"/>
    </row>
    <row r="6" spans="1:22" x14ac:dyDescent="0.2">
      <c r="A6" s="1" t="s">
        <v>1</v>
      </c>
      <c r="B6" s="1" t="s">
        <v>2</v>
      </c>
      <c r="C6" s="2" t="s">
        <v>3</v>
      </c>
      <c r="D6" s="1" t="s">
        <v>4</v>
      </c>
      <c r="E6" s="1" t="s">
        <v>5</v>
      </c>
      <c r="F6" s="1" t="s">
        <v>6</v>
      </c>
      <c r="G6" s="3" t="s">
        <v>7</v>
      </c>
      <c r="H6" s="3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4" t="s">
        <v>16</v>
      </c>
      <c r="Q6" s="4" t="s">
        <v>17</v>
      </c>
      <c r="R6" s="4" t="s">
        <v>18</v>
      </c>
      <c r="S6" s="5" t="s">
        <v>19</v>
      </c>
      <c r="T6" s="1" t="s">
        <v>20</v>
      </c>
      <c r="U6" s="1" t="s">
        <v>21</v>
      </c>
      <c r="V6" s="1" t="s">
        <v>22</v>
      </c>
    </row>
    <row r="7" spans="1:22" hidden="1" outlineLevel="2" x14ac:dyDescent="0.2">
      <c r="A7" t="s">
        <v>23</v>
      </c>
      <c r="B7" t="s">
        <v>24</v>
      </c>
      <c r="C7" s="6" t="s">
        <v>25</v>
      </c>
      <c r="D7" t="s">
        <v>26</v>
      </c>
      <c r="E7" t="s">
        <v>27</v>
      </c>
      <c r="F7" s="7">
        <v>36677</v>
      </c>
      <c r="G7" s="7">
        <v>37408</v>
      </c>
      <c r="H7" s="7">
        <v>37437</v>
      </c>
      <c r="I7" s="7">
        <v>37408</v>
      </c>
      <c r="J7" t="s">
        <v>28</v>
      </c>
      <c r="K7" t="s">
        <v>29</v>
      </c>
      <c r="L7" t="s">
        <v>30</v>
      </c>
      <c r="N7" t="s">
        <v>31</v>
      </c>
      <c r="O7" s="8">
        <v>-2000000</v>
      </c>
      <c r="P7">
        <v>2.677</v>
      </c>
      <c r="Q7">
        <v>3.3</v>
      </c>
      <c r="R7">
        <v>0</v>
      </c>
      <c r="S7" s="9">
        <v>1233004.8899999999</v>
      </c>
      <c r="T7" t="s">
        <v>32</v>
      </c>
      <c r="U7" t="s">
        <v>33</v>
      </c>
      <c r="V7" t="s">
        <v>34</v>
      </c>
    </row>
    <row r="8" spans="1:22" hidden="1" outlineLevel="2" x14ac:dyDescent="0.2">
      <c r="A8" t="s">
        <v>23</v>
      </c>
      <c r="B8" t="s">
        <v>24</v>
      </c>
      <c r="C8" s="6" t="s">
        <v>25</v>
      </c>
      <c r="D8" t="s">
        <v>26</v>
      </c>
      <c r="E8" t="s">
        <v>35</v>
      </c>
      <c r="F8" s="7">
        <v>36677</v>
      </c>
      <c r="G8" s="7">
        <v>37438</v>
      </c>
      <c r="H8" s="7">
        <v>37529</v>
      </c>
      <c r="I8" s="7">
        <v>37438</v>
      </c>
      <c r="J8" t="s">
        <v>28</v>
      </c>
      <c r="K8" t="s">
        <v>29</v>
      </c>
      <c r="L8" t="s">
        <v>30</v>
      </c>
      <c r="N8" t="s">
        <v>31</v>
      </c>
      <c r="O8" s="8">
        <v>-3000000</v>
      </c>
      <c r="P8">
        <v>2.722</v>
      </c>
      <c r="Q8">
        <v>3.3</v>
      </c>
      <c r="R8">
        <v>0</v>
      </c>
      <c r="S8" s="9">
        <v>1712960.69</v>
      </c>
      <c r="T8" t="s">
        <v>32</v>
      </c>
      <c r="U8" t="s">
        <v>33</v>
      </c>
      <c r="V8" t="s">
        <v>34</v>
      </c>
    </row>
    <row r="9" spans="1:22" hidden="1" outlineLevel="2" x14ac:dyDescent="0.2">
      <c r="A9" t="s">
        <v>23</v>
      </c>
      <c r="B9" t="s">
        <v>24</v>
      </c>
      <c r="C9" s="6" t="s">
        <v>25</v>
      </c>
      <c r="D9" t="s">
        <v>26</v>
      </c>
      <c r="E9" t="s">
        <v>35</v>
      </c>
      <c r="F9" s="7">
        <v>36677</v>
      </c>
      <c r="G9" s="7">
        <v>37438</v>
      </c>
      <c r="H9" s="7">
        <v>37529</v>
      </c>
      <c r="I9" s="7">
        <v>37469</v>
      </c>
      <c r="J9" t="s">
        <v>28</v>
      </c>
      <c r="K9" t="s">
        <v>29</v>
      </c>
      <c r="L9" t="s">
        <v>30</v>
      </c>
      <c r="N9" t="s">
        <v>31</v>
      </c>
      <c r="O9" s="8">
        <v>-3000000</v>
      </c>
      <c r="P9">
        <v>2.7669999999999999</v>
      </c>
      <c r="Q9">
        <v>3.3</v>
      </c>
      <c r="R9">
        <v>0</v>
      </c>
      <c r="S9" s="9">
        <v>1576240.33</v>
      </c>
      <c r="T9" t="s">
        <v>32</v>
      </c>
      <c r="U9" t="s">
        <v>33</v>
      </c>
      <c r="V9" t="s">
        <v>34</v>
      </c>
    </row>
    <row r="10" spans="1:22" hidden="1" outlineLevel="2" x14ac:dyDescent="0.2">
      <c r="A10" t="s">
        <v>23</v>
      </c>
      <c r="B10" t="s">
        <v>24</v>
      </c>
      <c r="C10" s="6" t="s">
        <v>25</v>
      </c>
      <c r="D10" t="s">
        <v>26</v>
      </c>
      <c r="E10" t="s">
        <v>35</v>
      </c>
      <c r="F10" s="7">
        <v>36677</v>
      </c>
      <c r="G10" s="7">
        <v>37438</v>
      </c>
      <c r="H10" s="7">
        <v>37529</v>
      </c>
      <c r="I10" s="7">
        <v>37500</v>
      </c>
      <c r="J10" t="s">
        <v>28</v>
      </c>
      <c r="K10" t="s">
        <v>29</v>
      </c>
      <c r="L10" t="s">
        <v>30</v>
      </c>
      <c r="N10" t="s">
        <v>31</v>
      </c>
      <c r="O10" s="8">
        <v>-3000000</v>
      </c>
      <c r="P10">
        <v>2.7749999999999999</v>
      </c>
      <c r="Q10">
        <v>3.3</v>
      </c>
      <c r="R10">
        <v>0</v>
      </c>
      <c r="S10" s="9">
        <v>1548904.04</v>
      </c>
      <c r="T10" t="s">
        <v>32</v>
      </c>
      <c r="U10" t="s">
        <v>33</v>
      </c>
      <c r="V10" t="s">
        <v>34</v>
      </c>
    </row>
    <row r="11" spans="1:22" hidden="1" outlineLevel="2" x14ac:dyDescent="0.2">
      <c r="A11" t="s">
        <v>23</v>
      </c>
      <c r="B11" t="s">
        <v>24</v>
      </c>
      <c r="C11" s="6" t="s">
        <v>25</v>
      </c>
      <c r="D11" t="s">
        <v>26</v>
      </c>
      <c r="E11" t="s">
        <v>36</v>
      </c>
      <c r="F11" s="7">
        <v>36677</v>
      </c>
      <c r="G11" s="7">
        <v>37530</v>
      </c>
      <c r="H11" s="7">
        <v>37560</v>
      </c>
      <c r="I11" s="7">
        <v>37530</v>
      </c>
      <c r="J11" t="s">
        <v>28</v>
      </c>
      <c r="K11" t="s">
        <v>29</v>
      </c>
      <c r="L11" t="s">
        <v>30</v>
      </c>
      <c r="N11" t="s">
        <v>31</v>
      </c>
      <c r="O11" s="8">
        <v>-4000000</v>
      </c>
      <c r="P11">
        <v>2.8050000000000002</v>
      </c>
      <c r="Q11">
        <v>3.3</v>
      </c>
      <c r="R11">
        <v>0</v>
      </c>
      <c r="S11" s="9">
        <v>1943008.07</v>
      </c>
      <c r="T11" t="s">
        <v>32</v>
      </c>
      <c r="U11" t="s">
        <v>33</v>
      </c>
      <c r="V11" t="s">
        <v>34</v>
      </c>
    </row>
    <row r="12" spans="1:22" outlineLevel="1" collapsed="1" x14ac:dyDescent="0.2">
      <c r="A12" t="str">
        <f t="shared" ref="A12:O12" si="0">+A11</f>
        <v>NNG</v>
      </c>
      <c r="B12" t="str">
        <f t="shared" si="0"/>
        <v>NTHE</v>
      </c>
      <c r="C12" s="6" t="str">
        <f t="shared" si="0"/>
        <v>00002</v>
      </c>
      <c r="D12" t="str">
        <f t="shared" si="0"/>
        <v>Base Gas</v>
      </c>
      <c r="E12" t="str">
        <f t="shared" si="0"/>
        <v>AAA264</v>
      </c>
      <c r="F12" s="7">
        <f t="shared" si="0"/>
        <v>36677</v>
      </c>
      <c r="G12" s="7">
        <f t="shared" si="0"/>
        <v>37530</v>
      </c>
      <c r="H12" s="7">
        <f t="shared" si="0"/>
        <v>37560</v>
      </c>
      <c r="I12" s="7">
        <f t="shared" si="0"/>
        <v>37530</v>
      </c>
      <c r="J12" t="str">
        <f t="shared" si="0"/>
        <v>IFERC</v>
      </c>
      <c r="K12" t="str">
        <f t="shared" si="0"/>
        <v>DEMARC</v>
      </c>
      <c r="L12" t="str">
        <f t="shared" si="0"/>
        <v>S</v>
      </c>
      <c r="M12">
        <f t="shared" si="0"/>
        <v>0</v>
      </c>
      <c r="N12" t="str">
        <f t="shared" si="0"/>
        <v>FIXED SWAP</v>
      </c>
      <c r="O12" s="8">
        <f t="shared" si="0"/>
        <v>-4000000</v>
      </c>
      <c r="P12">
        <f>SUBTOTAL(1,P7:P11)</f>
        <v>2.7492000000000001</v>
      </c>
      <c r="Q12">
        <f>SUBTOTAL(1,Q7:Q11)</f>
        <v>3.3</v>
      </c>
      <c r="R12">
        <f>SUBTOTAL(1,R7:R11)</f>
        <v>0</v>
      </c>
      <c r="S12" s="9">
        <f>SUBTOTAL(9,S7:S11)</f>
        <v>8014118.0200000005</v>
      </c>
      <c r="T12" s="10" t="s">
        <v>37</v>
      </c>
      <c r="U12" t="str">
        <f>+U11</f>
        <v>RMTC</v>
      </c>
      <c r="V12" t="str">
        <f>+V11</f>
        <v>SPEC</v>
      </c>
    </row>
    <row r="13" spans="1:22" hidden="1" outlineLevel="2" x14ac:dyDescent="0.2">
      <c r="A13" t="s">
        <v>23</v>
      </c>
      <c r="B13" t="s">
        <v>38</v>
      </c>
      <c r="C13" s="6" t="s">
        <v>39</v>
      </c>
      <c r="D13" t="s">
        <v>40</v>
      </c>
      <c r="E13" t="s">
        <v>41</v>
      </c>
      <c r="F13" s="7">
        <v>36901</v>
      </c>
      <c r="G13" s="7">
        <v>37347</v>
      </c>
      <c r="H13" s="7">
        <v>37376</v>
      </c>
      <c r="I13" s="7">
        <v>37347</v>
      </c>
      <c r="J13" t="s">
        <v>28</v>
      </c>
      <c r="K13" t="s">
        <v>29</v>
      </c>
      <c r="L13" t="s">
        <v>42</v>
      </c>
      <c r="N13" t="s">
        <v>43</v>
      </c>
      <c r="O13" s="8">
        <v>500000</v>
      </c>
      <c r="P13">
        <v>2.577</v>
      </c>
      <c r="Q13">
        <v>2.6669999999999998</v>
      </c>
      <c r="R13">
        <v>0.01</v>
      </c>
      <c r="S13" s="9">
        <v>-49658.53</v>
      </c>
      <c r="T13" t="s">
        <v>44</v>
      </c>
      <c r="U13" t="s">
        <v>33</v>
      </c>
      <c r="V13" t="s">
        <v>34</v>
      </c>
    </row>
    <row r="14" spans="1:22" hidden="1" outlineLevel="2" x14ac:dyDescent="0.2">
      <c r="A14" t="s">
        <v>23</v>
      </c>
      <c r="B14" t="s">
        <v>38</v>
      </c>
      <c r="C14" s="6" t="s">
        <v>39</v>
      </c>
      <c r="D14" t="s">
        <v>40</v>
      </c>
      <c r="E14" t="s">
        <v>41</v>
      </c>
      <c r="F14" s="7">
        <v>36901</v>
      </c>
      <c r="G14" s="7">
        <v>37347</v>
      </c>
      <c r="H14" s="7">
        <v>37376</v>
      </c>
      <c r="I14" s="7">
        <v>37347</v>
      </c>
      <c r="J14" t="s">
        <v>45</v>
      </c>
      <c r="K14" t="s">
        <v>46</v>
      </c>
      <c r="L14" t="s">
        <v>42</v>
      </c>
      <c r="N14" t="s">
        <v>43</v>
      </c>
      <c r="O14" s="8">
        <v>-500000</v>
      </c>
      <c r="P14">
        <v>2.577</v>
      </c>
      <c r="Q14">
        <v>2.6669999999999998</v>
      </c>
      <c r="R14">
        <v>0.01</v>
      </c>
      <c r="S14">
        <v>0</v>
      </c>
      <c r="T14" t="s">
        <v>44</v>
      </c>
      <c r="U14" t="s">
        <v>33</v>
      </c>
      <c r="V14" t="s">
        <v>34</v>
      </c>
    </row>
    <row r="15" spans="1:22" outlineLevel="1" collapsed="1" x14ac:dyDescent="0.2">
      <c r="A15" t="str">
        <f t="shared" ref="A15:O15" si="1">+A14</f>
        <v>NNG</v>
      </c>
      <c r="B15" t="str">
        <f t="shared" si="1"/>
        <v>NTHS</v>
      </c>
      <c r="C15" s="6" t="str">
        <f t="shared" si="1"/>
        <v>00008</v>
      </c>
      <c r="D15" t="str">
        <f t="shared" si="1"/>
        <v>Basis Back to Back</v>
      </c>
      <c r="E15" t="str">
        <f t="shared" si="1"/>
        <v>AAA483</v>
      </c>
      <c r="F15" s="7">
        <f t="shared" si="1"/>
        <v>36901</v>
      </c>
      <c r="G15" s="7">
        <f t="shared" si="1"/>
        <v>37347</v>
      </c>
      <c r="H15" s="7">
        <f t="shared" si="1"/>
        <v>37376</v>
      </c>
      <c r="I15" s="7">
        <f t="shared" si="1"/>
        <v>37347</v>
      </c>
      <c r="J15" t="str">
        <f t="shared" si="1"/>
        <v>NYMEX</v>
      </c>
      <c r="K15" t="str">
        <f t="shared" si="1"/>
        <v>NG</v>
      </c>
      <c r="L15" t="str">
        <f t="shared" si="1"/>
        <v>B</v>
      </c>
      <c r="M15">
        <f t="shared" si="1"/>
        <v>0</v>
      </c>
      <c r="N15" t="str">
        <f t="shared" si="1"/>
        <v>BASIS SWAP</v>
      </c>
      <c r="O15" s="8">
        <f t="shared" si="1"/>
        <v>-500000</v>
      </c>
      <c r="P15">
        <f>SUBTOTAL(1,P13:P14)</f>
        <v>2.577</v>
      </c>
      <c r="Q15">
        <f>SUBTOTAL(1,Q13:Q14)</f>
        <v>2.6669999999999998</v>
      </c>
      <c r="R15">
        <f>SUBTOTAL(1,R13:R14)</f>
        <v>0.01</v>
      </c>
      <c r="S15">
        <f>SUBTOTAL(9,S13:S14)</f>
        <v>-49658.53</v>
      </c>
      <c r="T15" s="10" t="s">
        <v>47</v>
      </c>
      <c r="U15" t="str">
        <f>+U14</f>
        <v>RMTC</v>
      </c>
      <c r="V15" t="str">
        <f>+V14</f>
        <v>SPEC</v>
      </c>
    </row>
    <row r="16" spans="1:22" hidden="1" outlineLevel="2" x14ac:dyDescent="0.2">
      <c r="A16" t="s">
        <v>23</v>
      </c>
      <c r="B16" t="s">
        <v>38</v>
      </c>
      <c r="C16" s="6" t="s">
        <v>48</v>
      </c>
      <c r="D16" t="s">
        <v>40</v>
      </c>
      <c r="E16" t="s">
        <v>49</v>
      </c>
      <c r="F16" s="7">
        <v>37067</v>
      </c>
      <c r="G16" s="7">
        <v>37226</v>
      </c>
      <c r="H16" s="7">
        <v>37256</v>
      </c>
      <c r="I16" s="7">
        <v>37226</v>
      </c>
      <c r="J16" t="s">
        <v>28</v>
      </c>
      <c r="K16" t="s">
        <v>29</v>
      </c>
      <c r="L16" t="s">
        <v>30</v>
      </c>
      <c r="N16" t="s">
        <v>43</v>
      </c>
      <c r="O16" s="8">
        <v>-500000</v>
      </c>
      <c r="P16">
        <v>2.2959999999999998</v>
      </c>
      <c r="Q16">
        <v>2.3159999999999998</v>
      </c>
      <c r="R16">
        <v>-1.2500000000000001E-2</v>
      </c>
      <c r="S16" s="9">
        <v>3749.09</v>
      </c>
      <c r="T16" t="s">
        <v>50</v>
      </c>
      <c r="U16" t="s">
        <v>33</v>
      </c>
      <c r="V16" t="s">
        <v>34</v>
      </c>
    </row>
    <row r="17" spans="1:22" hidden="1" outlineLevel="2" x14ac:dyDescent="0.2">
      <c r="A17" t="s">
        <v>23</v>
      </c>
      <c r="B17" t="s">
        <v>38</v>
      </c>
      <c r="C17" s="6" t="s">
        <v>48</v>
      </c>
      <c r="D17" t="s">
        <v>40</v>
      </c>
      <c r="E17" t="s">
        <v>49</v>
      </c>
      <c r="F17" s="7">
        <v>37067</v>
      </c>
      <c r="G17" s="7">
        <v>37226</v>
      </c>
      <c r="H17" s="7">
        <v>37256</v>
      </c>
      <c r="I17" s="7">
        <v>37226</v>
      </c>
      <c r="J17" t="s">
        <v>45</v>
      </c>
      <c r="K17" t="s">
        <v>46</v>
      </c>
      <c r="L17" t="s">
        <v>30</v>
      </c>
      <c r="N17" t="s">
        <v>43</v>
      </c>
      <c r="O17" s="8">
        <v>500000</v>
      </c>
      <c r="P17">
        <v>2.2959999999999998</v>
      </c>
      <c r="Q17">
        <v>2.3159999999999998</v>
      </c>
      <c r="R17">
        <v>-1.2500000000000001E-2</v>
      </c>
      <c r="S17">
        <v>0</v>
      </c>
      <c r="T17" t="s">
        <v>50</v>
      </c>
      <c r="U17" t="s">
        <v>33</v>
      </c>
      <c r="V17" t="s">
        <v>34</v>
      </c>
    </row>
    <row r="18" spans="1:22" outlineLevel="1" collapsed="1" x14ac:dyDescent="0.2">
      <c r="A18" t="str">
        <f t="shared" ref="A18:O18" si="2">+A17</f>
        <v>NNG</v>
      </c>
      <c r="B18" t="str">
        <f t="shared" si="2"/>
        <v>NTHS</v>
      </c>
      <c r="C18" s="6" t="str">
        <f t="shared" si="2"/>
        <v>0000P</v>
      </c>
      <c r="D18" t="str">
        <f t="shared" si="2"/>
        <v>Basis Back to Back</v>
      </c>
      <c r="E18" t="str">
        <f t="shared" si="2"/>
        <v>AAA715</v>
      </c>
      <c r="F18" s="7">
        <f t="shared" si="2"/>
        <v>37067</v>
      </c>
      <c r="G18" s="7">
        <f t="shared" si="2"/>
        <v>37226</v>
      </c>
      <c r="H18" s="7">
        <f t="shared" si="2"/>
        <v>37256</v>
      </c>
      <c r="I18" s="7">
        <f t="shared" si="2"/>
        <v>37226</v>
      </c>
      <c r="J18" t="str">
        <f t="shared" si="2"/>
        <v>NYMEX</v>
      </c>
      <c r="K18" t="str">
        <f t="shared" si="2"/>
        <v>NG</v>
      </c>
      <c r="L18" t="str">
        <f t="shared" si="2"/>
        <v>S</v>
      </c>
      <c r="M18">
        <f t="shared" si="2"/>
        <v>0</v>
      </c>
      <c r="N18" t="str">
        <f t="shared" si="2"/>
        <v>BASIS SWAP</v>
      </c>
      <c r="O18" s="8">
        <f t="shared" si="2"/>
        <v>500000</v>
      </c>
      <c r="P18">
        <f>SUBTOTAL(1,P16:P17)</f>
        <v>2.2959999999999998</v>
      </c>
      <c r="Q18">
        <f>SUBTOTAL(1,Q16:Q17)</f>
        <v>2.3159999999999998</v>
      </c>
      <c r="R18">
        <f>SUBTOTAL(1,R16:R17)</f>
        <v>-1.2500000000000001E-2</v>
      </c>
      <c r="S18">
        <f>SUBTOTAL(9,S16:S17)</f>
        <v>3749.09</v>
      </c>
      <c r="T18" s="10" t="s">
        <v>51</v>
      </c>
      <c r="U18" t="str">
        <f>+U17</f>
        <v>RMTC</v>
      </c>
      <c r="V18" t="str">
        <f>+V17</f>
        <v>SPEC</v>
      </c>
    </row>
    <row r="19" spans="1:22" outlineLevel="1" x14ac:dyDescent="0.2">
      <c r="C19" s="6"/>
      <c r="F19" s="7"/>
      <c r="G19" s="7"/>
      <c r="H19" s="7"/>
      <c r="I19" s="7"/>
      <c r="O19" s="8"/>
      <c r="S19" s="9">
        <f>SUBTOTAL(9,S7:S18)</f>
        <v>7968208.5800000001</v>
      </c>
      <c r="T19" s="1" t="s">
        <v>52</v>
      </c>
    </row>
    <row r="20" spans="1:22" outlineLevel="1" x14ac:dyDescent="0.2">
      <c r="C20" s="6"/>
      <c r="F20" s="7"/>
      <c r="G20" s="7"/>
      <c r="H20" s="7"/>
      <c r="I20" s="7"/>
      <c r="O20" s="8"/>
      <c r="T20" s="10"/>
    </row>
    <row r="21" spans="1:22" hidden="1" outlineLevel="2" x14ac:dyDescent="0.2">
      <c r="A21" t="s">
        <v>23</v>
      </c>
      <c r="B21" t="s">
        <v>24</v>
      </c>
      <c r="C21" s="6" t="s">
        <v>25</v>
      </c>
      <c r="D21" t="s">
        <v>26</v>
      </c>
      <c r="E21" t="s">
        <v>53</v>
      </c>
      <c r="F21" s="7">
        <v>37188</v>
      </c>
      <c r="G21" s="7">
        <v>37408</v>
      </c>
      <c r="H21" s="7">
        <v>37560</v>
      </c>
      <c r="I21" s="7">
        <v>37408</v>
      </c>
      <c r="J21" t="s">
        <v>45</v>
      </c>
      <c r="K21" t="s">
        <v>46</v>
      </c>
      <c r="L21" t="s">
        <v>42</v>
      </c>
      <c r="N21" t="s">
        <v>31</v>
      </c>
      <c r="O21" s="8">
        <v>750000</v>
      </c>
      <c r="P21">
        <v>2.7669999999999999</v>
      </c>
      <c r="Q21">
        <v>3.1</v>
      </c>
      <c r="R21">
        <v>0</v>
      </c>
      <c r="S21" s="9">
        <v>-247218.53</v>
      </c>
      <c r="T21" t="s">
        <v>54</v>
      </c>
      <c r="U21" t="s">
        <v>33</v>
      </c>
      <c r="V21" t="s">
        <v>55</v>
      </c>
    </row>
    <row r="22" spans="1:22" hidden="1" outlineLevel="2" x14ac:dyDescent="0.2">
      <c r="A22" t="s">
        <v>23</v>
      </c>
      <c r="B22" t="s">
        <v>24</v>
      </c>
      <c r="C22" s="6" t="s">
        <v>25</v>
      </c>
      <c r="D22" t="s">
        <v>26</v>
      </c>
      <c r="E22" t="s">
        <v>53</v>
      </c>
      <c r="F22" s="7">
        <v>37188</v>
      </c>
      <c r="G22" s="7">
        <v>37408</v>
      </c>
      <c r="H22" s="7">
        <v>37560</v>
      </c>
      <c r="I22" s="7">
        <v>37438</v>
      </c>
      <c r="J22" t="s">
        <v>45</v>
      </c>
      <c r="K22" t="s">
        <v>46</v>
      </c>
      <c r="L22" t="s">
        <v>42</v>
      </c>
      <c r="N22" t="s">
        <v>31</v>
      </c>
      <c r="O22" s="8">
        <v>775000</v>
      </c>
      <c r="P22">
        <v>2.8119999999999998</v>
      </c>
      <c r="Q22">
        <v>3.1</v>
      </c>
      <c r="R22">
        <v>0</v>
      </c>
      <c r="S22" s="9">
        <v>-220559.64</v>
      </c>
      <c r="T22" t="s">
        <v>54</v>
      </c>
      <c r="U22" t="s">
        <v>33</v>
      </c>
      <c r="V22" t="s">
        <v>55</v>
      </c>
    </row>
    <row r="23" spans="1:22" hidden="1" outlineLevel="2" x14ac:dyDescent="0.2">
      <c r="A23" t="s">
        <v>23</v>
      </c>
      <c r="B23" t="s">
        <v>24</v>
      </c>
      <c r="C23" s="6" t="s">
        <v>25</v>
      </c>
      <c r="D23" t="s">
        <v>26</v>
      </c>
      <c r="E23" t="s">
        <v>53</v>
      </c>
      <c r="F23" s="7">
        <v>37188</v>
      </c>
      <c r="G23" s="7">
        <v>37408</v>
      </c>
      <c r="H23" s="7">
        <v>37560</v>
      </c>
      <c r="I23" s="7">
        <v>37469</v>
      </c>
      <c r="J23" t="s">
        <v>45</v>
      </c>
      <c r="K23" t="s">
        <v>46</v>
      </c>
      <c r="L23" t="s">
        <v>42</v>
      </c>
      <c r="N23" t="s">
        <v>31</v>
      </c>
      <c r="O23" s="8">
        <v>775000</v>
      </c>
      <c r="P23">
        <v>2.8570000000000002</v>
      </c>
      <c r="Q23">
        <v>3.1</v>
      </c>
      <c r="R23">
        <v>0</v>
      </c>
      <c r="S23" s="9">
        <v>-185682.65</v>
      </c>
      <c r="T23" t="s">
        <v>54</v>
      </c>
      <c r="U23" t="s">
        <v>33</v>
      </c>
      <c r="V23" t="s">
        <v>55</v>
      </c>
    </row>
    <row r="24" spans="1:22" hidden="1" outlineLevel="2" x14ac:dyDescent="0.2">
      <c r="A24" t="s">
        <v>23</v>
      </c>
      <c r="B24" t="s">
        <v>24</v>
      </c>
      <c r="C24" s="6" t="s">
        <v>25</v>
      </c>
      <c r="D24" t="s">
        <v>26</v>
      </c>
      <c r="E24" t="s">
        <v>53</v>
      </c>
      <c r="F24" s="7">
        <v>37188</v>
      </c>
      <c r="G24" s="7">
        <v>37408</v>
      </c>
      <c r="H24" s="7">
        <v>37560</v>
      </c>
      <c r="I24" s="7">
        <v>37500</v>
      </c>
      <c r="J24" t="s">
        <v>45</v>
      </c>
      <c r="K24" t="s">
        <v>46</v>
      </c>
      <c r="L24" t="s">
        <v>42</v>
      </c>
      <c r="N24" t="s">
        <v>31</v>
      </c>
      <c r="O24" s="8">
        <v>750000</v>
      </c>
      <c r="P24">
        <v>2.8650000000000002</v>
      </c>
      <c r="Q24">
        <v>3.1</v>
      </c>
      <c r="R24">
        <v>0</v>
      </c>
      <c r="S24" s="9">
        <v>-173405.98</v>
      </c>
      <c r="T24" t="s">
        <v>54</v>
      </c>
      <c r="U24" t="s">
        <v>33</v>
      </c>
      <c r="V24" t="s">
        <v>55</v>
      </c>
    </row>
    <row r="25" spans="1:22" hidden="1" outlineLevel="2" x14ac:dyDescent="0.2">
      <c r="A25" t="s">
        <v>23</v>
      </c>
      <c r="B25" t="s">
        <v>24</v>
      </c>
      <c r="C25" s="6" t="s">
        <v>25</v>
      </c>
      <c r="D25" t="s">
        <v>26</v>
      </c>
      <c r="E25" t="s">
        <v>53</v>
      </c>
      <c r="F25" s="7">
        <v>37188</v>
      </c>
      <c r="G25" s="7">
        <v>37408</v>
      </c>
      <c r="H25" s="7">
        <v>37560</v>
      </c>
      <c r="I25" s="7">
        <v>37530</v>
      </c>
      <c r="J25" t="s">
        <v>45</v>
      </c>
      <c r="K25" t="s">
        <v>46</v>
      </c>
      <c r="L25" t="s">
        <v>42</v>
      </c>
      <c r="N25" t="s">
        <v>31</v>
      </c>
      <c r="O25" s="8">
        <v>775000</v>
      </c>
      <c r="P25">
        <v>2.895</v>
      </c>
      <c r="Q25">
        <v>3.1</v>
      </c>
      <c r="R25">
        <v>0</v>
      </c>
      <c r="S25" s="9">
        <v>-155966.64000000001</v>
      </c>
      <c r="T25" t="s">
        <v>54</v>
      </c>
      <c r="U25" t="s">
        <v>33</v>
      </c>
      <c r="V25" t="s">
        <v>55</v>
      </c>
    </row>
    <row r="26" spans="1:22" outlineLevel="1" collapsed="1" x14ac:dyDescent="0.2">
      <c r="A26" t="str">
        <f t="shared" ref="A26:O26" si="3">+A25</f>
        <v>NNG</v>
      </c>
      <c r="B26" t="str">
        <f t="shared" si="3"/>
        <v>NTHE</v>
      </c>
      <c r="C26" s="6" t="str">
        <f t="shared" si="3"/>
        <v>00002</v>
      </c>
      <c r="D26" t="str">
        <f t="shared" si="3"/>
        <v>Base Gas</v>
      </c>
      <c r="E26" t="str">
        <f t="shared" si="3"/>
        <v>AAA810</v>
      </c>
      <c r="F26" s="7">
        <f t="shared" si="3"/>
        <v>37188</v>
      </c>
      <c r="G26" s="7">
        <f t="shared" si="3"/>
        <v>37408</v>
      </c>
      <c r="H26" s="7">
        <f t="shared" si="3"/>
        <v>37560</v>
      </c>
      <c r="I26" s="7">
        <f t="shared" si="3"/>
        <v>37530</v>
      </c>
      <c r="J26" t="str">
        <f t="shared" si="3"/>
        <v>NYMEX</v>
      </c>
      <c r="K26" t="str">
        <f t="shared" si="3"/>
        <v>NG</v>
      </c>
      <c r="L26" t="str">
        <f t="shared" si="3"/>
        <v>B</v>
      </c>
      <c r="M26">
        <f t="shared" si="3"/>
        <v>0</v>
      </c>
      <c r="N26" t="str">
        <f t="shared" si="3"/>
        <v>FIXED SWAP</v>
      </c>
      <c r="O26" s="8">
        <f t="shared" si="3"/>
        <v>775000</v>
      </c>
      <c r="P26">
        <f>SUBTOTAL(1,P21:P25)</f>
        <v>2.8391999999999999</v>
      </c>
      <c r="Q26">
        <f>SUBTOTAL(1,Q21:Q25)</f>
        <v>3.1</v>
      </c>
      <c r="R26">
        <f>SUBTOTAL(1,R21:R25)</f>
        <v>0</v>
      </c>
      <c r="S26" s="9">
        <f>SUBTOTAL(9,S21:S25)</f>
        <v>-982833.44000000006</v>
      </c>
      <c r="T26" s="10" t="s">
        <v>56</v>
      </c>
      <c r="U26" t="str">
        <f>+U25</f>
        <v>RMTC</v>
      </c>
      <c r="V26" t="str">
        <f>+V25</f>
        <v>HEDGE</v>
      </c>
    </row>
    <row r="27" spans="1:22" hidden="1" outlineLevel="2" x14ac:dyDescent="0.2">
      <c r="A27" t="s">
        <v>23</v>
      </c>
      <c r="B27" t="s">
        <v>24</v>
      </c>
      <c r="C27" s="6" t="s">
        <v>25</v>
      </c>
      <c r="D27" t="s">
        <v>26</v>
      </c>
      <c r="E27" t="s">
        <v>57</v>
      </c>
      <c r="F27" s="7">
        <v>37194</v>
      </c>
      <c r="G27" s="7">
        <v>37408</v>
      </c>
      <c r="H27" s="7">
        <v>37437</v>
      </c>
      <c r="I27" s="7">
        <v>37408</v>
      </c>
      <c r="J27" t="s">
        <v>45</v>
      </c>
      <c r="K27" t="s">
        <v>46</v>
      </c>
      <c r="L27" t="s">
        <v>42</v>
      </c>
      <c r="N27" t="s">
        <v>31</v>
      </c>
      <c r="O27" s="8">
        <v>316667</v>
      </c>
      <c r="P27">
        <v>2.7669999999999999</v>
      </c>
      <c r="Q27">
        <v>3.2749999999999999</v>
      </c>
      <c r="R27">
        <v>0</v>
      </c>
      <c r="S27" s="9">
        <v>-159236.29</v>
      </c>
      <c r="T27" t="s">
        <v>58</v>
      </c>
      <c r="U27" t="s">
        <v>33</v>
      </c>
      <c r="V27" t="s">
        <v>55</v>
      </c>
    </row>
    <row r="28" spans="1:22" outlineLevel="1" collapsed="1" x14ac:dyDescent="0.2">
      <c r="A28" t="str">
        <f t="shared" ref="A28:O28" si="4">+A27</f>
        <v>NNG</v>
      </c>
      <c r="B28" t="str">
        <f t="shared" si="4"/>
        <v>NTHE</v>
      </c>
      <c r="C28" s="6" t="str">
        <f t="shared" si="4"/>
        <v>00002</v>
      </c>
      <c r="D28" t="str">
        <f t="shared" si="4"/>
        <v>Base Gas</v>
      </c>
      <c r="E28" t="str">
        <f t="shared" si="4"/>
        <v>AAA815</v>
      </c>
      <c r="F28" s="7">
        <f t="shared" si="4"/>
        <v>37194</v>
      </c>
      <c r="G28" s="7">
        <f t="shared" si="4"/>
        <v>37408</v>
      </c>
      <c r="H28" s="7">
        <f t="shared" si="4"/>
        <v>37437</v>
      </c>
      <c r="I28" s="7">
        <f t="shared" si="4"/>
        <v>37408</v>
      </c>
      <c r="J28" t="str">
        <f t="shared" si="4"/>
        <v>NYMEX</v>
      </c>
      <c r="K28" t="str">
        <f t="shared" si="4"/>
        <v>NG</v>
      </c>
      <c r="L28" t="str">
        <f t="shared" si="4"/>
        <v>B</v>
      </c>
      <c r="M28">
        <f t="shared" si="4"/>
        <v>0</v>
      </c>
      <c r="N28" t="str">
        <f t="shared" si="4"/>
        <v>FIXED SWAP</v>
      </c>
      <c r="O28" s="8">
        <f t="shared" si="4"/>
        <v>316667</v>
      </c>
      <c r="P28">
        <f>SUBTOTAL(1,P27:P27)</f>
        <v>2.7669999999999999</v>
      </c>
      <c r="Q28">
        <f>SUBTOTAL(1,Q27:Q27)</f>
        <v>3.2749999999999999</v>
      </c>
      <c r="R28">
        <f>SUBTOTAL(1,R27:R27)</f>
        <v>0</v>
      </c>
      <c r="S28" s="9">
        <f>SUBTOTAL(9,S27:S27)</f>
        <v>-159236.29</v>
      </c>
      <c r="T28" s="10" t="s">
        <v>59</v>
      </c>
      <c r="U28" t="str">
        <f>+U27</f>
        <v>RMTC</v>
      </c>
      <c r="V28" t="str">
        <f>+V27</f>
        <v>HEDGE</v>
      </c>
    </row>
    <row r="29" spans="1:22" hidden="1" outlineLevel="2" x14ac:dyDescent="0.2">
      <c r="A29" t="s">
        <v>23</v>
      </c>
      <c r="B29" t="s">
        <v>24</v>
      </c>
      <c r="C29" s="6" t="s">
        <v>25</v>
      </c>
      <c r="D29" t="s">
        <v>26</v>
      </c>
      <c r="E29" t="s">
        <v>60</v>
      </c>
      <c r="F29" s="7">
        <v>37194</v>
      </c>
      <c r="G29" s="7">
        <v>37438</v>
      </c>
      <c r="H29" s="7">
        <v>37468</v>
      </c>
      <c r="I29" s="7">
        <v>37438</v>
      </c>
      <c r="J29" t="s">
        <v>45</v>
      </c>
      <c r="K29" t="s">
        <v>46</v>
      </c>
      <c r="L29" t="s">
        <v>42</v>
      </c>
      <c r="N29" t="s">
        <v>31</v>
      </c>
      <c r="O29" s="8">
        <v>825000</v>
      </c>
      <c r="P29">
        <v>2.8119999999999998</v>
      </c>
      <c r="Q29">
        <v>3.2749999999999999</v>
      </c>
      <c r="R29">
        <v>0</v>
      </c>
      <c r="S29" s="9">
        <v>-377456.41</v>
      </c>
      <c r="T29" t="s">
        <v>61</v>
      </c>
      <c r="U29" t="s">
        <v>33</v>
      </c>
      <c r="V29" t="s">
        <v>55</v>
      </c>
    </row>
    <row r="30" spans="1:22" outlineLevel="1" collapsed="1" x14ac:dyDescent="0.2">
      <c r="A30" t="str">
        <f t="shared" ref="A30:O30" si="5">+A29</f>
        <v>NNG</v>
      </c>
      <c r="B30" t="str">
        <f t="shared" si="5"/>
        <v>NTHE</v>
      </c>
      <c r="C30" s="6" t="str">
        <f t="shared" si="5"/>
        <v>00002</v>
      </c>
      <c r="D30" t="str">
        <f t="shared" si="5"/>
        <v>Base Gas</v>
      </c>
      <c r="E30" t="str">
        <f t="shared" si="5"/>
        <v>AAA816</v>
      </c>
      <c r="F30" s="7">
        <f t="shared" si="5"/>
        <v>37194</v>
      </c>
      <c r="G30" s="7">
        <f t="shared" si="5"/>
        <v>37438</v>
      </c>
      <c r="H30" s="7">
        <f t="shared" si="5"/>
        <v>37468</v>
      </c>
      <c r="I30" s="7">
        <f t="shared" si="5"/>
        <v>37438</v>
      </c>
      <c r="J30" t="str">
        <f t="shared" si="5"/>
        <v>NYMEX</v>
      </c>
      <c r="K30" t="str">
        <f t="shared" si="5"/>
        <v>NG</v>
      </c>
      <c r="L30" t="str">
        <f t="shared" si="5"/>
        <v>B</v>
      </c>
      <c r="M30">
        <f t="shared" si="5"/>
        <v>0</v>
      </c>
      <c r="N30" t="str">
        <f t="shared" si="5"/>
        <v>FIXED SWAP</v>
      </c>
      <c r="O30" s="8">
        <f t="shared" si="5"/>
        <v>825000</v>
      </c>
      <c r="P30">
        <f>SUBTOTAL(1,P29:P29)</f>
        <v>2.8119999999999998</v>
      </c>
      <c r="Q30">
        <f>SUBTOTAL(1,Q29:Q29)</f>
        <v>3.2749999999999999</v>
      </c>
      <c r="R30">
        <f>SUBTOTAL(1,R29:R29)</f>
        <v>0</v>
      </c>
      <c r="S30" s="9">
        <f>SUBTOTAL(9,S29:S29)</f>
        <v>-377456.41</v>
      </c>
      <c r="T30" s="10" t="s">
        <v>62</v>
      </c>
      <c r="U30" t="str">
        <f>+U29</f>
        <v>RMTC</v>
      </c>
      <c r="V30" t="str">
        <f>+V29</f>
        <v>HEDGE</v>
      </c>
    </row>
    <row r="31" spans="1:22" hidden="1" outlineLevel="2" x14ac:dyDescent="0.2">
      <c r="A31" t="s">
        <v>23</v>
      </c>
      <c r="B31" t="s">
        <v>24</v>
      </c>
      <c r="C31" s="6" t="s">
        <v>25</v>
      </c>
      <c r="D31" t="s">
        <v>26</v>
      </c>
      <c r="E31" t="s">
        <v>63</v>
      </c>
      <c r="F31" s="7">
        <v>37194</v>
      </c>
      <c r="G31" s="7">
        <v>37469</v>
      </c>
      <c r="H31" s="7">
        <v>37499</v>
      </c>
      <c r="I31" s="7">
        <v>37469</v>
      </c>
      <c r="J31" t="s">
        <v>45</v>
      </c>
      <c r="K31" t="s">
        <v>46</v>
      </c>
      <c r="L31" t="s">
        <v>42</v>
      </c>
      <c r="N31" t="s">
        <v>31</v>
      </c>
      <c r="O31" s="8">
        <v>825000</v>
      </c>
      <c r="P31">
        <v>2.8570000000000002</v>
      </c>
      <c r="Q31">
        <v>3.2749999999999999</v>
      </c>
      <c r="R31">
        <v>0</v>
      </c>
      <c r="S31" s="9">
        <v>-340011.47</v>
      </c>
      <c r="T31" t="s">
        <v>64</v>
      </c>
      <c r="U31" t="s">
        <v>33</v>
      </c>
      <c r="V31" t="s">
        <v>55</v>
      </c>
    </row>
    <row r="32" spans="1:22" outlineLevel="1" collapsed="1" x14ac:dyDescent="0.2">
      <c r="A32" t="str">
        <f t="shared" ref="A32:O32" si="6">+A31</f>
        <v>NNG</v>
      </c>
      <c r="B32" t="str">
        <f t="shared" si="6"/>
        <v>NTHE</v>
      </c>
      <c r="C32" s="6" t="str">
        <f t="shared" si="6"/>
        <v>00002</v>
      </c>
      <c r="D32" t="str">
        <f t="shared" si="6"/>
        <v>Base Gas</v>
      </c>
      <c r="E32" t="str">
        <f t="shared" si="6"/>
        <v>AAA817</v>
      </c>
      <c r="F32" s="7">
        <f t="shared" si="6"/>
        <v>37194</v>
      </c>
      <c r="G32" s="7">
        <f t="shared" si="6"/>
        <v>37469</v>
      </c>
      <c r="H32" s="7">
        <f t="shared" si="6"/>
        <v>37499</v>
      </c>
      <c r="I32" s="7">
        <f t="shared" si="6"/>
        <v>37469</v>
      </c>
      <c r="J32" t="str">
        <f t="shared" si="6"/>
        <v>NYMEX</v>
      </c>
      <c r="K32" t="str">
        <f t="shared" si="6"/>
        <v>NG</v>
      </c>
      <c r="L32" t="str">
        <f t="shared" si="6"/>
        <v>B</v>
      </c>
      <c r="M32">
        <f t="shared" si="6"/>
        <v>0</v>
      </c>
      <c r="N32" t="str">
        <f t="shared" si="6"/>
        <v>FIXED SWAP</v>
      </c>
      <c r="O32" s="8">
        <f t="shared" si="6"/>
        <v>825000</v>
      </c>
      <c r="P32">
        <f>SUBTOTAL(1,P31:P31)</f>
        <v>2.8570000000000002</v>
      </c>
      <c r="Q32">
        <f>SUBTOTAL(1,Q31:Q31)</f>
        <v>3.2749999999999999</v>
      </c>
      <c r="R32">
        <f>SUBTOTAL(1,R31:R31)</f>
        <v>0</v>
      </c>
      <c r="S32" s="9">
        <f>SUBTOTAL(9,S31:S31)</f>
        <v>-340011.47</v>
      </c>
      <c r="T32" s="10" t="s">
        <v>65</v>
      </c>
      <c r="U32" t="str">
        <f>+U31</f>
        <v>RMTC</v>
      </c>
      <c r="V32" t="str">
        <f>+V31</f>
        <v>HEDGE</v>
      </c>
    </row>
    <row r="33" spans="1:22" hidden="1" outlineLevel="2" x14ac:dyDescent="0.2">
      <c r="A33" t="s">
        <v>23</v>
      </c>
      <c r="B33" t="s">
        <v>24</v>
      </c>
      <c r="C33" s="6" t="s">
        <v>25</v>
      </c>
      <c r="D33" t="s">
        <v>26</v>
      </c>
      <c r="E33" t="s">
        <v>66</v>
      </c>
      <c r="F33" s="7">
        <v>37194</v>
      </c>
      <c r="G33" s="7">
        <v>37500</v>
      </c>
      <c r="H33" s="7">
        <v>37529</v>
      </c>
      <c r="I33" s="7">
        <v>37500</v>
      </c>
      <c r="J33" t="s">
        <v>45</v>
      </c>
      <c r="K33" t="s">
        <v>46</v>
      </c>
      <c r="L33" t="s">
        <v>42</v>
      </c>
      <c r="N33" t="s">
        <v>31</v>
      </c>
      <c r="O33" s="8">
        <v>850000</v>
      </c>
      <c r="P33">
        <v>2.8650000000000002</v>
      </c>
      <c r="Q33">
        <v>3.2749999999999999</v>
      </c>
      <c r="R33">
        <v>0</v>
      </c>
      <c r="S33" s="9">
        <v>-342876.51</v>
      </c>
      <c r="T33" t="s">
        <v>67</v>
      </c>
      <c r="U33" t="s">
        <v>33</v>
      </c>
      <c r="V33" t="s">
        <v>55</v>
      </c>
    </row>
    <row r="34" spans="1:22" outlineLevel="1" collapsed="1" x14ac:dyDescent="0.2">
      <c r="A34" t="str">
        <f t="shared" ref="A34:O34" si="7">+A33</f>
        <v>NNG</v>
      </c>
      <c r="B34" t="str">
        <f t="shared" si="7"/>
        <v>NTHE</v>
      </c>
      <c r="C34" s="6" t="str">
        <f t="shared" si="7"/>
        <v>00002</v>
      </c>
      <c r="D34" t="str">
        <f t="shared" si="7"/>
        <v>Base Gas</v>
      </c>
      <c r="E34" t="str">
        <f t="shared" si="7"/>
        <v>AAA818</v>
      </c>
      <c r="F34" s="7">
        <f t="shared" si="7"/>
        <v>37194</v>
      </c>
      <c r="G34" s="7">
        <f t="shared" si="7"/>
        <v>37500</v>
      </c>
      <c r="H34" s="7">
        <f t="shared" si="7"/>
        <v>37529</v>
      </c>
      <c r="I34" s="7">
        <f t="shared" si="7"/>
        <v>37500</v>
      </c>
      <c r="J34" t="str">
        <f t="shared" si="7"/>
        <v>NYMEX</v>
      </c>
      <c r="K34" t="str">
        <f t="shared" si="7"/>
        <v>NG</v>
      </c>
      <c r="L34" t="str">
        <f t="shared" si="7"/>
        <v>B</v>
      </c>
      <c r="M34">
        <f t="shared" si="7"/>
        <v>0</v>
      </c>
      <c r="N34" t="str">
        <f t="shared" si="7"/>
        <v>FIXED SWAP</v>
      </c>
      <c r="O34" s="8">
        <f t="shared" si="7"/>
        <v>850000</v>
      </c>
      <c r="P34">
        <f>SUBTOTAL(1,P33:P33)</f>
        <v>2.8650000000000002</v>
      </c>
      <c r="Q34">
        <f>SUBTOTAL(1,Q33:Q33)</f>
        <v>3.2749999999999999</v>
      </c>
      <c r="R34">
        <f>SUBTOTAL(1,R33:R33)</f>
        <v>0</v>
      </c>
      <c r="S34" s="9">
        <f>SUBTOTAL(9,S33:S33)</f>
        <v>-342876.51</v>
      </c>
      <c r="T34" s="10" t="s">
        <v>68</v>
      </c>
      <c r="U34" t="str">
        <f>+U33</f>
        <v>RMTC</v>
      </c>
      <c r="V34" t="str">
        <f>+V33</f>
        <v>HEDGE</v>
      </c>
    </row>
    <row r="35" spans="1:22" hidden="1" outlineLevel="2" x14ac:dyDescent="0.2">
      <c r="A35" t="s">
        <v>23</v>
      </c>
      <c r="B35" t="s">
        <v>24</v>
      </c>
      <c r="C35" s="6" t="s">
        <v>25</v>
      </c>
      <c r="D35" t="s">
        <v>26</v>
      </c>
      <c r="E35" t="s">
        <v>69</v>
      </c>
      <c r="F35" s="7">
        <v>37194</v>
      </c>
      <c r="G35" s="7">
        <v>37530</v>
      </c>
      <c r="H35" s="7">
        <v>37560</v>
      </c>
      <c r="I35" s="7">
        <v>37530</v>
      </c>
      <c r="J35" t="s">
        <v>45</v>
      </c>
      <c r="K35" t="s">
        <v>46</v>
      </c>
      <c r="L35" t="s">
        <v>42</v>
      </c>
      <c r="N35" t="s">
        <v>31</v>
      </c>
      <c r="O35" s="8">
        <v>1358333</v>
      </c>
      <c r="P35">
        <v>2.895</v>
      </c>
      <c r="Q35">
        <v>3.2749999999999999</v>
      </c>
      <c r="R35">
        <v>0</v>
      </c>
      <c r="S35" s="9">
        <v>-506717.61</v>
      </c>
      <c r="T35" t="s">
        <v>70</v>
      </c>
      <c r="U35" t="s">
        <v>33</v>
      </c>
      <c r="V35" t="s">
        <v>55</v>
      </c>
    </row>
    <row r="36" spans="1:22" outlineLevel="1" collapsed="1" x14ac:dyDescent="0.2">
      <c r="A36" t="str">
        <f t="shared" ref="A36:O36" si="8">+A35</f>
        <v>NNG</v>
      </c>
      <c r="B36" t="str">
        <f t="shared" si="8"/>
        <v>NTHE</v>
      </c>
      <c r="C36" s="6" t="str">
        <f t="shared" si="8"/>
        <v>00002</v>
      </c>
      <c r="D36" t="str">
        <f t="shared" si="8"/>
        <v>Base Gas</v>
      </c>
      <c r="E36" t="str">
        <f t="shared" si="8"/>
        <v>AAA819</v>
      </c>
      <c r="F36" s="7">
        <f t="shared" si="8"/>
        <v>37194</v>
      </c>
      <c r="G36" s="7">
        <f t="shared" si="8"/>
        <v>37530</v>
      </c>
      <c r="H36" s="7">
        <f t="shared" si="8"/>
        <v>37560</v>
      </c>
      <c r="I36" s="7">
        <f t="shared" si="8"/>
        <v>37530</v>
      </c>
      <c r="J36" t="str">
        <f t="shared" si="8"/>
        <v>NYMEX</v>
      </c>
      <c r="K36" t="str">
        <f t="shared" si="8"/>
        <v>NG</v>
      </c>
      <c r="L36" t="str">
        <f t="shared" si="8"/>
        <v>B</v>
      </c>
      <c r="M36">
        <f t="shared" si="8"/>
        <v>0</v>
      </c>
      <c r="N36" t="str">
        <f t="shared" si="8"/>
        <v>FIXED SWAP</v>
      </c>
      <c r="O36" s="8">
        <f t="shared" si="8"/>
        <v>1358333</v>
      </c>
      <c r="P36">
        <f>SUBTOTAL(1,P35:P35)</f>
        <v>2.895</v>
      </c>
      <c r="Q36">
        <f>SUBTOTAL(1,Q35:Q35)</f>
        <v>3.2749999999999999</v>
      </c>
      <c r="R36">
        <f>SUBTOTAL(1,R35:R35)</f>
        <v>0</v>
      </c>
      <c r="S36" s="9">
        <f>SUBTOTAL(9,S35:S35)</f>
        <v>-506717.61</v>
      </c>
      <c r="T36" s="10" t="s">
        <v>71</v>
      </c>
      <c r="U36" t="str">
        <f>+U35</f>
        <v>RMTC</v>
      </c>
      <c r="V36" t="str">
        <f>+V35</f>
        <v>HEDGE</v>
      </c>
    </row>
    <row r="37" spans="1:22" x14ac:dyDescent="0.2">
      <c r="S37" s="9">
        <f>SUBTOTAL(9,S21:S36)</f>
        <v>-2709131.73</v>
      </c>
      <c r="T37" s="1" t="s">
        <v>72</v>
      </c>
    </row>
    <row r="39" spans="1:22" x14ac:dyDescent="0.2">
      <c r="R39" t="s">
        <v>23</v>
      </c>
      <c r="S39" s="9">
        <f>SUBTOTAL(9,S7:S38)</f>
        <v>5259076.8499999996</v>
      </c>
      <c r="T39" s="10" t="s">
        <v>73</v>
      </c>
    </row>
    <row r="42" spans="1:22" x14ac:dyDescent="0.2">
      <c r="A42" s="1" t="s">
        <v>1</v>
      </c>
      <c r="B42" s="1" t="s">
        <v>2</v>
      </c>
      <c r="C42" s="2" t="s">
        <v>3</v>
      </c>
      <c r="D42" s="1" t="s">
        <v>4</v>
      </c>
      <c r="E42" s="1" t="s">
        <v>5</v>
      </c>
      <c r="F42" s="1" t="s">
        <v>6</v>
      </c>
      <c r="G42" s="3" t="s">
        <v>7</v>
      </c>
      <c r="H42" s="3" t="s">
        <v>8</v>
      </c>
      <c r="I42" s="1" t="s">
        <v>9</v>
      </c>
      <c r="J42" s="1" t="s">
        <v>10</v>
      </c>
      <c r="K42" s="1" t="s">
        <v>11</v>
      </c>
      <c r="L42" s="1" t="s">
        <v>74</v>
      </c>
      <c r="M42" s="1" t="s">
        <v>75</v>
      </c>
      <c r="N42" s="1" t="s">
        <v>14</v>
      </c>
      <c r="O42" s="1" t="s">
        <v>15</v>
      </c>
      <c r="P42" s="4" t="s">
        <v>16</v>
      </c>
      <c r="Q42" s="4" t="s">
        <v>17</v>
      </c>
      <c r="R42" s="4" t="s">
        <v>18</v>
      </c>
      <c r="S42" s="5" t="s">
        <v>19</v>
      </c>
      <c r="T42" s="1" t="s">
        <v>20</v>
      </c>
      <c r="U42" s="1" t="s">
        <v>21</v>
      </c>
      <c r="V42" s="1" t="s">
        <v>22</v>
      </c>
    </row>
    <row r="43" spans="1:22" hidden="1" outlineLevel="2" x14ac:dyDescent="0.2">
      <c r="A43" t="s">
        <v>76</v>
      </c>
      <c r="B43" t="s">
        <v>77</v>
      </c>
      <c r="C43" s="6" t="s">
        <v>78</v>
      </c>
      <c r="D43" t="s">
        <v>79</v>
      </c>
      <c r="E43" t="s">
        <v>80</v>
      </c>
      <c r="F43" s="7">
        <v>36664</v>
      </c>
      <c r="G43" s="7">
        <v>36892</v>
      </c>
      <c r="H43" s="7">
        <v>37256</v>
      </c>
      <c r="I43" s="7">
        <v>37165</v>
      </c>
      <c r="J43" t="s">
        <v>28</v>
      </c>
      <c r="K43" t="s">
        <v>81</v>
      </c>
      <c r="L43" t="s">
        <v>30</v>
      </c>
      <c r="N43" t="s">
        <v>31</v>
      </c>
      <c r="O43" s="8">
        <v>-155000</v>
      </c>
      <c r="P43">
        <v>1.63</v>
      </c>
      <c r="Q43">
        <v>3.23</v>
      </c>
      <c r="R43">
        <v>0</v>
      </c>
      <c r="S43">
        <v>0</v>
      </c>
      <c r="T43" t="s">
        <v>82</v>
      </c>
      <c r="U43" t="s">
        <v>33</v>
      </c>
      <c r="V43" t="s">
        <v>55</v>
      </c>
    </row>
    <row r="44" spans="1:22" hidden="1" outlineLevel="2" x14ac:dyDescent="0.2">
      <c r="A44" t="s">
        <v>76</v>
      </c>
      <c r="B44" t="s">
        <v>77</v>
      </c>
      <c r="C44" s="6" t="s">
        <v>78</v>
      </c>
      <c r="D44" t="s">
        <v>79</v>
      </c>
      <c r="E44" t="s">
        <v>80</v>
      </c>
      <c r="F44" s="7">
        <v>36664</v>
      </c>
      <c r="G44" s="7">
        <v>36892</v>
      </c>
      <c r="H44" s="7">
        <v>37256</v>
      </c>
      <c r="I44" s="7">
        <v>37196</v>
      </c>
      <c r="J44" t="s">
        <v>28</v>
      </c>
      <c r="K44" t="s">
        <v>81</v>
      </c>
      <c r="L44" t="s">
        <v>30</v>
      </c>
      <c r="N44" t="s">
        <v>31</v>
      </c>
      <c r="O44" s="8">
        <v>-150000</v>
      </c>
      <c r="P44">
        <v>2.79</v>
      </c>
      <c r="Q44">
        <v>3.23</v>
      </c>
      <c r="R44">
        <v>0</v>
      </c>
      <c r="S44">
        <v>0</v>
      </c>
      <c r="T44" t="s">
        <v>82</v>
      </c>
      <c r="U44" t="s">
        <v>33</v>
      </c>
      <c r="V44" t="s">
        <v>55</v>
      </c>
    </row>
    <row r="45" spans="1:22" hidden="1" outlineLevel="2" x14ac:dyDescent="0.2">
      <c r="A45" t="s">
        <v>76</v>
      </c>
      <c r="B45" t="s">
        <v>77</v>
      </c>
      <c r="C45" s="6" t="s">
        <v>78</v>
      </c>
      <c r="D45" t="s">
        <v>79</v>
      </c>
      <c r="E45" t="s">
        <v>80</v>
      </c>
      <c r="F45" s="7">
        <v>36664</v>
      </c>
      <c r="G45" s="7">
        <v>36892</v>
      </c>
      <c r="H45" s="7">
        <v>37256</v>
      </c>
      <c r="I45" s="7">
        <v>37226</v>
      </c>
      <c r="J45" t="s">
        <v>28</v>
      </c>
      <c r="K45" t="s">
        <v>81</v>
      </c>
      <c r="L45" t="s">
        <v>30</v>
      </c>
      <c r="N45" t="s">
        <v>31</v>
      </c>
      <c r="O45" s="8">
        <v>-155000</v>
      </c>
      <c r="P45">
        <v>2.34</v>
      </c>
      <c r="Q45">
        <v>3.23</v>
      </c>
      <c r="R45">
        <v>0</v>
      </c>
      <c r="S45" s="9">
        <v>137916.60999999999</v>
      </c>
      <c r="T45" t="s">
        <v>82</v>
      </c>
      <c r="U45" t="s">
        <v>33</v>
      </c>
      <c r="V45" t="s">
        <v>55</v>
      </c>
    </row>
    <row r="46" spans="1:22" outlineLevel="1" collapsed="1" x14ac:dyDescent="0.2">
      <c r="A46" t="str">
        <f t="shared" ref="A46:O46" si="9">+A45</f>
        <v>TW</v>
      </c>
      <c r="B46" t="str">
        <f t="shared" si="9"/>
        <v>TTFW</v>
      </c>
      <c r="C46" s="6" t="str">
        <f t="shared" si="9"/>
        <v>00009</v>
      </c>
      <c r="D46" t="str">
        <f t="shared" si="9"/>
        <v>Fuel Hedge</v>
      </c>
      <c r="E46" t="str">
        <f t="shared" si="9"/>
        <v>AAA212</v>
      </c>
      <c r="F46" s="7">
        <f t="shared" si="9"/>
        <v>36664</v>
      </c>
      <c r="G46" s="7">
        <f t="shared" si="9"/>
        <v>36892</v>
      </c>
      <c r="H46" s="7">
        <f t="shared" si="9"/>
        <v>37256</v>
      </c>
      <c r="I46" s="7">
        <f t="shared" si="9"/>
        <v>37226</v>
      </c>
      <c r="J46" t="str">
        <f t="shared" si="9"/>
        <v>IFERC</v>
      </c>
      <c r="K46" t="str">
        <f t="shared" si="9"/>
        <v>PERMEP</v>
      </c>
      <c r="L46" t="str">
        <f t="shared" si="9"/>
        <v>S</v>
      </c>
      <c r="M46">
        <f t="shared" si="9"/>
        <v>0</v>
      </c>
      <c r="N46" t="str">
        <f t="shared" si="9"/>
        <v>FIXED SWAP</v>
      </c>
      <c r="O46" s="8">
        <f t="shared" si="9"/>
        <v>-155000</v>
      </c>
      <c r="P46">
        <f>SUBTOTAL(1,P43:P45)</f>
        <v>2.2533333333333334</v>
      </c>
      <c r="Q46">
        <f>SUBTOTAL(1,Q43:Q45)</f>
        <v>3.23</v>
      </c>
      <c r="R46">
        <f>SUBTOTAL(1,R43:R45)</f>
        <v>0</v>
      </c>
      <c r="S46" s="9">
        <f>SUBTOTAL(9,S43:S45)</f>
        <v>137916.60999999999</v>
      </c>
      <c r="T46" s="11" t="s">
        <v>83</v>
      </c>
      <c r="U46" t="str">
        <f>+U45</f>
        <v>RMTC</v>
      </c>
      <c r="V46" t="str">
        <f>+V45</f>
        <v>HEDGE</v>
      </c>
    </row>
    <row r="47" spans="1:22" hidden="1" outlineLevel="2" x14ac:dyDescent="0.2">
      <c r="A47" t="s">
        <v>76</v>
      </c>
      <c r="B47" t="s">
        <v>77</v>
      </c>
      <c r="C47" s="6" t="s">
        <v>78</v>
      </c>
      <c r="D47" t="s">
        <v>79</v>
      </c>
      <c r="E47" t="s">
        <v>84</v>
      </c>
      <c r="F47" s="7">
        <v>36676</v>
      </c>
      <c r="G47" s="7">
        <v>36892</v>
      </c>
      <c r="H47" s="7">
        <v>37256</v>
      </c>
      <c r="I47" s="7">
        <v>37165</v>
      </c>
      <c r="J47" t="s">
        <v>28</v>
      </c>
      <c r="K47" t="s">
        <v>81</v>
      </c>
      <c r="L47" t="s">
        <v>30</v>
      </c>
      <c r="N47" t="s">
        <v>31</v>
      </c>
      <c r="O47" s="8">
        <v>-155000</v>
      </c>
      <c r="P47">
        <v>1.63</v>
      </c>
      <c r="Q47">
        <v>3.74</v>
      </c>
      <c r="R47">
        <v>0</v>
      </c>
      <c r="S47">
        <v>0</v>
      </c>
      <c r="T47" t="s">
        <v>85</v>
      </c>
      <c r="U47" t="s">
        <v>33</v>
      </c>
      <c r="V47" t="s">
        <v>55</v>
      </c>
    </row>
    <row r="48" spans="1:22" hidden="1" outlineLevel="2" x14ac:dyDescent="0.2">
      <c r="A48" t="s">
        <v>76</v>
      </c>
      <c r="B48" t="s">
        <v>77</v>
      </c>
      <c r="C48" s="6" t="s">
        <v>78</v>
      </c>
      <c r="D48" t="s">
        <v>79</v>
      </c>
      <c r="E48" t="s">
        <v>84</v>
      </c>
      <c r="F48" s="7">
        <v>36676</v>
      </c>
      <c r="G48" s="7">
        <v>36892</v>
      </c>
      <c r="H48" s="7">
        <v>37256</v>
      </c>
      <c r="I48" s="7">
        <v>37196</v>
      </c>
      <c r="J48" t="s">
        <v>28</v>
      </c>
      <c r="K48" t="s">
        <v>81</v>
      </c>
      <c r="L48" t="s">
        <v>30</v>
      </c>
      <c r="N48" t="s">
        <v>31</v>
      </c>
      <c r="O48" s="8">
        <v>-150000</v>
      </c>
      <c r="P48">
        <v>2.79</v>
      </c>
      <c r="Q48">
        <v>3.74</v>
      </c>
      <c r="R48">
        <v>0</v>
      </c>
      <c r="S48">
        <v>0</v>
      </c>
      <c r="T48" t="s">
        <v>85</v>
      </c>
      <c r="U48" t="s">
        <v>33</v>
      </c>
      <c r="V48" t="s">
        <v>55</v>
      </c>
    </row>
    <row r="49" spans="1:22" hidden="1" outlineLevel="2" x14ac:dyDescent="0.2">
      <c r="A49" t="s">
        <v>76</v>
      </c>
      <c r="B49" t="s">
        <v>77</v>
      </c>
      <c r="C49" s="6" t="s">
        <v>78</v>
      </c>
      <c r="D49" t="s">
        <v>79</v>
      </c>
      <c r="E49" t="s">
        <v>84</v>
      </c>
      <c r="F49" s="7">
        <v>36676</v>
      </c>
      <c r="G49" s="7">
        <v>36892</v>
      </c>
      <c r="H49" s="7">
        <v>37256</v>
      </c>
      <c r="I49" s="7">
        <v>37226</v>
      </c>
      <c r="J49" t="s">
        <v>28</v>
      </c>
      <c r="K49" t="s">
        <v>81</v>
      </c>
      <c r="L49" t="s">
        <v>30</v>
      </c>
      <c r="N49" t="s">
        <v>31</v>
      </c>
      <c r="O49" s="8">
        <v>-155000</v>
      </c>
      <c r="P49">
        <v>2.34</v>
      </c>
      <c r="Q49">
        <v>3.74</v>
      </c>
      <c r="R49">
        <v>0</v>
      </c>
      <c r="S49" s="9">
        <v>216947.48</v>
      </c>
      <c r="T49" t="s">
        <v>85</v>
      </c>
      <c r="U49" t="s">
        <v>33</v>
      </c>
      <c r="V49" t="s">
        <v>55</v>
      </c>
    </row>
    <row r="50" spans="1:22" outlineLevel="1" collapsed="1" x14ac:dyDescent="0.2">
      <c r="A50" t="str">
        <f t="shared" ref="A50:O50" si="10">+A49</f>
        <v>TW</v>
      </c>
      <c r="B50" t="str">
        <f t="shared" si="10"/>
        <v>TTFW</v>
      </c>
      <c r="C50" s="6" t="str">
        <f t="shared" si="10"/>
        <v>00009</v>
      </c>
      <c r="D50" t="str">
        <f t="shared" si="10"/>
        <v>Fuel Hedge</v>
      </c>
      <c r="E50" t="str">
        <f t="shared" si="10"/>
        <v>AAA342</v>
      </c>
      <c r="F50" s="7">
        <f t="shared" si="10"/>
        <v>36676</v>
      </c>
      <c r="G50" s="7">
        <f t="shared" si="10"/>
        <v>36892</v>
      </c>
      <c r="H50" s="7">
        <f t="shared" si="10"/>
        <v>37256</v>
      </c>
      <c r="I50" s="7">
        <f t="shared" si="10"/>
        <v>37226</v>
      </c>
      <c r="J50" t="str">
        <f t="shared" si="10"/>
        <v>IFERC</v>
      </c>
      <c r="K50" t="str">
        <f t="shared" si="10"/>
        <v>PERMEP</v>
      </c>
      <c r="L50" t="str">
        <f t="shared" si="10"/>
        <v>S</v>
      </c>
      <c r="M50">
        <f t="shared" si="10"/>
        <v>0</v>
      </c>
      <c r="N50" t="str">
        <f t="shared" si="10"/>
        <v>FIXED SWAP</v>
      </c>
      <c r="O50" s="8">
        <f t="shared" si="10"/>
        <v>-155000</v>
      </c>
      <c r="P50">
        <f>SUBTOTAL(1,P47:P49)</f>
        <v>2.2533333333333334</v>
      </c>
      <c r="Q50">
        <f>SUBTOTAL(1,Q47:Q49)</f>
        <v>3.74</v>
      </c>
      <c r="R50">
        <f>SUBTOTAL(1,R47:R49)</f>
        <v>0</v>
      </c>
      <c r="S50" s="9">
        <f>SUBTOTAL(9,S47:S49)</f>
        <v>216947.48</v>
      </c>
      <c r="T50" s="10" t="s">
        <v>86</v>
      </c>
      <c r="U50" t="str">
        <f>+U49</f>
        <v>RMTC</v>
      </c>
      <c r="V50" t="str">
        <f>+V49</f>
        <v>HEDGE</v>
      </c>
    </row>
    <row r="51" spans="1:22" hidden="1" outlineLevel="2" x14ac:dyDescent="0.2">
      <c r="A51" t="s">
        <v>76</v>
      </c>
      <c r="B51" t="s">
        <v>77</v>
      </c>
      <c r="C51" s="6" t="s">
        <v>78</v>
      </c>
      <c r="D51" t="s">
        <v>79</v>
      </c>
      <c r="E51" t="s">
        <v>87</v>
      </c>
      <c r="F51" s="7">
        <v>36740</v>
      </c>
      <c r="G51" s="7">
        <v>36892</v>
      </c>
      <c r="H51" s="7">
        <v>37256</v>
      </c>
      <c r="I51" s="7">
        <v>37165</v>
      </c>
      <c r="J51" t="s">
        <v>28</v>
      </c>
      <c r="K51" t="s">
        <v>81</v>
      </c>
      <c r="L51" t="s">
        <v>30</v>
      </c>
      <c r="N51" t="s">
        <v>31</v>
      </c>
      <c r="O51" s="8">
        <v>-155000</v>
      </c>
      <c r="P51">
        <v>1.63</v>
      </c>
      <c r="Q51">
        <v>3.63</v>
      </c>
      <c r="R51">
        <v>0</v>
      </c>
      <c r="S51">
        <v>0</v>
      </c>
      <c r="T51" t="s">
        <v>88</v>
      </c>
      <c r="U51" t="s">
        <v>33</v>
      </c>
      <c r="V51" t="s">
        <v>55</v>
      </c>
    </row>
    <row r="52" spans="1:22" hidden="1" outlineLevel="2" x14ac:dyDescent="0.2">
      <c r="A52" t="s">
        <v>76</v>
      </c>
      <c r="B52" t="s">
        <v>77</v>
      </c>
      <c r="C52" s="6" t="s">
        <v>78</v>
      </c>
      <c r="D52" t="s">
        <v>79</v>
      </c>
      <c r="E52" t="s">
        <v>87</v>
      </c>
      <c r="F52" s="7">
        <v>36740</v>
      </c>
      <c r="G52" s="7">
        <v>36892</v>
      </c>
      <c r="H52" s="7">
        <v>37256</v>
      </c>
      <c r="I52" s="7">
        <v>37196</v>
      </c>
      <c r="J52" t="s">
        <v>28</v>
      </c>
      <c r="K52" t="s">
        <v>81</v>
      </c>
      <c r="L52" t="s">
        <v>30</v>
      </c>
      <c r="N52" t="s">
        <v>31</v>
      </c>
      <c r="O52" s="8">
        <v>-150000</v>
      </c>
      <c r="P52">
        <v>2.79</v>
      </c>
      <c r="Q52">
        <v>3.63</v>
      </c>
      <c r="R52">
        <v>0</v>
      </c>
      <c r="S52">
        <v>0</v>
      </c>
      <c r="T52" t="s">
        <v>88</v>
      </c>
      <c r="U52" t="s">
        <v>33</v>
      </c>
      <c r="V52" t="s">
        <v>55</v>
      </c>
    </row>
    <row r="53" spans="1:22" hidden="1" outlineLevel="2" x14ac:dyDescent="0.2">
      <c r="A53" t="s">
        <v>76</v>
      </c>
      <c r="B53" t="s">
        <v>77</v>
      </c>
      <c r="C53" s="6" t="s">
        <v>78</v>
      </c>
      <c r="D53" t="s">
        <v>79</v>
      </c>
      <c r="E53" t="s">
        <v>87</v>
      </c>
      <c r="F53" s="7">
        <v>36740</v>
      </c>
      <c r="G53" s="7">
        <v>36892</v>
      </c>
      <c r="H53" s="7">
        <v>37256</v>
      </c>
      <c r="I53" s="7">
        <v>37226</v>
      </c>
      <c r="J53" t="s">
        <v>28</v>
      </c>
      <c r="K53" t="s">
        <v>81</v>
      </c>
      <c r="L53" t="s">
        <v>30</v>
      </c>
      <c r="N53" t="s">
        <v>31</v>
      </c>
      <c r="O53" s="8">
        <v>-155000</v>
      </c>
      <c r="P53">
        <v>2.34</v>
      </c>
      <c r="Q53">
        <v>3.63</v>
      </c>
      <c r="R53">
        <v>0</v>
      </c>
      <c r="S53" s="9">
        <v>199901.61</v>
      </c>
      <c r="T53" t="s">
        <v>88</v>
      </c>
      <c r="U53" t="s">
        <v>33</v>
      </c>
      <c r="V53" t="s">
        <v>55</v>
      </c>
    </row>
    <row r="54" spans="1:22" outlineLevel="1" collapsed="1" x14ac:dyDescent="0.2">
      <c r="A54" t="str">
        <f t="shared" ref="A54:O54" si="11">+A53</f>
        <v>TW</v>
      </c>
      <c r="B54" t="str">
        <f t="shared" si="11"/>
        <v>TTFW</v>
      </c>
      <c r="C54" s="6" t="str">
        <f t="shared" si="11"/>
        <v>00009</v>
      </c>
      <c r="D54" t="str">
        <f t="shared" si="11"/>
        <v>Fuel Hedge</v>
      </c>
      <c r="E54" t="str">
        <f t="shared" si="11"/>
        <v>AAA214</v>
      </c>
      <c r="F54" s="7">
        <f t="shared" si="11"/>
        <v>36740</v>
      </c>
      <c r="G54" s="7">
        <f t="shared" si="11"/>
        <v>36892</v>
      </c>
      <c r="H54" s="7">
        <f t="shared" si="11"/>
        <v>37256</v>
      </c>
      <c r="I54" s="7">
        <f t="shared" si="11"/>
        <v>37226</v>
      </c>
      <c r="J54" t="str">
        <f t="shared" si="11"/>
        <v>IFERC</v>
      </c>
      <c r="K54" t="str">
        <f t="shared" si="11"/>
        <v>PERMEP</v>
      </c>
      <c r="L54" t="str">
        <f t="shared" si="11"/>
        <v>S</v>
      </c>
      <c r="M54">
        <f t="shared" si="11"/>
        <v>0</v>
      </c>
      <c r="N54" t="str">
        <f t="shared" si="11"/>
        <v>FIXED SWAP</v>
      </c>
      <c r="O54" s="8">
        <f t="shared" si="11"/>
        <v>-155000</v>
      </c>
      <c r="P54">
        <f>SUBTOTAL(1,P51:P53)</f>
        <v>2.2533333333333334</v>
      </c>
      <c r="Q54">
        <f>SUBTOTAL(1,Q51:Q53)</f>
        <v>3.6300000000000003</v>
      </c>
      <c r="R54">
        <f>SUBTOTAL(1,R51:R53)</f>
        <v>0</v>
      </c>
      <c r="S54" s="9">
        <f>SUBTOTAL(9,S51:S53)</f>
        <v>199901.61</v>
      </c>
      <c r="T54" s="10" t="s">
        <v>89</v>
      </c>
      <c r="U54" t="str">
        <f>+U53</f>
        <v>RMTC</v>
      </c>
      <c r="V54" t="str">
        <f>+V53</f>
        <v>HEDGE</v>
      </c>
    </row>
    <row r="55" spans="1:22" hidden="1" outlineLevel="2" x14ac:dyDescent="0.2">
      <c r="A55" t="s">
        <v>76</v>
      </c>
      <c r="B55" t="s">
        <v>77</v>
      </c>
      <c r="C55" s="6" t="s">
        <v>78</v>
      </c>
      <c r="D55" t="s">
        <v>79</v>
      </c>
      <c r="E55" t="s">
        <v>90</v>
      </c>
      <c r="F55" s="7">
        <v>36754</v>
      </c>
      <c r="G55" s="7">
        <v>36892</v>
      </c>
      <c r="H55" s="7">
        <v>37256</v>
      </c>
      <c r="I55" s="7">
        <v>37165</v>
      </c>
      <c r="J55" t="s">
        <v>28</v>
      </c>
      <c r="K55" t="s">
        <v>81</v>
      </c>
      <c r="L55" t="s">
        <v>30</v>
      </c>
      <c r="N55" t="s">
        <v>31</v>
      </c>
      <c r="O55" s="8">
        <v>-155000</v>
      </c>
      <c r="P55">
        <v>1.63</v>
      </c>
      <c r="Q55">
        <v>3.585</v>
      </c>
      <c r="R55">
        <v>0</v>
      </c>
      <c r="S55">
        <v>0</v>
      </c>
      <c r="T55" t="s">
        <v>91</v>
      </c>
      <c r="U55" t="s">
        <v>33</v>
      </c>
      <c r="V55" t="s">
        <v>55</v>
      </c>
    </row>
    <row r="56" spans="1:22" hidden="1" outlineLevel="2" x14ac:dyDescent="0.2">
      <c r="A56" t="s">
        <v>76</v>
      </c>
      <c r="B56" t="s">
        <v>77</v>
      </c>
      <c r="C56" s="6" t="s">
        <v>78</v>
      </c>
      <c r="D56" t="s">
        <v>79</v>
      </c>
      <c r="E56" t="s">
        <v>90</v>
      </c>
      <c r="F56" s="7">
        <v>36754</v>
      </c>
      <c r="G56" s="7">
        <v>36892</v>
      </c>
      <c r="H56" s="7">
        <v>37256</v>
      </c>
      <c r="I56" s="7">
        <v>37196</v>
      </c>
      <c r="J56" t="s">
        <v>28</v>
      </c>
      <c r="K56" t="s">
        <v>81</v>
      </c>
      <c r="L56" t="s">
        <v>30</v>
      </c>
      <c r="N56" t="s">
        <v>31</v>
      </c>
      <c r="O56" s="8">
        <v>-150000</v>
      </c>
      <c r="P56">
        <v>2.79</v>
      </c>
      <c r="Q56">
        <v>3.585</v>
      </c>
      <c r="R56">
        <v>0</v>
      </c>
      <c r="S56">
        <v>0</v>
      </c>
      <c r="T56" t="s">
        <v>91</v>
      </c>
      <c r="U56" t="s">
        <v>33</v>
      </c>
      <c r="V56" t="s">
        <v>55</v>
      </c>
    </row>
    <row r="57" spans="1:22" hidden="1" outlineLevel="2" x14ac:dyDescent="0.2">
      <c r="A57" t="s">
        <v>76</v>
      </c>
      <c r="B57" t="s">
        <v>77</v>
      </c>
      <c r="C57" s="6" t="s">
        <v>78</v>
      </c>
      <c r="D57" t="s">
        <v>79</v>
      </c>
      <c r="E57" t="s">
        <v>90</v>
      </c>
      <c r="F57" s="7">
        <v>36754</v>
      </c>
      <c r="G57" s="7">
        <v>36892</v>
      </c>
      <c r="H57" s="7">
        <v>37256</v>
      </c>
      <c r="I57" s="7">
        <v>37226</v>
      </c>
      <c r="J57" t="s">
        <v>28</v>
      </c>
      <c r="K57" t="s">
        <v>81</v>
      </c>
      <c r="L57" t="s">
        <v>30</v>
      </c>
      <c r="N57" t="s">
        <v>31</v>
      </c>
      <c r="O57" s="8">
        <v>-155000</v>
      </c>
      <c r="P57">
        <v>2.34</v>
      </c>
      <c r="Q57">
        <v>3.585</v>
      </c>
      <c r="R57">
        <v>0</v>
      </c>
      <c r="S57" s="9">
        <v>192928.29</v>
      </c>
      <c r="T57" t="s">
        <v>91</v>
      </c>
      <c r="U57" t="s">
        <v>33</v>
      </c>
      <c r="V57" t="s">
        <v>55</v>
      </c>
    </row>
    <row r="58" spans="1:22" outlineLevel="1" collapsed="1" x14ac:dyDescent="0.2">
      <c r="A58" t="str">
        <f t="shared" ref="A58:O58" si="12">+A57</f>
        <v>TW</v>
      </c>
      <c r="B58" t="str">
        <f t="shared" si="12"/>
        <v>TTFW</v>
      </c>
      <c r="C58" s="6" t="str">
        <f t="shared" si="12"/>
        <v>00009</v>
      </c>
      <c r="D58" t="str">
        <f t="shared" si="12"/>
        <v>Fuel Hedge</v>
      </c>
      <c r="E58" t="str">
        <f t="shared" si="12"/>
        <v>AAA213</v>
      </c>
      <c r="F58" s="7">
        <f t="shared" si="12"/>
        <v>36754</v>
      </c>
      <c r="G58" s="7">
        <f t="shared" si="12"/>
        <v>36892</v>
      </c>
      <c r="H58" s="7">
        <f t="shared" si="12"/>
        <v>37256</v>
      </c>
      <c r="I58" s="7">
        <f t="shared" si="12"/>
        <v>37226</v>
      </c>
      <c r="J58" t="str">
        <f t="shared" si="12"/>
        <v>IFERC</v>
      </c>
      <c r="K58" t="str">
        <f t="shared" si="12"/>
        <v>PERMEP</v>
      </c>
      <c r="L58" t="str">
        <f t="shared" si="12"/>
        <v>S</v>
      </c>
      <c r="M58">
        <f t="shared" si="12"/>
        <v>0</v>
      </c>
      <c r="N58" t="str">
        <f t="shared" si="12"/>
        <v>FIXED SWAP</v>
      </c>
      <c r="O58" s="8">
        <f t="shared" si="12"/>
        <v>-155000</v>
      </c>
      <c r="P58">
        <f>SUBTOTAL(1,P55:P57)</f>
        <v>2.2533333333333334</v>
      </c>
      <c r="Q58">
        <f>SUBTOTAL(1,Q55:Q57)</f>
        <v>3.5849999999999995</v>
      </c>
      <c r="R58">
        <f>SUBTOTAL(1,R55:R57)</f>
        <v>0</v>
      </c>
      <c r="S58" s="9">
        <f>SUBTOTAL(9,S55:S57)</f>
        <v>192928.29</v>
      </c>
      <c r="T58" s="10" t="s">
        <v>92</v>
      </c>
      <c r="U58" t="str">
        <f>+U57</f>
        <v>RMTC</v>
      </c>
      <c r="V58" t="str">
        <f>+V57</f>
        <v>HEDGE</v>
      </c>
    </row>
    <row r="59" spans="1:22" hidden="1" outlineLevel="2" x14ac:dyDescent="0.2">
      <c r="A59" t="s">
        <v>76</v>
      </c>
      <c r="B59" t="s">
        <v>93</v>
      </c>
      <c r="C59" s="6" t="s">
        <v>94</v>
      </c>
      <c r="D59" t="s">
        <v>95</v>
      </c>
      <c r="E59" t="s">
        <v>96</v>
      </c>
      <c r="F59" s="7">
        <v>36903</v>
      </c>
      <c r="G59" s="7">
        <v>37257</v>
      </c>
      <c r="H59" s="7">
        <v>37621</v>
      </c>
      <c r="I59" s="7">
        <v>37257</v>
      </c>
      <c r="J59" t="s">
        <v>45</v>
      </c>
      <c r="K59" t="s">
        <v>46</v>
      </c>
      <c r="L59" t="s">
        <v>42</v>
      </c>
      <c r="N59" t="s">
        <v>43</v>
      </c>
      <c r="O59" s="8">
        <v>-852500</v>
      </c>
      <c r="P59">
        <v>2.331</v>
      </c>
      <c r="Q59">
        <v>2.5609999999999999</v>
      </c>
      <c r="R59">
        <v>-0.27</v>
      </c>
      <c r="S59">
        <v>0</v>
      </c>
      <c r="T59" t="s">
        <v>97</v>
      </c>
      <c r="U59" t="s">
        <v>33</v>
      </c>
      <c r="V59" t="s">
        <v>55</v>
      </c>
    </row>
    <row r="60" spans="1:22" hidden="1" outlineLevel="2" x14ac:dyDescent="0.2">
      <c r="A60" t="s">
        <v>76</v>
      </c>
      <c r="B60" t="s">
        <v>93</v>
      </c>
      <c r="C60" s="6" t="s">
        <v>94</v>
      </c>
      <c r="D60" t="s">
        <v>95</v>
      </c>
      <c r="E60" t="s">
        <v>96</v>
      </c>
      <c r="F60" s="7">
        <v>36903</v>
      </c>
      <c r="G60" s="7">
        <v>37257</v>
      </c>
      <c r="H60" s="7">
        <v>37621</v>
      </c>
      <c r="I60" s="7">
        <v>37257</v>
      </c>
      <c r="J60" t="s">
        <v>28</v>
      </c>
      <c r="K60" t="s">
        <v>98</v>
      </c>
      <c r="L60" t="s">
        <v>42</v>
      </c>
      <c r="N60" t="s">
        <v>43</v>
      </c>
      <c r="O60" s="8">
        <v>852500</v>
      </c>
      <c r="P60">
        <v>2.331</v>
      </c>
      <c r="Q60">
        <v>2.5609999999999999</v>
      </c>
      <c r="R60">
        <v>-0.27</v>
      </c>
      <c r="S60" s="9">
        <v>34029.71</v>
      </c>
      <c r="T60" t="s">
        <v>97</v>
      </c>
      <c r="U60" t="s">
        <v>33</v>
      </c>
      <c r="V60" t="s">
        <v>55</v>
      </c>
    </row>
    <row r="61" spans="1:22" hidden="1" outlineLevel="2" x14ac:dyDescent="0.2">
      <c r="A61" t="s">
        <v>76</v>
      </c>
      <c r="B61" t="s">
        <v>93</v>
      </c>
      <c r="C61" s="6" t="s">
        <v>94</v>
      </c>
      <c r="D61" t="s">
        <v>95</v>
      </c>
      <c r="E61" t="s">
        <v>96</v>
      </c>
      <c r="F61" s="7">
        <v>36903</v>
      </c>
      <c r="G61" s="7">
        <v>37257</v>
      </c>
      <c r="H61" s="7">
        <v>37621</v>
      </c>
      <c r="I61" s="7">
        <v>37288</v>
      </c>
      <c r="J61" t="s">
        <v>45</v>
      </c>
      <c r="K61" t="s">
        <v>46</v>
      </c>
      <c r="L61" t="s">
        <v>42</v>
      </c>
      <c r="N61" t="s">
        <v>43</v>
      </c>
      <c r="O61" s="8">
        <v>-770000</v>
      </c>
      <c r="P61">
        <v>2.452</v>
      </c>
      <c r="Q61">
        <v>2.6720000000000002</v>
      </c>
      <c r="R61">
        <v>-0.27</v>
      </c>
      <c r="S61">
        <v>0</v>
      </c>
      <c r="T61" t="s">
        <v>97</v>
      </c>
      <c r="U61" t="s">
        <v>33</v>
      </c>
      <c r="V61" t="s">
        <v>55</v>
      </c>
    </row>
    <row r="62" spans="1:22" hidden="1" outlineLevel="2" x14ac:dyDescent="0.2">
      <c r="A62" t="s">
        <v>76</v>
      </c>
      <c r="B62" t="s">
        <v>93</v>
      </c>
      <c r="C62" s="6" t="s">
        <v>94</v>
      </c>
      <c r="D62" t="s">
        <v>95</v>
      </c>
      <c r="E62" t="s">
        <v>96</v>
      </c>
      <c r="F62" s="7">
        <v>36903</v>
      </c>
      <c r="G62" s="7">
        <v>37257</v>
      </c>
      <c r="H62" s="7">
        <v>37621</v>
      </c>
      <c r="I62" s="7">
        <v>37288</v>
      </c>
      <c r="J62" t="s">
        <v>28</v>
      </c>
      <c r="K62" t="s">
        <v>98</v>
      </c>
      <c r="L62" t="s">
        <v>42</v>
      </c>
      <c r="N62" t="s">
        <v>43</v>
      </c>
      <c r="O62" s="8">
        <v>770000</v>
      </c>
      <c r="P62">
        <v>2.452</v>
      </c>
      <c r="Q62">
        <v>2.6720000000000002</v>
      </c>
      <c r="R62">
        <v>-0.27</v>
      </c>
      <c r="S62" s="9">
        <v>38353.379999999997</v>
      </c>
      <c r="T62" t="s">
        <v>97</v>
      </c>
      <c r="U62" t="s">
        <v>33</v>
      </c>
      <c r="V62" t="s">
        <v>55</v>
      </c>
    </row>
    <row r="63" spans="1:22" hidden="1" outlineLevel="2" x14ac:dyDescent="0.2">
      <c r="A63" t="s">
        <v>76</v>
      </c>
      <c r="B63" t="s">
        <v>93</v>
      </c>
      <c r="C63" s="6" t="s">
        <v>94</v>
      </c>
      <c r="D63" t="s">
        <v>95</v>
      </c>
      <c r="E63" t="s">
        <v>96</v>
      </c>
      <c r="F63" s="7">
        <v>36903</v>
      </c>
      <c r="G63" s="7">
        <v>37257</v>
      </c>
      <c r="H63" s="7">
        <v>37621</v>
      </c>
      <c r="I63" s="7">
        <v>37316</v>
      </c>
      <c r="J63" t="s">
        <v>45</v>
      </c>
      <c r="K63" t="s">
        <v>46</v>
      </c>
      <c r="L63" t="s">
        <v>42</v>
      </c>
      <c r="N63" t="s">
        <v>43</v>
      </c>
      <c r="O63" s="8">
        <v>-852500</v>
      </c>
      <c r="P63">
        <v>2.4319999999999999</v>
      </c>
      <c r="Q63">
        <v>2.6819999999999999</v>
      </c>
      <c r="R63">
        <v>-0.27</v>
      </c>
      <c r="S63">
        <v>0</v>
      </c>
      <c r="T63" t="s">
        <v>97</v>
      </c>
      <c r="U63" t="s">
        <v>33</v>
      </c>
      <c r="V63" t="s">
        <v>55</v>
      </c>
    </row>
    <row r="64" spans="1:22" hidden="1" outlineLevel="2" x14ac:dyDescent="0.2">
      <c r="A64" t="s">
        <v>76</v>
      </c>
      <c r="B64" t="s">
        <v>93</v>
      </c>
      <c r="C64" s="6" t="s">
        <v>94</v>
      </c>
      <c r="D64" t="s">
        <v>95</v>
      </c>
      <c r="E64" t="s">
        <v>96</v>
      </c>
      <c r="F64" s="7">
        <v>36903</v>
      </c>
      <c r="G64" s="7">
        <v>37257</v>
      </c>
      <c r="H64" s="7">
        <v>37621</v>
      </c>
      <c r="I64" s="7">
        <v>37316</v>
      </c>
      <c r="J64" t="s">
        <v>28</v>
      </c>
      <c r="K64" t="s">
        <v>98</v>
      </c>
      <c r="L64" t="s">
        <v>42</v>
      </c>
      <c r="N64" t="s">
        <v>43</v>
      </c>
      <c r="O64" s="8">
        <v>852500</v>
      </c>
      <c r="P64">
        <v>2.4319999999999999</v>
      </c>
      <c r="Q64">
        <v>2.6819999999999999</v>
      </c>
      <c r="R64">
        <v>-0.27</v>
      </c>
      <c r="S64" s="9">
        <v>16958.03</v>
      </c>
      <c r="T64" t="s">
        <v>97</v>
      </c>
      <c r="U64" t="s">
        <v>33</v>
      </c>
      <c r="V64" t="s">
        <v>55</v>
      </c>
    </row>
    <row r="65" spans="1:22" hidden="1" outlineLevel="2" x14ac:dyDescent="0.2">
      <c r="A65" t="s">
        <v>76</v>
      </c>
      <c r="B65" t="s">
        <v>93</v>
      </c>
      <c r="C65" s="6" t="s">
        <v>94</v>
      </c>
      <c r="D65" t="s">
        <v>95</v>
      </c>
      <c r="E65" t="s">
        <v>96</v>
      </c>
      <c r="F65" s="7">
        <v>36903</v>
      </c>
      <c r="G65" s="7">
        <v>37257</v>
      </c>
      <c r="H65" s="7">
        <v>37621</v>
      </c>
      <c r="I65" s="7">
        <v>37347</v>
      </c>
      <c r="J65" t="s">
        <v>45</v>
      </c>
      <c r="K65" t="s">
        <v>46</v>
      </c>
      <c r="L65" t="s">
        <v>42</v>
      </c>
      <c r="N65" t="s">
        <v>43</v>
      </c>
      <c r="O65" s="8">
        <v>-825000</v>
      </c>
      <c r="P65">
        <v>2.3370000000000002</v>
      </c>
      <c r="Q65">
        <v>2.6669999999999998</v>
      </c>
      <c r="R65">
        <v>-0.27</v>
      </c>
      <c r="S65">
        <v>0</v>
      </c>
      <c r="T65" t="s">
        <v>97</v>
      </c>
      <c r="U65" t="s">
        <v>33</v>
      </c>
      <c r="V65" t="s">
        <v>55</v>
      </c>
    </row>
    <row r="66" spans="1:22" hidden="1" outlineLevel="2" x14ac:dyDescent="0.2">
      <c r="A66" t="s">
        <v>76</v>
      </c>
      <c r="B66" t="s">
        <v>93</v>
      </c>
      <c r="C66" s="6" t="s">
        <v>94</v>
      </c>
      <c r="D66" t="s">
        <v>95</v>
      </c>
      <c r="E66" t="s">
        <v>96</v>
      </c>
      <c r="F66" s="7">
        <v>36903</v>
      </c>
      <c r="G66" s="7">
        <v>37257</v>
      </c>
      <c r="H66" s="7">
        <v>37621</v>
      </c>
      <c r="I66" s="7">
        <v>37347</v>
      </c>
      <c r="J66" t="s">
        <v>28</v>
      </c>
      <c r="K66" t="s">
        <v>98</v>
      </c>
      <c r="L66" t="s">
        <v>42</v>
      </c>
      <c r="N66" t="s">
        <v>43</v>
      </c>
      <c r="O66" s="8">
        <v>825000</v>
      </c>
      <c r="P66">
        <v>2.3370000000000002</v>
      </c>
      <c r="Q66">
        <v>2.6669999999999998</v>
      </c>
      <c r="R66">
        <v>-0.27</v>
      </c>
      <c r="S66" s="9">
        <v>-49161.95</v>
      </c>
      <c r="T66" t="s">
        <v>97</v>
      </c>
      <c r="U66" t="s">
        <v>33</v>
      </c>
      <c r="V66" t="s">
        <v>55</v>
      </c>
    </row>
    <row r="67" spans="1:22" hidden="1" outlineLevel="2" x14ac:dyDescent="0.2">
      <c r="A67" t="s">
        <v>76</v>
      </c>
      <c r="B67" t="s">
        <v>93</v>
      </c>
      <c r="C67" s="6" t="s">
        <v>94</v>
      </c>
      <c r="D67" t="s">
        <v>95</v>
      </c>
      <c r="E67" t="s">
        <v>96</v>
      </c>
      <c r="F67" s="7">
        <v>36903</v>
      </c>
      <c r="G67" s="7">
        <v>37257</v>
      </c>
      <c r="H67" s="7">
        <v>37621</v>
      </c>
      <c r="I67" s="7">
        <v>37377</v>
      </c>
      <c r="J67" t="s">
        <v>45</v>
      </c>
      <c r="K67" t="s">
        <v>46</v>
      </c>
      <c r="L67" t="s">
        <v>42</v>
      </c>
      <c r="N67" t="s">
        <v>43</v>
      </c>
      <c r="O67" s="8">
        <v>-852500</v>
      </c>
      <c r="P67">
        <v>2.387</v>
      </c>
      <c r="Q67">
        <v>2.7170000000000001</v>
      </c>
      <c r="R67">
        <v>-0.27</v>
      </c>
      <c r="S67">
        <v>0</v>
      </c>
      <c r="T67" t="s">
        <v>97</v>
      </c>
      <c r="U67" t="s">
        <v>33</v>
      </c>
      <c r="V67" t="s">
        <v>55</v>
      </c>
    </row>
    <row r="68" spans="1:22" hidden="1" outlineLevel="2" x14ac:dyDescent="0.2">
      <c r="A68" t="s">
        <v>76</v>
      </c>
      <c r="B68" t="s">
        <v>93</v>
      </c>
      <c r="C68" s="6" t="s">
        <v>94</v>
      </c>
      <c r="D68" t="s">
        <v>95</v>
      </c>
      <c r="E68" t="s">
        <v>96</v>
      </c>
      <c r="F68" s="7">
        <v>36903</v>
      </c>
      <c r="G68" s="7">
        <v>37257</v>
      </c>
      <c r="H68" s="7">
        <v>37621</v>
      </c>
      <c r="I68" s="7">
        <v>37377</v>
      </c>
      <c r="J68" t="s">
        <v>28</v>
      </c>
      <c r="K68" t="s">
        <v>98</v>
      </c>
      <c r="L68" t="s">
        <v>42</v>
      </c>
      <c r="N68" t="s">
        <v>43</v>
      </c>
      <c r="O68" s="8">
        <v>852500</v>
      </c>
      <c r="P68">
        <v>2.387</v>
      </c>
      <c r="Q68">
        <v>2.7170000000000001</v>
      </c>
      <c r="R68">
        <v>-0.27</v>
      </c>
      <c r="S68" s="9">
        <v>-50713.56</v>
      </c>
      <c r="T68" t="s">
        <v>97</v>
      </c>
      <c r="U68" t="s">
        <v>33</v>
      </c>
      <c r="V68" t="s">
        <v>55</v>
      </c>
    </row>
    <row r="69" spans="1:22" hidden="1" outlineLevel="2" x14ac:dyDescent="0.2">
      <c r="A69" t="s">
        <v>76</v>
      </c>
      <c r="B69" t="s">
        <v>93</v>
      </c>
      <c r="C69" s="6" t="s">
        <v>94</v>
      </c>
      <c r="D69" t="s">
        <v>95</v>
      </c>
      <c r="E69" t="s">
        <v>96</v>
      </c>
      <c r="F69" s="7">
        <v>36903</v>
      </c>
      <c r="G69" s="7">
        <v>37257</v>
      </c>
      <c r="H69" s="7">
        <v>37621</v>
      </c>
      <c r="I69" s="7">
        <v>37408</v>
      </c>
      <c r="J69" t="s">
        <v>45</v>
      </c>
      <c r="K69" t="s">
        <v>46</v>
      </c>
      <c r="L69" t="s">
        <v>42</v>
      </c>
      <c r="N69" t="s">
        <v>43</v>
      </c>
      <c r="O69" s="8">
        <v>-825000</v>
      </c>
      <c r="P69">
        <v>2.4369999999999998</v>
      </c>
      <c r="Q69">
        <v>2.7669999999999999</v>
      </c>
      <c r="R69">
        <v>-0.27</v>
      </c>
      <c r="S69">
        <v>0</v>
      </c>
      <c r="T69" t="s">
        <v>97</v>
      </c>
      <c r="U69" t="s">
        <v>33</v>
      </c>
      <c r="V69" t="s">
        <v>55</v>
      </c>
    </row>
    <row r="70" spans="1:22" hidden="1" outlineLevel="2" x14ac:dyDescent="0.2">
      <c r="A70" t="s">
        <v>76</v>
      </c>
      <c r="B70" t="s">
        <v>93</v>
      </c>
      <c r="C70" s="6" t="s">
        <v>94</v>
      </c>
      <c r="D70" t="s">
        <v>95</v>
      </c>
      <c r="E70" t="s">
        <v>96</v>
      </c>
      <c r="F70" s="7">
        <v>36903</v>
      </c>
      <c r="G70" s="7">
        <v>37257</v>
      </c>
      <c r="H70" s="7">
        <v>37621</v>
      </c>
      <c r="I70" s="7">
        <v>37408</v>
      </c>
      <c r="J70" t="s">
        <v>28</v>
      </c>
      <c r="K70" t="s">
        <v>98</v>
      </c>
      <c r="L70" t="s">
        <v>42</v>
      </c>
      <c r="N70" t="s">
        <v>43</v>
      </c>
      <c r="O70" s="8">
        <v>825000</v>
      </c>
      <c r="P70">
        <v>2.4369999999999998</v>
      </c>
      <c r="Q70">
        <v>2.7669999999999999</v>
      </c>
      <c r="R70">
        <v>-0.27</v>
      </c>
      <c r="S70" s="9">
        <v>-48983.74</v>
      </c>
      <c r="T70" t="s">
        <v>97</v>
      </c>
      <c r="U70" t="s">
        <v>33</v>
      </c>
      <c r="V70" t="s">
        <v>55</v>
      </c>
    </row>
    <row r="71" spans="1:22" hidden="1" outlineLevel="2" x14ac:dyDescent="0.2">
      <c r="A71" t="s">
        <v>76</v>
      </c>
      <c r="B71" t="s">
        <v>93</v>
      </c>
      <c r="C71" s="6" t="s">
        <v>94</v>
      </c>
      <c r="D71" t="s">
        <v>95</v>
      </c>
      <c r="E71" t="s">
        <v>96</v>
      </c>
      <c r="F71" s="7">
        <v>36903</v>
      </c>
      <c r="G71" s="7">
        <v>37257</v>
      </c>
      <c r="H71" s="7">
        <v>37621</v>
      </c>
      <c r="I71" s="7">
        <v>37438</v>
      </c>
      <c r="J71" t="s">
        <v>45</v>
      </c>
      <c r="K71" t="s">
        <v>46</v>
      </c>
      <c r="L71" t="s">
        <v>42</v>
      </c>
      <c r="N71" t="s">
        <v>43</v>
      </c>
      <c r="O71" s="8">
        <v>-852500</v>
      </c>
      <c r="P71">
        <v>2.512</v>
      </c>
      <c r="Q71">
        <v>2.8119999999999998</v>
      </c>
      <c r="R71">
        <v>-0.27</v>
      </c>
      <c r="S71">
        <v>0</v>
      </c>
      <c r="T71" t="s">
        <v>97</v>
      </c>
      <c r="U71" t="s">
        <v>33</v>
      </c>
      <c r="V71" t="s">
        <v>55</v>
      </c>
    </row>
    <row r="72" spans="1:22" hidden="1" outlineLevel="2" x14ac:dyDescent="0.2">
      <c r="A72" t="s">
        <v>76</v>
      </c>
      <c r="B72" t="s">
        <v>93</v>
      </c>
      <c r="C72" s="6" t="s">
        <v>94</v>
      </c>
      <c r="D72" t="s">
        <v>95</v>
      </c>
      <c r="E72" t="s">
        <v>96</v>
      </c>
      <c r="F72" s="7">
        <v>36903</v>
      </c>
      <c r="G72" s="7">
        <v>37257</v>
      </c>
      <c r="H72" s="7">
        <v>37621</v>
      </c>
      <c r="I72" s="7">
        <v>37438</v>
      </c>
      <c r="J72" t="s">
        <v>28</v>
      </c>
      <c r="K72" t="s">
        <v>98</v>
      </c>
      <c r="L72" t="s">
        <v>42</v>
      </c>
      <c r="N72" t="s">
        <v>43</v>
      </c>
      <c r="O72" s="8">
        <v>852500</v>
      </c>
      <c r="P72">
        <v>2.512</v>
      </c>
      <c r="Q72">
        <v>2.8119999999999998</v>
      </c>
      <c r="R72">
        <v>-0.27</v>
      </c>
      <c r="S72" s="9">
        <v>-25264.69</v>
      </c>
      <c r="T72" t="s">
        <v>97</v>
      </c>
      <c r="U72" t="s">
        <v>33</v>
      </c>
      <c r="V72" t="s">
        <v>55</v>
      </c>
    </row>
    <row r="73" spans="1:22" hidden="1" outlineLevel="2" x14ac:dyDescent="0.2">
      <c r="A73" t="s">
        <v>76</v>
      </c>
      <c r="B73" t="s">
        <v>93</v>
      </c>
      <c r="C73" s="6" t="s">
        <v>94</v>
      </c>
      <c r="D73" t="s">
        <v>95</v>
      </c>
      <c r="E73" t="s">
        <v>96</v>
      </c>
      <c r="F73" s="7">
        <v>36903</v>
      </c>
      <c r="G73" s="7">
        <v>37257</v>
      </c>
      <c r="H73" s="7">
        <v>37621</v>
      </c>
      <c r="I73" s="7">
        <v>37469</v>
      </c>
      <c r="J73" t="s">
        <v>45</v>
      </c>
      <c r="K73" t="s">
        <v>46</v>
      </c>
      <c r="L73" t="s">
        <v>42</v>
      </c>
      <c r="N73" t="s">
        <v>43</v>
      </c>
      <c r="O73" s="8">
        <v>-852500</v>
      </c>
      <c r="P73">
        <v>2.5569999999999999</v>
      </c>
      <c r="Q73">
        <v>2.8570000000000002</v>
      </c>
      <c r="R73">
        <v>-0.27</v>
      </c>
      <c r="S73">
        <v>0</v>
      </c>
      <c r="T73" t="s">
        <v>97</v>
      </c>
      <c r="U73" t="s">
        <v>33</v>
      </c>
      <c r="V73" t="s">
        <v>55</v>
      </c>
    </row>
    <row r="74" spans="1:22" hidden="1" outlineLevel="2" x14ac:dyDescent="0.2">
      <c r="A74" t="s">
        <v>76</v>
      </c>
      <c r="B74" t="s">
        <v>93</v>
      </c>
      <c r="C74" s="6" t="s">
        <v>94</v>
      </c>
      <c r="D74" t="s">
        <v>95</v>
      </c>
      <c r="E74" t="s">
        <v>96</v>
      </c>
      <c r="F74" s="7">
        <v>36903</v>
      </c>
      <c r="G74" s="7">
        <v>37257</v>
      </c>
      <c r="H74" s="7">
        <v>37621</v>
      </c>
      <c r="I74" s="7">
        <v>37469</v>
      </c>
      <c r="J74" t="s">
        <v>28</v>
      </c>
      <c r="K74" t="s">
        <v>98</v>
      </c>
      <c r="L74" t="s">
        <v>42</v>
      </c>
      <c r="N74" t="s">
        <v>43</v>
      </c>
      <c r="O74" s="8">
        <v>852500</v>
      </c>
      <c r="P74">
        <v>2.5569999999999999</v>
      </c>
      <c r="Q74">
        <v>2.8570000000000002</v>
      </c>
      <c r="R74">
        <v>-0.27</v>
      </c>
      <c r="S74" s="9">
        <v>-25210.97</v>
      </c>
      <c r="T74" t="s">
        <v>97</v>
      </c>
      <c r="U74" t="s">
        <v>33</v>
      </c>
      <c r="V74" t="s">
        <v>55</v>
      </c>
    </row>
    <row r="75" spans="1:22" hidden="1" outlineLevel="2" x14ac:dyDescent="0.2">
      <c r="A75" t="s">
        <v>76</v>
      </c>
      <c r="B75" t="s">
        <v>93</v>
      </c>
      <c r="C75" s="6" t="s">
        <v>94</v>
      </c>
      <c r="D75" t="s">
        <v>95</v>
      </c>
      <c r="E75" t="s">
        <v>96</v>
      </c>
      <c r="F75" s="7">
        <v>36903</v>
      </c>
      <c r="G75" s="7">
        <v>37257</v>
      </c>
      <c r="H75" s="7">
        <v>37621</v>
      </c>
      <c r="I75" s="7">
        <v>37500</v>
      </c>
      <c r="J75" t="s">
        <v>45</v>
      </c>
      <c r="K75" t="s">
        <v>46</v>
      </c>
      <c r="L75" t="s">
        <v>42</v>
      </c>
      <c r="N75" t="s">
        <v>43</v>
      </c>
      <c r="O75" s="8">
        <v>-825000</v>
      </c>
      <c r="P75">
        <v>2.5649999999999999</v>
      </c>
      <c r="Q75">
        <v>2.8650000000000002</v>
      </c>
      <c r="R75">
        <v>-0.27</v>
      </c>
      <c r="S75">
        <v>0</v>
      </c>
      <c r="T75" t="s">
        <v>97</v>
      </c>
      <c r="U75" t="s">
        <v>33</v>
      </c>
      <c r="V75" t="s">
        <v>55</v>
      </c>
    </row>
    <row r="76" spans="1:22" hidden="1" outlineLevel="2" x14ac:dyDescent="0.2">
      <c r="A76" t="s">
        <v>76</v>
      </c>
      <c r="B76" t="s">
        <v>93</v>
      </c>
      <c r="C76" s="6" t="s">
        <v>94</v>
      </c>
      <c r="D76" t="s">
        <v>95</v>
      </c>
      <c r="E76" t="s">
        <v>96</v>
      </c>
      <c r="F76" s="7">
        <v>36903</v>
      </c>
      <c r="G76" s="7">
        <v>37257</v>
      </c>
      <c r="H76" s="7">
        <v>37621</v>
      </c>
      <c r="I76" s="7">
        <v>37500</v>
      </c>
      <c r="J76" t="s">
        <v>28</v>
      </c>
      <c r="K76" t="s">
        <v>98</v>
      </c>
      <c r="L76" t="s">
        <v>42</v>
      </c>
      <c r="N76" t="s">
        <v>43</v>
      </c>
      <c r="O76" s="8">
        <v>825000</v>
      </c>
      <c r="P76">
        <v>2.5649999999999999</v>
      </c>
      <c r="Q76">
        <v>2.8650000000000002</v>
      </c>
      <c r="R76">
        <v>-0.27</v>
      </c>
      <c r="S76" s="9">
        <v>-24339.919999999998</v>
      </c>
      <c r="T76" t="s">
        <v>97</v>
      </c>
      <c r="U76" t="s">
        <v>33</v>
      </c>
      <c r="V76" t="s">
        <v>55</v>
      </c>
    </row>
    <row r="77" spans="1:22" hidden="1" outlineLevel="2" x14ac:dyDescent="0.2">
      <c r="A77" t="s">
        <v>76</v>
      </c>
      <c r="B77" t="s">
        <v>93</v>
      </c>
      <c r="C77" s="6" t="s">
        <v>94</v>
      </c>
      <c r="D77" t="s">
        <v>95</v>
      </c>
      <c r="E77" t="s">
        <v>96</v>
      </c>
      <c r="F77" s="7">
        <v>36903</v>
      </c>
      <c r="G77" s="7">
        <v>37257</v>
      </c>
      <c r="H77" s="7">
        <v>37621</v>
      </c>
      <c r="I77" s="7">
        <v>37530</v>
      </c>
      <c r="J77" t="s">
        <v>45</v>
      </c>
      <c r="K77" t="s">
        <v>46</v>
      </c>
      <c r="L77" t="s">
        <v>42</v>
      </c>
      <c r="N77" t="s">
        <v>43</v>
      </c>
      <c r="O77" s="8">
        <v>-852500</v>
      </c>
      <c r="P77">
        <v>2.585</v>
      </c>
      <c r="Q77">
        <v>2.895</v>
      </c>
      <c r="R77">
        <v>-0.27</v>
      </c>
      <c r="S77">
        <v>0</v>
      </c>
      <c r="T77" t="s">
        <v>97</v>
      </c>
      <c r="U77" t="s">
        <v>33</v>
      </c>
      <c r="V77" t="s">
        <v>55</v>
      </c>
    </row>
    <row r="78" spans="1:22" hidden="1" outlineLevel="2" x14ac:dyDescent="0.2">
      <c r="A78" t="s">
        <v>76</v>
      </c>
      <c r="B78" t="s">
        <v>93</v>
      </c>
      <c r="C78" s="6" t="s">
        <v>94</v>
      </c>
      <c r="D78" t="s">
        <v>95</v>
      </c>
      <c r="E78" t="s">
        <v>96</v>
      </c>
      <c r="F78" s="7">
        <v>36903</v>
      </c>
      <c r="G78" s="7">
        <v>37257</v>
      </c>
      <c r="H78" s="7">
        <v>37621</v>
      </c>
      <c r="I78" s="7">
        <v>37530</v>
      </c>
      <c r="J78" t="s">
        <v>28</v>
      </c>
      <c r="K78" t="s">
        <v>98</v>
      </c>
      <c r="L78" t="s">
        <v>42</v>
      </c>
      <c r="N78" t="s">
        <v>43</v>
      </c>
      <c r="O78" s="8">
        <v>852500</v>
      </c>
      <c r="P78">
        <v>2.585</v>
      </c>
      <c r="Q78">
        <v>2.895</v>
      </c>
      <c r="R78">
        <v>-0.27</v>
      </c>
      <c r="S78" s="9">
        <v>-33462.92</v>
      </c>
      <c r="T78" t="s">
        <v>97</v>
      </c>
      <c r="U78" t="s">
        <v>33</v>
      </c>
      <c r="V78" t="s">
        <v>55</v>
      </c>
    </row>
    <row r="79" spans="1:22" hidden="1" outlineLevel="2" x14ac:dyDescent="0.2">
      <c r="A79" t="s">
        <v>76</v>
      </c>
      <c r="B79" t="s">
        <v>93</v>
      </c>
      <c r="C79" s="6" t="s">
        <v>94</v>
      </c>
      <c r="D79" t="s">
        <v>95</v>
      </c>
      <c r="E79" t="s">
        <v>96</v>
      </c>
      <c r="F79" s="7">
        <v>36903</v>
      </c>
      <c r="G79" s="7">
        <v>37257</v>
      </c>
      <c r="H79" s="7">
        <v>37621</v>
      </c>
      <c r="I79" s="7">
        <v>37561</v>
      </c>
      <c r="J79" t="s">
        <v>45</v>
      </c>
      <c r="K79" t="s">
        <v>46</v>
      </c>
      <c r="L79" t="s">
        <v>42</v>
      </c>
      <c r="N79" t="s">
        <v>43</v>
      </c>
      <c r="O79" s="8">
        <v>-825000</v>
      </c>
      <c r="P79">
        <v>2.88</v>
      </c>
      <c r="Q79">
        <v>3.0950000000000002</v>
      </c>
      <c r="R79">
        <v>-0.27</v>
      </c>
      <c r="S79">
        <v>0</v>
      </c>
      <c r="T79" t="s">
        <v>97</v>
      </c>
      <c r="U79" t="s">
        <v>33</v>
      </c>
      <c r="V79" t="s">
        <v>55</v>
      </c>
    </row>
    <row r="80" spans="1:22" hidden="1" outlineLevel="2" x14ac:dyDescent="0.2">
      <c r="A80" t="s">
        <v>76</v>
      </c>
      <c r="B80" t="s">
        <v>93</v>
      </c>
      <c r="C80" s="6" t="s">
        <v>94</v>
      </c>
      <c r="D80" t="s">
        <v>95</v>
      </c>
      <c r="E80" t="s">
        <v>96</v>
      </c>
      <c r="F80" s="7">
        <v>36903</v>
      </c>
      <c r="G80" s="7">
        <v>37257</v>
      </c>
      <c r="H80" s="7">
        <v>37621</v>
      </c>
      <c r="I80" s="7">
        <v>37561</v>
      </c>
      <c r="J80" t="s">
        <v>28</v>
      </c>
      <c r="K80" t="s">
        <v>98</v>
      </c>
      <c r="L80" t="s">
        <v>42</v>
      </c>
      <c r="N80" t="s">
        <v>43</v>
      </c>
      <c r="O80" s="8">
        <v>825000</v>
      </c>
      <c r="P80">
        <v>2.88</v>
      </c>
      <c r="Q80">
        <v>3.0950000000000002</v>
      </c>
      <c r="R80">
        <v>-0.27</v>
      </c>
      <c r="S80" s="9">
        <v>44411.61</v>
      </c>
      <c r="T80" t="s">
        <v>97</v>
      </c>
      <c r="U80" t="s">
        <v>33</v>
      </c>
      <c r="V80" t="s">
        <v>55</v>
      </c>
    </row>
    <row r="81" spans="1:22" hidden="1" outlineLevel="2" x14ac:dyDescent="0.2">
      <c r="A81" t="s">
        <v>76</v>
      </c>
      <c r="B81" t="s">
        <v>93</v>
      </c>
      <c r="C81" s="6" t="s">
        <v>94</v>
      </c>
      <c r="D81" t="s">
        <v>95</v>
      </c>
      <c r="E81" t="s">
        <v>96</v>
      </c>
      <c r="F81" s="7">
        <v>36903</v>
      </c>
      <c r="G81" s="7">
        <v>37257</v>
      </c>
      <c r="H81" s="7">
        <v>37621</v>
      </c>
      <c r="I81" s="7">
        <v>37591</v>
      </c>
      <c r="J81" t="s">
        <v>45</v>
      </c>
      <c r="K81" t="s">
        <v>46</v>
      </c>
      <c r="L81" t="s">
        <v>42</v>
      </c>
      <c r="N81" t="s">
        <v>43</v>
      </c>
      <c r="O81" s="8">
        <v>-852500</v>
      </c>
      <c r="P81">
        <v>3.07</v>
      </c>
      <c r="Q81">
        <v>3.2850000000000001</v>
      </c>
      <c r="R81">
        <v>-0.27</v>
      </c>
      <c r="S81">
        <v>0</v>
      </c>
      <c r="T81" t="s">
        <v>97</v>
      </c>
      <c r="U81" t="s">
        <v>33</v>
      </c>
      <c r="V81" t="s">
        <v>55</v>
      </c>
    </row>
    <row r="82" spans="1:22" hidden="1" outlineLevel="2" x14ac:dyDescent="0.2">
      <c r="A82" t="s">
        <v>76</v>
      </c>
      <c r="B82" t="s">
        <v>93</v>
      </c>
      <c r="C82" s="6" t="s">
        <v>94</v>
      </c>
      <c r="D82" t="s">
        <v>95</v>
      </c>
      <c r="E82" t="s">
        <v>96</v>
      </c>
      <c r="F82" s="7">
        <v>36903</v>
      </c>
      <c r="G82" s="7">
        <v>37257</v>
      </c>
      <c r="H82" s="7">
        <v>37621</v>
      </c>
      <c r="I82" s="7">
        <v>37591</v>
      </c>
      <c r="J82" t="s">
        <v>28</v>
      </c>
      <c r="K82" t="s">
        <v>98</v>
      </c>
      <c r="L82" t="s">
        <v>42</v>
      </c>
      <c r="N82" t="s">
        <v>43</v>
      </c>
      <c r="O82" s="8">
        <v>852500</v>
      </c>
      <c r="P82">
        <v>3.07</v>
      </c>
      <c r="Q82">
        <v>3.2850000000000001</v>
      </c>
      <c r="R82">
        <v>-0.27</v>
      </c>
      <c r="S82" s="9">
        <v>45766.95</v>
      </c>
      <c r="T82" t="s">
        <v>97</v>
      </c>
      <c r="U82" t="s">
        <v>33</v>
      </c>
      <c r="V82" t="s">
        <v>55</v>
      </c>
    </row>
    <row r="83" spans="1:22" outlineLevel="1" collapsed="1" x14ac:dyDescent="0.2">
      <c r="A83" t="str">
        <f t="shared" ref="A83:O83" si="13">+A82</f>
        <v>TW</v>
      </c>
      <c r="B83" t="str">
        <f t="shared" si="13"/>
        <v>TTTW</v>
      </c>
      <c r="C83" s="6" t="str">
        <f t="shared" si="13"/>
        <v>00004</v>
      </c>
      <c r="D83" t="str">
        <f t="shared" si="13"/>
        <v>Transport Hedge</v>
      </c>
      <c r="E83" t="str">
        <f t="shared" si="13"/>
        <v>AAA364</v>
      </c>
      <c r="F83" s="7">
        <f t="shared" si="13"/>
        <v>36903</v>
      </c>
      <c r="G83" s="7">
        <f t="shared" si="13"/>
        <v>37257</v>
      </c>
      <c r="H83" s="7">
        <f t="shared" si="13"/>
        <v>37621</v>
      </c>
      <c r="I83" s="7">
        <f t="shared" si="13"/>
        <v>37591</v>
      </c>
      <c r="J83" t="str">
        <f t="shared" si="13"/>
        <v>IFERC</v>
      </c>
      <c r="K83" t="str">
        <f t="shared" si="13"/>
        <v>SJUAN</v>
      </c>
      <c r="L83" t="str">
        <f t="shared" si="13"/>
        <v>B</v>
      </c>
      <c r="M83">
        <f t="shared" si="13"/>
        <v>0</v>
      </c>
      <c r="N83" t="str">
        <f t="shared" si="13"/>
        <v>BASIS SWAP</v>
      </c>
      <c r="O83" s="8">
        <f t="shared" si="13"/>
        <v>852500</v>
      </c>
      <c r="P83">
        <f>SUBTOTAL(1,P59:P82)</f>
        <v>2.5454166666666671</v>
      </c>
      <c r="Q83">
        <f>SUBTOTAL(1,Q59:Q82)</f>
        <v>2.8229166666666665</v>
      </c>
      <c r="R83">
        <f>SUBTOTAL(1,R59:R82)</f>
        <v>-0.26999999999999985</v>
      </c>
      <c r="S83" s="9">
        <f>SUBTOTAL(9,S59:S82)</f>
        <v>-77618.070000000007</v>
      </c>
      <c r="T83" s="10" t="s">
        <v>99</v>
      </c>
      <c r="U83" t="str">
        <f>+U82</f>
        <v>RMTC</v>
      </c>
      <c r="V83" t="str">
        <f>+V82</f>
        <v>HEDGE</v>
      </c>
    </row>
    <row r="84" spans="1:22" hidden="1" outlineLevel="2" x14ac:dyDescent="0.2">
      <c r="A84" t="s">
        <v>76</v>
      </c>
      <c r="B84" t="s">
        <v>93</v>
      </c>
      <c r="C84" s="6" t="s">
        <v>94</v>
      </c>
      <c r="D84" t="s">
        <v>95</v>
      </c>
      <c r="E84" t="s">
        <v>100</v>
      </c>
      <c r="F84" s="7">
        <v>36903</v>
      </c>
      <c r="G84" s="7">
        <v>37257</v>
      </c>
      <c r="H84" s="7">
        <v>37621</v>
      </c>
      <c r="I84" s="7">
        <v>37257</v>
      </c>
      <c r="J84" t="s">
        <v>45</v>
      </c>
      <c r="K84" t="s">
        <v>46</v>
      </c>
      <c r="L84" t="s">
        <v>30</v>
      </c>
      <c r="N84" t="s">
        <v>43</v>
      </c>
      <c r="O84" s="8">
        <v>852500</v>
      </c>
      <c r="P84">
        <v>2.5710000000000002</v>
      </c>
      <c r="Q84">
        <v>2.5609999999999999</v>
      </c>
      <c r="R84">
        <v>1.05</v>
      </c>
      <c r="S84">
        <v>0</v>
      </c>
      <c r="T84" t="s">
        <v>101</v>
      </c>
      <c r="U84" t="s">
        <v>33</v>
      </c>
      <c r="V84" t="s">
        <v>55</v>
      </c>
    </row>
    <row r="85" spans="1:22" hidden="1" outlineLevel="2" x14ac:dyDescent="0.2">
      <c r="A85" t="s">
        <v>76</v>
      </c>
      <c r="B85" t="s">
        <v>93</v>
      </c>
      <c r="C85" s="6" t="s">
        <v>94</v>
      </c>
      <c r="D85" t="s">
        <v>95</v>
      </c>
      <c r="E85" t="s">
        <v>100</v>
      </c>
      <c r="F85" s="7">
        <v>36903</v>
      </c>
      <c r="G85" s="7">
        <v>37257</v>
      </c>
      <c r="H85" s="7">
        <v>37621</v>
      </c>
      <c r="I85" s="7">
        <v>37257</v>
      </c>
      <c r="J85" t="s">
        <v>102</v>
      </c>
      <c r="K85" t="s">
        <v>103</v>
      </c>
      <c r="L85" t="s">
        <v>30</v>
      </c>
      <c r="N85" t="s">
        <v>43</v>
      </c>
      <c r="O85" s="8">
        <v>-852500</v>
      </c>
      <c r="P85">
        <v>2.5710000000000002</v>
      </c>
      <c r="Q85">
        <v>2.5609999999999999</v>
      </c>
      <c r="R85">
        <v>1.05</v>
      </c>
      <c r="S85" s="9">
        <v>884772.54</v>
      </c>
      <c r="T85" t="s">
        <v>101</v>
      </c>
      <c r="U85" t="s">
        <v>33</v>
      </c>
      <c r="V85" t="s">
        <v>55</v>
      </c>
    </row>
    <row r="86" spans="1:22" hidden="1" outlineLevel="2" x14ac:dyDescent="0.2">
      <c r="A86" t="s">
        <v>76</v>
      </c>
      <c r="B86" t="s">
        <v>93</v>
      </c>
      <c r="C86" s="6" t="s">
        <v>94</v>
      </c>
      <c r="D86" t="s">
        <v>95</v>
      </c>
      <c r="E86" t="s">
        <v>100</v>
      </c>
      <c r="F86" s="7">
        <v>36903</v>
      </c>
      <c r="G86" s="7">
        <v>37257</v>
      </c>
      <c r="H86" s="7">
        <v>37621</v>
      </c>
      <c r="I86" s="7">
        <v>37288</v>
      </c>
      <c r="J86" t="s">
        <v>45</v>
      </c>
      <c r="K86" t="s">
        <v>46</v>
      </c>
      <c r="L86" t="s">
        <v>30</v>
      </c>
      <c r="N86" t="s">
        <v>43</v>
      </c>
      <c r="O86" s="8">
        <v>770000</v>
      </c>
      <c r="P86">
        <v>2.6819999999999999</v>
      </c>
      <c r="Q86">
        <v>2.6720000000000002</v>
      </c>
      <c r="R86">
        <v>1.05</v>
      </c>
      <c r="S86">
        <v>0</v>
      </c>
      <c r="T86" t="s">
        <v>101</v>
      </c>
      <c r="U86" t="s">
        <v>33</v>
      </c>
      <c r="V86" t="s">
        <v>55</v>
      </c>
    </row>
    <row r="87" spans="1:22" hidden="1" outlineLevel="2" x14ac:dyDescent="0.2">
      <c r="A87" t="s">
        <v>76</v>
      </c>
      <c r="B87" t="s">
        <v>93</v>
      </c>
      <c r="C87" s="6" t="s">
        <v>94</v>
      </c>
      <c r="D87" t="s">
        <v>95</v>
      </c>
      <c r="E87" t="s">
        <v>100</v>
      </c>
      <c r="F87" s="7">
        <v>36903</v>
      </c>
      <c r="G87" s="7">
        <v>37257</v>
      </c>
      <c r="H87" s="7">
        <v>37621</v>
      </c>
      <c r="I87" s="7">
        <v>37288</v>
      </c>
      <c r="J87" t="s">
        <v>102</v>
      </c>
      <c r="K87" t="s">
        <v>103</v>
      </c>
      <c r="L87" t="s">
        <v>30</v>
      </c>
      <c r="N87" t="s">
        <v>43</v>
      </c>
      <c r="O87" s="8">
        <v>-770000</v>
      </c>
      <c r="P87">
        <v>2.6819999999999999</v>
      </c>
      <c r="Q87">
        <v>2.6720000000000002</v>
      </c>
      <c r="R87">
        <v>1.05</v>
      </c>
      <c r="S87" s="9">
        <v>797750.33</v>
      </c>
      <c r="T87" t="s">
        <v>101</v>
      </c>
      <c r="U87" t="s">
        <v>33</v>
      </c>
      <c r="V87" t="s">
        <v>55</v>
      </c>
    </row>
    <row r="88" spans="1:22" hidden="1" outlineLevel="2" x14ac:dyDescent="0.2">
      <c r="A88" t="s">
        <v>76</v>
      </c>
      <c r="B88" t="s">
        <v>93</v>
      </c>
      <c r="C88" s="6" t="s">
        <v>94</v>
      </c>
      <c r="D88" t="s">
        <v>95</v>
      </c>
      <c r="E88" t="s">
        <v>100</v>
      </c>
      <c r="F88" s="7">
        <v>36903</v>
      </c>
      <c r="G88" s="7">
        <v>37257</v>
      </c>
      <c r="H88" s="7">
        <v>37621</v>
      </c>
      <c r="I88" s="7">
        <v>37316</v>
      </c>
      <c r="J88" t="s">
        <v>45</v>
      </c>
      <c r="K88" t="s">
        <v>46</v>
      </c>
      <c r="L88" t="s">
        <v>30</v>
      </c>
      <c r="N88" t="s">
        <v>43</v>
      </c>
      <c r="O88" s="8">
        <v>852500</v>
      </c>
      <c r="P88">
        <v>2.6619999999999999</v>
      </c>
      <c r="Q88">
        <v>2.6819999999999999</v>
      </c>
      <c r="R88">
        <v>1.05</v>
      </c>
      <c r="S88">
        <v>0</v>
      </c>
      <c r="T88" t="s">
        <v>101</v>
      </c>
      <c r="U88" t="s">
        <v>33</v>
      </c>
      <c r="V88" t="s">
        <v>55</v>
      </c>
    </row>
    <row r="89" spans="1:22" hidden="1" outlineLevel="2" x14ac:dyDescent="0.2">
      <c r="A89" t="s">
        <v>76</v>
      </c>
      <c r="B89" t="s">
        <v>93</v>
      </c>
      <c r="C89" s="6" t="s">
        <v>94</v>
      </c>
      <c r="D89" t="s">
        <v>95</v>
      </c>
      <c r="E89" t="s">
        <v>100</v>
      </c>
      <c r="F89" s="7">
        <v>36903</v>
      </c>
      <c r="G89" s="7">
        <v>37257</v>
      </c>
      <c r="H89" s="7">
        <v>37621</v>
      </c>
      <c r="I89" s="7">
        <v>37316</v>
      </c>
      <c r="J89" t="s">
        <v>102</v>
      </c>
      <c r="K89" t="s">
        <v>103</v>
      </c>
      <c r="L89" t="s">
        <v>30</v>
      </c>
      <c r="N89" t="s">
        <v>43</v>
      </c>
      <c r="O89" s="8">
        <v>-852500</v>
      </c>
      <c r="P89">
        <v>2.6619999999999999</v>
      </c>
      <c r="Q89">
        <v>2.6819999999999999</v>
      </c>
      <c r="R89">
        <v>1.05</v>
      </c>
      <c r="S89" s="9">
        <v>907254.48</v>
      </c>
      <c r="T89" t="s">
        <v>101</v>
      </c>
      <c r="U89" t="s">
        <v>33</v>
      </c>
      <c r="V89" t="s">
        <v>55</v>
      </c>
    </row>
    <row r="90" spans="1:22" hidden="1" outlineLevel="2" x14ac:dyDescent="0.2">
      <c r="A90" t="s">
        <v>76</v>
      </c>
      <c r="B90" t="s">
        <v>93</v>
      </c>
      <c r="C90" s="6" t="s">
        <v>94</v>
      </c>
      <c r="D90" t="s">
        <v>95</v>
      </c>
      <c r="E90" t="s">
        <v>100</v>
      </c>
      <c r="F90" s="7">
        <v>36903</v>
      </c>
      <c r="G90" s="7">
        <v>37257</v>
      </c>
      <c r="H90" s="7">
        <v>37621</v>
      </c>
      <c r="I90" s="7">
        <v>37347</v>
      </c>
      <c r="J90" t="s">
        <v>45</v>
      </c>
      <c r="K90" t="s">
        <v>46</v>
      </c>
      <c r="L90" t="s">
        <v>30</v>
      </c>
      <c r="N90" t="s">
        <v>43</v>
      </c>
      <c r="O90" s="8">
        <v>825000</v>
      </c>
      <c r="P90">
        <v>2.617</v>
      </c>
      <c r="Q90">
        <v>2.6669999999999998</v>
      </c>
      <c r="R90">
        <v>1.05</v>
      </c>
      <c r="S90">
        <v>0</v>
      </c>
      <c r="T90" t="s">
        <v>101</v>
      </c>
      <c r="U90" t="s">
        <v>33</v>
      </c>
      <c r="V90" t="s">
        <v>55</v>
      </c>
    </row>
    <row r="91" spans="1:22" hidden="1" outlineLevel="2" x14ac:dyDescent="0.2">
      <c r="A91" t="s">
        <v>76</v>
      </c>
      <c r="B91" t="s">
        <v>93</v>
      </c>
      <c r="C91" s="6" t="s">
        <v>94</v>
      </c>
      <c r="D91" t="s">
        <v>95</v>
      </c>
      <c r="E91" t="s">
        <v>100</v>
      </c>
      <c r="F91" s="7">
        <v>36903</v>
      </c>
      <c r="G91" s="7">
        <v>37257</v>
      </c>
      <c r="H91" s="7">
        <v>37621</v>
      </c>
      <c r="I91" s="7">
        <v>37347</v>
      </c>
      <c r="J91" t="s">
        <v>102</v>
      </c>
      <c r="K91" t="s">
        <v>103</v>
      </c>
      <c r="L91" t="s">
        <v>30</v>
      </c>
      <c r="N91" t="s">
        <v>43</v>
      </c>
      <c r="O91" s="8">
        <v>-825000</v>
      </c>
      <c r="P91">
        <v>2.617</v>
      </c>
      <c r="Q91">
        <v>2.6669999999999998</v>
      </c>
      <c r="R91">
        <v>1.05</v>
      </c>
      <c r="S91" s="9">
        <v>901302.34</v>
      </c>
      <c r="T91" t="s">
        <v>101</v>
      </c>
      <c r="U91" t="s">
        <v>33</v>
      </c>
      <c r="V91" t="s">
        <v>55</v>
      </c>
    </row>
    <row r="92" spans="1:22" hidden="1" outlineLevel="2" x14ac:dyDescent="0.2">
      <c r="A92" t="s">
        <v>76</v>
      </c>
      <c r="B92" t="s">
        <v>93</v>
      </c>
      <c r="C92" s="6" t="s">
        <v>94</v>
      </c>
      <c r="D92" t="s">
        <v>95</v>
      </c>
      <c r="E92" t="s">
        <v>100</v>
      </c>
      <c r="F92" s="7">
        <v>36903</v>
      </c>
      <c r="G92" s="7">
        <v>37257</v>
      </c>
      <c r="H92" s="7">
        <v>37621</v>
      </c>
      <c r="I92" s="7">
        <v>37377</v>
      </c>
      <c r="J92" t="s">
        <v>45</v>
      </c>
      <c r="K92" t="s">
        <v>46</v>
      </c>
      <c r="L92" t="s">
        <v>30</v>
      </c>
      <c r="N92" t="s">
        <v>43</v>
      </c>
      <c r="O92" s="8">
        <v>852500</v>
      </c>
      <c r="P92">
        <v>2.6970000000000001</v>
      </c>
      <c r="Q92">
        <v>2.7170000000000001</v>
      </c>
      <c r="R92">
        <v>1.05</v>
      </c>
      <c r="S92">
        <v>0</v>
      </c>
      <c r="T92" t="s">
        <v>101</v>
      </c>
      <c r="U92" t="s">
        <v>33</v>
      </c>
      <c r="V92" t="s">
        <v>55</v>
      </c>
    </row>
    <row r="93" spans="1:22" hidden="1" outlineLevel="2" x14ac:dyDescent="0.2">
      <c r="A93" t="s">
        <v>76</v>
      </c>
      <c r="B93" t="s">
        <v>93</v>
      </c>
      <c r="C93" s="6" t="s">
        <v>94</v>
      </c>
      <c r="D93" t="s">
        <v>95</v>
      </c>
      <c r="E93" t="s">
        <v>100</v>
      </c>
      <c r="F93" s="7">
        <v>36903</v>
      </c>
      <c r="G93" s="7">
        <v>37257</v>
      </c>
      <c r="H93" s="7">
        <v>37621</v>
      </c>
      <c r="I93" s="7">
        <v>37377</v>
      </c>
      <c r="J93" t="s">
        <v>102</v>
      </c>
      <c r="K93" t="s">
        <v>103</v>
      </c>
      <c r="L93" t="s">
        <v>30</v>
      </c>
      <c r="N93" t="s">
        <v>43</v>
      </c>
      <c r="O93" s="8">
        <v>-852500</v>
      </c>
      <c r="P93">
        <v>2.6970000000000001</v>
      </c>
      <c r="Q93">
        <v>2.7170000000000001</v>
      </c>
      <c r="R93">
        <v>1.05</v>
      </c>
      <c r="S93" s="9">
        <v>904391.83</v>
      </c>
      <c r="T93" t="s">
        <v>101</v>
      </c>
      <c r="U93" t="s">
        <v>33</v>
      </c>
      <c r="V93" t="s">
        <v>55</v>
      </c>
    </row>
    <row r="94" spans="1:22" hidden="1" outlineLevel="2" x14ac:dyDescent="0.2">
      <c r="A94" t="s">
        <v>76</v>
      </c>
      <c r="B94" t="s">
        <v>93</v>
      </c>
      <c r="C94" s="6" t="s">
        <v>94</v>
      </c>
      <c r="D94" t="s">
        <v>95</v>
      </c>
      <c r="E94" t="s">
        <v>100</v>
      </c>
      <c r="F94" s="7">
        <v>36903</v>
      </c>
      <c r="G94" s="7">
        <v>37257</v>
      </c>
      <c r="H94" s="7">
        <v>37621</v>
      </c>
      <c r="I94" s="7">
        <v>37408</v>
      </c>
      <c r="J94" t="s">
        <v>45</v>
      </c>
      <c r="K94" t="s">
        <v>46</v>
      </c>
      <c r="L94" t="s">
        <v>30</v>
      </c>
      <c r="N94" t="s">
        <v>43</v>
      </c>
      <c r="O94" s="8">
        <v>825000</v>
      </c>
      <c r="P94">
        <v>2.7869999999999999</v>
      </c>
      <c r="Q94">
        <v>2.7669999999999999</v>
      </c>
      <c r="R94">
        <v>1.05</v>
      </c>
      <c r="S94">
        <v>0</v>
      </c>
      <c r="T94" t="s">
        <v>101</v>
      </c>
      <c r="U94" t="s">
        <v>33</v>
      </c>
      <c r="V94" t="s">
        <v>55</v>
      </c>
    </row>
    <row r="95" spans="1:22" hidden="1" outlineLevel="2" x14ac:dyDescent="0.2">
      <c r="A95" t="s">
        <v>76</v>
      </c>
      <c r="B95" t="s">
        <v>93</v>
      </c>
      <c r="C95" s="6" t="s">
        <v>94</v>
      </c>
      <c r="D95" t="s">
        <v>95</v>
      </c>
      <c r="E95" t="s">
        <v>100</v>
      </c>
      <c r="F95" s="7">
        <v>36903</v>
      </c>
      <c r="G95" s="7">
        <v>37257</v>
      </c>
      <c r="H95" s="7">
        <v>37621</v>
      </c>
      <c r="I95" s="7">
        <v>37408</v>
      </c>
      <c r="J95" t="s">
        <v>102</v>
      </c>
      <c r="K95" t="s">
        <v>103</v>
      </c>
      <c r="L95" t="s">
        <v>30</v>
      </c>
      <c r="N95" t="s">
        <v>43</v>
      </c>
      <c r="O95" s="8">
        <v>-825000</v>
      </c>
      <c r="P95">
        <v>2.7869999999999999</v>
      </c>
      <c r="Q95">
        <v>2.7669999999999999</v>
      </c>
      <c r="R95">
        <v>1.05</v>
      </c>
      <c r="S95" s="9">
        <v>840887.57</v>
      </c>
      <c r="T95" t="s">
        <v>101</v>
      </c>
      <c r="U95" t="s">
        <v>33</v>
      </c>
      <c r="V95" t="s">
        <v>55</v>
      </c>
    </row>
    <row r="96" spans="1:22" hidden="1" outlineLevel="2" x14ac:dyDescent="0.2">
      <c r="A96" t="s">
        <v>76</v>
      </c>
      <c r="B96" t="s">
        <v>93</v>
      </c>
      <c r="C96" s="6" t="s">
        <v>94</v>
      </c>
      <c r="D96" t="s">
        <v>95</v>
      </c>
      <c r="E96" t="s">
        <v>100</v>
      </c>
      <c r="F96" s="7">
        <v>36903</v>
      </c>
      <c r="G96" s="7">
        <v>37257</v>
      </c>
      <c r="H96" s="7">
        <v>37621</v>
      </c>
      <c r="I96" s="7">
        <v>37438</v>
      </c>
      <c r="J96" t="s">
        <v>45</v>
      </c>
      <c r="K96" t="s">
        <v>46</v>
      </c>
      <c r="L96" t="s">
        <v>30</v>
      </c>
      <c r="N96" t="s">
        <v>43</v>
      </c>
      <c r="O96" s="8">
        <v>852500</v>
      </c>
      <c r="P96">
        <v>3.0019999999999998</v>
      </c>
      <c r="Q96">
        <v>2.8119999999999998</v>
      </c>
      <c r="R96">
        <v>1.05</v>
      </c>
      <c r="S96">
        <v>0</v>
      </c>
      <c r="T96" t="s">
        <v>101</v>
      </c>
      <c r="U96" t="s">
        <v>33</v>
      </c>
      <c r="V96" t="s">
        <v>55</v>
      </c>
    </row>
    <row r="97" spans="1:22" hidden="1" outlineLevel="2" x14ac:dyDescent="0.2">
      <c r="A97" t="s">
        <v>76</v>
      </c>
      <c r="B97" t="s">
        <v>93</v>
      </c>
      <c r="C97" s="6" t="s">
        <v>94</v>
      </c>
      <c r="D97" t="s">
        <v>95</v>
      </c>
      <c r="E97" t="s">
        <v>100</v>
      </c>
      <c r="F97" s="7">
        <v>36903</v>
      </c>
      <c r="G97" s="7">
        <v>37257</v>
      </c>
      <c r="H97" s="7">
        <v>37621</v>
      </c>
      <c r="I97" s="7">
        <v>37438</v>
      </c>
      <c r="J97" t="s">
        <v>102</v>
      </c>
      <c r="K97" t="s">
        <v>103</v>
      </c>
      <c r="L97" t="s">
        <v>30</v>
      </c>
      <c r="N97" t="s">
        <v>43</v>
      </c>
      <c r="O97" s="8">
        <v>-852500</v>
      </c>
      <c r="P97">
        <v>3.0019999999999998</v>
      </c>
      <c r="Q97">
        <v>2.8119999999999998</v>
      </c>
      <c r="R97">
        <v>1.05</v>
      </c>
      <c r="S97" s="9">
        <v>724254.4</v>
      </c>
      <c r="T97" t="s">
        <v>101</v>
      </c>
      <c r="U97" t="s">
        <v>33</v>
      </c>
      <c r="V97" t="s">
        <v>55</v>
      </c>
    </row>
    <row r="98" spans="1:22" hidden="1" outlineLevel="2" x14ac:dyDescent="0.2">
      <c r="A98" t="s">
        <v>76</v>
      </c>
      <c r="B98" t="s">
        <v>93</v>
      </c>
      <c r="C98" s="6" t="s">
        <v>94</v>
      </c>
      <c r="D98" t="s">
        <v>95</v>
      </c>
      <c r="E98" t="s">
        <v>100</v>
      </c>
      <c r="F98" s="7">
        <v>36903</v>
      </c>
      <c r="G98" s="7">
        <v>37257</v>
      </c>
      <c r="H98" s="7">
        <v>37621</v>
      </c>
      <c r="I98" s="7">
        <v>37469</v>
      </c>
      <c r="J98" t="s">
        <v>45</v>
      </c>
      <c r="K98" t="s">
        <v>46</v>
      </c>
      <c r="L98" t="s">
        <v>30</v>
      </c>
      <c r="N98" t="s">
        <v>43</v>
      </c>
      <c r="O98" s="8">
        <v>852500</v>
      </c>
      <c r="P98">
        <v>3.0619999999999998</v>
      </c>
      <c r="Q98">
        <v>2.8570000000000002</v>
      </c>
      <c r="R98">
        <v>1.05</v>
      </c>
      <c r="S98">
        <v>0</v>
      </c>
      <c r="T98" t="s">
        <v>101</v>
      </c>
      <c r="U98" t="s">
        <v>33</v>
      </c>
      <c r="V98" t="s">
        <v>55</v>
      </c>
    </row>
    <row r="99" spans="1:22" hidden="1" outlineLevel="2" x14ac:dyDescent="0.2">
      <c r="A99" t="s">
        <v>76</v>
      </c>
      <c r="B99" t="s">
        <v>93</v>
      </c>
      <c r="C99" s="6" t="s">
        <v>94</v>
      </c>
      <c r="D99" t="s">
        <v>95</v>
      </c>
      <c r="E99" t="s">
        <v>100</v>
      </c>
      <c r="F99" s="7">
        <v>36903</v>
      </c>
      <c r="G99" s="7">
        <v>37257</v>
      </c>
      <c r="H99" s="7">
        <v>37621</v>
      </c>
      <c r="I99" s="7">
        <v>37469</v>
      </c>
      <c r="J99" t="s">
        <v>102</v>
      </c>
      <c r="K99" t="s">
        <v>103</v>
      </c>
      <c r="L99" t="s">
        <v>30</v>
      </c>
      <c r="N99" t="s">
        <v>43</v>
      </c>
      <c r="O99" s="8">
        <v>-852500</v>
      </c>
      <c r="P99">
        <v>3.0619999999999998</v>
      </c>
      <c r="Q99">
        <v>2.8570000000000002</v>
      </c>
      <c r="R99">
        <v>1.05</v>
      </c>
      <c r="S99" s="9">
        <v>710109.09</v>
      </c>
      <c r="T99" t="s">
        <v>101</v>
      </c>
      <c r="U99" t="s">
        <v>33</v>
      </c>
      <c r="V99" t="s">
        <v>55</v>
      </c>
    </row>
    <row r="100" spans="1:22" hidden="1" outlineLevel="2" x14ac:dyDescent="0.2">
      <c r="A100" t="s">
        <v>76</v>
      </c>
      <c r="B100" t="s">
        <v>93</v>
      </c>
      <c r="C100" s="6" t="s">
        <v>94</v>
      </c>
      <c r="D100" t="s">
        <v>95</v>
      </c>
      <c r="E100" t="s">
        <v>100</v>
      </c>
      <c r="F100" s="7">
        <v>36903</v>
      </c>
      <c r="G100" s="7">
        <v>37257</v>
      </c>
      <c r="H100" s="7">
        <v>37621</v>
      </c>
      <c r="I100" s="7">
        <v>37500</v>
      </c>
      <c r="J100" t="s">
        <v>45</v>
      </c>
      <c r="K100" t="s">
        <v>46</v>
      </c>
      <c r="L100" t="s">
        <v>30</v>
      </c>
      <c r="N100" t="s">
        <v>43</v>
      </c>
      <c r="O100" s="8">
        <v>825000</v>
      </c>
      <c r="P100">
        <v>3.0550000000000002</v>
      </c>
      <c r="Q100">
        <v>2.8650000000000002</v>
      </c>
      <c r="R100">
        <v>1.05</v>
      </c>
      <c r="S100">
        <v>0</v>
      </c>
      <c r="T100" t="s">
        <v>101</v>
      </c>
      <c r="U100" t="s">
        <v>33</v>
      </c>
      <c r="V100" t="s">
        <v>55</v>
      </c>
    </row>
    <row r="101" spans="1:22" hidden="1" outlineLevel="2" x14ac:dyDescent="0.2">
      <c r="A101" t="s">
        <v>76</v>
      </c>
      <c r="B101" t="s">
        <v>93</v>
      </c>
      <c r="C101" s="6" t="s">
        <v>94</v>
      </c>
      <c r="D101" t="s">
        <v>95</v>
      </c>
      <c r="E101" t="s">
        <v>100</v>
      </c>
      <c r="F101" s="7">
        <v>36903</v>
      </c>
      <c r="G101" s="7">
        <v>37257</v>
      </c>
      <c r="H101" s="7">
        <v>37621</v>
      </c>
      <c r="I101" s="7">
        <v>37500</v>
      </c>
      <c r="J101" t="s">
        <v>102</v>
      </c>
      <c r="K101" t="s">
        <v>103</v>
      </c>
      <c r="L101" t="s">
        <v>30</v>
      </c>
      <c r="N101" t="s">
        <v>43</v>
      </c>
      <c r="O101" s="8">
        <v>-825000</v>
      </c>
      <c r="P101">
        <v>3.0550000000000002</v>
      </c>
      <c r="Q101">
        <v>2.8650000000000002</v>
      </c>
      <c r="R101">
        <v>1.05</v>
      </c>
      <c r="S101" s="9">
        <v>697744.39</v>
      </c>
      <c r="T101" t="s">
        <v>101</v>
      </c>
      <c r="U101" t="s">
        <v>33</v>
      </c>
      <c r="V101" t="s">
        <v>55</v>
      </c>
    </row>
    <row r="102" spans="1:22" hidden="1" outlineLevel="2" x14ac:dyDescent="0.2">
      <c r="A102" t="s">
        <v>76</v>
      </c>
      <c r="B102" t="s">
        <v>93</v>
      </c>
      <c r="C102" s="6" t="s">
        <v>94</v>
      </c>
      <c r="D102" t="s">
        <v>95</v>
      </c>
      <c r="E102" t="s">
        <v>100</v>
      </c>
      <c r="F102" s="7">
        <v>36903</v>
      </c>
      <c r="G102" s="7">
        <v>37257</v>
      </c>
      <c r="H102" s="7">
        <v>37621</v>
      </c>
      <c r="I102" s="7">
        <v>37530</v>
      </c>
      <c r="J102" t="s">
        <v>45</v>
      </c>
      <c r="K102" t="s">
        <v>46</v>
      </c>
      <c r="L102" t="s">
        <v>30</v>
      </c>
      <c r="N102" t="s">
        <v>43</v>
      </c>
      <c r="O102" s="8">
        <v>852500</v>
      </c>
      <c r="P102">
        <v>2.9950000000000001</v>
      </c>
      <c r="Q102">
        <v>2.895</v>
      </c>
      <c r="R102">
        <v>1.05</v>
      </c>
      <c r="S102">
        <v>0</v>
      </c>
      <c r="T102" t="s">
        <v>101</v>
      </c>
      <c r="U102" t="s">
        <v>33</v>
      </c>
      <c r="V102" t="s">
        <v>55</v>
      </c>
    </row>
    <row r="103" spans="1:22" hidden="1" outlineLevel="2" x14ac:dyDescent="0.2">
      <c r="A103" t="s">
        <v>76</v>
      </c>
      <c r="B103" t="s">
        <v>93</v>
      </c>
      <c r="C103" s="6" t="s">
        <v>94</v>
      </c>
      <c r="D103" t="s">
        <v>95</v>
      </c>
      <c r="E103" t="s">
        <v>100</v>
      </c>
      <c r="F103" s="7">
        <v>36903</v>
      </c>
      <c r="G103" s="7">
        <v>37257</v>
      </c>
      <c r="H103" s="7">
        <v>37621</v>
      </c>
      <c r="I103" s="7">
        <v>37530</v>
      </c>
      <c r="J103" t="s">
        <v>102</v>
      </c>
      <c r="K103" t="s">
        <v>103</v>
      </c>
      <c r="L103" t="s">
        <v>30</v>
      </c>
      <c r="N103" t="s">
        <v>43</v>
      </c>
      <c r="O103" s="8">
        <v>-852500</v>
      </c>
      <c r="P103">
        <v>2.9950000000000001</v>
      </c>
      <c r="Q103">
        <v>2.895</v>
      </c>
      <c r="R103">
        <v>1.05</v>
      </c>
      <c r="S103" s="9">
        <v>794744.27</v>
      </c>
      <c r="T103" t="s">
        <v>101</v>
      </c>
      <c r="U103" t="s">
        <v>33</v>
      </c>
      <c r="V103" t="s">
        <v>55</v>
      </c>
    </row>
    <row r="104" spans="1:22" hidden="1" outlineLevel="2" x14ac:dyDescent="0.2">
      <c r="A104" t="s">
        <v>76</v>
      </c>
      <c r="B104" t="s">
        <v>93</v>
      </c>
      <c r="C104" s="6" t="s">
        <v>94</v>
      </c>
      <c r="D104" t="s">
        <v>95</v>
      </c>
      <c r="E104" t="s">
        <v>100</v>
      </c>
      <c r="F104" s="7">
        <v>36903</v>
      </c>
      <c r="G104" s="7">
        <v>37257</v>
      </c>
      <c r="H104" s="7">
        <v>37621</v>
      </c>
      <c r="I104" s="7">
        <v>37561</v>
      </c>
      <c r="J104" t="s">
        <v>45</v>
      </c>
      <c r="K104" t="s">
        <v>46</v>
      </c>
      <c r="L104" t="s">
        <v>30</v>
      </c>
      <c r="N104" t="s">
        <v>43</v>
      </c>
      <c r="O104" s="8">
        <v>825000</v>
      </c>
      <c r="P104">
        <v>3.22</v>
      </c>
      <c r="Q104">
        <v>3.0950000000000002</v>
      </c>
      <c r="R104">
        <v>1.05</v>
      </c>
      <c r="S104">
        <v>0</v>
      </c>
      <c r="T104" t="s">
        <v>101</v>
      </c>
      <c r="U104" t="s">
        <v>33</v>
      </c>
      <c r="V104" t="s">
        <v>55</v>
      </c>
    </row>
    <row r="105" spans="1:22" hidden="1" outlineLevel="2" x14ac:dyDescent="0.2">
      <c r="A105" t="s">
        <v>76</v>
      </c>
      <c r="B105" t="s">
        <v>93</v>
      </c>
      <c r="C105" s="6" t="s">
        <v>94</v>
      </c>
      <c r="D105" t="s">
        <v>95</v>
      </c>
      <c r="E105" t="s">
        <v>100</v>
      </c>
      <c r="F105" s="7">
        <v>36903</v>
      </c>
      <c r="G105" s="7">
        <v>37257</v>
      </c>
      <c r="H105" s="7">
        <v>37621</v>
      </c>
      <c r="I105" s="7">
        <v>37561</v>
      </c>
      <c r="J105" t="s">
        <v>102</v>
      </c>
      <c r="K105" t="s">
        <v>103</v>
      </c>
      <c r="L105" t="s">
        <v>30</v>
      </c>
      <c r="N105" t="s">
        <v>43</v>
      </c>
      <c r="O105" s="8">
        <v>-825000</v>
      </c>
      <c r="P105">
        <v>3.22</v>
      </c>
      <c r="Q105">
        <v>3.0950000000000002</v>
      </c>
      <c r="R105">
        <v>1.05</v>
      </c>
      <c r="S105" s="9">
        <v>746922.47</v>
      </c>
      <c r="T105" t="s">
        <v>101</v>
      </c>
      <c r="U105" t="s">
        <v>33</v>
      </c>
      <c r="V105" t="s">
        <v>55</v>
      </c>
    </row>
    <row r="106" spans="1:22" hidden="1" outlineLevel="2" x14ac:dyDescent="0.2">
      <c r="A106" t="s">
        <v>76</v>
      </c>
      <c r="B106" t="s">
        <v>93</v>
      </c>
      <c r="C106" s="6" t="s">
        <v>94</v>
      </c>
      <c r="D106" t="s">
        <v>95</v>
      </c>
      <c r="E106" t="s">
        <v>100</v>
      </c>
      <c r="F106" s="7">
        <v>36903</v>
      </c>
      <c r="G106" s="7">
        <v>37257</v>
      </c>
      <c r="H106" s="7">
        <v>37621</v>
      </c>
      <c r="I106" s="7">
        <v>37591</v>
      </c>
      <c r="J106" t="s">
        <v>45</v>
      </c>
      <c r="K106" t="s">
        <v>46</v>
      </c>
      <c r="L106" t="s">
        <v>30</v>
      </c>
      <c r="N106" t="s">
        <v>43</v>
      </c>
      <c r="O106" s="8">
        <v>852500</v>
      </c>
      <c r="P106">
        <v>3.41</v>
      </c>
      <c r="Q106">
        <v>3.2850000000000001</v>
      </c>
      <c r="R106">
        <v>1.05</v>
      </c>
      <c r="S106">
        <v>0</v>
      </c>
      <c r="T106" t="s">
        <v>101</v>
      </c>
      <c r="U106" t="s">
        <v>33</v>
      </c>
      <c r="V106" t="s">
        <v>55</v>
      </c>
    </row>
    <row r="107" spans="1:22" hidden="1" outlineLevel="2" x14ac:dyDescent="0.2">
      <c r="A107" t="s">
        <v>76</v>
      </c>
      <c r="B107" t="s">
        <v>93</v>
      </c>
      <c r="C107" s="6" t="s">
        <v>94</v>
      </c>
      <c r="D107" t="s">
        <v>95</v>
      </c>
      <c r="E107" t="s">
        <v>100</v>
      </c>
      <c r="F107" s="7">
        <v>36903</v>
      </c>
      <c r="G107" s="7">
        <v>37257</v>
      </c>
      <c r="H107" s="7">
        <v>37621</v>
      </c>
      <c r="I107" s="7">
        <v>37591</v>
      </c>
      <c r="J107" t="s">
        <v>102</v>
      </c>
      <c r="K107" t="s">
        <v>103</v>
      </c>
      <c r="L107" t="s">
        <v>30</v>
      </c>
      <c r="N107" t="s">
        <v>43</v>
      </c>
      <c r="O107" s="8">
        <v>-852500</v>
      </c>
      <c r="P107">
        <v>3.41</v>
      </c>
      <c r="Q107">
        <v>3.2850000000000001</v>
      </c>
      <c r="R107">
        <v>1.05</v>
      </c>
      <c r="S107" s="9">
        <v>769716.88</v>
      </c>
      <c r="T107" t="s">
        <v>101</v>
      </c>
      <c r="U107" t="s">
        <v>33</v>
      </c>
      <c r="V107" t="s">
        <v>55</v>
      </c>
    </row>
    <row r="108" spans="1:22" outlineLevel="1" collapsed="1" x14ac:dyDescent="0.2">
      <c r="A108" t="str">
        <f t="shared" ref="A108:O108" si="14">+A107</f>
        <v>TW</v>
      </c>
      <c r="B108" t="str">
        <f t="shared" si="14"/>
        <v>TTTW</v>
      </c>
      <c r="C108" s="6" t="str">
        <f t="shared" si="14"/>
        <v>00004</v>
      </c>
      <c r="D108" t="str">
        <f t="shared" si="14"/>
        <v>Transport Hedge</v>
      </c>
      <c r="E108" t="str">
        <f t="shared" si="14"/>
        <v>AAA620</v>
      </c>
      <c r="F108" s="7">
        <f t="shared" si="14"/>
        <v>36903</v>
      </c>
      <c r="G108" s="7">
        <f t="shared" si="14"/>
        <v>37257</v>
      </c>
      <c r="H108" s="7">
        <f t="shared" si="14"/>
        <v>37621</v>
      </c>
      <c r="I108" s="7">
        <f t="shared" si="14"/>
        <v>37591</v>
      </c>
      <c r="J108" t="str">
        <f t="shared" si="14"/>
        <v>NGI</v>
      </c>
      <c r="K108" t="str">
        <f t="shared" si="14"/>
        <v>SOCAL</v>
      </c>
      <c r="L108" t="str">
        <f t="shared" si="14"/>
        <v>S</v>
      </c>
      <c r="M108">
        <f t="shared" si="14"/>
        <v>0</v>
      </c>
      <c r="N108" t="str">
        <f t="shared" si="14"/>
        <v>BASIS SWAP</v>
      </c>
      <c r="O108" s="8">
        <f t="shared" si="14"/>
        <v>-852500</v>
      </c>
      <c r="P108">
        <f>SUBTOTAL(1,P84:P107)</f>
        <v>2.8966666666666661</v>
      </c>
      <c r="Q108">
        <f>SUBTOTAL(1,Q84:Q107)</f>
        <v>2.8229166666666665</v>
      </c>
      <c r="R108">
        <f>SUBTOTAL(1,R84:R107)</f>
        <v>1.0500000000000005</v>
      </c>
      <c r="S108" s="9">
        <f>SUBTOTAL(9,S84:S107)</f>
        <v>9679850.5900000017</v>
      </c>
      <c r="T108" s="10" t="s">
        <v>104</v>
      </c>
      <c r="U108" t="str">
        <f>+U107</f>
        <v>RMTC</v>
      </c>
      <c r="V108" t="str">
        <f>+V107</f>
        <v>HEDGE</v>
      </c>
    </row>
    <row r="109" spans="1:22" hidden="1" outlineLevel="2" x14ac:dyDescent="0.2">
      <c r="A109" t="s">
        <v>76</v>
      </c>
      <c r="B109" t="s">
        <v>93</v>
      </c>
      <c r="C109" s="6" t="s">
        <v>105</v>
      </c>
      <c r="D109" t="s">
        <v>95</v>
      </c>
      <c r="E109" t="s">
        <v>106</v>
      </c>
      <c r="F109" s="7">
        <v>36907</v>
      </c>
      <c r="G109" s="7">
        <v>37622</v>
      </c>
      <c r="H109" s="7">
        <v>37986</v>
      </c>
      <c r="I109" s="7">
        <v>37622</v>
      </c>
      <c r="J109" t="s">
        <v>45</v>
      </c>
      <c r="K109" t="s">
        <v>46</v>
      </c>
      <c r="L109" t="s">
        <v>30</v>
      </c>
      <c r="N109" t="s">
        <v>43</v>
      </c>
      <c r="O109" s="8">
        <v>1162500</v>
      </c>
      <c r="P109">
        <v>3.4950000000000001</v>
      </c>
      <c r="Q109">
        <v>3.39</v>
      </c>
      <c r="R109">
        <v>1.03</v>
      </c>
      <c r="S109">
        <v>0</v>
      </c>
      <c r="T109" t="s">
        <v>107</v>
      </c>
      <c r="U109" t="s">
        <v>33</v>
      </c>
      <c r="V109" t="s">
        <v>55</v>
      </c>
    </row>
    <row r="110" spans="1:22" hidden="1" outlineLevel="2" x14ac:dyDescent="0.2">
      <c r="A110" t="s">
        <v>76</v>
      </c>
      <c r="B110" t="s">
        <v>93</v>
      </c>
      <c r="C110" s="6" t="s">
        <v>105</v>
      </c>
      <c r="D110" t="s">
        <v>95</v>
      </c>
      <c r="E110" t="s">
        <v>106</v>
      </c>
      <c r="F110" s="7">
        <v>36907</v>
      </c>
      <c r="G110" s="7">
        <v>37622</v>
      </c>
      <c r="H110" s="7">
        <v>37986</v>
      </c>
      <c r="I110" s="7">
        <v>37622</v>
      </c>
      <c r="J110" t="s">
        <v>102</v>
      </c>
      <c r="K110" t="s">
        <v>103</v>
      </c>
      <c r="L110" t="s">
        <v>30</v>
      </c>
      <c r="N110" t="s">
        <v>43</v>
      </c>
      <c r="O110" s="8">
        <v>-1162500</v>
      </c>
      <c r="P110">
        <v>3.4950000000000001</v>
      </c>
      <c r="Q110">
        <v>3.39</v>
      </c>
      <c r="R110">
        <v>1.03</v>
      </c>
      <c r="S110" s="9">
        <v>1046561.47</v>
      </c>
      <c r="T110" t="s">
        <v>107</v>
      </c>
      <c r="U110" t="s">
        <v>33</v>
      </c>
      <c r="V110" t="s">
        <v>55</v>
      </c>
    </row>
    <row r="111" spans="1:22" hidden="1" outlineLevel="2" x14ac:dyDescent="0.2">
      <c r="A111" t="s">
        <v>76</v>
      </c>
      <c r="B111" t="s">
        <v>93</v>
      </c>
      <c r="C111" s="6" t="s">
        <v>105</v>
      </c>
      <c r="D111" t="s">
        <v>95</v>
      </c>
      <c r="E111" t="s">
        <v>106</v>
      </c>
      <c r="F111" s="7">
        <v>36907</v>
      </c>
      <c r="G111" s="7">
        <v>37622</v>
      </c>
      <c r="H111" s="7">
        <v>37986</v>
      </c>
      <c r="I111" s="7">
        <v>37653</v>
      </c>
      <c r="J111" t="s">
        <v>45</v>
      </c>
      <c r="K111" t="s">
        <v>46</v>
      </c>
      <c r="L111" t="s">
        <v>30</v>
      </c>
      <c r="N111" t="s">
        <v>43</v>
      </c>
      <c r="O111" s="8">
        <v>1050000</v>
      </c>
      <c r="P111">
        <v>3.4249999999999998</v>
      </c>
      <c r="Q111">
        <v>3.32</v>
      </c>
      <c r="R111">
        <v>1.03</v>
      </c>
      <c r="S111">
        <v>0</v>
      </c>
      <c r="T111" t="s">
        <v>107</v>
      </c>
      <c r="U111" t="s">
        <v>33</v>
      </c>
      <c r="V111" t="s">
        <v>55</v>
      </c>
    </row>
    <row r="112" spans="1:22" hidden="1" outlineLevel="2" x14ac:dyDescent="0.2">
      <c r="A112" t="s">
        <v>76</v>
      </c>
      <c r="B112" t="s">
        <v>93</v>
      </c>
      <c r="C112" s="6" t="s">
        <v>105</v>
      </c>
      <c r="D112" t="s">
        <v>95</v>
      </c>
      <c r="E112" t="s">
        <v>106</v>
      </c>
      <c r="F112" s="7">
        <v>36907</v>
      </c>
      <c r="G112" s="7">
        <v>37622</v>
      </c>
      <c r="H112" s="7">
        <v>37986</v>
      </c>
      <c r="I112" s="7">
        <v>37653</v>
      </c>
      <c r="J112" t="s">
        <v>102</v>
      </c>
      <c r="K112" t="s">
        <v>103</v>
      </c>
      <c r="L112" t="s">
        <v>30</v>
      </c>
      <c r="N112" t="s">
        <v>43</v>
      </c>
      <c r="O112" s="8">
        <v>-1050000</v>
      </c>
      <c r="P112">
        <v>3.4249999999999998</v>
      </c>
      <c r="Q112">
        <v>3.32</v>
      </c>
      <c r="R112">
        <v>1.03</v>
      </c>
      <c r="S112" s="9">
        <v>942235.48</v>
      </c>
      <c r="T112" t="s">
        <v>107</v>
      </c>
      <c r="U112" t="s">
        <v>33</v>
      </c>
      <c r="V112" t="s">
        <v>55</v>
      </c>
    </row>
    <row r="113" spans="1:22" hidden="1" outlineLevel="2" x14ac:dyDescent="0.2">
      <c r="A113" t="s">
        <v>76</v>
      </c>
      <c r="B113" t="s">
        <v>93</v>
      </c>
      <c r="C113" s="6" t="s">
        <v>105</v>
      </c>
      <c r="D113" t="s">
        <v>95</v>
      </c>
      <c r="E113" t="s">
        <v>106</v>
      </c>
      <c r="F113" s="7">
        <v>36907</v>
      </c>
      <c r="G113" s="7">
        <v>37622</v>
      </c>
      <c r="H113" s="7">
        <v>37986</v>
      </c>
      <c r="I113" s="7">
        <v>37681</v>
      </c>
      <c r="J113" t="s">
        <v>45</v>
      </c>
      <c r="K113" t="s">
        <v>46</v>
      </c>
      <c r="L113" t="s">
        <v>30</v>
      </c>
      <c r="N113" t="s">
        <v>43</v>
      </c>
      <c r="O113" s="8">
        <v>1162500</v>
      </c>
      <c r="P113">
        <v>3.33</v>
      </c>
      <c r="Q113">
        <v>3.2250000000000001</v>
      </c>
      <c r="R113">
        <v>1.03</v>
      </c>
      <c r="S113">
        <v>0</v>
      </c>
      <c r="T113" t="s">
        <v>107</v>
      </c>
      <c r="U113" t="s">
        <v>33</v>
      </c>
      <c r="V113" t="s">
        <v>55</v>
      </c>
    </row>
    <row r="114" spans="1:22" hidden="1" outlineLevel="2" x14ac:dyDescent="0.2">
      <c r="A114" t="s">
        <v>76</v>
      </c>
      <c r="B114" t="s">
        <v>93</v>
      </c>
      <c r="C114" s="6" t="s">
        <v>105</v>
      </c>
      <c r="D114" t="s">
        <v>95</v>
      </c>
      <c r="E114" t="s">
        <v>106</v>
      </c>
      <c r="F114" s="7">
        <v>36907</v>
      </c>
      <c r="G114" s="7">
        <v>37622</v>
      </c>
      <c r="H114" s="7">
        <v>37986</v>
      </c>
      <c r="I114" s="7">
        <v>37681</v>
      </c>
      <c r="J114" t="s">
        <v>102</v>
      </c>
      <c r="K114" t="s">
        <v>103</v>
      </c>
      <c r="L114" t="s">
        <v>30</v>
      </c>
      <c r="N114" t="s">
        <v>43</v>
      </c>
      <c r="O114" s="8">
        <v>-1162500</v>
      </c>
      <c r="P114">
        <v>3.33</v>
      </c>
      <c r="Q114">
        <v>3.2250000000000001</v>
      </c>
      <c r="R114">
        <v>1.03</v>
      </c>
      <c r="S114" s="9">
        <v>1040121.18</v>
      </c>
      <c r="T114" t="s">
        <v>107</v>
      </c>
      <c r="U114" t="s">
        <v>33</v>
      </c>
      <c r="V114" t="s">
        <v>55</v>
      </c>
    </row>
    <row r="115" spans="1:22" hidden="1" outlineLevel="2" x14ac:dyDescent="0.2">
      <c r="A115" t="s">
        <v>76</v>
      </c>
      <c r="B115" t="s">
        <v>93</v>
      </c>
      <c r="C115" s="6" t="s">
        <v>105</v>
      </c>
      <c r="D115" t="s">
        <v>95</v>
      </c>
      <c r="E115" t="s">
        <v>106</v>
      </c>
      <c r="F115" s="7">
        <v>36907</v>
      </c>
      <c r="G115" s="7">
        <v>37622</v>
      </c>
      <c r="H115" s="7">
        <v>37986</v>
      </c>
      <c r="I115" s="7">
        <v>37712</v>
      </c>
      <c r="J115" t="s">
        <v>45</v>
      </c>
      <c r="K115" t="s">
        <v>46</v>
      </c>
      <c r="L115" t="s">
        <v>30</v>
      </c>
      <c r="N115" t="s">
        <v>43</v>
      </c>
      <c r="O115" s="8">
        <v>1125000</v>
      </c>
      <c r="P115">
        <v>3.31</v>
      </c>
      <c r="Q115">
        <v>3.09</v>
      </c>
      <c r="R115">
        <v>1.03</v>
      </c>
      <c r="S115">
        <v>0</v>
      </c>
      <c r="T115" t="s">
        <v>107</v>
      </c>
      <c r="U115" t="s">
        <v>33</v>
      </c>
      <c r="V115" t="s">
        <v>55</v>
      </c>
    </row>
    <row r="116" spans="1:22" hidden="1" outlineLevel="2" x14ac:dyDescent="0.2">
      <c r="A116" t="s">
        <v>76</v>
      </c>
      <c r="B116" t="s">
        <v>93</v>
      </c>
      <c r="C116" s="6" t="s">
        <v>105</v>
      </c>
      <c r="D116" t="s">
        <v>95</v>
      </c>
      <c r="E116" t="s">
        <v>106</v>
      </c>
      <c r="F116" s="7">
        <v>36907</v>
      </c>
      <c r="G116" s="7">
        <v>37622</v>
      </c>
      <c r="H116" s="7">
        <v>37986</v>
      </c>
      <c r="I116" s="7">
        <v>37712</v>
      </c>
      <c r="J116" t="s">
        <v>102</v>
      </c>
      <c r="K116" t="s">
        <v>103</v>
      </c>
      <c r="L116" t="s">
        <v>30</v>
      </c>
      <c r="N116" t="s">
        <v>43</v>
      </c>
      <c r="O116" s="8">
        <v>-1125000</v>
      </c>
      <c r="P116">
        <v>3.31</v>
      </c>
      <c r="Q116">
        <v>3.09</v>
      </c>
      <c r="R116">
        <v>1.03</v>
      </c>
      <c r="S116" s="9">
        <v>878648.35</v>
      </c>
      <c r="T116" t="s">
        <v>107</v>
      </c>
      <c r="U116" t="s">
        <v>33</v>
      </c>
      <c r="V116" t="s">
        <v>55</v>
      </c>
    </row>
    <row r="117" spans="1:22" hidden="1" outlineLevel="2" x14ac:dyDescent="0.2">
      <c r="A117" t="s">
        <v>76</v>
      </c>
      <c r="B117" t="s">
        <v>93</v>
      </c>
      <c r="C117" s="6" t="s">
        <v>105</v>
      </c>
      <c r="D117" t="s">
        <v>95</v>
      </c>
      <c r="E117" t="s">
        <v>106</v>
      </c>
      <c r="F117" s="7">
        <v>36907</v>
      </c>
      <c r="G117" s="7">
        <v>37622</v>
      </c>
      <c r="H117" s="7">
        <v>37986</v>
      </c>
      <c r="I117" s="7">
        <v>37742</v>
      </c>
      <c r="J117" t="s">
        <v>45</v>
      </c>
      <c r="K117" t="s">
        <v>46</v>
      </c>
      <c r="L117" t="s">
        <v>30</v>
      </c>
      <c r="N117" t="s">
        <v>43</v>
      </c>
      <c r="O117" s="8">
        <v>1162500</v>
      </c>
      <c r="P117">
        <v>3.31</v>
      </c>
      <c r="Q117">
        <v>3.09</v>
      </c>
      <c r="R117">
        <v>1.03</v>
      </c>
      <c r="S117">
        <v>0</v>
      </c>
      <c r="T117" t="s">
        <v>107</v>
      </c>
      <c r="U117" t="s">
        <v>33</v>
      </c>
      <c r="V117" t="s">
        <v>55</v>
      </c>
    </row>
    <row r="118" spans="1:22" hidden="1" outlineLevel="2" x14ac:dyDescent="0.2">
      <c r="A118" t="s">
        <v>76</v>
      </c>
      <c r="B118" t="s">
        <v>93</v>
      </c>
      <c r="C118" s="6" t="s">
        <v>105</v>
      </c>
      <c r="D118" t="s">
        <v>95</v>
      </c>
      <c r="E118" t="s">
        <v>106</v>
      </c>
      <c r="F118" s="7">
        <v>36907</v>
      </c>
      <c r="G118" s="7">
        <v>37622</v>
      </c>
      <c r="H118" s="7">
        <v>37986</v>
      </c>
      <c r="I118" s="7">
        <v>37742</v>
      </c>
      <c r="J118" t="s">
        <v>102</v>
      </c>
      <c r="K118" t="s">
        <v>103</v>
      </c>
      <c r="L118" t="s">
        <v>30</v>
      </c>
      <c r="N118" t="s">
        <v>43</v>
      </c>
      <c r="O118" s="8">
        <v>-1162500</v>
      </c>
      <c r="P118">
        <v>3.31</v>
      </c>
      <c r="Q118">
        <v>3.09</v>
      </c>
      <c r="R118">
        <v>1.03</v>
      </c>
      <c r="S118" s="9">
        <v>904881.58</v>
      </c>
      <c r="T118" t="s">
        <v>107</v>
      </c>
      <c r="U118" t="s">
        <v>33</v>
      </c>
      <c r="V118" t="s">
        <v>55</v>
      </c>
    </row>
    <row r="119" spans="1:22" hidden="1" outlineLevel="2" x14ac:dyDescent="0.2">
      <c r="A119" t="s">
        <v>76</v>
      </c>
      <c r="B119" t="s">
        <v>93</v>
      </c>
      <c r="C119" s="6" t="s">
        <v>105</v>
      </c>
      <c r="D119" t="s">
        <v>95</v>
      </c>
      <c r="E119" t="s">
        <v>106</v>
      </c>
      <c r="F119" s="7">
        <v>36907</v>
      </c>
      <c r="G119" s="7">
        <v>37622</v>
      </c>
      <c r="H119" s="7">
        <v>37986</v>
      </c>
      <c r="I119" s="7">
        <v>37773</v>
      </c>
      <c r="J119" t="s">
        <v>45</v>
      </c>
      <c r="K119" t="s">
        <v>46</v>
      </c>
      <c r="L119" t="s">
        <v>30</v>
      </c>
      <c r="N119" t="s">
        <v>43</v>
      </c>
      <c r="O119" s="8">
        <v>1125000</v>
      </c>
      <c r="P119">
        <v>3.34</v>
      </c>
      <c r="Q119">
        <v>3.12</v>
      </c>
      <c r="R119">
        <v>1.03</v>
      </c>
      <c r="S119">
        <v>0</v>
      </c>
      <c r="T119" t="s">
        <v>107</v>
      </c>
      <c r="U119" t="s">
        <v>33</v>
      </c>
      <c r="V119" t="s">
        <v>55</v>
      </c>
    </row>
    <row r="120" spans="1:22" hidden="1" outlineLevel="2" x14ac:dyDescent="0.2">
      <c r="A120" t="s">
        <v>76</v>
      </c>
      <c r="B120" t="s">
        <v>93</v>
      </c>
      <c r="C120" s="6" t="s">
        <v>105</v>
      </c>
      <c r="D120" t="s">
        <v>95</v>
      </c>
      <c r="E120" t="s">
        <v>106</v>
      </c>
      <c r="F120" s="7">
        <v>36907</v>
      </c>
      <c r="G120" s="7">
        <v>37622</v>
      </c>
      <c r="H120" s="7">
        <v>37986</v>
      </c>
      <c r="I120" s="7">
        <v>37773</v>
      </c>
      <c r="J120" t="s">
        <v>102</v>
      </c>
      <c r="K120" t="s">
        <v>103</v>
      </c>
      <c r="L120" t="s">
        <v>30</v>
      </c>
      <c r="N120" t="s">
        <v>43</v>
      </c>
      <c r="O120" s="8">
        <v>-1125000</v>
      </c>
      <c r="P120">
        <v>3.34</v>
      </c>
      <c r="Q120">
        <v>3.12</v>
      </c>
      <c r="R120">
        <v>1.03</v>
      </c>
      <c r="S120" s="9">
        <v>872428.76</v>
      </c>
      <c r="T120" t="s">
        <v>107</v>
      </c>
      <c r="U120" t="s">
        <v>33</v>
      </c>
      <c r="V120" t="s">
        <v>55</v>
      </c>
    </row>
    <row r="121" spans="1:22" hidden="1" outlineLevel="2" x14ac:dyDescent="0.2">
      <c r="A121" t="s">
        <v>76</v>
      </c>
      <c r="B121" t="s">
        <v>93</v>
      </c>
      <c r="C121" s="6" t="s">
        <v>105</v>
      </c>
      <c r="D121" t="s">
        <v>95</v>
      </c>
      <c r="E121" t="s">
        <v>106</v>
      </c>
      <c r="F121" s="7">
        <v>36907</v>
      </c>
      <c r="G121" s="7">
        <v>37622</v>
      </c>
      <c r="H121" s="7">
        <v>37986</v>
      </c>
      <c r="I121" s="7">
        <v>37803</v>
      </c>
      <c r="J121" t="s">
        <v>45</v>
      </c>
      <c r="K121" t="s">
        <v>46</v>
      </c>
      <c r="L121" t="s">
        <v>30</v>
      </c>
      <c r="N121" t="s">
        <v>43</v>
      </c>
      <c r="O121" s="8">
        <v>1162500</v>
      </c>
      <c r="P121">
        <v>3.38</v>
      </c>
      <c r="Q121">
        <v>3.16</v>
      </c>
      <c r="R121">
        <v>1.03</v>
      </c>
      <c r="S121">
        <v>0</v>
      </c>
      <c r="T121" t="s">
        <v>107</v>
      </c>
      <c r="U121" t="s">
        <v>33</v>
      </c>
      <c r="V121" t="s">
        <v>55</v>
      </c>
    </row>
    <row r="122" spans="1:22" hidden="1" outlineLevel="2" x14ac:dyDescent="0.2">
      <c r="A122" t="s">
        <v>76</v>
      </c>
      <c r="B122" t="s">
        <v>93</v>
      </c>
      <c r="C122" s="6" t="s">
        <v>105</v>
      </c>
      <c r="D122" t="s">
        <v>95</v>
      </c>
      <c r="E122" t="s">
        <v>106</v>
      </c>
      <c r="F122" s="7">
        <v>36907</v>
      </c>
      <c r="G122" s="7">
        <v>37622</v>
      </c>
      <c r="H122" s="7">
        <v>37986</v>
      </c>
      <c r="I122" s="7">
        <v>37803</v>
      </c>
      <c r="J122" t="s">
        <v>102</v>
      </c>
      <c r="K122" t="s">
        <v>103</v>
      </c>
      <c r="L122" t="s">
        <v>30</v>
      </c>
      <c r="N122" t="s">
        <v>43</v>
      </c>
      <c r="O122" s="8">
        <v>-1162500</v>
      </c>
      <c r="P122">
        <v>3.38</v>
      </c>
      <c r="Q122">
        <v>3.16</v>
      </c>
      <c r="R122">
        <v>1.03</v>
      </c>
      <c r="S122" s="9">
        <v>898380.98</v>
      </c>
      <c r="T122" t="s">
        <v>107</v>
      </c>
      <c r="U122" t="s">
        <v>33</v>
      </c>
      <c r="V122" t="s">
        <v>55</v>
      </c>
    </row>
    <row r="123" spans="1:22" hidden="1" outlineLevel="2" x14ac:dyDescent="0.2">
      <c r="A123" t="s">
        <v>76</v>
      </c>
      <c r="B123" t="s">
        <v>93</v>
      </c>
      <c r="C123" s="6" t="s">
        <v>105</v>
      </c>
      <c r="D123" t="s">
        <v>95</v>
      </c>
      <c r="E123" t="s">
        <v>106</v>
      </c>
      <c r="F123" s="7">
        <v>36907</v>
      </c>
      <c r="G123" s="7">
        <v>37622</v>
      </c>
      <c r="H123" s="7">
        <v>37986</v>
      </c>
      <c r="I123" s="7">
        <v>37834</v>
      </c>
      <c r="J123" t="s">
        <v>45</v>
      </c>
      <c r="K123" t="s">
        <v>46</v>
      </c>
      <c r="L123" t="s">
        <v>30</v>
      </c>
      <c r="N123" t="s">
        <v>43</v>
      </c>
      <c r="O123" s="8">
        <v>1162500</v>
      </c>
      <c r="P123">
        <v>3.415</v>
      </c>
      <c r="Q123">
        <v>3.1949999999999998</v>
      </c>
      <c r="R123">
        <v>1.03</v>
      </c>
      <c r="S123">
        <v>0</v>
      </c>
      <c r="T123" t="s">
        <v>107</v>
      </c>
      <c r="U123" t="s">
        <v>33</v>
      </c>
      <c r="V123" t="s">
        <v>55</v>
      </c>
    </row>
    <row r="124" spans="1:22" hidden="1" outlineLevel="2" x14ac:dyDescent="0.2">
      <c r="A124" t="s">
        <v>76</v>
      </c>
      <c r="B124" t="s">
        <v>93</v>
      </c>
      <c r="C124" s="6" t="s">
        <v>105</v>
      </c>
      <c r="D124" t="s">
        <v>95</v>
      </c>
      <c r="E124" t="s">
        <v>106</v>
      </c>
      <c r="F124" s="7">
        <v>36907</v>
      </c>
      <c r="G124" s="7">
        <v>37622</v>
      </c>
      <c r="H124" s="7">
        <v>37986</v>
      </c>
      <c r="I124" s="7">
        <v>37834</v>
      </c>
      <c r="J124" t="s">
        <v>102</v>
      </c>
      <c r="K124" t="s">
        <v>103</v>
      </c>
      <c r="L124" t="s">
        <v>30</v>
      </c>
      <c r="N124" t="s">
        <v>43</v>
      </c>
      <c r="O124" s="8">
        <v>-1162500</v>
      </c>
      <c r="P124">
        <v>3.415</v>
      </c>
      <c r="Q124">
        <v>3.1949999999999998</v>
      </c>
      <c r="R124">
        <v>1.03</v>
      </c>
      <c r="S124" s="9">
        <v>894969.55</v>
      </c>
      <c r="T124" t="s">
        <v>107</v>
      </c>
      <c r="U124" t="s">
        <v>33</v>
      </c>
      <c r="V124" t="s">
        <v>55</v>
      </c>
    </row>
    <row r="125" spans="1:22" hidden="1" outlineLevel="2" x14ac:dyDescent="0.2">
      <c r="A125" t="s">
        <v>76</v>
      </c>
      <c r="B125" t="s">
        <v>93</v>
      </c>
      <c r="C125" s="6" t="s">
        <v>105</v>
      </c>
      <c r="D125" t="s">
        <v>95</v>
      </c>
      <c r="E125" t="s">
        <v>106</v>
      </c>
      <c r="F125" s="7">
        <v>36907</v>
      </c>
      <c r="G125" s="7">
        <v>37622</v>
      </c>
      <c r="H125" s="7">
        <v>37986</v>
      </c>
      <c r="I125" s="7">
        <v>37865</v>
      </c>
      <c r="J125" t="s">
        <v>45</v>
      </c>
      <c r="K125" t="s">
        <v>46</v>
      </c>
      <c r="L125" t="s">
        <v>30</v>
      </c>
      <c r="N125" t="s">
        <v>43</v>
      </c>
      <c r="O125" s="8">
        <v>1125000</v>
      </c>
      <c r="P125">
        <v>3.415</v>
      </c>
      <c r="Q125">
        <v>3.1949999999999998</v>
      </c>
      <c r="R125">
        <v>1.03</v>
      </c>
      <c r="S125">
        <v>0</v>
      </c>
      <c r="T125" t="s">
        <v>107</v>
      </c>
      <c r="U125" t="s">
        <v>33</v>
      </c>
      <c r="V125" t="s">
        <v>55</v>
      </c>
    </row>
    <row r="126" spans="1:22" hidden="1" outlineLevel="2" x14ac:dyDescent="0.2">
      <c r="A126" t="s">
        <v>76</v>
      </c>
      <c r="B126" t="s">
        <v>93</v>
      </c>
      <c r="C126" s="6" t="s">
        <v>105</v>
      </c>
      <c r="D126" t="s">
        <v>95</v>
      </c>
      <c r="E126" t="s">
        <v>106</v>
      </c>
      <c r="F126" s="7">
        <v>36907</v>
      </c>
      <c r="G126" s="7">
        <v>37622</v>
      </c>
      <c r="H126" s="7">
        <v>37986</v>
      </c>
      <c r="I126" s="7">
        <v>37865</v>
      </c>
      <c r="J126" t="s">
        <v>102</v>
      </c>
      <c r="K126" t="s">
        <v>103</v>
      </c>
      <c r="L126" t="s">
        <v>30</v>
      </c>
      <c r="N126" t="s">
        <v>43</v>
      </c>
      <c r="O126" s="8">
        <v>-1125000</v>
      </c>
      <c r="P126">
        <v>3.415</v>
      </c>
      <c r="Q126">
        <v>3.1949999999999998</v>
      </c>
      <c r="R126">
        <v>1.03</v>
      </c>
      <c r="S126" s="9">
        <v>862594.13</v>
      </c>
      <c r="T126" t="s">
        <v>107</v>
      </c>
      <c r="U126" t="s">
        <v>33</v>
      </c>
      <c r="V126" t="s">
        <v>55</v>
      </c>
    </row>
    <row r="127" spans="1:22" hidden="1" outlineLevel="2" x14ac:dyDescent="0.2">
      <c r="A127" t="s">
        <v>76</v>
      </c>
      <c r="B127" t="s">
        <v>93</v>
      </c>
      <c r="C127" s="6" t="s">
        <v>105</v>
      </c>
      <c r="D127" t="s">
        <v>95</v>
      </c>
      <c r="E127" t="s">
        <v>106</v>
      </c>
      <c r="F127" s="7">
        <v>36907</v>
      </c>
      <c r="G127" s="7">
        <v>37622</v>
      </c>
      <c r="H127" s="7">
        <v>37986</v>
      </c>
      <c r="I127" s="7">
        <v>37895</v>
      </c>
      <c r="J127" t="s">
        <v>45</v>
      </c>
      <c r="K127" t="s">
        <v>46</v>
      </c>
      <c r="L127" t="s">
        <v>30</v>
      </c>
      <c r="N127" t="s">
        <v>43</v>
      </c>
      <c r="O127" s="8">
        <v>1162500</v>
      </c>
      <c r="P127">
        <v>3.45</v>
      </c>
      <c r="Q127">
        <v>3.23</v>
      </c>
      <c r="R127">
        <v>1.03</v>
      </c>
      <c r="S127">
        <v>0</v>
      </c>
      <c r="T127" t="s">
        <v>107</v>
      </c>
      <c r="U127" t="s">
        <v>33</v>
      </c>
      <c r="V127" t="s">
        <v>55</v>
      </c>
    </row>
    <row r="128" spans="1:22" hidden="1" outlineLevel="2" x14ac:dyDescent="0.2">
      <c r="A128" t="s">
        <v>76</v>
      </c>
      <c r="B128" t="s">
        <v>93</v>
      </c>
      <c r="C128" s="6" t="s">
        <v>105</v>
      </c>
      <c r="D128" t="s">
        <v>95</v>
      </c>
      <c r="E128" t="s">
        <v>106</v>
      </c>
      <c r="F128" s="7">
        <v>36907</v>
      </c>
      <c r="G128" s="7">
        <v>37622</v>
      </c>
      <c r="H128" s="7">
        <v>37986</v>
      </c>
      <c r="I128" s="7">
        <v>37895</v>
      </c>
      <c r="J128" t="s">
        <v>102</v>
      </c>
      <c r="K128" t="s">
        <v>103</v>
      </c>
      <c r="L128" t="s">
        <v>30</v>
      </c>
      <c r="N128" t="s">
        <v>43</v>
      </c>
      <c r="O128" s="8">
        <v>-1162500</v>
      </c>
      <c r="P128">
        <v>3.45</v>
      </c>
      <c r="Q128">
        <v>3.23</v>
      </c>
      <c r="R128">
        <v>1.03</v>
      </c>
      <c r="S128" s="9">
        <v>888025.09</v>
      </c>
      <c r="T128" t="s">
        <v>107</v>
      </c>
      <c r="U128" t="s">
        <v>33</v>
      </c>
      <c r="V128" t="s">
        <v>55</v>
      </c>
    </row>
    <row r="129" spans="1:22" hidden="1" outlineLevel="2" x14ac:dyDescent="0.2">
      <c r="A129" t="s">
        <v>76</v>
      </c>
      <c r="B129" t="s">
        <v>93</v>
      </c>
      <c r="C129" s="6" t="s">
        <v>105</v>
      </c>
      <c r="D129" t="s">
        <v>95</v>
      </c>
      <c r="E129" t="s">
        <v>106</v>
      </c>
      <c r="F129" s="7">
        <v>36907</v>
      </c>
      <c r="G129" s="7">
        <v>37622</v>
      </c>
      <c r="H129" s="7">
        <v>37986</v>
      </c>
      <c r="I129" s="7">
        <v>37926</v>
      </c>
      <c r="J129" t="s">
        <v>45</v>
      </c>
      <c r="K129" t="s">
        <v>46</v>
      </c>
      <c r="L129" t="s">
        <v>30</v>
      </c>
      <c r="N129" t="s">
        <v>43</v>
      </c>
      <c r="O129" s="8">
        <v>1125000</v>
      </c>
      <c r="P129">
        <v>3.605</v>
      </c>
      <c r="Q129">
        <v>3.375</v>
      </c>
      <c r="R129">
        <v>1.03</v>
      </c>
      <c r="S129">
        <v>0</v>
      </c>
      <c r="T129" t="s">
        <v>107</v>
      </c>
      <c r="U129" t="s">
        <v>33</v>
      </c>
      <c r="V129" t="s">
        <v>55</v>
      </c>
    </row>
    <row r="130" spans="1:22" hidden="1" outlineLevel="2" x14ac:dyDescent="0.2">
      <c r="A130" t="s">
        <v>76</v>
      </c>
      <c r="B130" t="s">
        <v>93</v>
      </c>
      <c r="C130" s="6" t="s">
        <v>105</v>
      </c>
      <c r="D130" t="s">
        <v>95</v>
      </c>
      <c r="E130" t="s">
        <v>106</v>
      </c>
      <c r="F130" s="7">
        <v>36907</v>
      </c>
      <c r="G130" s="7">
        <v>37622</v>
      </c>
      <c r="H130" s="7">
        <v>37986</v>
      </c>
      <c r="I130" s="7">
        <v>37926</v>
      </c>
      <c r="J130" t="s">
        <v>102</v>
      </c>
      <c r="K130" t="s">
        <v>103</v>
      </c>
      <c r="L130" t="s">
        <v>30</v>
      </c>
      <c r="N130" t="s">
        <v>43</v>
      </c>
      <c r="O130" s="8">
        <v>-1125000</v>
      </c>
      <c r="P130">
        <v>3.605</v>
      </c>
      <c r="Q130">
        <v>3.375</v>
      </c>
      <c r="R130">
        <v>1.03</v>
      </c>
      <c r="S130" s="9">
        <v>845123.22</v>
      </c>
      <c r="T130" t="s">
        <v>107</v>
      </c>
      <c r="U130" t="s">
        <v>33</v>
      </c>
      <c r="V130" t="s">
        <v>55</v>
      </c>
    </row>
    <row r="131" spans="1:22" hidden="1" outlineLevel="2" x14ac:dyDescent="0.2">
      <c r="A131" t="s">
        <v>76</v>
      </c>
      <c r="B131" t="s">
        <v>93</v>
      </c>
      <c r="C131" s="6" t="s">
        <v>105</v>
      </c>
      <c r="D131" t="s">
        <v>95</v>
      </c>
      <c r="E131" t="s">
        <v>106</v>
      </c>
      <c r="F131" s="7">
        <v>36907</v>
      </c>
      <c r="G131" s="7">
        <v>37622</v>
      </c>
      <c r="H131" s="7">
        <v>37986</v>
      </c>
      <c r="I131" s="7">
        <v>37956</v>
      </c>
      <c r="J131" t="s">
        <v>45</v>
      </c>
      <c r="K131" t="s">
        <v>46</v>
      </c>
      <c r="L131" t="s">
        <v>30</v>
      </c>
      <c r="N131" t="s">
        <v>43</v>
      </c>
      <c r="O131" s="8">
        <v>1162500</v>
      </c>
      <c r="P131">
        <v>3.7440000000000002</v>
      </c>
      <c r="Q131">
        <v>3.5139999999999998</v>
      </c>
      <c r="R131">
        <v>1.03</v>
      </c>
      <c r="S131">
        <v>0</v>
      </c>
      <c r="T131" t="s">
        <v>107</v>
      </c>
      <c r="U131" t="s">
        <v>33</v>
      </c>
      <c r="V131" t="s">
        <v>55</v>
      </c>
    </row>
    <row r="132" spans="1:22" hidden="1" outlineLevel="2" x14ac:dyDescent="0.2">
      <c r="A132" t="s">
        <v>76</v>
      </c>
      <c r="B132" t="s">
        <v>93</v>
      </c>
      <c r="C132" s="6" t="s">
        <v>105</v>
      </c>
      <c r="D132" t="s">
        <v>95</v>
      </c>
      <c r="E132" t="s">
        <v>106</v>
      </c>
      <c r="F132" s="7">
        <v>36907</v>
      </c>
      <c r="G132" s="7">
        <v>37622</v>
      </c>
      <c r="H132" s="7">
        <v>37986</v>
      </c>
      <c r="I132" s="7">
        <v>37956</v>
      </c>
      <c r="J132" t="s">
        <v>102</v>
      </c>
      <c r="K132" t="s">
        <v>103</v>
      </c>
      <c r="L132" t="s">
        <v>30</v>
      </c>
      <c r="N132" t="s">
        <v>43</v>
      </c>
      <c r="O132" s="8">
        <v>-1162500</v>
      </c>
      <c r="P132">
        <v>3.7440000000000002</v>
      </c>
      <c r="Q132">
        <v>3.5139999999999998</v>
      </c>
      <c r="R132">
        <v>1.03</v>
      </c>
      <c r="S132" s="9">
        <v>870032.27</v>
      </c>
      <c r="T132" t="s">
        <v>107</v>
      </c>
      <c r="U132" t="s">
        <v>33</v>
      </c>
      <c r="V132" t="s">
        <v>55</v>
      </c>
    </row>
    <row r="133" spans="1:22" outlineLevel="1" collapsed="1" x14ac:dyDescent="0.2">
      <c r="A133" t="str">
        <f t="shared" ref="A133:O133" si="15">+A132</f>
        <v>TW</v>
      </c>
      <c r="B133" t="str">
        <f t="shared" si="15"/>
        <v>TTTW</v>
      </c>
      <c r="C133" s="6" t="str">
        <f t="shared" si="15"/>
        <v>00007</v>
      </c>
      <c r="D133" t="str">
        <f t="shared" si="15"/>
        <v>Transport Hedge</v>
      </c>
      <c r="E133" t="str">
        <f t="shared" si="15"/>
        <v>AAA616</v>
      </c>
      <c r="F133" s="7">
        <f t="shared" si="15"/>
        <v>36907</v>
      </c>
      <c r="G133" s="7">
        <f t="shared" si="15"/>
        <v>37622</v>
      </c>
      <c r="H133" s="7">
        <f t="shared" si="15"/>
        <v>37986</v>
      </c>
      <c r="I133" s="7">
        <f t="shared" si="15"/>
        <v>37956</v>
      </c>
      <c r="J133" t="str">
        <f t="shared" si="15"/>
        <v>NGI</v>
      </c>
      <c r="K133" t="str">
        <f t="shared" si="15"/>
        <v>SOCAL</v>
      </c>
      <c r="L133" t="str">
        <f t="shared" si="15"/>
        <v>S</v>
      </c>
      <c r="M133">
        <f t="shared" si="15"/>
        <v>0</v>
      </c>
      <c r="N133" t="str">
        <f t="shared" si="15"/>
        <v>BASIS SWAP</v>
      </c>
      <c r="O133" s="8">
        <f t="shared" si="15"/>
        <v>-1162500</v>
      </c>
      <c r="P133">
        <f>SUBTOTAL(1,P109:P132)</f>
        <v>3.4349166666666675</v>
      </c>
      <c r="Q133">
        <f>SUBTOTAL(1,Q109:Q132)</f>
        <v>3.2419999999999991</v>
      </c>
      <c r="R133">
        <f>SUBTOTAL(1,R109:R132)</f>
        <v>1.0300000000000002</v>
      </c>
      <c r="S133" s="9">
        <f>SUBTOTAL(9,S109:S132)</f>
        <v>10944002.059999999</v>
      </c>
      <c r="T133" s="10" t="s">
        <v>108</v>
      </c>
      <c r="U133" t="str">
        <f>+U132</f>
        <v>RMTC</v>
      </c>
      <c r="V133" t="str">
        <f>+V132</f>
        <v>HEDGE</v>
      </c>
    </row>
    <row r="134" spans="1:22" hidden="1" outlineLevel="2" x14ac:dyDescent="0.2">
      <c r="A134" t="s">
        <v>76</v>
      </c>
      <c r="B134" t="s">
        <v>93</v>
      </c>
      <c r="C134" s="6" t="s">
        <v>105</v>
      </c>
      <c r="D134" t="s">
        <v>95</v>
      </c>
      <c r="E134" t="s">
        <v>109</v>
      </c>
      <c r="F134" s="7">
        <v>36907</v>
      </c>
      <c r="G134" s="7">
        <v>37622</v>
      </c>
      <c r="H134" s="7">
        <v>37986</v>
      </c>
      <c r="I134" s="7">
        <v>37622</v>
      </c>
      <c r="J134" t="s">
        <v>45</v>
      </c>
      <c r="K134" t="s">
        <v>46</v>
      </c>
      <c r="L134" t="s">
        <v>42</v>
      </c>
      <c r="N134" t="s">
        <v>43</v>
      </c>
      <c r="O134" s="8">
        <v>-1162500</v>
      </c>
      <c r="P134">
        <v>3.1749999999999998</v>
      </c>
      <c r="Q134">
        <v>3.39</v>
      </c>
      <c r="R134">
        <v>-0.15</v>
      </c>
      <c r="S134">
        <v>0</v>
      </c>
      <c r="T134" t="s">
        <v>110</v>
      </c>
      <c r="U134" t="s">
        <v>33</v>
      </c>
      <c r="V134" t="s">
        <v>55</v>
      </c>
    </row>
    <row r="135" spans="1:22" hidden="1" outlineLevel="2" x14ac:dyDescent="0.2">
      <c r="A135" t="s">
        <v>76</v>
      </c>
      <c r="B135" t="s">
        <v>93</v>
      </c>
      <c r="C135" s="6" t="s">
        <v>105</v>
      </c>
      <c r="D135" t="s">
        <v>95</v>
      </c>
      <c r="E135" t="s">
        <v>109</v>
      </c>
      <c r="F135" s="7">
        <v>36907</v>
      </c>
      <c r="G135" s="7">
        <v>37622</v>
      </c>
      <c r="H135" s="7">
        <v>37986</v>
      </c>
      <c r="I135" s="7">
        <v>37622</v>
      </c>
      <c r="J135" t="s">
        <v>28</v>
      </c>
      <c r="K135" t="s">
        <v>98</v>
      </c>
      <c r="L135" t="s">
        <v>42</v>
      </c>
      <c r="N135" t="s">
        <v>43</v>
      </c>
      <c r="O135" s="8">
        <v>1162500</v>
      </c>
      <c r="P135">
        <v>3.1749999999999998</v>
      </c>
      <c r="Q135">
        <v>3.39</v>
      </c>
      <c r="R135">
        <v>-0.15</v>
      </c>
      <c r="S135" s="9">
        <v>-73542.16</v>
      </c>
      <c r="T135" t="s">
        <v>110</v>
      </c>
      <c r="U135" t="s">
        <v>33</v>
      </c>
      <c r="V135" t="s">
        <v>55</v>
      </c>
    </row>
    <row r="136" spans="1:22" hidden="1" outlineLevel="2" x14ac:dyDescent="0.2">
      <c r="A136" t="s">
        <v>76</v>
      </c>
      <c r="B136" t="s">
        <v>93</v>
      </c>
      <c r="C136" s="6" t="s">
        <v>105</v>
      </c>
      <c r="D136" t="s">
        <v>95</v>
      </c>
      <c r="E136" t="s">
        <v>109</v>
      </c>
      <c r="F136" s="7">
        <v>36907</v>
      </c>
      <c r="G136" s="7">
        <v>37622</v>
      </c>
      <c r="H136" s="7">
        <v>37986</v>
      </c>
      <c r="I136" s="7">
        <v>37653</v>
      </c>
      <c r="J136" t="s">
        <v>45</v>
      </c>
      <c r="K136" t="s">
        <v>46</v>
      </c>
      <c r="L136" t="s">
        <v>42</v>
      </c>
      <c r="N136" t="s">
        <v>43</v>
      </c>
      <c r="O136" s="8">
        <v>-1050000</v>
      </c>
      <c r="P136">
        <v>3.105</v>
      </c>
      <c r="Q136">
        <v>3.32</v>
      </c>
      <c r="R136">
        <v>-0.15</v>
      </c>
      <c r="S136">
        <v>0</v>
      </c>
      <c r="T136" t="s">
        <v>110</v>
      </c>
      <c r="U136" t="s">
        <v>33</v>
      </c>
      <c r="V136" t="s">
        <v>55</v>
      </c>
    </row>
    <row r="137" spans="1:22" hidden="1" outlineLevel="2" x14ac:dyDescent="0.2">
      <c r="A137" t="s">
        <v>76</v>
      </c>
      <c r="B137" t="s">
        <v>93</v>
      </c>
      <c r="C137" s="6" t="s">
        <v>105</v>
      </c>
      <c r="D137" t="s">
        <v>95</v>
      </c>
      <c r="E137" t="s">
        <v>109</v>
      </c>
      <c r="F137" s="7">
        <v>36907</v>
      </c>
      <c r="G137" s="7">
        <v>37622</v>
      </c>
      <c r="H137" s="7">
        <v>37986</v>
      </c>
      <c r="I137" s="7">
        <v>37653</v>
      </c>
      <c r="J137" t="s">
        <v>28</v>
      </c>
      <c r="K137" t="s">
        <v>98</v>
      </c>
      <c r="L137" t="s">
        <v>42</v>
      </c>
      <c r="N137" t="s">
        <v>43</v>
      </c>
      <c r="O137" s="8">
        <v>1050000</v>
      </c>
      <c r="P137">
        <v>3.105</v>
      </c>
      <c r="Q137">
        <v>3.32</v>
      </c>
      <c r="R137">
        <v>-0.15</v>
      </c>
      <c r="S137" s="9">
        <v>-66211.14</v>
      </c>
      <c r="T137" t="s">
        <v>110</v>
      </c>
      <c r="U137" t="s">
        <v>33</v>
      </c>
      <c r="V137" t="s">
        <v>55</v>
      </c>
    </row>
    <row r="138" spans="1:22" hidden="1" outlineLevel="2" x14ac:dyDescent="0.2">
      <c r="A138" t="s">
        <v>76</v>
      </c>
      <c r="B138" t="s">
        <v>93</v>
      </c>
      <c r="C138" s="6" t="s">
        <v>105</v>
      </c>
      <c r="D138" t="s">
        <v>95</v>
      </c>
      <c r="E138" t="s">
        <v>109</v>
      </c>
      <c r="F138" s="7">
        <v>36907</v>
      </c>
      <c r="G138" s="7">
        <v>37622</v>
      </c>
      <c r="H138" s="7">
        <v>37986</v>
      </c>
      <c r="I138" s="7">
        <v>37681</v>
      </c>
      <c r="J138" t="s">
        <v>45</v>
      </c>
      <c r="K138" t="s">
        <v>46</v>
      </c>
      <c r="L138" t="s">
        <v>42</v>
      </c>
      <c r="N138" t="s">
        <v>43</v>
      </c>
      <c r="O138" s="8">
        <v>-1162500</v>
      </c>
      <c r="P138">
        <v>3.01</v>
      </c>
      <c r="Q138">
        <v>3.2250000000000001</v>
      </c>
      <c r="R138">
        <v>-0.15</v>
      </c>
      <c r="S138">
        <v>0</v>
      </c>
      <c r="T138" t="s">
        <v>110</v>
      </c>
      <c r="U138" t="s">
        <v>33</v>
      </c>
      <c r="V138" t="s">
        <v>55</v>
      </c>
    </row>
    <row r="139" spans="1:22" hidden="1" outlineLevel="2" x14ac:dyDescent="0.2">
      <c r="A139" t="s">
        <v>76</v>
      </c>
      <c r="B139" t="s">
        <v>93</v>
      </c>
      <c r="C139" s="6" t="s">
        <v>105</v>
      </c>
      <c r="D139" t="s">
        <v>95</v>
      </c>
      <c r="E139" t="s">
        <v>109</v>
      </c>
      <c r="F139" s="7">
        <v>36907</v>
      </c>
      <c r="G139" s="7">
        <v>37622</v>
      </c>
      <c r="H139" s="7">
        <v>37986</v>
      </c>
      <c r="I139" s="7">
        <v>37681</v>
      </c>
      <c r="J139" t="s">
        <v>28</v>
      </c>
      <c r="K139" t="s">
        <v>98</v>
      </c>
      <c r="L139" t="s">
        <v>42</v>
      </c>
      <c r="N139" t="s">
        <v>43</v>
      </c>
      <c r="O139" s="8">
        <v>1162500</v>
      </c>
      <c r="P139">
        <v>3.01</v>
      </c>
      <c r="Q139">
        <v>3.2250000000000001</v>
      </c>
      <c r="R139">
        <v>-0.15</v>
      </c>
      <c r="S139" s="9">
        <v>-73089.600000000006</v>
      </c>
      <c r="T139" t="s">
        <v>110</v>
      </c>
      <c r="U139" t="s">
        <v>33</v>
      </c>
      <c r="V139" t="s">
        <v>55</v>
      </c>
    </row>
    <row r="140" spans="1:22" hidden="1" outlineLevel="2" x14ac:dyDescent="0.2">
      <c r="A140" t="s">
        <v>76</v>
      </c>
      <c r="B140" t="s">
        <v>93</v>
      </c>
      <c r="C140" s="6" t="s">
        <v>105</v>
      </c>
      <c r="D140" t="s">
        <v>95</v>
      </c>
      <c r="E140" t="s">
        <v>109</v>
      </c>
      <c r="F140" s="7">
        <v>36907</v>
      </c>
      <c r="G140" s="7">
        <v>37622</v>
      </c>
      <c r="H140" s="7">
        <v>37986</v>
      </c>
      <c r="I140" s="7">
        <v>37712</v>
      </c>
      <c r="J140" t="s">
        <v>45</v>
      </c>
      <c r="K140" t="s">
        <v>46</v>
      </c>
      <c r="L140" t="s">
        <v>42</v>
      </c>
      <c r="N140" t="s">
        <v>43</v>
      </c>
      <c r="O140" s="8">
        <v>-1125000</v>
      </c>
      <c r="P140">
        <v>2.8149999999999999</v>
      </c>
      <c r="Q140">
        <v>3.09</v>
      </c>
      <c r="R140">
        <v>-0.15</v>
      </c>
      <c r="S140">
        <v>0</v>
      </c>
      <c r="T140" t="s">
        <v>110</v>
      </c>
      <c r="U140" t="s">
        <v>33</v>
      </c>
      <c r="V140" t="s">
        <v>55</v>
      </c>
    </row>
    <row r="141" spans="1:22" hidden="1" outlineLevel="2" x14ac:dyDescent="0.2">
      <c r="A141" t="s">
        <v>76</v>
      </c>
      <c r="B141" t="s">
        <v>93</v>
      </c>
      <c r="C141" s="6" t="s">
        <v>105</v>
      </c>
      <c r="D141" t="s">
        <v>95</v>
      </c>
      <c r="E141" t="s">
        <v>109</v>
      </c>
      <c r="F141" s="7">
        <v>36907</v>
      </c>
      <c r="G141" s="7">
        <v>37622</v>
      </c>
      <c r="H141" s="7">
        <v>37986</v>
      </c>
      <c r="I141" s="7">
        <v>37712</v>
      </c>
      <c r="J141" t="s">
        <v>28</v>
      </c>
      <c r="K141" t="s">
        <v>98</v>
      </c>
      <c r="L141" t="s">
        <v>42</v>
      </c>
      <c r="N141" t="s">
        <v>43</v>
      </c>
      <c r="O141" s="8">
        <v>1125000</v>
      </c>
      <c r="P141">
        <v>2.8149999999999999</v>
      </c>
      <c r="Q141">
        <v>3.09</v>
      </c>
      <c r="R141">
        <v>-0.15</v>
      </c>
      <c r="S141" s="9">
        <v>-135593.88</v>
      </c>
      <c r="T141" t="s">
        <v>110</v>
      </c>
      <c r="U141" t="s">
        <v>33</v>
      </c>
      <c r="V141" t="s">
        <v>55</v>
      </c>
    </row>
    <row r="142" spans="1:22" hidden="1" outlineLevel="2" x14ac:dyDescent="0.2">
      <c r="A142" t="s">
        <v>76</v>
      </c>
      <c r="B142" t="s">
        <v>93</v>
      </c>
      <c r="C142" s="6" t="s">
        <v>105</v>
      </c>
      <c r="D142" t="s">
        <v>95</v>
      </c>
      <c r="E142" t="s">
        <v>109</v>
      </c>
      <c r="F142" s="7">
        <v>36907</v>
      </c>
      <c r="G142" s="7">
        <v>37622</v>
      </c>
      <c r="H142" s="7">
        <v>37986</v>
      </c>
      <c r="I142" s="7">
        <v>37742</v>
      </c>
      <c r="J142" t="s">
        <v>45</v>
      </c>
      <c r="K142" t="s">
        <v>46</v>
      </c>
      <c r="L142" t="s">
        <v>42</v>
      </c>
      <c r="N142" t="s">
        <v>43</v>
      </c>
      <c r="O142" s="8">
        <v>-1162500</v>
      </c>
      <c r="P142">
        <v>2.8149999999999999</v>
      </c>
      <c r="Q142">
        <v>3.09</v>
      </c>
      <c r="R142">
        <v>-0.15</v>
      </c>
      <c r="S142">
        <v>0</v>
      </c>
      <c r="T142" t="s">
        <v>110</v>
      </c>
      <c r="U142" t="s">
        <v>33</v>
      </c>
      <c r="V142" t="s">
        <v>55</v>
      </c>
    </row>
    <row r="143" spans="1:22" hidden="1" outlineLevel="2" x14ac:dyDescent="0.2">
      <c r="A143" t="s">
        <v>76</v>
      </c>
      <c r="B143" t="s">
        <v>93</v>
      </c>
      <c r="C143" s="6" t="s">
        <v>105</v>
      </c>
      <c r="D143" t="s">
        <v>95</v>
      </c>
      <c r="E143" t="s">
        <v>109</v>
      </c>
      <c r="F143" s="7">
        <v>36907</v>
      </c>
      <c r="G143" s="7">
        <v>37622</v>
      </c>
      <c r="H143" s="7">
        <v>37986</v>
      </c>
      <c r="I143" s="7">
        <v>37742</v>
      </c>
      <c r="J143" t="s">
        <v>28</v>
      </c>
      <c r="K143" t="s">
        <v>98</v>
      </c>
      <c r="L143" t="s">
        <v>42</v>
      </c>
      <c r="N143" t="s">
        <v>43</v>
      </c>
      <c r="O143" s="8">
        <v>1162500</v>
      </c>
      <c r="P143">
        <v>2.8149999999999999</v>
      </c>
      <c r="Q143">
        <v>3.09</v>
      </c>
      <c r="R143">
        <v>-0.15</v>
      </c>
      <c r="S143" s="9">
        <v>-139642.22</v>
      </c>
      <c r="T143" t="s">
        <v>110</v>
      </c>
      <c r="U143" t="s">
        <v>33</v>
      </c>
      <c r="V143" t="s">
        <v>55</v>
      </c>
    </row>
    <row r="144" spans="1:22" hidden="1" outlineLevel="2" x14ac:dyDescent="0.2">
      <c r="A144" t="s">
        <v>76</v>
      </c>
      <c r="B144" t="s">
        <v>93</v>
      </c>
      <c r="C144" s="6" t="s">
        <v>105</v>
      </c>
      <c r="D144" t="s">
        <v>95</v>
      </c>
      <c r="E144" t="s">
        <v>109</v>
      </c>
      <c r="F144" s="7">
        <v>36907</v>
      </c>
      <c r="G144" s="7">
        <v>37622</v>
      </c>
      <c r="H144" s="7">
        <v>37986</v>
      </c>
      <c r="I144" s="7">
        <v>37773</v>
      </c>
      <c r="J144" t="s">
        <v>45</v>
      </c>
      <c r="K144" t="s">
        <v>46</v>
      </c>
      <c r="L144" t="s">
        <v>42</v>
      </c>
      <c r="N144" t="s">
        <v>43</v>
      </c>
      <c r="O144" s="8">
        <v>-1125000</v>
      </c>
      <c r="P144">
        <v>2.8450000000000002</v>
      </c>
      <c r="Q144">
        <v>3.12</v>
      </c>
      <c r="R144">
        <v>-0.15</v>
      </c>
      <c r="S144">
        <v>0</v>
      </c>
      <c r="T144" t="s">
        <v>110</v>
      </c>
      <c r="U144" t="s">
        <v>33</v>
      </c>
      <c r="V144" t="s">
        <v>55</v>
      </c>
    </row>
    <row r="145" spans="1:22" hidden="1" outlineLevel="2" x14ac:dyDescent="0.2">
      <c r="A145" t="s">
        <v>76</v>
      </c>
      <c r="B145" t="s">
        <v>93</v>
      </c>
      <c r="C145" s="6" t="s">
        <v>105</v>
      </c>
      <c r="D145" t="s">
        <v>95</v>
      </c>
      <c r="E145" t="s">
        <v>109</v>
      </c>
      <c r="F145" s="7">
        <v>36907</v>
      </c>
      <c r="G145" s="7">
        <v>37622</v>
      </c>
      <c r="H145" s="7">
        <v>37986</v>
      </c>
      <c r="I145" s="7">
        <v>37773</v>
      </c>
      <c r="J145" t="s">
        <v>28</v>
      </c>
      <c r="K145" t="s">
        <v>98</v>
      </c>
      <c r="L145" t="s">
        <v>42</v>
      </c>
      <c r="N145" t="s">
        <v>43</v>
      </c>
      <c r="O145" s="8">
        <v>1125000</v>
      </c>
      <c r="P145">
        <v>2.8450000000000002</v>
      </c>
      <c r="Q145">
        <v>3.12</v>
      </c>
      <c r="R145">
        <v>-0.15</v>
      </c>
      <c r="S145" s="9">
        <v>-134634.07</v>
      </c>
      <c r="T145" t="s">
        <v>110</v>
      </c>
      <c r="U145" t="s">
        <v>33</v>
      </c>
      <c r="V145" t="s">
        <v>55</v>
      </c>
    </row>
    <row r="146" spans="1:22" hidden="1" outlineLevel="2" x14ac:dyDescent="0.2">
      <c r="A146" t="s">
        <v>76</v>
      </c>
      <c r="B146" t="s">
        <v>93</v>
      </c>
      <c r="C146" s="6" t="s">
        <v>105</v>
      </c>
      <c r="D146" t="s">
        <v>95</v>
      </c>
      <c r="E146" t="s">
        <v>109</v>
      </c>
      <c r="F146" s="7">
        <v>36907</v>
      </c>
      <c r="G146" s="7">
        <v>37622</v>
      </c>
      <c r="H146" s="7">
        <v>37986</v>
      </c>
      <c r="I146" s="7">
        <v>37803</v>
      </c>
      <c r="J146" t="s">
        <v>45</v>
      </c>
      <c r="K146" t="s">
        <v>46</v>
      </c>
      <c r="L146" t="s">
        <v>42</v>
      </c>
      <c r="N146" t="s">
        <v>43</v>
      </c>
      <c r="O146" s="8">
        <v>-1162500</v>
      </c>
      <c r="P146">
        <v>2.8849999999999998</v>
      </c>
      <c r="Q146">
        <v>3.16</v>
      </c>
      <c r="R146">
        <v>-0.15</v>
      </c>
      <c r="S146">
        <v>0</v>
      </c>
      <c r="T146" t="s">
        <v>110</v>
      </c>
      <c r="U146" t="s">
        <v>33</v>
      </c>
      <c r="V146" t="s">
        <v>55</v>
      </c>
    </row>
    <row r="147" spans="1:22" hidden="1" outlineLevel="2" x14ac:dyDescent="0.2">
      <c r="A147" t="s">
        <v>76</v>
      </c>
      <c r="B147" t="s">
        <v>93</v>
      </c>
      <c r="C147" s="6" t="s">
        <v>105</v>
      </c>
      <c r="D147" t="s">
        <v>95</v>
      </c>
      <c r="E147" t="s">
        <v>109</v>
      </c>
      <c r="F147" s="7">
        <v>36907</v>
      </c>
      <c r="G147" s="7">
        <v>37622</v>
      </c>
      <c r="H147" s="7">
        <v>37986</v>
      </c>
      <c r="I147" s="7">
        <v>37803</v>
      </c>
      <c r="J147" t="s">
        <v>28</v>
      </c>
      <c r="K147" t="s">
        <v>98</v>
      </c>
      <c r="L147" t="s">
        <v>42</v>
      </c>
      <c r="N147" t="s">
        <v>43</v>
      </c>
      <c r="O147" s="8">
        <v>1162500</v>
      </c>
      <c r="P147">
        <v>2.8849999999999998</v>
      </c>
      <c r="Q147">
        <v>3.16</v>
      </c>
      <c r="R147">
        <v>-0.15</v>
      </c>
      <c r="S147" s="9">
        <v>-138639.04000000001</v>
      </c>
      <c r="T147" t="s">
        <v>110</v>
      </c>
      <c r="U147" t="s">
        <v>33</v>
      </c>
      <c r="V147" t="s">
        <v>55</v>
      </c>
    </row>
    <row r="148" spans="1:22" hidden="1" outlineLevel="2" x14ac:dyDescent="0.2">
      <c r="A148" t="s">
        <v>76</v>
      </c>
      <c r="B148" t="s">
        <v>93</v>
      </c>
      <c r="C148" s="6" t="s">
        <v>105</v>
      </c>
      <c r="D148" t="s">
        <v>95</v>
      </c>
      <c r="E148" t="s">
        <v>109</v>
      </c>
      <c r="F148" s="7">
        <v>36907</v>
      </c>
      <c r="G148" s="7">
        <v>37622</v>
      </c>
      <c r="H148" s="7">
        <v>37986</v>
      </c>
      <c r="I148" s="7">
        <v>37834</v>
      </c>
      <c r="J148" t="s">
        <v>45</v>
      </c>
      <c r="K148" t="s">
        <v>46</v>
      </c>
      <c r="L148" t="s">
        <v>42</v>
      </c>
      <c r="N148" t="s">
        <v>43</v>
      </c>
      <c r="O148" s="8">
        <v>-1162500</v>
      </c>
      <c r="P148">
        <v>2.92</v>
      </c>
      <c r="Q148">
        <v>3.1949999999999998</v>
      </c>
      <c r="R148">
        <v>-0.15</v>
      </c>
      <c r="S148">
        <v>0</v>
      </c>
      <c r="T148" t="s">
        <v>110</v>
      </c>
      <c r="U148" t="s">
        <v>33</v>
      </c>
      <c r="V148" t="s">
        <v>55</v>
      </c>
    </row>
    <row r="149" spans="1:22" hidden="1" outlineLevel="2" x14ac:dyDescent="0.2">
      <c r="A149" t="s">
        <v>76</v>
      </c>
      <c r="B149" t="s">
        <v>93</v>
      </c>
      <c r="C149" s="6" t="s">
        <v>105</v>
      </c>
      <c r="D149" t="s">
        <v>95</v>
      </c>
      <c r="E149" t="s">
        <v>109</v>
      </c>
      <c r="F149" s="7">
        <v>36907</v>
      </c>
      <c r="G149" s="7">
        <v>37622</v>
      </c>
      <c r="H149" s="7">
        <v>37986</v>
      </c>
      <c r="I149" s="7">
        <v>37834</v>
      </c>
      <c r="J149" t="s">
        <v>28</v>
      </c>
      <c r="K149" t="s">
        <v>98</v>
      </c>
      <c r="L149" t="s">
        <v>42</v>
      </c>
      <c r="N149" t="s">
        <v>43</v>
      </c>
      <c r="O149" s="8">
        <v>1162500</v>
      </c>
      <c r="P149">
        <v>2.92</v>
      </c>
      <c r="Q149">
        <v>3.1949999999999998</v>
      </c>
      <c r="R149">
        <v>-0.15</v>
      </c>
      <c r="S149" s="9">
        <v>-138112.57999999999</v>
      </c>
      <c r="T149" t="s">
        <v>110</v>
      </c>
      <c r="U149" t="s">
        <v>33</v>
      </c>
      <c r="V149" t="s">
        <v>55</v>
      </c>
    </row>
    <row r="150" spans="1:22" hidden="1" outlineLevel="2" x14ac:dyDescent="0.2">
      <c r="A150" t="s">
        <v>76</v>
      </c>
      <c r="B150" t="s">
        <v>93</v>
      </c>
      <c r="C150" s="6" t="s">
        <v>105</v>
      </c>
      <c r="D150" t="s">
        <v>95</v>
      </c>
      <c r="E150" t="s">
        <v>109</v>
      </c>
      <c r="F150" s="7">
        <v>36907</v>
      </c>
      <c r="G150" s="7">
        <v>37622</v>
      </c>
      <c r="H150" s="7">
        <v>37986</v>
      </c>
      <c r="I150" s="7">
        <v>37865</v>
      </c>
      <c r="J150" t="s">
        <v>45</v>
      </c>
      <c r="K150" t="s">
        <v>46</v>
      </c>
      <c r="L150" t="s">
        <v>42</v>
      </c>
      <c r="N150" t="s">
        <v>43</v>
      </c>
      <c r="O150" s="8">
        <v>-1125000</v>
      </c>
      <c r="P150">
        <v>2.92</v>
      </c>
      <c r="Q150">
        <v>3.1949999999999998</v>
      </c>
      <c r="R150">
        <v>-0.15</v>
      </c>
      <c r="S150">
        <v>0</v>
      </c>
      <c r="T150" t="s">
        <v>110</v>
      </c>
      <c r="U150" t="s">
        <v>33</v>
      </c>
      <c r="V150" t="s">
        <v>55</v>
      </c>
    </row>
    <row r="151" spans="1:22" hidden="1" outlineLevel="2" x14ac:dyDescent="0.2">
      <c r="A151" t="s">
        <v>76</v>
      </c>
      <c r="B151" t="s">
        <v>93</v>
      </c>
      <c r="C151" s="6" t="s">
        <v>105</v>
      </c>
      <c r="D151" t="s">
        <v>95</v>
      </c>
      <c r="E151" t="s">
        <v>109</v>
      </c>
      <c r="F151" s="7">
        <v>36907</v>
      </c>
      <c r="G151" s="7">
        <v>37622</v>
      </c>
      <c r="H151" s="7">
        <v>37986</v>
      </c>
      <c r="I151" s="7">
        <v>37865</v>
      </c>
      <c r="J151" t="s">
        <v>28</v>
      </c>
      <c r="K151" t="s">
        <v>98</v>
      </c>
      <c r="L151" t="s">
        <v>42</v>
      </c>
      <c r="N151" t="s">
        <v>43</v>
      </c>
      <c r="O151" s="8">
        <v>1125000</v>
      </c>
      <c r="P151">
        <v>2.92</v>
      </c>
      <c r="Q151">
        <v>3.1949999999999998</v>
      </c>
      <c r="R151">
        <v>-0.15</v>
      </c>
      <c r="S151" s="9">
        <v>-133116.38</v>
      </c>
      <c r="T151" t="s">
        <v>110</v>
      </c>
      <c r="U151" t="s">
        <v>33</v>
      </c>
      <c r="V151" t="s">
        <v>55</v>
      </c>
    </row>
    <row r="152" spans="1:22" hidden="1" outlineLevel="2" x14ac:dyDescent="0.2">
      <c r="A152" t="s">
        <v>76</v>
      </c>
      <c r="B152" t="s">
        <v>93</v>
      </c>
      <c r="C152" s="6" t="s">
        <v>105</v>
      </c>
      <c r="D152" t="s">
        <v>95</v>
      </c>
      <c r="E152" t="s">
        <v>109</v>
      </c>
      <c r="F152" s="7">
        <v>36907</v>
      </c>
      <c r="G152" s="7">
        <v>37622</v>
      </c>
      <c r="H152" s="7">
        <v>37986</v>
      </c>
      <c r="I152" s="7">
        <v>37895</v>
      </c>
      <c r="J152" t="s">
        <v>45</v>
      </c>
      <c r="K152" t="s">
        <v>46</v>
      </c>
      <c r="L152" t="s">
        <v>42</v>
      </c>
      <c r="N152" t="s">
        <v>43</v>
      </c>
      <c r="O152" s="8">
        <v>-1162500</v>
      </c>
      <c r="P152">
        <v>2.9550000000000001</v>
      </c>
      <c r="Q152">
        <v>3.23</v>
      </c>
      <c r="R152">
        <v>-0.15</v>
      </c>
      <c r="S152">
        <v>0</v>
      </c>
      <c r="T152" t="s">
        <v>110</v>
      </c>
      <c r="U152" t="s">
        <v>33</v>
      </c>
      <c r="V152" t="s">
        <v>55</v>
      </c>
    </row>
    <row r="153" spans="1:22" hidden="1" outlineLevel="2" x14ac:dyDescent="0.2">
      <c r="A153" t="s">
        <v>76</v>
      </c>
      <c r="B153" t="s">
        <v>93</v>
      </c>
      <c r="C153" s="6" t="s">
        <v>105</v>
      </c>
      <c r="D153" t="s">
        <v>95</v>
      </c>
      <c r="E153" t="s">
        <v>109</v>
      </c>
      <c r="F153" s="7">
        <v>36907</v>
      </c>
      <c r="G153" s="7">
        <v>37622</v>
      </c>
      <c r="H153" s="7">
        <v>37986</v>
      </c>
      <c r="I153" s="7">
        <v>37895</v>
      </c>
      <c r="J153" t="s">
        <v>28</v>
      </c>
      <c r="K153" t="s">
        <v>98</v>
      </c>
      <c r="L153" t="s">
        <v>42</v>
      </c>
      <c r="N153" t="s">
        <v>43</v>
      </c>
      <c r="O153" s="8">
        <v>1162500</v>
      </c>
      <c r="P153">
        <v>2.9550000000000001</v>
      </c>
      <c r="Q153">
        <v>3.23</v>
      </c>
      <c r="R153">
        <v>-0.15</v>
      </c>
      <c r="S153" s="9">
        <v>-137040.91</v>
      </c>
      <c r="T153" t="s">
        <v>110</v>
      </c>
      <c r="U153" t="s">
        <v>33</v>
      </c>
      <c r="V153" t="s">
        <v>55</v>
      </c>
    </row>
    <row r="154" spans="1:22" hidden="1" outlineLevel="2" x14ac:dyDescent="0.2">
      <c r="A154" t="s">
        <v>76</v>
      </c>
      <c r="B154" t="s">
        <v>93</v>
      </c>
      <c r="C154" s="6" t="s">
        <v>105</v>
      </c>
      <c r="D154" t="s">
        <v>95</v>
      </c>
      <c r="E154" t="s">
        <v>109</v>
      </c>
      <c r="F154" s="7">
        <v>36907</v>
      </c>
      <c r="G154" s="7">
        <v>37622</v>
      </c>
      <c r="H154" s="7">
        <v>37986</v>
      </c>
      <c r="I154" s="7">
        <v>37926</v>
      </c>
      <c r="J154" t="s">
        <v>45</v>
      </c>
      <c r="K154" t="s">
        <v>46</v>
      </c>
      <c r="L154" t="s">
        <v>42</v>
      </c>
      <c r="N154" t="s">
        <v>43</v>
      </c>
      <c r="O154" s="8">
        <v>-1125000</v>
      </c>
      <c r="P154">
        <v>3.2050000000000001</v>
      </c>
      <c r="Q154">
        <v>3.375</v>
      </c>
      <c r="R154">
        <v>-0.15</v>
      </c>
      <c r="S154">
        <v>0</v>
      </c>
      <c r="T154" t="s">
        <v>110</v>
      </c>
      <c r="U154" t="s">
        <v>33</v>
      </c>
      <c r="V154" t="s">
        <v>55</v>
      </c>
    </row>
    <row r="155" spans="1:22" hidden="1" outlineLevel="2" x14ac:dyDescent="0.2">
      <c r="A155" t="s">
        <v>76</v>
      </c>
      <c r="B155" t="s">
        <v>93</v>
      </c>
      <c r="C155" s="6" t="s">
        <v>105</v>
      </c>
      <c r="D155" t="s">
        <v>95</v>
      </c>
      <c r="E155" t="s">
        <v>109</v>
      </c>
      <c r="F155" s="7">
        <v>36907</v>
      </c>
      <c r="G155" s="7">
        <v>37622</v>
      </c>
      <c r="H155" s="7">
        <v>37986</v>
      </c>
      <c r="I155" s="7">
        <v>37926</v>
      </c>
      <c r="J155" t="s">
        <v>28</v>
      </c>
      <c r="K155" t="s">
        <v>98</v>
      </c>
      <c r="L155" t="s">
        <v>42</v>
      </c>
      <c r="N155" t="s">
        <v>43</v>
      </c>
      <c r="O155" s="8">
        <v>1125000</v>
      </c>
      <c r="P155">
        <v>3.2050000000000001</v>
      </c>
      <c r="Q155">
        <v>3.375</v>
      </c>
      <c r="R155">
        <v>-0.15</v>
      </c>
      <c r="S155" s="9">
        <v>-21128.080000000002</v>
      </c>
      <c r="T155" t="s">
        <v>110</v>
      </c>
      <c r="U155" t="s">
        <v>33</v>
      </c>
      <c r="V155" t="s">
        <v>55</v>
      </c>
    </row>
    <row r="156" spans="1:22" hidden="1" outlineLevel="2" x14ac:dyDescent="0.2">
      <c r="A156" t="s">
        <v>76</v>
      </c>
      <c r="B156" t="s">
        <v>93</v>
      </c>
      <c r="C156" s="6" t="s">
        <v>105</v>
      </c>
      <c r="D156" t="s">
        <v>95</v>
      </c>
      <c r="E156" t="s">
        <v>109</v>
      </c>
      <c r="F156" s="7">
        <v>36907</v>
      </c>
      <c r="G156" s="7">
        <v>37622</v>
      </c>
      <c r="H156" s="7">
        <v>37986</v>
      </c>
      <c r="I156" s="7">
        <v>37956</v>
      </c>
      <c r="J156" t="s">
        <v>45</v>
      </c>
      <c r="K156" t="s">
        <v>46</v>
      </c>
      <c r="L156" t="s">
        <v>42</v>
      </c>
      <c r="N156" t="s">
        <v>43</v>
      </c>
      <c r="O156" s="8">
        <v>-1162500</v>
      </c>
      <c r="P156">
        <v>3.3439999999999999</v>
      </c>
      <c r="Q156">
        <v>3.5139999999999998</v>
      </c>
      <c r="R156">
        <v>-0.15</v>
      </c>
      <c r="S156">
        <v>0</v>
      </c>
      <c r="T156" t="s">
        <v>110</v>
      </c>
      <c r="U156" t="s">
        <v>33</v>
      </c>
      <c r="V156" t="s">
        <v>55</v>
      </c>
    </row>
    <row r="157" spans="1:22" hidden="1" outlineLevel="2" x14ac:dyDescent="0.2">
      <c r="A157" t="s">
        <v>76</v>
      </c>
      <c r="B157" t="s">
        <v>93</v>
      </c>
      <c r="C157" s="6" t="s">
        <v>105</v>
      </c>
      <c r="D157" t="s">
        <v>95</v>
      </c>
      <c r="E157" t="s">
        <v>109</v>
      </c>
      <c r="F157" s="7">
        <v>36907</v>
      </c>
      <c r="G157" s="7">
        <v>37622</v>
      </c>
      <c r="H157" s="7">
        <v>37986</v>
      </c>
      <c r="I157" s="7">
        <v>37956</v>
      </c>
      <c r="J157" t="s">
        <v>28</v>
      </c>
      <c r="K157" t="s">
        <v>98</v>
      </c>
      <c r="L157" t="s">
        <v>42</v>
      </c>
      <c r="N157" t="s">
        <v>43</v>
      </c>
      <c r="O157" s="8">
        <v>1162500</v>
      </c>
      <c r="P157">
        <v>3.3439999999999999</v>
      </c>
      <c r="Q157">
        <v>3.5139999999999998</v>
      </c>
      <c r="R157">
        <v>-0.15</v>
      </c>
      <c r="S157" s="9">
        <v>-21750.81</v>
      </c>
      <c r="T157" t="s">
        <v>110</v>
      </c>
      <c r="U157" t="s">
        <v>33</v>
      </c>
      <c r="V157" t="s">
        <v>55</v>
      </c>
    </row>
    <row r="158" spans="1:22" outlineLevel="1" collapsed="1" x14ac:dyDescent="0.2">
      <c r="A158" t="str">
        <f t="shared" ref="A158:O158" si="16">+A157</f>
        <v>TW</v>
      </c>
      <c r="B158" t="str">
        <f t="shared" si="16"/>
        <v>TTTW</v>
      </c>
      <c r="C158" s="6" t="str">
        <f t="shared" si="16"/>
        <v>00007</v>
      </c>
      <c r="D158" t="str">
        <f t="shared" si="16"/>
        <v>Transport Hedge</v>
      </c>
      <c r="E158" t="str">
        <f t="shared" si="16"/>
        <v>AAA356</v>
      </c>
      <c r="F158" s="7">
        <f t="shared" si="16"/>
        <v>36907</v>
      </c>
      <c r="G158" s="7">
        <f t="shared" si="16"/>
        <v>37622</v>
      </c>
      <c r="H158" s="7">
        <f t="shared" si="16"/>
        <v>37986</v>
      </c>
      <c r="I158" s="7">
        <f t="shared" si="16"/>
        <v>37956</v>
      </c>
      <c r="J158" t="str">
        <f t="shared" si="16"/>
        <v>IFERC</v>
      </c>
      <c r="K158" t="str">
        <f t="shared" si="16"/>
        <v>SJUAN</v>
      </c>
      <c r="L158" t="str">
        <f t="shared" si="16"/>
        <v>B</v>
      </c>
      <c r="M158">
        <f t="shared" si="16"/>
        <v>0</v>
      </c>
      <c r="N158" t="str">
        <f t="shared" si="16"/>
        <v>BASIS SWAP</v>
      </c>
      <c r="O158" s="8">
        <f t="shared" si="16"/>
        <v>1162500</v>
      </c>
      <c r="P158">
        <f>SUBTOTAL(1,P134:P157)</f>
        <v>2.9994999999999994</v>
      </c>
      <c r="Q158">
        <f>SUBTOTAL(1,Q134:Q157)</f>
        <v>3.2419999999999991</v>
      </c>
      <c r="R158">
        <f>SUBTOTAL(1,R134:R157)</f>
        <v>-0.14999999999999994</v>
      </c>
      <c r="S158" s="9">
        <f>SUBTOTAL(9,S134:S157)</f>
        <v>-1212500.8700000001</v>
      </c>
      <c r="T158" s="10" t="s">
        <v>111</v>
      </c>
      <c r="U158" t="str">
        <f>+U157</f>
        <v>RMTC</v>
      </c>
      <c r="V158" t="str">
        <f>+V157</f>
        <v>HEDGE</v>
      </c>
    </row>
    <row r="159" spans="1:22" hidden="1" outlineLevel="2" x14ac:dyDescent="0.2">
      <c r="A159" t="s">
        <v>76</v>
      </c>
      <c r="B159" t="s">
        <v>93</v>
      </c>
      <c r="C159" s="6" t="s">
        <v>112</v>
      </c>
      <c r="D159" t="s">
        <v>95</v>
      </c>
      <c r="E159" t="s">
        <v>113</v>
      </c>
      <c r="F159" s="7">
        <v>36907</v>
      </c>
      <c r="G159" s="7">
        <v>37226</v>
      </c>
      <c r="H159" s="7">
        <v>37256</v>
      </c>
      <c r="I159" s="7">
        <v>37226</v>
      </c>
      <c r="J159" t="s">
        <v>45</v>
      </c>
      <c r="K159" t="s">
        <v>46</v>
      </c>
      <c r="L159" t="s">
        <v>42</v>
      </c>
      <c r="N159" t="s">
        <v>43</v>
      </c>
      <c r="O159" s="8">
        <v>-418500</v>
      </c>
      <c r="P159">
        <v>2.1459999999999999</v>
      </c>
      <c r="Q159">
        <v>2.3159999999999998</v>
      </c>
      <c r="R159">
        <v>-0.21</v>
      </c>
      <c r="S159">
        <v>0</v>
      </c>
      <c r="T159" t="s">
        <v>114</v>
      </c>
      <c r="U159" t="s">
        <v>33</v>
      </c>
      <c r="V159" t="s">
        <v>55</v>
      </c>
    </row>
    <row r="160" spans="1:22" hidden="1" outlineLevel="2" x14ac:dyDescent="0.2">
      <c r="A160" t="s">
        <v>76</v>
      </c>
      <c r="B160" t="s">
        <v>93</v>
      </c>
      <c r="C160" s="6" t="s">
        <v>112</v>
      </c>
      <c r="D160" t="s">
        <v>95</v>
      </c>
      <c r="E160" t="s">
        <v>113</v>
      </c>
      <c r="F160" s="7">
        <v>36907</v>
      </c>
      <c r="G160" s="7">
        <v>37226</v>
      </c>
      <c r="H160" s="7">
        <v>37256</v>
      </c>
      <c r="I160" s="7">
        <v>37226</v>
      </c>
      <c r="J160" t="s">
        <v>28</v>
      </c>
      <c r="K160" t="s">
        <v>98</v>
      </c>
      <c r="L160" t="s">
        <v>42</v>
      </c>
      <c r="N160" t="s">
        <v>43</v>
      </c>
      <c r="O160" s="8">
        <v>418500</v>
      </c>
      <c r="P160">
        <v>2.1459999999999999</v>
      </c>
      <c r="Q160">
        <v>2.3159999999999998</v>
      </c>
      <c r="R160">
        <v>-0.21</v>
      </c>
      <c r="S160" s="9">
        <v>16735.95</v>
      </c>
      <c r="T160" t="s">
        <v>114</v>
      </c>
      <c r="U160" t="s">
        <v>33</v>
      </c>
      <c r="V160" t="s">
        <v>55</v>
      </c>
    </row>
    <row r="161" spans="1:22" outlineLevel="1" collapsed="1" x14ac:dyDescent="0.2">
      <c r="A161" t="str">
        <f t="shared" ref="A161:O161" si="17">+A160</f>
        <v>TW</v>
      </c>
      <c r="B161" t="str">
        <f t="shared" si="17"/>
        <v>TTTW</v>
      </c>
      <c r="C161" s="6" t="str">
        <f t="shared" si="17"/>
        <v>00006</v>
      </c>
      <c r="D161" t="str">
        <f t="shared" si="17"/>
        <v>Transport Hedge</v>
      </c>
      <c r="E161" t="str">
        <f t="shared" si="17"/>
        <v>AAA359</v>
      </c>
      <c r="F161" s="7">
        <f t="shared" si="17"/>
        <v>36907</v>
      </c>
      <c r="G161" s="7">
        <f t="shared" si="17"/>
        <v>37226</v>
      </c>
      <c r="H161" s="7">
        <f t="shared" si="17"/>
        <v>37256</v>
      </c>
      <c r="I161" s="7">
        <f t="shared" si="17"/>
        <v>37226</v>
      </c>
      <c r="J161" t="str">
        <f t="shared" si="17"/>
        <v>IFERC</v>
      </c>
      <c r="K161" t="str">
        <f t="shared" si="17"/>
        <v>SJUAN</v>
      </c>
      <c r="L161" t="str">
        <f t="shared" si="17"/>
        <v>B</v>
      </c>
      <c r="M161">
        <f t="shared" si="17"/>
        <v>0</v>
      </c>
      <c r="N161" t="str">
        <f t="shared" si="17"/>
        <v>BASIS SWAP</v>
      </c>
      <c r="O161" s="8">
        <f t="shared" si="17"/>
        <v>418500</v>
      </c>
      <c r="P161">
        <f>SUBTOTAL(1,P159:P160)</f>
        <v>2.1459999999999999</v>
      </c>
      <c r="Q161">
        <f>SUBTOTAL(1,Q159:Q160)</f>
        <v>2.3159999999999998</v>
      </c>
      <c r="R161">
        <f>SUBTOTAL(1,R159:R160)</f>
        <v>-0.21</v>
      </c>
      <c r="S161" s="9">
        <f>SUBTOTAL(9,S159:S160)</f>
        <v>16735.95</v>
      </c>
      <c r="T161" s="10" t="s">
        <v>115</v>
      </c>
      <c r="U161" t="str">
        <f>+U160</f>
        <v>RMTC</v>
      </c>
      <c r="V161" t="str">
        <f>+V160</f>
        <v>HEDGE</v>
      </c>
    </row>
    <row r="162" spans="1:22" hidden="1" outlineLevel="2" x14ac:dyDescent="0.2">
      <c r="A162" t="s">
        <v>76</v>
      </c>
      <c r="B162" t="s">
        <v>93</v>
      </c>
      <c r="C162" s="6" t="s">
        <v>112</v>
      </c>
      <c r="D162" t="s">
        <v>95</v>
      </c>
      <c r="E162" t="s">
        <v>116</v>
      </c>
      <c r="F162" s="7">
        <v>36907</v>
      </c>
      <c r="G162" s="7">
        <v>37226</v>
      </c>
      <c r="H162" s="7">
        <v>37256</v>
      </c>
      <c r="I162" s="7">
        <v>37226</v>
      </c>
      <c r="J162" t="s">
        <v>45</v>
      </c>
      <c r="K162" t="s">
        <v>46</v>
      </c>
      <c r="L162" t="s">
        <v>30</v>
      </c>
      <c r="N162" t="s">
        <v>43</v>
      </c>
      <c r="O162" s="8">
        <v>418500</v>
      </c>
      <c r="P162">
        <v>2.3660000000000001</v>
      </c>
      <c r="Q162">
        <v>2.3159999999999998</v>
      </c>
      <c r="R162">
        <v>0.9</v>
      </c>
      <c r="S162">
        <v>0</v>
      </c>
      <c r="T162" t="s">
        <v>117</v>
      </c>
      <c r="U162" t="s">
        <v>33</v>
      </c>
      <c r="V162" t="s">
        <v>55</v>
      </c>
    </row>
    <row r="163" spans="1:22" hidden="1" outlineLevel="2" x14ac:dyDescent="0.2">
      <c r="A163" t="s">
        <v>76</v>
      </c>
      <c r="B163" t="s">
        <v>93</v>
      </c>
      <c r="C163" s="6" t="s">
        <v>112</v>
      </c>
      <c r="D163" t="s">
        <v>95</v>
      </c>
      <c r="E163" t="s">
        <v>116</v>
      </c>
      <c r="F163" s="7">
        <v>36907</v>
      </c>
      <c r="G163" s="7">
        <v>37226</v>
      </c>
      <c r="H163" s="7">
        <v>37256</v>
      </c>
      <c r="I163" s="7">
        <v>37226</v>
      </c>
      <c r="J163" t="s">
        <v>102</v>
      </c>
      <c r="K163" t="s">
        <v>103</v>
      </c>
      <c r="L163" t="s">
        <v>30</v>
      </c>
      <c r="N163" t="s">
        <v>43</v>
      </c>
      <c r="O163" s="8">
        <v>-418500</v>
      </c>
      <c r="P163">
        <v>2.3660000000000001</v>
      </c>
      <c r="Q163">
        <v>2.3159999999999998</v>
      </c>
      <c r="R163">
        <v>0.9</v>
      </c>
      <c r="S163" s="9">
        <v>355638.9</v>
      </c>
      <c r="T163" t="s">
        <v>117</v>
      </c>
      <c r="U163" t="s">
        <v>33</v>
      </c>
      <c r="V163" t="s">
        <v>55</v>
      </c>
    </row>
    <row r="164" spans="1:22" outlineLevel="1" collapsed="1" x14ac:dyDescent="0.2">
      <c r="A164" t="str">
        <f t="shared" ref="A164:O164" si="18">+A163</f>
        <v>TW</v>
      </c>
      <c r="B164" t="str">
        <f t="shared" si="18"/>
        <v>TTTW</v>
      </c>
      <c r="C164" s="6" t="str">
        <f t="shared" si="18"/>
        <v>00006</v>
      </c>
      <c r="D164" t="str">
        <f t="shared" si="18"/>
        <v>Transport Hedge</v>
      </c>
      <c r="E164" t="str">
        <f t="shared" si="18"/>
        <v>AAA619</v>
      </c>
      <c r="F164" s="7">
        <f t="shared" si="18"/>
        <v>36907</v>
      </c>
      <c r="G164" s="7">
        <f t="shared" si="18"/>
        <v>37226</v>
      </c>
      <c r="H164" s="7">
        <f t="shared" si="18"/>
        <v>37256</v>
      </c>
      <c r="I164" s="7">
        <f t="shared" si="18"/>
        <v>37226</v>
      </c>
      <c r="J164" t="str">
        <f t="shared" si="18"/>
        <v>NGI</v>
      </c>
      <c r="K164" t="str">
        <f t="shared" si="18"/>
        <v>SOCAL</v>
      </c>
      <c r="L164" t="str">
        <f t="shared" si="18"/>
        <v>S</v>
      </c>
      <c r="M164">
        <f t="shared" si="18"/>
        <v>0</v>
      </c>
      <c r="N164" t="str">
        <f t="shared" si="18"/>
        <v>BASIS SWAP</v>
      </c>
      <c r="O164" s="8">
        <f t="shared" si="18"/>
        <v>-418500</v>
      </c>
      <c r="P164">
        <f>SUBTOTAL(1,P162:P163)</f>
        <v>2.3660000000000001</v>
      </c>
      <c r="Q164">
        <f>SUBTOTAL(1,Q162:Q163)</f>
        <v>2.3159999999999998</v>
      </c>
      <c r="R164">
        <f>SUBTOTAL(1,R162:R163)</f>
        <v>0.9</v>
      </c>
      <c r="S164" s="9">
        <f>SUBTOTAL(9,S162:S163)</f>
        <v>355638.9</v>
      </c>
      <c r="T164" s="10" t="s">
        <v>118</v>
      </c>
      <c r="U164" t="str">
        <f>+U163</f>
        <v>RMTC</v>
      </c>
      <c r="V164" t="str">
        <f>+V163</f>
        <v>HEDGE</v>
      </c>
    </row>
    <row r="165" spans="1:22" hidden="1" outlineLevel="2" x14ac:dyDescent="0.2">
      <c r="A165" t="s">
        <v>76</v>
      </c>
      <c r="B165" t="s">
        <v>93</v>
      </c>
      <c r="C165" s="6" t="s">
        <v>119</v>
      </c>
      <c r="D165" t="s">
        <v>95</v>
      </c>
      <c r="E165" t="s">
        <v>120</v>
      </c>
      <c r="F165" s="7">
        <v>36907</v>
      </c>
      <c r="G165" s="7">
        <v>37561</v>
      </c>
      <c r="H165" s="7">
        <v>37621</v>
      </c>
      <c r="I165" s="7">
        <v>37561</v>
      </c>
      <c r="J165" t="s">
        <v>45</v>
      </c>
      <c r="K165" t="s">
        <v>46</v>
      </c>
      <c r="L165" t="s">
        <v>30</v>
      </c>
      <c r="N165" t="s">
        <v>43</v>
      </c>
      <c r="O165" s="8">
        <v>645000</v>
      </c>
      <c r="P165">
        <v>3.22</v>
      </c>
      <c r="Q165">
        <v>3.0950000000000002</v>
      </c>
      <c r="R165">
        <v>0.85</v>
      </c>
      <c r="S165">
        <v>0</v>
      </c>
      <c r="T165" t="s">
        <v>121</v>
      </c>
      <c r="U165" t="s">
        <v>33</v>
      </c>
      <c r="V165" t="s">
        <v>55</v>
      </c>
    </row>
    <row r="166" spans="1:22" hidden="1" outlineLevel="2" x14ac:dyDescent="0.2">
      <c r="A166" t="s">
        <v>76</v>
      </c>
      <c r="B166" t="s">
        <v>93</v>
      </c>
      <c r="C166" s="6" t="s">
        <v>119</v>
      </c>
      <c r="D166" t="s">
        <v>95</v>
      </c>
      <c r="E166" t="s">
        <v>120</v>
      </c>
      <c r="F166" s="7">
        <v>36907</v>
      </c>
      <c r="G166" s="7">
        <v>37561</v>
      </c>
      <c r="H166" s="7">
        <v>37621</v>
      </c>
      <c r="I166" s="7">
        <v>37561</v>
      </c>
      <c r="J166" t="s">
        <v>102</v>
      </c>
      <c r="K166" t="s">
        <v>103</v>
      </c>
      <c r="L166" t="s">
        <v>30</v>
      </c>
      <c r="N166" t="s">
        <v>43</v>
      </c>
      <c r="O166" s="8">
        <v>-645000</v>
      </c>
      <c r="P166">
        <v>3.22</v>
      </c>
      <c r="Q166">
        <v>3.0950000000000002</v>
      </c>
      <c r="R166">
        <v>0.85</v>
      </c>
      <c r="S166" s="9">
        <v>457696.47</v>
      </c>
      <c r="T166" t="s">
        <v>121</v>
      </c>
      <c r="U166" t="s">
        <v>33</v>
      </c>
      <c r="V166" t="s">
        <v>55</v>
      </c>
    </row>
    <row r="167" spans="1:22" hidden="1" outlineLevel="2" x14ac:dyDescent="0.2">
      <c r="A167" t="s">
        <v>76</v>
      </c>
      <c r="B167" t="s">
        <v>93</v>
      </c>
      <c r="C167" s="6" t="s">
        <v>119</v>
      </c>
      <c r="D167" t="s">
        <v>95</v>
      </c>
      <c r="E167" t="s">
        <v>120</v>
      </c>
      <c r="F167" s="7">
        <v>36907</v>
      </c>
      <c r="G167" s="7">
        <v>37561</v>
      </c>
      <c r="H167" s="7">
        <v>37621</v>
      </c>
      <c r="I167" s="7">
        <v>37591</v>
      </c>
      <c r="J167" t="s">
        <v>45</v>
      </c>
      <c r="K167" t="s">
        <v>46</v>
      </c>
      <c r="L167" t="s">
        <v>30</v>
      </c>
      <c r="N167" t="s">
        <v>43</v>
      </c>
      <c r="O167" s="8">
        <v>666500</v>
      </c>
      <c r="P167">
        <v>3.41</v>
      </c>
      <c r="Q167">
        <v>3.2850000000000001</v>
      </c>
      <c r="R167">
        <v>0.85</v>
      </c>
      <c r="S167">
        <v>0</v>
      </c>
      <c r="T167" t="s">
        <v>121</v>
      </c>
      <c r="U167" t="s">
        <v>33</v>
      </c>
      <c r="V167" t="s">
        <v>55</v>
      </c>
    </row>
    <row r="168" spans="1:22" hidden="1" outlineLevel="2" x14ac:dyDescent="0.2">
      <c r="A168" t="s">
        <v>76</v>
      </c>
      <c r="B168" t="s">
        <v>93</v>
      </c>
      <c r="C168" s="6" t="s">
        <v>119</v>
      </c>
      <c r="D168" t="s">
        <v>95</v>
      </c>
      <c r="E168" t="s">
        <v>120</v>
      </c>
      <c r="F168" s="7">
        <v>36907</v>
      </c>
      <c r="G168" s="7">
        <v>37561</v>
      </c>
      <c r="H168" s="7">
        <v>37621</v>
      </c>
      <c r="I168" s="7">
        <v>37591</v>
      </c>
      <c r="J168" t="s">
        <v>102</v>
      </c>
      <c r="K168" t="s">
        <v>103</v>
      </c>
      <c r="L168" t="s">
        <v>30</v>
      </c>
      <c r="N168" t="s">
        <v>43</v>
      </c>
      <c r="O168" s="8">
        <v>-666500</v>
      </c>
      <c r="P168">
        <v>3.41</v>
      </c>
      <c r="Q168">
        <v>3.2850000000000001</v>
      </c>
      <c r="R168">
        <v>0.85</v>
      </c>
      <c r="S168" s="9">
        <v>471664.35</v>
      </c>
      <c r="T168" t="s">
        <v>121</v>
      </c>
      <c r="U168" t="s">
        <v>33</v>
      </c>
      <c r="V168" t="s">
        <v>55</v>
      </c>
    </row>
    <row r="169" spans="1:22" outlineLevel="1" collapsed="1" x14ac:dyDescent="0.2">
      <c r="A169" t="str">
        <f t="shared" ref="A169:O169" si="19">+A168</f>
        <v>TW</v>
      </c>
      <c r="B169" t="str">
        <f t="shared" si="19"/>
        <v>TTTW</v>
      </c>
      <c r="C169" s="6" t="str">
        <f t="shared" si="19"/>
        <v>00005</v>
      </c>
      <c r="D169" t="str">
        <f t="shared" si="19"/>
        <v>Transport Hedge</v>
      </c>
      <c r="E169" t="str">
        <f t="shared" si="19"/>
        <v>AAA618</v>
      </c>
      <c r="F169" s="7">
        <f t="shared" si="19"/>
        <v>36907</v>
      </c>
      <c r="G169" s="7">
        <f t="shared" si="19"/>
        <v>37561</v>
      </c>
      <c r="H169" s="7">
        <f t="shared" si="19"/>
        <v>37621</v>
      </c>
      <c r="I169" s="7">
        <f t="shared" si="19"/>
        <v>37591</v>
      </c>
      <c r="J169" t="str">
        <f t="shared" si="19"/>
        <v>NGI</v>
      </c>
      <c r="K169" t="str">
        <f t="shared" si="19"/>
        <v>SOCAL</v>
      </c>
      <c r="L169" t="str">
        <f t="shared" si="19"/>
        <v>S</v>
      </c>
      <c r="M169">
        <f t="shared" si="19"/>
        <v>0</v>
      </c>
      <c r="N169" t="str">
        <f t="shared" si="19"/>
        <v>BASIS SWAP</v>
      </c>
      <c r="O169" s="8">
        <f t="shared" si="19"/>
        <v>-666500</v>
      </c>
      <c r="P169">
        <f>SUBTOTAL(1,P165:P168)</f>
        <v>3.3150000000000004</v>
      </c>
      <c r="Q169">
        <f>SUBTOTAL(1,Q165:Q168)</f>
        <v>3.1900000000000004</v>
      </c>
      <c r="R169">
        <f>SUBTOTAL(1,R165:R168)</f>
        <v>0.85</v>
      </c>
      <c r="S169" s="9">
        <f>SUBTOTAL(9,S165:S168)</f>
        <v>929360.82</v>
      </c>
      <c r="T169" s="10" t="s">
        <v>122</v>
      </c>
      <c r="U169" t="str">
        <f>+U168</f>
        <v>RMTC</v>
      </c>
      <c r="V169" t="str">
        <f>+V168</f>
        <v>HEDGE</v>
      </c>
    </row>
    <row r="170" spans="1:22" hidden="1" outlineLevel="2" x14ac:dyDescent="0.2">
      <c r="A170" t="s">
        <v>76</v>
      </c>
      <c r="B170" t="s">
        <v>93</v>
      </c>
      <c r="C170" s="6" t="s">
        <v>119</v>
      </c>
      <c r="D170" t="s">
        <v>95</v>
      </c>
      <c r="E170" t="s">
        <v>123</v>
      </c>
      <c r="F170" s="7">
        <v>36907</v>
      </c>
      <c r="G170" s="7">
        <v>37561</v>
      </c>
      <c r="H170" s="7">
        <v>37621</v>
      </c>
      <c r="I170" s="7">
        <v>37561</v>
      </c>
      <c r="J170" t="s">
        <v>45</v>
      </c>
      <c r="K170" t="s">
        <v>46</v>
      </c>
      <c r="L170" t="s">
        <v>42</v>
      </c>
      <c r="N170" t="s">
        <v>43</v>
      </c>
      <c r="O170" s="8">
        <v>-645000</v>
      </c>
      <c r="P170">
        <v>2.88</v>
      </c>
      <c r="Q170">
        <v>3.0950000000000002</v>
      </c>
      <c r="R170">
        <v>-0.15</v>
      </c>
      <c r="S170">
        <v>0</v>
      </c>
      <c r="T170" t="s">
        <v>124</v>
      </c>
      <c r="U170" t="s">
        <v>33</v>
      </c>
      <c r="V170" t="s">
        <v>55</v>
      </c>
    </row>
    <row r="171" spans="1:22" hidden="1" outlineLevel="2" x14ac:dyDescent="0.2">
      <c r="A171" t="s">
        <v>76</v>
      </c>
      <c r="B171" t="s">
        <v>93</v>
      </c>
      <c r="C171" s="6" t="s">
        <v>119</v>
      </c>
      <c r="D171" t="s">
        <v>95</v>
      </c>
      <c r="E171" t="s">
        <v>123</v>
      </c>
      <c r="F171" s="7">
        <v>36907</v>
      </c>
      <c r="G171" s="7">
        <v>37561</v>
      </c>
      <c r="H171" s="7">
        <v>37621</v>
      </c>
      <c r="I171" s="7">
        <v>37561</v>
      </c>
      <c r="J171" t="s">
        <v>28</v>
      </c>
      <c r="K171" t="s">
        <v>98</v>
      </c>
      <c r="L171" t="s">
        <v>42</v>
      </c>
      <c r="N171" t="s">
        <v>43</v>
      </c>
      <c r="O171" s="8">
        <v>645000</v>
      </c>
      <c r="P171">
        <v>2.88</v>
      </c>
      <c r="Q171">
        <v>3.0950000000000002</v>
      </c>
      <c r="R171">
        <v>-0.15</v>
      </c>
      <c r="S171" s="9">
        <v>-41034.86</v>
      </c>
      <c r="T171" t="s">
        <v>124</v>
      </c>
      <c r="U171" t="s">
        <v>33</v>
      </c>
      <c r="V171" t="s">
        <v>55</v>
      </c>
    </row>
    <row r="172" spans="1:22" hidden="1" outlineLevel="2" x14ac:dyDescent="0.2">
      <c r="A172" t="s">
        <v>76</v>
      </c>
      <c r="B172" t="s">
        <v>93</v>
      </c>
      <c r="C172" s="6" t="s">
        <v>119</v>
      </c>
      <c r="D172" t="s">
        <v>95</v>
      </c>
      <c r="E172" t="s">
        <v>123</v>
      </c>
      <c r="F172" s="7">
        <v>36907</v>
      </c>
      <c r="G172" s="7">
        <v>37561</v>
      </c>
      <c r="H172" s="7">
        <v>37621</v>
      </c>
      <c r="I172" s="7">
        <v>37591</v>
      </c>
      <c r="J172" t="s">
        <v>45</v>
      </c>
      <c r="K172" t="s">
        <v>46</v>
      </c>
      <c r="L172" t="s">
        <v>42</v>
      </c>
      <c r="N172" t="s">
        <v>43</v>
      </c>
      <c r="O172" s="8">
        <v>-666500</v>
      </c>
      <c r="P172">
        <v>3.07</v>
      </c>
      <c r="Q172">
        <v>3.2850000000000001</v>
      </c>
      <c r="R172">
        <v>-0.15</v>
      </c>
      <c r="S172">
        <v>0</v>
      </c>
      <c r="T172" t="s">
        <v>124</v>
      </c>
      <c r="U172" t="s">
        <v>33</v>
      </c>
      <c r="V172" t="s">
        <v>55</v>
      </c>
    </row>
    <row r="173" spans="1:22" hidden="1" outlineLevel="2" x14ac:dyDescent="0.2">
      <c r="A173" t="s">
        <v>76</v>
      </c>
      <c r="B173" t="s">
        <v>93</v>
      </c>
      <c r="C173" s="6" t="s">
        <v>119</v>
      </c>
      <c r="D173" t="s">
        <v>95</v>
      </c>
      <c r="E173" t="s">
        <v>123</v>
      </c>
      <c r="F173" s="7">
        <v>36907</v>
      </c>
      <c r="G173" s="7">
        <v>37561</v>
      </c>
      <c r="H173" s="7">
        <v>37621</v>
      </c>
      <c r="I173" s="7">
        <v>37591</v>
      </c>
      <c r="J173" t="s">
        <v>28</v>
      </c>
      <c r="K173" t="s">
        <v>98</v>
      </c>
      <c r="L173" t="s">
        <v>42</v>
      </c>
      <c r="N173" t="s">
        <v>43</v>
      </c>
      <c r="O173" s="8">
        <v>666500</v>
      </c>
      <c r="P173">
        <v>3.07</v>
      </c>
      <c r="Q173">
        <v>3.2850000000000001</v>
      </c>
      <c r="R173">
        <v>-0.15</v>
      </c>
      <c r="S173" s="9">
        <v>-42287.15</v>
      </c>
      <c r="T173" t="s">
        <v>124</v>
      </c>
      <c r="U173" t="s">
        <v>33</v>
      </c>
      <c r="V173" t="s">
        <v>55</v>
      </c>
    </row>
    <row r="174" spans="1:22" outlineLevel="1" collapsed="1" x14ac:dyDescent="0.2">
      <c r="A174" t="str">
        <f t="shared" ref="A174:O174" si="20">+A173</f>
        <v>TW</v>
      </c>
      <c r="B174" t="str">
        <f t="shared" si="20"/>
        <v>TTTW</v>
      </c>
      <c r="C174" s="6" t="str">
        <f t="shared" si="20"/>
        <v>00005</v>
      </c>
      <c r="D174" t="str">
        <f t="shared" si="20"/>
        <v>Transport Hedge</v>
      </c>
      <c r="E174" t="str">
        <f t="shared" si="20"/>
        <v>AAA357</v>
      </c>
      <c r="F174" s="7">
        <f t="shared" si="20"/>
        <v>36907</v>
      </c>
      <c r="G174" s="7">
        <f t="shared" si="20"/>
        <v>37561</v>
      </c>
      <c r="H174" s="7">
        <f t="shared" si="20"/>
        <v>37621</v>
      </c>
      <c r="I174" s="7">
        <f t="shared" si="20"/>
        <v>37591</v>
      </c>
      <c r="J174" t="str">
        <f t="shared" si="20"/>
        <v>IFERC</v>
      </c>
      <c r="K174" t="str">
        <f t="shared" si="20"/>
        <v>SJUAN</v>
      </c>
      <c r="L174" t="str">
        <f t="shared" si="20"/>
        <v>B</v>
      </c>
      <c r="M174">
        <f t="shared" si="20"/>
        <v>0</v>
      </c>
      <c r="N174" t="str">
        <f t="shared" si="20"/>
        <v>BASIS SWAP</v>
      </c>
      <c r="O174" s="8">
        <f t="shared" si="20"/>
        <v>666500</v>
      </c>
      <c r="P174">
        <f>SUBTOTAL(1,P170:P173)</f>
        <v>2.9750000000000001</v>
      </c>
      <c r="Q174">
        <f>SUBTOTAL(1,Q170:Q173)</f>
        <v>3.1900000000000004</v>
      </c>
      <c r="R174">
        <f>SUBTOTAL(1,R170:R173)</f>
        <v>-0.15</v>
      </c>
      <c r="S174" s="9">
        <f>SUBTOTAL(9,S170:S173)</f>
        <v>-83322.010000000009</v>
      </c>
      <c r="T174" s="10" t="s">
        <v>125</v>
      </c>
      <c r="U174" t="str">
        <f>+U173</f>
        <v>RMTC</v>
      </c>
      <c r="V174" t="str">
        <f>+V173</f>
        <v>HEDGE</v>
      </c>
    </row>
    <row r="175" spans="1:22" hidden="1" outlineLevel="2" x14ac:dyDescent="0.2">
      <c r="A175" t="s">
        <v>76</v>
      </c>
      <c r="B175" t="s">
        <v>93</v>
      </c>
      <c r="C175" s="6" t="s">
        <v>105</v>
      </c>
      <c r="D175" t="s">
        <v>95</v>
      </c>
      <c r="E175" t="s">
        <v>126</v>
      </c>
      <c r="F175" s="7">
        <v>36908</v>
      </c>
      <c r="G175" s="7">
        <v>37622</v>
      </c>
      <c r="H175" s="7">
        <v>37986</v>
      </c>
      <c r="I175" s="7">
        <v>37622</v>
      </c>
      <c r="J175" t="s">
        <v>45</v>
      </c>
      <c r="K175" t="s">
        <v>46</v>
      </c>
      <c r="L175" t="s">
        <v>30</v>
      </c>
      <c r="N175" t="s">
        <v>43</v>
      </c>
      <c r="O175" s="8">
        <v>356500</v>
      </c>
      <c r="P175">
        <v>3.4950000000000001</v>
      </c>
      <c r="Q175">
        <v>3.39</v>
      </c>
      <c r="R175">
        <v>1.1599999999999999</v>
      </c>
      <c r="S175">
        <v>0</v>
      </c>
      <c r="T175" t="s">
        <v>127</v>
      </c>
      <c r="U175" t="s">
        <v>33</v>
      </c>
      <c r="V175" t="s">
        <v>55</v>
      </c>
    </row>
    <row r="176" spans="1:22" hidden="1" outlineLevel="2" x14ac:dyDescent="0.2">
      <c r="A176" t="s">
        <v>76</v>
      </c>
      <c r="B176" t="s">
        <v>93</v>
      </c>
      <c r="C176" s="6" t="s">
        <v>105</v>
      </c>
      <c r="D176" t="s">
        <v>95</v>
      </c>
      <c r="E176" t="s">
        <v>126</v>
      </c>
      <c r="F176" s="7">
        <v>36908</v>
      </c>
      <c r="G176" s="7">
        <v>37622</v>
      </c>
      <c r="H176" s="7">
        <v>37986</v>
      </c>
      <c r="I176" s="7">
        <v>37622</v>
      </c>
      <c r="J176" t="s">
        <v>102</v>
      </c>
      <c r="K176" t="s">
        <v>103</v>
      </c>
      <c r="L176" t="s">
        <v>30</v>
      </c>
      <c r="N176" t="s">
        <v>43</v>
      </c>
      <c r="O176" s="8">
        <v>-356500</v>
      </c>
      <c r="P176">
        <v>3.4950000000000001</v>
      </c>
      <c r="Q176">
        <v>3.39</v>
      </c>
      <c r="R176">
        <v>1.1599999999999999</v>
      </c>
      <c r="S176" s="9">
        <v>366051.37</v>
      </c>
      <c r="T176" t="s">
        <v>127</v>
      </c>
      <c r="U176" t="s">
        <v>33</v>
      </c>
      <c r="V176" t="s">
        <v>55</v>
      </c>
    </row>
    <row r="177" spans="1:22" hidden="1" outlineLevel="2" x14ac:dyDescent="0.2">
      <c r="A177" t="s">
        <v>76</v>
      </c>
      <c r="B177" t="s">
        <v>93</v>
      </c>
      <c r="C177" s="6" t="s">
        <v>105</v>
      </c>
      <c r="D177" t="s">
        <v>95</v>
      </c>
      <c r="E177" t="s">
        <v>126</v>
      </c>
      <c r="F177" s="7">
        <v>36908</v>
      </c>
      <c r="G177" s="7">
        <v>37622</v>
      </c>
      <c r="H177" s="7">
        <v>37986</v>
      </c>
      <c r="I177" s="7">
        <v>37653</v>
      </c>
      <c r="J177" t="s">
        <v>45</v>
      </c>
      <c r="K177" t="s">
        <v>46</v>
      </c>
      <c r="L177" t="s">
        <v>30</v>
      </c>
      <c r="N177" t="s">
        <v>43</v>
      </c>
      <c r="O177" s="8">
        <v>322000</v>
      </c>
      <c r="P177">
        <v>3.4249999999999998</v>
      </c>
      <c r="Q177">
        <v>3.32</v>
      </c>
      <c r="R177">
        <v>1.1599999999999999</v>
      </c>
      <c r="S177">
        <v>0</v>
      </c>
      <c r="T177" t="s">
        <v>127</v>
      </c>
      <c r="U177" t="s">
        <v>33</v>
      </c>
      <c r="V177" t="s">
        <v>55</v>
      </c>
    </row>
    <row r="178" spans="1:22" hidden="1" outlineLevel="2" x14ac:dyDescent="0.2">
      <c r="A178" t="s">
        <v>76</v>
      </c>
      <c r="B178" t="s">
        <v>93</v>
      </c>
      <c r="C178" s="6" t="s">
        <v>105</v>
      </c>
      <c r="D178" t="s">
        <v>95</v>
      </c>
      <c r="E178" t="s">
        <v>126</v>
      </c>
      <c r="F178" s="7">
        <v>36908</v>
      </c>
      <c r="G178" s="7">
        <v>37622</v>
      </c>
      <c r="H178" s="7">
        <v>37986</v>
      </c>
      <c r="I178" s="7">
        <v>37653</v>
      </c>
      <c r="J178" t="s">
        <v>102</v>
      </c>
      <c r="K178" t="s">
        <v>103</v>
      </c>
      <c r="L178" t="s">
        <v>30</v>
      </c>
      <c r="N178" t="s">
        <v>43</v>
      </c>
      <c r="O178" s="8">
        <v>-322000</v>
      </c>
      <c r="P178">
        <v>3.4249999999999998</v>
      </c>
      <c r="Q178">
        <v>3.32</v>
      </c>
      <c r="R178">
        <v>1.1599999999999999</v>
      </c>
      <c r="S178" s="9">
        <v>329561.71000000002</v>
      </c>
      <c r="T178" t="s">
        <v>127</v>
      </c>
      <c r="U178" t="s">
        <v>33</v>
      </c>
      <c r="V178" t="s">
        <v>55</v>
      </c>
    </row>
    <row r="179" spans="1:22" hidden="1" outlineLevel="2" x14ac:dyDescent="0.2">
      <c r="A179" t="s">
        <v>76</v>
      </c>
      <c r="B179" t="s">
        <v>93</v>
      </c>
      <c r="C179" s="6" t="s">
        <v>105</v>
      </c>
      <c r="D179" t="s">
        <v>95</v>
      </c>
      <c r="E179" t="s">
        <v>126</v>
      </c>
      <c r="F179" s="7">
        <v>36908</v>
      </c>
      <c r="G179" s="7">
        <v>37622</v>
      </c>
      <c r="H179" s="7">
        <v>37986</v>
      </c>
      <c r="I179" s="7">
        <v>37681</v>
      </c>
      <c r="J179" t="s">
        <v>45</v>
      </c>
      <c r="K179" t="s">
        <v>46</v>
      </c>
      <c r="L179" t="s">
        <v>30</v>
      </c>
      <c r="N179" t="s">
        <v>43</v>
      </c>
      <c r="O179" s="8">
        <v>356500</v>
      </c>
      <c r="P179">
        <v>3.33</v>
      </c>
      <c r="Q179">
        <v>3.2250000000000001</v>
      </c>
      <c r="R179">
        <v>1.1599999999999999</v>
      </c>
      <c r="S179">
        <v>0</v>
      </c>
      <c r="T179" t="s">
        <v>127</v>
      </c>
      <c r="U179" t="s">
        <v>33</v>
      </c>
      <c r="V179" t="s">
        <v>55</v>
      </c>
    </row>
    <row r="180" spans="1:22" hidden="1" outlineLevel="2" x14ac:dyDescent="0.2">
      <c r="A180" t="s">
        <v>76</v>
      </c>
      <c r="B180" t="s">
        <v>93</v>
      </c>
      <c r="C180" s="6" t="s">
        <v>105</v>
      </c>
      <c r="D180" t="s">
        <v>95</v>
      </c>
      <c r="E180" t="s">
        <v>126</v>
      </c>
      <c r="F180" s="7">
        <v>36908</v>
      </c>
      <c r="G180" s="7">
        <v>37622</v>
      </c>
      <c r="H180" s="7">
        <v>37986</v>
      </c>
      <c r="I180" s="7">
        <v>37681</v>
      </c>
      <c r="J180" t="s">
        <v>102</v>
      </c>
      <c r="K180" t="s">
        <v>103</v>
      </c>
      <c r="L180" t="s">
        <v>30</v>
      </c>
      <c r="N180" t="s">
        <v>43</v>
      </c>
      <c r="O180" s="8">
        <v>-356500</v>
      </c>
      <c r="P180">
        <v>3.33</v>
      </c>
      <c r="Q180">
        <v>3.2250000000000001</v>
      </c>
      <c r="R180">
        <v>1.1599999999999999</v>
      </c>
      <c r="S180" s="9">
        <v>363798.78</v>
      </c>
      <c r="T180" t="s">
        <v>127</v>
      </c>
      <c r="U180" t="s">
        <v>33</v>
      </c>
      <c r="V180" t="s">
        <v>55</v>
      </c>
    </row>
    <row r="181" spans="1:22" hidden="1" outlineLevel="2" x14ac:dyDescent="0.2">
      <c r="A181" t="s">
        <v>76</v>
      </c>
      <c r="B181" t="s">
        <v>93</v>
      </c>
      <c r="C181" s="6" t="s">
        <v>105</v>
      </c>
      <c r="D181" t="s">
        <v>95</v>
      </c>
      <c r="E181" t="s">
        <v>126</v>
      </c>
      <c r="F181" s="7">
        <v>36908</v>
      </c>
      <c r="G181" s="7">
        <v>37622</v>
      </c>
      <c r="H181" s="7">
        <v>37986</v>
      </c>
      <c r="I181" s="7">
        <v>37712</v>
      </c>
      <c r="J181" t="s">
        <v>45</v>
      </c>
      <c r="K181" t="s">
        <v>46</v>
      </c>
      <c r="L181" t="s">
        <v>30</v>
      </c>
      <c r="N181" t="s">
        <v>43</v>
      </c>
      <c r="O181" s="8">
        <v>345000</v>
      </c>
      <c r="P181">
        <v>3.31</v>
      </c>
      <c r="Q181">
        <v>3.09</v>
      </c>
      <c r="R181">
        <v>1.1599999999999999</v>
      </c>
      <c r="S181">
        <v>0</v>
      </c>
      <c r="T181" t="s">
        <v>127</v>
      </c>
      <c r="U181" t="s">
        <v>33</v>
      </c>
      <c r="V181" t="s">
        <v>55</v>
      </c>
    </row>
    <row r="182" spans="1:22" hidden="1" outlineLevel="2" x14ac:dyDescent="0.2">
      <c r="A182" t="s">
        <v>76</v>
      </c>
      <c r="B182" t="s">
        <v>93</v>
      </c>
      <c r="C182" s="6" t="s">
        <v>105</v>
      </c>
      <c r="D182" t="s">
        <v>95</v>
      </c>
      <c r="E182" t="s">
        <v>126</v>
      </c>
      <c r="F182" s="7">
        <v>36908</v>
      </c>
      <c r="G182" s="7">
        <v>37622</v>
      </c>
      <c r="H182" s="7">
        <v>37986</v>
      </c>
      <c r="I182" s="7">
        <v>37712</v>
      </c>
      <c r="J182" t="s">
        <v>102</v>
      </c>
      <c r="K182" t="s">
        <v>103</v>
      </c>
      <c r="L182" t="s">
        <v>30</v>
      </c>
      <c r="N182" t="s">
        <v>43</v>
      </c>
      <c r="O182" s="8">
        <v>-345000</v>
      </c>
      <c r="P182">
        <v>3.31</v>
      </c>
      <c r="Q182">
        <v>3.09</v>
      </c>
      <c r="R182">
        <v>1.1599999999999999</v>
      </c>
      <c r="S182" s="9">
        <v>312697.57</v>
      </c>
      <c r="T182" t="s">
        <v>127</v>
      </c>
      <c r="U182" t="s">
        <v>33</v>
      </c>
      <c r="V182" t="s">
        <v>55</v>
      </c>
    </row>
    <row r="183" spans="1:22" hidden="1" outlineLevel="2" x14ac:dyDescent="0.2">
      <c r="A183" t="s">
        <v>76</v>
      </c>
      <c r="B183" t="s">
        <v>93</v>
      </c>
      <c r="C183" s="6" t="s">
        <v>105</v>
      </c>
      <c r="D183" t="s">
        <v>95</v>
      </c>
      <c r="E183" t="s">
        <v>126</v>
      </c>
      <c r="F183" s="7">
        <v>36908</v>
      </c>
      <c r="G183" s="7">
        <v>37622</v>
      </c>
      <c r="H183" s="7">
        <v>37986</v>
      </c>
      <c r="I183" s="7">
        <v>37742</v>
      </c>
      <c r="J183" t="s">
        <v>45</v>
      </c>
      <c r="K183" t="s">
        <v>46</v>
      </c>
      <c r="L183" t="s">
        <v>30</v>
      </c>
      <c r="N183" t="s">
        <v>43</v>
      </c>
      <c r="O183" s="8">
        <v>356500</v>
      </c>
      <c r="P183">
        <v>3.31</v>
      </c>
      <c r="Q183">
        <v>3.09</v>
      </c>
      <c r="R183">
        <v>1.1599999999999999</v>
      </c>
      <c r="S183">
        <v>0</v>
      </c>
      <c r="T183" t="s">
        <v>127</v>
      </c>
      <c r="U183" t="s">
        <v>33</v>
      </c>
      <c r="V183" t="s">
        <v>55</v>
      </c>
    </row>
    <row r="184" spans="1:22" hidden="1" outlineLevel="2" x14ac:dyDescent="0.2">
      <c r="A184" t="s">
        <v>76</v>
      </c>
      <c r="B184" t="s">
        <v>93</v>
      </c>
      <c r="C184" s="6" t="s">
        <v>105</v>
      </c>
      <c r="D184" t="s">
        <v>95</v>
      </c>
      <c r="E184" t="s">
        <v>126</v>
      </c>
      <c r="F184" s="7">
        <v>36908</v>
      </c>
      <c r="G184" s="7">
        <v>37622</v>
      </c>
      <c r="H184" s="7">
        <v>37986</v>
      </c>
      <c r="I184" s="7">
        <v>37742</v>
      </c>
      <c r="J184" t="s">
        <v>102</v>
      </c>
      <c r="K184" t="s">
        <v>103</v>
      </c>
      <c r="L184" t="s">
        <v>30</v>
      </c>
      <c r="N184" t="s">
        <v>43</v>
      </c>
      <c r="O184" s="8">
        <v>-356500</v>
      </c>
      <c r="P184">
        <v>3.31</v>
      </c>
      <c r="Q184">
        <v>3.09</v>
      </c>
      <c r="R184">
        <v>1.1599999999999999</v>
      </c>
      <c r="S184" s="9">
        <v>322033.58</v>
      </c>
      <c r="T184" t="s">
        <v>127</v>
      </c>
      <c r="U184" t="s">
        <v>33</v>
      </c>
      <c r="V184" t="s">
        <v>55</v>
      </c>
    </row>
    <row r="185" spans="1:22" hidden="1" outlineLevel="2" x14ac:dyDescent="0.2">
      <c r="A185" t="s">
        <v>76</v>
      </c>
      <c r="B185" t="s">
        <v>93</v>
      </c>
      <c r="C185" s="6" t="s">
        <v>105</v>
      </c>
      <c r="D185" t="s">
        <v>95</v>
      </c>
      <c r="E185" t="s">
        <v>126</v>
      </c>
      <c r="F185" s="7">
        <v>36908</v>
      </c>
      <c r="G185" s="7">
        <v>37622</v>
      </c>
      <c r="H185" s="7">
        <v>37986</v>
      </c>
      <c r="I185" s="7">
        <v>37773</v>
      </c>
      <c r="J185" t="s">
        <v>45</v>
      </c>
      <c r="K185" t="s">
        <v>46</v>
      </c>
      <c r="L185" t="s">
        <v>30</v>
      </c>
      <c r="N185" t="s">
        <v>43</v>
      </c>
      <c r="O185" s="8">
        <v>345000</v>
      </c>
      <c r="P185">
        <v>3.34</v>
      </c>
      <c r="Q185">
        <v>3.12</v>
      </c>
      <c r="R185">
        <v>1.1599999999999999</v>
      </c>
      <c r="S185">
        <v>0</v>
      </c>
      <c r="T185" t="s">
        <v>127</v>
      </c>
      <c r="U185" t="s">
        <v>33</v>
      </c>
      <c r="V185" t="s">
        <v>55</v>
      </c>
    </row>
    <row r="186" spans="1:22" hidden="1" outlineLevel="2" x14ac:dyDescent="0.2">
      <c r="A186" t="s">
        <v>76</v>
      </c>
      <c r="B186" t="s">
        <v>93</v>
      </c>
      <c r="C186" s="6" t="s">
        <v>105</v>
      </c>
      <c r="D186" t="s">
        <v>95</v>
      </c>
      <c r="E186" t="s">
        <v>126</v>
      </c>
      <c r="F186" s="7">
        <v>36908</v>
      </c>
      <c r="G186" s="7">
        <v>37622</v>
      </c>
      <c r="H186" s="7">
        <v>37986</v>
      </c>
      <c r="I186" s="7">
        <v>37773</v>
      </c>
      <c r="J186" t="s">
        <v>102</v>
      </c>
      <c r="K186" t="s">
        <v>103</v>
      </c>
      <c r="L186" t="s">
        <v>30</v>
      </c>
      <c r="N186" t="s">
        <v>43</v>
      </c>
      <c r="O186" s="8">
        <v>-345000</v>
      </c>
      <c r="P186">
        <v>3.34</v>
      </c>
      <c r="Q186">
        <v>3.12</v>
      </c>
      <c r="R186">
        <v>1.1599999999999999</v>
      </c>
      <c r="S186" s="9">
        <v>310484.11</v>
      </c>
      <c r="T186" t="s">
        <v>127</v>
      </c>
      <c r="U186" t="s">
        <v>33</v>
      </c>
      <c r="V186" t="s">
        <v>55</v>
      </c>
    </row>
    <row r="187" spans="1:22" hidden="1" outlineLevel="2" x14ac:dyDescent="0.2">
      <c r="A187" t="s">
        <v>76</v>
      </c>
      <c r="B187" t="s">
        <v>93</v>
      </c>
      <c r="C187" s="6" t="s">
        <v>105</v>
      </c>
      <c r="D187" t="s">
        <v>95</v>
      </c>
      <c r="E187" t="s">
        <v>126</v>
      </c>
      <c r="F187" s="7">
        <v>36908</v>
      </c>
      <c r="G187" s="7">
        <v>37622</v>
      </c>
      <c r="H187" s="7">
        <v>37986</v>
      </c>
      <c r="I187" s="7">
        <v>37803</v>
      </c>
      <c r="J187" t="s">
        <v>45</v>
      </c>
      <c r="K187" t="s">
        <v>46</v>
      </c>
      <c r="L187" t="s">
        <v>30</v>
      </c>
      <c r="N187" t="s">
        <v>43</v>
      </c>
      <c r="O187" s="8">
        <v>356500</v>
      </c>
      <c r="P187">
        <v>3.38</v>
      </c>
      <c r="Q187">
        <v>3.16</v>
      </c>
      <c r="R187">
        <v>1.1599999999999999</v>
      </c>
      <c r="S187">
        <v>0</v>
      </c>
      <c r="T187" t="s">
        <v>127</v>
      </c>
      <c r="U187" t="s">
        <v>33</v>
      </c>
      <c r="V187" t="s">
        <v>55</v>
      </c>
    </row>
    <row r="188" spans="1:22" hidden="1" outlineLevel="2" x14ac:dyDescent="0.2">
      <c r="A188" t="s">
        <v>76</v>
      </c>
      <c r="B188" t="s">
        <v>93</v>
      </c>
      <c r="C188" s="6" t="s">
        <v>105</v>
      </c>
      <c r="D188" t="s">
        <v>95</v>
      </c>
      <c r="E188" t="s">
        <v>126</v>
      </c>
      <c r="F188" s="7">
        <v>36908</v>
      </c>
      <c r="G188" s="7">
        <v>37622</v>
      </c>
      <c r="H188" s="7">
        <v>37986</v>
      </c>
      <c r="I188" s="7">
        <v>37803</v>
      </c>
      <c r="J188" t="s">
        <v>102</v>
      </c>
      <c r="K188" t="s">
        <v>103</v>
      </c>
      <c r="L188" t="s">
        <v>30</v>
      </c>
      <c r="N188" t="s">
        <v>43</v>
      </c>
      <c r="O188" s="8">
        <v>-356500</v>
      </c>
      <c r="P188">
        <v>3.38</v>
      </c>
      <c r="Q188">
        <v>3.16</v>
      </c>
      <c r="R188">
        <v>1.1599999999999999</v>
      </c>
      <c r="S188" s="9">
        <v>319720.11</v>
      </c>
      <c r="T188" t="s">
        <v>127</v>
      </c>
      <c r="U188" t="s">
        <v>33</v>
      </c>
      <c r="V188" t="s">
        <v>55</v>
      </c>
    </row>
    <row r="189" spans="1:22" hidden="1" outlineLevel="2" x14ac:dyDescent="0.2">
      <c r="A189" t="s">
        <v>76</v>
      </c>
      <c r="B189" t="s">
        <v>93</v>
      </c>
      <c r="C189" s="6" t="s">
        <v>105</v>
      </c>
      <c r="D189" t="s">
        <v>95</v>
      </c>
      <c r="E189" t="s">
        <v>126</v>
      </c>
      <c r="F189" s="7">
        <v>36908</v>
      </c>
      <c r="G189" s="7">
        <v>37622</v>
      </c>
      <c r="H189" s="7">
        <v>37986</v>
      </c>
      <c r="I189" s="7">
        <v>37834</v>
      </c>
      <c r="J189" t="s">
        <v>45</v>
      </c>
      <c r="K189" t="s">
        <v>46</v>
      </c>
      <c r="L189" t="s">
        <v>30</v>
      </c>
      <c r="N189" t="s">
        <v>43</v>
      </c>
      <c r="O189" s="8">
        <v>356500</v>
      </c>
      <c r="P189">
        <v>3.415</v>
      </c>
      <c r="Q189">
        <v>3.1949999999999998</v>
      </c>
      <c r="R189">
        <v>1.1599999999999999</v>
      </c>
      <c r="S189">
        <v>0</v>
      </c>
      <c r="T189" t="s">
        <v>127</v>
      </c>
      <c r="U189" t="s">
        <v>33</v>
      </c>
      <c r="V189" t="s">
        <v>55</v>
      </c>
    </row>
    <row r="190" spans="1:22" hidden="1" outlineLevel="2" x14ac:dyDescent="0.2">
      <c r="A190" t="s">
        <v>76</v>
      </c>
      <c r="B190" t="s">
        <v>93</v>
      </c>
      <c r="C190" s="6" t="s">
        <v>105</v>
      </c>
      <c r="D190" t="s">
        <v>95</v>
      </c>
      <c r="E190" t="s">
        <v>126</v>
      </c>
      <c r="F190" s="7">
        <v>36908</v>
      </c>
      <c r="G190" s="7">
        <v>37622</v>
      </c>
      <c r="H190" s="7">
        <v>37986</v>
      </c>
      <c r="I190" s="7">
        <v>37834</v>
      </c>
      <c r="J190" t="s">
        <v>102</v>
      </c>
      <c r="K190" t="s">
        <v>103</v>
      </c>
      <c r="L190" t="s">
        <v>30</v>
      </c>
      <c r="N190" t="s">
        <v>43</v>
      </c>
      <c r="O190" s="8">
        <v>-356500</v>
      </c>
      <c r="P190">
        <v>3.415</v>
      </c>
      <c r="Q190">
        <v>3.1949999999999998</v>
      </c>
      <c r="R190">
        <v>1.1599999999999999</v>
      </c>
      <c r="S190" s="9">
        <v>318506.03999999998</v>
      </c>
      <c r="T190" t="s">
        <v>127</v>
      </c>
      <c r="U190" t="s">
        <v>33</v>
      </c>
      <c r="V190" t="s">
        <v>55</v>
      </c>
    </row>
    <row r="191" spans="1:22" hidden="1" outlineLevel="2" x14ac:dyDescent="0.2">
      <c r="A191" t="s">
        <v>76</v>
      </c>
      <c r="B191" t="s">
        <v>93</v>
      </c>
      <c r="C191" s="6" t="s">
        <v>105</v>
      </c>
      <c r="D191" t="s">
        <v>95</v>
      </c>
      <c r="E191" t="s">
        <v>126</v>
      </c>
      <c r="F191" s="7">
        <v>36908</v>
      </c>
      <c r="G191" s="7">
        <v>37622</v>
      </c>
      <c r="H191" s="7">
        <v>37986</v>
      </c>
      <c r="I191" s="7">
        <v>37865</v>
      </c>
      <c r="J191" t="s">
        <v>45</v>
      </c>
      <c r="K191" t="s">
        <v>46</v>
      </c>
      <c r="L191" t="s">
        <v>30</v>
      </c>
      <c r="N191" t="s">
        <v>43</v>
      </c>
      <c r="O191" s="8">
        <v>345000</v>
      </c>
      <c r="P191">
        <v>3.415</v>
      </c>
      <c r="Q191">
        <v>3.1949999999999998</v>
      </c>
      <c r="R191">
        <v>1.1599999999999999</v>
      </c>
      <c r="S191">
        <v>0</v>
      </c>
      <c r="T191" t="s">
        <v>127</v>
      </c>
      <c r="U191" t="s">
        <v>33</v>
      </c>
      <c r="V191" t="s">
        <v>55</v>
      </c>
    </row>
    <row r="192" spans="1:22" hidden="1" outlineLevel="2" x14ac:dyDescent="0.2">
      <c r="A192" t="s">
        <v>76</v>
      </c>
      <c r="B192" t="s">
        <v>93</v>
      </c>
      <c r="C192" s="6" t="s">
        <v>105</v>
      </c>
      <c r="D192" t="s">
        <v>95</v>
      </c>
      <c r="E192" t="s">
        <v>126</v>
      </c>
      <c r="F192" s="7">
        <v>36908</v>
      </c>
      <c r="G192" s="7">
        <v>37622</v>
      </c>
      <c r="H192" s="7">
        <v>37986</v>
      </c>
      <c r="I192" s="7">
        <v>37865</v>
      </c>
      <c r="J192" t="s">
        <v>102</v>
      </c>
      <c r="K192" t="s">
        <v>103</v>
      </c>
      <c r="L192" t="s">
        <v>30</v>
      </c>
      <c r="N192" t="s">
        <v>43</v>
      </c>
      <c r="O192" s="8">
        <v>-345000</v>
      </c>
      <c r="P192">
        <v>3.415</v>
      </c>
      <c r="Q192">
        <v>3.1949999999999998</v>
      </c>
      <c r="R192">
        <v>1.1599999999999999</v>
      </c>
      <c r="S192" s="9">
        <v>306984.12</v>
      </c>
      <c r="T192" t="s">
        <v>127</v>
      </c>
      <c r="U192" t="s">
        <v>33</v>
      </c>
      <c r="V192" t="s">
        <v>55</v>
      </c>
    </row>
    <row r="193" spans="1:22" hidden="1" outlineLevel="2" x14ac:dyDescent="0.2">
      <c r="A193" t="s">
        <v>76</v>
      </c>
      <c r="B193" t="s">
        <v>93</v>
      </c>
      <c r="C193" s="6" t="s">
        <v>105</v>
      </c>
      <c r="D193" t="s">
        <v>95</v>
      </c>
      <c r="E193" t="s">
        <v>126</v>
      </c>
      <c r="F193" s="7">
        <v>36908</v>
      </c>
      <c r="G193" s="7">
        <v>37622</v>
      </c>
      <c r="H193" s="7">
        <v>37986</v>
      </c>
      <c r="I193" s="7">
        <v>37895</v>
      </c>
      <c r="J193" t="s">
        <v>45</v>
      </c>
      <c r="K193" t="s">
        <v>46</v>
      </c>
      <c r="L193" t="s">
        <v>30</v>
      </c>
      <c r="N193" t="s">
        <v>43</v>
      </c>
      <c r="O193" s="8">
        <v>356500</v>
      </c>
      <c r="P193">
        <v>3.45</v>
      </c>
      <c r="Q193">
        <v>3.23</v>
      </c>
      <c r="R193">
        <v>1.1599999999999999</v>
      </c>
      <c r="S193">
        <v>0</v>
      </c>
      <c r="T193" t="s">
        <v>127</v>
      </c>
      <c r="U193" t="s">
        <v>33</v>
      </c>
      <c r="V193" t="s">
        <v>55</v>
      </c>
    </row>
    <row r="194" spans="1:22" hidden="1" outlineLevel="2" x14ac:dyDescent="0.2">
      <c r="A194" t="s">
        <v>76</v>
      </c>
      <c r="B194" t="s">
        <v>93</v>
      </c>
      <c r="C194" s="6" t="s">
        <v>105</v>
      </c>
      <c r="D194" t="s">
        <v>95</v>
      </c>
      <c r="E194" t="s">
        <v>126</v>
      </c>
      <c r="F194" s="7">
        <v>36908</v>
      </c>
      <c r="G194" s="7">
        <v>37622</v>
      </c>
      <c r="H194" s="7">
        <v>37986</v>
      </c>
      <c r="I194" s="7">
        <v>37895</v>
      </c>
      <c r="J194" t="s">
        <v>102</v>
      </c>
      <c r="K194" t="s">
        <v>103</v>
      </c>
      <c r="L194" t="s">
        <v>30</v>
      </c>
      <c r="N194" t="s">
        <v>43</v>
      </c>
      <c r="O194" s="8">
        <v>-356500</v>
      </c>
      <c r="P194">
        <v>3.45</v>
      </c>
      <c r="Q194">
        <v>3.23</v>
      </c>
      <c r="R194">
        <v>1.1599999999999999</v>
      </c>
      <c r="S194" s="9">
        <v>316034.61</v>
      </c>
      <c r="T194" t="s">
        <v>127</v>
      </c>
      <c r="U194" t="s">
        <v>33</v>
      </c>
      <c r="V194" t="s">
        <v>55</v>
      </c>
    </row>
    <row r="195" spans="1:22" hidden="1" outlineLevel="2" x14ac:dyDescent="0.2">
      <c r="A195" t="s">
        <v>76</v>
      </c>
      <c r="B195" t="s">
        <v>93</v>
      </c>
      <c r="C195" s="6" t="s">
        <v>105</v>
      </c>
      <c r="D195" t="s">
        <v>95</v>
      </c>
      <c r="E195" t="s">
        <v>126</v>
      </c>
      <c r="F195" s="7">
        <v>36908</v>
      </c>
      <c r="G195" s="7">
        <v>37622</v>
      </c>
      <c r="H195" s="7">
        <v>37986</v>
      </c>
      <c r="I195" s="7">
        <v>37926</v>
      </c>
      <c r="J195" t="s">
        <v>45</v>
      </c>
      <c r="K195" t="s">
        <v>46</v>
      </c>
      <c r="L195" t="s">
        <v>30</v>
      </c>
      <c r="N195" t="s">
        <v>43</v>
      </c>
      <c r="O195" s="8">
        <v>345000</v>
      </c>
      <c r="P195">
        <v>3.605</v>
      </c>
      <c r="Q195">
        <v>3.375</v>
      </c>
      <c r="R195">
        <v>1.1599999999999999</v>
      </c>
      <c r="S195">
        <v>0</v>
      </c>
      <c r="T195" t="s">
        <v>127</v>
      </c>
      <c r="U195" t="s">
        <v>33</v>
      </c>
      <c r="V195" t="s">
        <v>55</v>
      </c>
    </row>
    <row r="196" spans="1:22" hidden="1" outlineLevel="2" x14ac:dyDescent="0.2">
      <c r="A196" t="s">
        <v>76</v>
      </c>
      <c r="B196" t="s">
        <v>93</v>
      </c>
      <c r="C196" s="6" t="s">
        <v>105</v>
      </c>
      <c r="D196" t="s">
        <v>95</v>
      </c>
      <c r="E196" t="s">
        <v>126</v>
      </c>
      <c r="F196" s="7">
        <v>36908</v>
      </c>
      <c r="G196" s="7">
        <v>37622</v>
      </c>
      <c r="H196" s="7">
        <v>37986</v>
      </c>
      <c r="I196" s="7">
        <v>37926</v>
      </c>
      <c r="J196" t="s">
        <v>102</v>
      </c>
      <c r="K196" t="s">
        <v>103</v>
      </c>
      <c r="L196" t="s">
        <v>30</v>
      </c>
      <c r="N196" t="s">
        <v>43</v>
      </c>
      <c r="O196" s="8">
        <v>-345000</v>
      </c>
      <c r="P196">
        <v>3.605</v>
      </c>
      <c r="Q196">
        <v>3.375</v>
      </c>
      <c r="R196">
        <v>1.1599999999999999</v>
      </c>
      <c r="S196" s="9">
        <v>301286.43</v>
      </c>
      <c r="T196" t="s">
        <v>127</v>
      </c>
      <c r="U196" t="s">
        <v>33</v>
      </c>
      <c r="V196" t="s">
        <v>55</v>
      </c>
    </row>
    <row r="197" spans="1:22" hidden="1" outlineLevel="2" x14ac:dyDescent="0.2">
      <c r="A197" t="s">
        <v>76</v>
      </c>
      <c r="B197" t="s">
        <v>93</v>
      </c>
      <c r="C197" s="6" t="s">
        <v>105</v>
      </c>
      <c r="D197" t="s">
        <v>95</v>
      </c>
      <c r="E197" t="s">
        <v>126</v>
      </c>
      <c r="F197" s="7">
        <v>36908</v>
      </c>
      <c r="G197" s="7">
        <v>37622</v>
      </c>
      <c r="H197" s="7">
        <v>37986</v>
      </c>
      <c r="I197" s="7">
        <v>37956</v>
      </c>
      <c r="J197" t="s">
        <v>45</v>
      </c>
      <c r="K197" t="s">
        <v>46</v>
      </c>
      <c r="L197" t="s">
        <v>30</v>
      </c>
      <c r="N197" t="s">
        <v>43</v>
      </c>
      <c r="O197" s="8">
        <v>356500</v>
      </c>
      <c r="P197">
        <v>3.7440000000000002</v>
      </c>
      <c r="Q197">
        <v>3.5139999999999998</v>
      </c>
      <c r="R197">
        <v>1.1599999999999999</v>
      </c>
      <c r="S197">
        <v>0</v>
      </c>
      <c r="T197" t="s">
        <v>127</v>
      </c>
      <c r="U197" t="s">
        <v>33</v>
      </c>
      <c r="V197" t="s">
        <v>55</v>
      </c>
    </row>
    <row r="198" spans="1:22" hidden="1" outlineLevel="2" x14ac:dyDescent="0.2">
      <c r="A198" t="s">
        <v>76</v>
      </c>
      <c r="B198" t="s">
        <v>93</v>
      </c>
      <c r="C198" s="6" t="s">
        <v>105</v>
      </c>
      <c r="D198" t="s">
        <v>95</v>
      </c>
      <c r="E198" t="s">
        <v>126</v>
      </c>
      <c r="F198" s="7">
        <v>36908</v>
      </c>
      <c r="G198" s="7">
        <v>37622</v>
      </c>
      <c r="H198" s="7">
        <v>37986</v>
      </c>
      <c r="I198" s="7">
        <v>37956</v>
      </c>
      <c r="J198" t="s">
        <v>102</v>
      </c>
      <c r="K198" t="s">
        <v>103</v>
      </c>
      <c r="L198" t="s">
        <v>30</v>
      </c>
      <c r="N198" t="s">
        <v>43</v>
      </c>
      <c r="O198" s="8">
        <v>-356500</v>
      </c>
      <c r="P198">
        <v>3.7440000000000002</v>
      </c>
      <c r="Q198">
        <v>3.5139999999999998</v>
      </c>
      <c r="R198">
        <v>1.1599999999999999</v>
      </c>
      <c r="S198" s="9">
        <v>310166.5</v>
      </c>
      <c r="T198" t="s">
        <v>127</v>
      </c>
      <c r="U198" t="s">
        <v>33</v>
      </c>
      <c r="V198" t="s">
        <v>55</v>
      </c>
    </row>
    <row r="199" spans="1:22" outlineLevel="1" collapsed="1" x14ac:dyDescent="0.2">
      <c r="A199" t="str">
        <f t="shared" ref="A199:O199" si="21">+A198</f>
        <v>TW</v>
      </c>
      <c r="B199" t="str">
        <f t="shared" si="21"/>
        <v>TTTW</v>
      </c>
      <c r="C199" s="6" t="str">
        <f t="shared" si="21"/>
        <v>00007</v>
      </c>
      <c r="D199" t="str">
        <f t="shared" si="21"/>
        <v>Transport Hedge</v>
      </c>
      <c r="E199" t="str">
        <f t="shared" si="21"/>
        <v>AAA617</v>
      </c>
      <c r="F199" s="7">
        <f t="shared" si="21"/>
        <v>36908</v>
      </c>
      <c r="G199" s="7">
        <f t="shared" si="21"/>
        <v>37622</v>
      </c>
      <c r="H199" s="7">
        <f t="shared" si="21"/>
        <v>37986</v>
      </c>
      <c r="I199" s="7">
        <f t="shared" si="21"/>
        <v>37956</v>
      </c>
      <c r="J199" t="str">
        <f t="shared" si="21"/>
        <v>NGI</v>
      </c>
      <c r="K199" t="str">
        <f t="shared" si="21"/>
        <v>SOCAL</v>
      </c>
      <c r="L199" t="str">
        <f t="shared" si="21"/>
        <v>S</v>
      </c>
      <c r="M199">
        <f t="shared" si="21"/>
        <v>0</v>
      </c>
      <c r="N199" t="str">
        <f t="shared" si="21"/>
        <v>BASIS SWAP</v>
      </c>
      <c r="O199" s="8">
        <f t="shared" si="21"/>
        <v>-356500</v>
      </c>
      <c r="P199">
        <f>SUBTOTAL(1,P175:P198)</f>
        <v>3.4349166666666675</v>
      </c>
      <c r="Q199">
        <f>SUBTOTAL(1,Q175:Q198)</f>
        <v>3.2419999999999991</v>
      </c>
      <c r="R199">
        <f>SUBTOTAL(1,R175:R198)</f>
        <v>1.1599999999999999</v>
      </c>
      <c r="S199" s="9">
        <f>SUBTOTAL(9,S175:S198)</f>
        <v>3877324.93</v>
      </c>
      <c r="T199" s="10" t="s">
        <v>128</v>
      </c>
      <c r="U199" t="str">
        <f>+U198</f>
        <v>RMTC</v>
      </c>
      <c r="V199" t="str">
        <f>+V198</f>
        <v>HEDGE</v>
      </c>
    </row>
    <row r="200" spans="1:22" hidden="1" outlineLevel="2" x14ac:dyDescent="0.2">
      <c r="A200" t="s">
        <v>76</v>
      </c>
      <c r="B200" t="s">
        <v>93</v>
      </c>
      <c r="C200" s="6" t="s">
        <v>105</v>
      </c>
      <c r="D200" t="s">
        <v>95</v>
      </c>
      <c r="E200" t="s">
        <v>129</v>
      </c>
      <c r="F200" s="7">
        <v>36908</v>
      </c>
      <c r="G200" s="7">
        <v>37622</v>
      </c>
      <c r="H200" s="7">
        <v>37986</v>
      </c>
      <c r="I200" s="7">
        <v>37622</v>
      </c>
      <c r="J200" t="s">
        <v>45</v>
      </c>
      <c r="K200" t="s">
        <v>46</v>
      </c>
      <c r="L200" t="s">
        <v>42</v>
      </c>
      <c r="N200" t="s">
        <v>43</v>
      </c>
      <c r="O200" s="8">
        <v>-356500</v>
      </c>
      <c r="P200">
        <v>3.1749999999999998</v>
      </c>
      <c r="Q200">
        <v>3.39</v>
      </c>
      <c r="R200">
        <v>-0.14000000000000001</v>
      </c>
      <c r="S200">
        <v>0</v>
      </c>
      <c r="T200" t="s">
        <v>130</v>
      </c>
      <c r="U200" t="s">
        <v>33</v>
      </c>
      <c r="V200" t="s">
        <v>55</v>
      </c>
    </row>
    <row r="201" spans="1:22" hidden="1" outlineLevel="2" x14ac:dyDescent="0.2">
      <c r="A201" t="s">
        <v>76</v>
      </c>
      <c r="B201" t="s">
        <v>93</v>
      </c>
      <c r="C201" s="6" t="s">
        <v>105</v>
      </c>
      <c r="D201" t="s">
        <v>95</v>
      </c>
      <c r="E201" t="s">
        <v>129</v>
      </c>
      <c r="F201" s="7">
        <v>36908</v>
      </c>
      <c r="G201" s="7">
        <v>37622</v>
      </c>
      <c r="H201" s="7">
        <v>37986</v>
      </c>
      <c r="I201" s="7">
        <v>37622</v>
      </c>
      <c r="J201" t="s">
        <v>28</v>
      </c>
      <c r="K201" t="s">
        <v>98</v>
      </c>
      <c r="L201" t="s">
        <v>42</v>
      </c>
      <c r="N201" t="s">
        <v>43</v>
      </c>
      <c r="O201" s="8">
        <v>356500</v>
      </c>
      <c r="P201">
        <v>3.1749999999999998</v>
      </c>
      <c r="Q201">
        <v>3.39</v>
      </c>
      <c r="R201">
        <v>-0.14000000000000001</v>
      </c>
      <c r="S201" s="9">
        <v>-26022.61</v>
      </c>
      <c r="T201" t="s">
        <v>130</v>
      </c>
      <c r="U201" t="s">
        <v>33</v>
      </c>
      <c r="V201" t="s">
        <v>55</v>
      </c>
    </row>
    <row r="202" spans="1:22" hidden="1" outlineLevel="2" x14ac:dyDescent="0.2">
      <c r="A202" t="s">
        <v>76</v>
      </c>
      <c r="B202" t="s">
        <v>93</v>
      </c>
      <c r="C202" s="6" t="s">
        <v>105</v>
      </c>
      <c r="D202" t="s">
        <v>95</v>
      </c>
      <c r="E202" t="s">
        <v>129</v>
      </c>
      <c r="F202" s="7">
        <v>36908</v>
      </c>
      <c r="G202" s="7">
        <v>37622</v>
      </c>
      <c r="H202" s="7">
        <v>37986</v>
      </c>
      <c r="I202" s="7">
        <v>37653</v>
      </c>
      <c r="J202" t="s">
        <v>45</v>
      </c>
      <c r="K202" t="s">
        <v>46</v>
      </c>
      <c r="L202" t="s">
        <v>42</v>
      </c>
      <c r="N202" t="s">
        <v>43</v>
      </c>
      <c r="O202" s="8">
        <v>-322000</v>
      </c>
      <c r="P202">
        <v>3.105</v>
      </c>
      <c r="Q202">
        <v>3.32</v>
      </c>
      <c r="R202">
        <v>-0.14000000000000001</v>
      </c>
      <c r="S202">
        <v>0</v>
      </c>
      <c r="T202" t="s">
        <v>130</v>
      </c>
      <c r="U202" t="s">
        <v>33</v>
      </c>
      <c r="V202" t="s">
        <v>55</v>
      </c>
    </row>
    <row r="203" spans="1:22" hidden="1" outlineLevel="2" x14ac:dyDescent="0.2">
      <c r="A203" t="s">
        <v>76</v>
      </c>
      <c r="B203" t="s">
        <v>93</v>
      </c>
      <c r="C203" s="6" t="s">
        <v>105</v>
      </c>
      <c r="D203" t="s">
        <v>95</v>
      </c>
      <c r="E203" t="s">
        <v>129</v>
      </c>
      <c r="F203" s="7">
        <v>36908</v>
      </c>
      <c r="G203" s="7">
        <v>37622</v>
      </c>
      <c r="H203" s="7">
        <v>37986</v>
      </c>
      <c r="I203" s="7">
        <v>37653</v>
      </c>
      <c r="J203" t="s">
        <v>28</v>
      </c>
      <c r="K203" t="s">
        <v>98</v>
      </c>
      <c r="L203" t="s">
        <v>42</v>
      </c>
      <c r="N203" t="s">
        <v>43</v>
      </c>
      <c r="O203" s="8">
        <v>322000</v>
      </c>
      <c r="P203">
        <v>3.105</v>
      </c>
      <c r="Q203">
        <v>3.32</v>
      </c>
      <c r="R203">
        <v>-0.14000000000000001</v>
      </c>
      <c r="S203" s="9">
        <v>-23428.560000000001</v>
      </c>
      <c r="T203" t="s">
        <v>130</v>
      </c>
      <c r="U203" t="s">
        <v>33</v>
      </c>
      <c r="V203" t="s">
        <v>55</v>
      </c>
    </row>
    <row r="204" spans="1:22" hidden="1" outlineLevel="2" x14ac:dyDescent="0.2">
      <c r="A204" t="s">
        <v>76</v>
      </c>
      <c r="B204" t="s">
        <v>93</v>
      </c>
      <c r="C204" s="6" t="s">
        <v>105</v>
      </c>
      <c r="D204" t="s">
        <v>95</v>
      </c>
      <c r="E204" t="s">
        <v>129</v>
      </c>
      <c r="F204" s="7">
        <v>36908</v>
      </c>
      <c r="G204" s="7">
        <v>37622</v>
      </c>
      <c r="H204" s="7">
        <v>37986</v>
      </c>
      <c r="I204" s="7">
        <v>37681</v>
      </c>
      <c r="J204" t="s">
        <v>45</v>
      </c>
      <c r="K204" t="s">
        <v>46</v>
      </c>
      <c r="L204" t="s">
        <v>42</v>
      </c>
      <c r="N204" t="s">
        <v>43</v>
      </c>
      <c r="O204" s="8">
        <v>-356500</v>
      </c>
      <c r="P204">
        <v>3.01</v>
      </c>
      <c r="Q204">
        <v>3.2250000000000001</v>
      </c>
      <c r="R204">
        <v>-0.14000000000000001</v>
      </c>
      <c r="S204">
        <v>0</v>
      </c>
      <c r="T204" t="s">
        <v>130</v>
      </c>
      <c r="U204" t="s">
        <v>33</v>
      </c>
      <c r="V204" t="s">
        <v>55</v>
      </c>
    </row>
    <row r="205" spans="1:22" hidden="1" outlineLevel="2" x14ac:dyDescent="0.2">
      <c r="A205" t="s">
        <v>76</v>
      </c>
      <c r="B205" t="s">
        <v>93</v>
      </c>
      <c r="C205" s="6" t="s">
        <v>105</v>
      </c>
      <c r="D205" t="s">
        <v>95</v>
      </c>
      <c r="E205" t="s">
        <v>129</v>
      </c>
      <c r="F205" s="7">
        <v>36908</v>
      </c>
      <c r="G205" s="7">
        <v>37622</v>
      </c>
      <c r="H205" s="7">
        <v>37986</v>
      </c>
      <c r="I205" s="7">
        <v>37681</v>
      </c>
      <c r="J205" t="s">
        <v>28</v>
      </c>
      <c r="K205" t="s">
        <v>98</v>
      </c>
      <c r="L205" t="s">
        <v>42</v>
      </c>
      <c r="N205" t="s">
        <v>43</v>
      </c>
      <c r="O205" s="8">
        <v>356500</v>
      </c>
      <c r="P205">
        <v>3.01</v>
      </c>
      <c r="Q205">
        <v>3.2250000000000001</v>
      </c>
      <c r="R205">
        <v>-0.14000000000000001</v>
      </c>
      <c r="S205" s="9">
        <v>-25862.47</v>
      </c>
      <c r="T205" t="s">
        <v>130</v>
      </c>
      <c r="U205" t="s">
        <v>33</v>
      </c>
      <c r="V205" t="s">
        <v>55</v>
      </c>
    </row>
    <row r="206" spans="1:22" hidden="1" outlineLevel="2" x14ac:dyDescent="0.2">
      <c r="A206" t="s">
        <v>76</v>
      </c>
      <c r="B206" t="s">
        <v>93</v>
      </c>
      <c r="C206" s="6" t="s">
        <v>105</v>
      </c>
      <c r="D206" t="s">
        <v>95</v>
      </c>
      <c r="E206" t="s">
        <v>129</v>
      </c>
      <c r="F206" s="7">
        <v>36908</v>
      </c>
      <c r="G206" s="7">
        <v>37622</v>
      </c>
      <c r="H206" s="7">
        <v>37986</v>
      </c>
      <c r="I206" s="7">
        <v>37712</v>
      </c>
      <c r="J206" t="s">
        <v>45</v>
      </c>
      <c r="K206" t="s">
        <v>46</v>
      </c>
      <c r="L206" t="s">
        <v>42</v>
      </c>
      <c r="N206" t="s">
        <v>43</v>
      </c>
      <c r="O206" s="8">
        <v>-345000</v>
      </c>
      <c r="P206">
        <v>2.8149999999999999</v>
      </c>
      <c r="Q206">
        <v>3.09</v>
      </c>
      <c r="R206">
        <v>-0.14000000000000001</v>
      </c>
      <c r="S206">
        <v>0</v>
      </c>
      <c r="T206" t="s">
        <v>130</v>
      </c>
      <c r="U206" t="s">
        <v>33</v>
      </c>
      <c r="V206" t="s">
        <v>55</v>
      </c>
    </row>
    <row r="207" spans="1:22" hidden="1" outlineLevel="2" x14ac:dyDescent="0.2">
      <c r="A207" t="s">
        <v>76</v>
      </c>
      <c r="B207" t="s">
        <v>93</v>
      </c>
      <c r="C207" s="6" t="s">
        <v>105</v>
      </c>
      <c r="D207" t="s">
        <v>95</v>
      </c>
      <c r="E207" t="s">
        <v>129</v>
      </c>
      <c r="F207" s="7">
        <v>36908</v>
      </c>
      <c r="G207" s="7">
        <v>37622</v>
      </c>
      <c r="H207" s="7">
        <v>37986</v>
      </c>
      <c r="I207" s="7">
        <v>37712</v>
      </c>
      <c r="J207" t="s">
        <v>28</v>
      </c>
      <c r="K207" t="s">
        <v>98</v>
      </c>
      <c r="L207" t="s">
        <v>42</v>
      </c>
      <c r="N207" t="s">
        <v>43</v>
      </c>
      <c r="O207" s="8">
        <v>345000</v>
      </c>
      <c r="P207">
        <v>2.8149999999999999</v>
      </c>
      <c r="Q207">
        <v>3.09</v>
      </c>
      <c r="R207">
        <v>-0.14000000000000001</v>
      </c>
      <c r="S207" s="9">
        <v>-44908.69</v>
      </c>
      <c r="T207" t="s">
        <v>130</v>
      </c>
      <c r="U207" t="s">
        <v>33</v>
      </c>
      <c r="V207" t="s">
        <v>55</v>
      </c>
    </row>
    <row r="208" spans="1:22" hidden="1" outlineLevel="2" x14ac:dyDescent="0.2">
      <c r="A208" t="s">
        <v>76</v>
      </c>
      <c r="B208" t="s">
        <v>93</v>
      </c>
      <c r="C208" s="6" t="s">
        <v>105</v>
      </c>
      <c r="D208" t="s">
        <v>95</v>
      </c>
      <c r="E208" t="s">
        <v>129</v>
      </c>
      <c r="F208" s="7">
        <v>36908</v>
      </c>
      <c r="G208" s="7">
        <v>37622</v>
      </c>
      <c r="H208" s="7">
        <v>37986</v>
      </c>
      <c r="I208" s="7">
        <v>37742</v>
      </c>
      <c r="J208" t="s">
        <v>45</v>
      </c>
      <c r="K208" t="s">
        <v>46</v>
      </c>
      <c r="L208" t="s">
        <v>42</v>
      </c>
      <c r="N208" t="s">
        <v>43</v>
      </c>
      <c r="O208" s="8">
        <v>-356500</v>
      </c>
      <c r="P208">
        <v>2.8149999999999999</v>
      </c>
      <c r="Q208">
        <v>3.09</v>
      </c>
      <c r="R208">
        <v>-0.14000000000000001</v>
      </c>
      <c r="S208">
        <v>0</v>
      </c>
      <c r="T208" t="s">
        <v>130</v>
      </c>
      <c r="U208" t="s">
        <v>33</v>
      </c>
      <c r="V208" t="s">
        <v>55</v>
      </c>
    </row>
    <row r="209" spans="1:22" hidden="1" outlineLevel="2" x14ac:dyDescent="0.2">
      <c r="A209" t="s">
        <v>76</v>
      </c>
      <c r="B209" t="s">
        <v>93</v>
      </c>
      <c r="C209" s="6" t="s">
        <v>105</v>
      </c>
      <c r="D209" t="s">
        <v>95</v>
      </c>
      <c r="E209" t="s">
        <v>129</v>
      </c>
      <c r="F209" s="7">
        <v>36908</v>
      </c>
      <c r="G209" s="7">
        <v>37622</v>
      </c>
      <c r="H209" s="7">
        <v>37986</v>
      </c>
      <c r="I209" s="7">
        <v>37742</v>
      </c>
      <c r="J209" t="s">
        <v>28</v>
      </c>
      <c r="K209" t="s">
        <v>98</v>
      </c>
      <c r="L209" t="s">
        <v>42</v>
      </c>
      <c r="N209" t="s">
        <v>43</v>
      </c>
      <c r="O209" s="8">
        <v>356500</v>
      </c>
      <c r="P209">
        <v>2.8149999999999999</v>
      </c>
      <c r="Q209">
        <v>3.09</v>
      </c>
      <c r="R209">
        <v>-0.14000000000000001</v>
      </c>
      <c r="S209" s="9">
        <v>-46249.5</v>
      </c>
      <c r="T209" t="s">
        <v>130</v>
      </c>
      <c r="U209" t="s">
        <v>33</v>
      </c>
      <c r="V209" t="s">
        <v>55</v>
      </c>
    </row>
    <row r="210" spans="1:22" hidden="1" outlineLevel="2" x14ac:dyDescent="0.2">
      <c r="A210" t="s">
        <v>76</v>
      </c>
      <c r="B210" t="s">
        <v>93</v>
      </c>
      <c r="C210" s="6" t="s">
        <v>105</v>
      </c>
      <c r="D210" t="s">
        <v>95</v>
      </c>
      <c r="E210" t="s">
        <v>129</v>
      </c>
      <c r="F210" s="7">
        <v>36908</v>
      </c>
      <c r="G210" s="7">
        <v>37622</v>
      </c>
      <c r="H210" s="7">
        <v>37986</v>
      </c>
      <c r="I210" s="7">
        <v>37773</v>
      </c>
      <c r="J210" t="s">
        <v>45</v>
      </c>
      <c r="K210" t="s">
        <v>46</v>
      </c>
      <c r="L210" t="s">
        <v>42</v>
      </c>
      <c r="N210" t="s">
        <v>43</v>
      </c>
      <c r="O210" s="8">
        <v>-345000</v>
      </c>
      <c r="P210">
        <v>2.8450000000000002</v>
      </c>
      <c r="Q210">
        <v>3.12</v>
      </c>
      <c r="R210">
        <v>-0.14000000000000001</v>
      </c>
      <c r="S210">
        <v>0</v>
      </c>
      <c r="T210" t="s">
        <v>130</v>
      </c>
      <c r="U210" t="s">
        <v>33</v>
      </c>
      <c r="V210" t="s">
        <v>55</v>
      </c>
    </row>
    <row r="211" spans="1:22" hidden="1" outlineLevel="2" x14ac:dyDescent="0.2">
      <c r="A211" t="s">
        <v>76</v>
      </c>
      <c r="B211" t="s">
        <v>93</v>
      </c>
      <c r="C211" s="6" t="s">
        <v>105</v>
      </c>
      <c r="D211" t="s">
        <v>95</v>
      </c>
      <c r="E211" t="s">
        <v>129</v>
      </c>
      <c r="F211" s="7">
        <v>36908</v>
      </c>
      <c r="G211" s="7">
        <v>37622</v>
      </c>
      <c r="H211" s="7">
        <v>37986</v>
      </c>
      <c r="I211" s="7">
        <v>37773</v>
      </c>
      <c r="J211" t="s">
        <v>28</v>
      </c>
      <c r="K211" t="s">
        <v>98</v>
      </c>
      <c r="L211" t="s">
        <v>42</v>
      </c>
      <c r="N211" t="s">
        <v>43</v>
      </c>
      <c r="O211" s="8">
        <v>345000</v>
      </c>
      <c r="P211">
        <v>2.8450000000000002</v>
      </c>
      <c r="Q211">
        <v>3.12</v>
      </c>
      <c r="R211">
        <v>-0.14000000000000001</v>
      </c>
      <c r="S211" s="9">
        <v>-44590.8</v>
      </c>
      <c r="T211" t="s">
        <v>130</v>
      </c>
      <c r="U211" t="s">
        <v>33</v>
      </c>
      <c r="V211" t="s">
        <v>55</v>
      </c>
    </row>
    <row r="212" spans="1:22" hidden="1" outlineLevel="2" x14ac:dyDescent="0.2">
      <c r="A212" t="s">
        <v>76</v>
      </c>
      <c r="B212" t="s">
        <v>93</v>
      </c>
      <c r="C212" s="6" t="s">
        <v>105</v>
      </c>
      <c r="D212" t="s">
        <v>95</v>
      </c>
      <c r="E212" t="s">
        <v>129</v>
      </c>
      <c r="F212" s="7">
        <v>36908</v>
      </c>
      <c r="G212" s="7">
        <v>37622</v>
      </c>
      <c r="H212" s="7">
        <v>37986</v>
      </c>
      <c r="I212" s="7">
        <v>37803</v>
      </c>
      <c r="J212" t="s">
        <v>45</v>
      </c>
      <c r="K212" t="s">
        <v>46</v>
      </c>
      <c r="L212" t="s">
        <v>42</v>
      </c>
      <c r="N212" t="s">
        <v>43</v>
      </c>
      <c r="O212" s="8">
        <v>-356500</v>
      </c>
      <c r="P212">
        <v>2.8849999999999998</v>
      </c>
      <c r="Q212">
        <v>3.16</v>
      </c>
      <c r="R212">
        <v>-0.14000000000000001</v>
      </c>
      <c r="S212">
        <v>0</v>
      </c>
      <c r="T212" t="s">
        <v>130</v>
      </c>
      <c r="U212" t="s">
        <v>33</v>
      </c>
      <c r="V212" t="s">
        <v>55</v>
      </c>
    </row>
    <row r="213" spans="1:22" hidden="1" outlineLevel="2" x14ac:dyDescent="0.2">
      <c r="A213" t="s">
        <v>76</v>
      </c>
      <c r="B213" t="s">
        <v>93</v>
      </c>
      <c r="C213" s="6" t="s">
        <v>105</v>
      </c>
      <c r="D213" t="s">
        <v>95</v>
      </c>
      <c r="E213" t="s">
        <v>129</v>
      </c>
      <c r="F213" s="7">
        <v>36908</v>
      </c>
      <c r="G213" s="7">
        <v>37622</v>
      </c>
      <c r="H213" s="7">
        <v>37986</v>
      </c>
      <c r="I213" s="7">
        <v>37803</v>
      </c>
      <c r="J213" t="s">
        <v>28</v>
      </c>
      <c r="K213" t="s">
        <v>98</v>
      </c>
      <c r="L213" t="s">
        <v>42</v>
      </c>
      <c r="N213" t="s">
        <v>43</v>
      </c>
      <c r="O213" s="8">
        <v>356500</v>
      </c>
      <c r="P213">
        <v>2.8849999999999998</v>
      </c>
      <c r="Q213">
        <v>3.16</v>
      </c>
      <c r="R213">
        <v>-0.14000000000000001</v>
      </c>
      <c r="S213" s="9">
        <v>-45917.25</v>
      </c>
      <c r="T213" t="s">
        <v>130</v>
      </c>
      <c r="U213" t="s">
        <v>33</v>
      </c>
      <c r="V213" t="s">
        <v>55</v>
      </c>
    </row>
    <row r="214" spans="1:22" hidden="1" outlineLevel="2" x14ac:dyDescent="0.2">
      <c r="A214" t="s">
        <v>76</v>
      </c>
      <c r="B214" t="s">
        <v>93</v>
      </c>
      <c r="C214" s="6" t="s">
        <v>105</v>
      </c>
      <c r="D214" t="s">
        <v>95</v>
      </c>
      <c r="E214" t="s">
        <v>129</v>
      </c>
      <c r="F214" s="7">
        <v>36908</v>
      </c>
      <c r="G214" s="7">
        <v>37622</v>
      </c>
      <c r="H214" s="7">
        <v>37986</v>
      </c>
      <c r="I214" s="7">
        <v>37834</v>
      </c>
      <c r="J214" t="s">
        <v>45</v>
      </c>
      <c r="K214" t="s">
        <v>46</v>
      </c>
      <c r="L214" t="s">
        <v>42</v>
      </c>
      <c r="N214" t="s">
        <v>43</v>
      </c>
      <c r="O214" s="8">
        <v>-356500</v>
      </c>
      <c r="P214">
        <v>2.92</v>
      </c>
      <c r="Q214">
        <v>3.1949999999999998</v>
      </c>
      <c r="R214">
        <v>-0.14000000000000001</v>
      </c>
      <c r="S214">
        <v>0</v>
      </c>
      <c r="T214" t="s">
        <v>130</v>
      </c>
      <c r="U214" t="s">
        <v>33</v>
      </c>
      <c r="V214" t="s">
        <v>55</v>
      </c>
    </row>
    <row r="215" spans="1:22" hidden="1" outlineLevel="2" x14ac:dyDescent="0.2">
      <c r="A215" t="s">
        <v>76</v>
      </c>
      <c r="B215" t="s">
        <v>93</v>
      </c>
      <c r="C215" s="6" t="s">
        <v>105</v>
      </c>
      <c r="D215" t="s">
        <v>95</v>
      </c>
      <c r="E215" t="s">
        <v>129</v>
      </c>
      <c r="F215" s="7">
        <v>36908</v>
      </c>
      <c r="G215" s="7">
        <v>37622</v>
      </c>
      <c r="H215" s="7">
        <v>37986</v>
      </c>
      <c r="I215" s="7">
        <v>37834</v>
      </c>
      <c r="J215" t="s">
        <v>28</v>
      </c>
      <c r="K215" t="s">
        <v>98</v>
      </c>
      <c r="L215" t="s">
        <v>42</v>
      </c>
      <c r="N215" t="s">
        <v>43</v>
      </c>
      <c r="O215" s="8">
        <v>356500</v>
      </c>
      <c r="P215">
        <v>2.92</v>
      </c>
      <c r="Q215">
        <v>3.1949999999999998</v>
      </c>
      <c r="R215">
        <v>-0.14000000000000001</v>
      </c>
      <c r="S215" s="9">
        <v>-45742.89</v>
      </c>
      <c r="T215" t="s">
        <v>130</v>
      </c>
      <c r="U215" t="s">
        <v>33</v>
      </c>
      <c r="V215" t="s">
        <v>55</v>
      </c>
    </row>
    <row r="216" spans="1:22" hidden="1" outlineLevel="2" x14ac:dyDescent="0.2">
      <c r="A216" t="s">
        <v>76</v>
      </c>
      <c r="B216" t="s">
        <v>93</v>
      </c>
      <c r="C216" s="6" t="s">
        <v>105</v>
      </c>
      <c r="D216" t="s">
        <v>95</v>
      </c>
      <c r="E216" t="s">
        <v>129</v>
      </c>
      <c r="F216" s="7">
        <v>36908</v>
      </c>
      <c r="G216" s="7">
        <v>37622</v>
      </c>
      <c r="H216" s="7">
        <v>37986</v>
      </c>
      <c r="I216" s="7">
        <v>37865</v>
      </c>
      <c r="J216" t="s">
        <v>45</v>
      </c>
      <c r="K216" t="s">
        <v>46</v>
      </c>
      <c r="L216" t="s">
        <v>42</v>
      </c>
      <c r="N216" t="s">
        <v>43</v>
      </c>
      <c r="O216" s="8">
        <v>-345000</v>
      </c>
      <c r="P216">
        <v>2.92</v>
      </c>
      <c r="Q216">
        <v>3.1949999999999998</v>
      </c>
      <c r="R216">
        <v>-0.14000000000000001</v>
      </c>
      <c r="S216">
        <v>0</v>
      </c>
      <c r="T216" t="s">
        <v>130</v>
      </c>
      <c r="U216" t="s">
        <v>33</v>
      </c>
      <c r="V216" t="s">
        <v>55</v>
      </c>
    </row>
    <row r="217" spans="1:22" hidden="1" outlineLevel="2" x14ac:dyDescent="0.2">
      <c r="A217" t="s">
        <v>76</v>
      </c>
      <c r="B217" t="s">
        <v>93</v>
      </c>
      <c r="C217" s="6" t="s">
        <v>105</v>
      </c>
      <c r="D217" t="s">
        <v>95</v>
      </c>
      <c r="E217" t="s">
        <v>129</v>
      </c>
      <c r="F217" s="7">
        <v>36908</v>
      </c>
      <c r="G217" s="7">
        <v>37622</v>
      </c>
      <c r="H217" s="7">
        <v>37986</v>
      </c>
      <c r="I217" s="7">
        <v>37865</v>
      </c>
      <c r="J217" t="s">
        <v>28</v>
      </c>
      <c r="K217" t="s">
        <v>98</v>
      </c>
      <c r="L217" t="s">
        <v>42</v>
      </c>
      <c r="N217" t="s">
        <v>43</v>
      </c>
      <c r="O217" s="8">
        <v>345000</v>
      </c>
      <c r="P217">
        <v>2.92</v>
      </c>
      <c r="Q217">
        <v>3.1949999999999998</v>
      </c>
      <c r="R217">
        <v>-0.14000000000000001</v>
      </c>
      <c r="S217" s="9">
        <v>-44088.14</v>
      </c>
      <c r="T217" t="s">
        <v>130</v>
      </c>
      <c r="U217" t="s">
        <v>33</v>
      </c>
      <c r="V217" t="s">
        <v>55</v>
      </c>
    </row>
    <row r="218" spans="1:22" hidden="1" outlineLevel="2" x14ac:dyDescent="0.2">
      <c r="A218" t="s">
        <v>76</v>
      </c>
      <c r="B218" t="s">
        <v>93</v>
      </c>
      <c r="C218" s="6" t="s">
        <v>105</v>
      </c>
      <c r="D218" t="s">
        <v>95</v>
      </c>
      <c r="E218" t="s">
        <v>129</v>
      </c>
      <c r="F218" s="7">
        <v>36908</v>
      </c>
      <c r="G218" s="7">
        <v>37622</v>
      </c>
      <c r="H218" s="7">
        <v>37986</v>
      </c>
      <c r="I218" s="7">
        <v>37895</v>
      </c>
      <c r="J218" t="s">
        <v>45</v>
      </c>
      <c r="K218" t="s">
        <v>46</v>
      </c>
      <c r="L218" t="s">
        <v>42</v>
      </c>
      <c r="N218" t="s">
        <v>43</v>
      </c>
      <c r="O218" s="8">
        <v>-356500</v>
      </c>
      <c r="P218">
        <v>2.9550000000000001</v>
      </c>
      <c r="Q218">
        <v>3.23</v>
      </c>
      <c r="R218">
        <v>-0.14000000000000001</v>
      </c>
      <c r="S218">
        <v>0</v>
      </c>
      <c r="T218" t="s">
        <v>130</v>
      </c>
      <c r="U218" t="s">
        <v>33</v>
      </c>
      <c r="V218" t="s">
        <v>55</v>
      </c>
    </row>
    <row r="219" spans="1:22" hidden="1" outlineLevel="2" x14ac:dyDescent="0.2">
      <c r="A219" t="s">
        <v>76</v>
      </c>
      <c r="B219" t="s">
        <v>93</v>
      </c>
      <c r="C219" s="6" t="s">
        <v>105</v>
      </c>
      <c r="D219" t="s">
        <v>95</v>
      </c>
      <c r="E219" t="s">
        <v>129</v>
      </c>
      <c r="F219" s="7">
        <v>36908</v>
      </c>
      <c r="G219" s="7">
        <v>37622</v>
      </c>
      <c r="H219" s="7">
        <v>37986</v>
      </c>
      <c r="I219" s="7">
        <v>37895</v>
      </c>
      <c r="J219" t="s">
        <v>28</v>
      </c>
      <c r="K219" t="s">
        <v>98</v>
      </c>
      <c r="L219" t="s">
        <v>42</v>
      </c>
      <c r="N219" t="s">
        <v>43</v>
      </c>
      <c r="O219" s="8">
        <v>356500</v>
      </c>
      <c r="P219">
        <v>2.9550000000000001</v>
      </c>
      <c r="Q219">
        <v>3.23</v>
      </c>
      <c r="R219">
        <v>-0.14000000000000001</v>
      </c>
      <c r="S219" s="9">
        <v>-45387.95</v>
      </c>
      <c r="T219" t="s">
        <v>130</v>
      </c>
      <c r="U219" t="s">
        <v>33</v>
      </c>
      <c r="V219" t="s">
        <v>55</v>
      </c>
    </row>
    <row r="220" spans="1:22" hidden="1" outlineLevel="2" x14ac:dyDescent="0.2">
      <c r="A220" t="s">
        <v>76</v>
      </c>
      <c r="B220" t="s">
        <v>93</v>
      </c>
      <c r="C220" s="6" t="s">
        <v>105</v>
      </c>
      <c r="D220" t="s">
        <v>95</v>
      </c>
      <c r="E220" t="s">
        <v>129</v>
      </c>
      <c r="F220" s="7">
        <v>36908</v>
      </c>
      <c r="G220" s="7">
        <v>37622</v>
      </c>
      <c r="H220" s="7">
        <v>37986</v>
      </c>
      <c r="I220" s="7">
        <v>37926</v>
      </c>
      <c r="J220" t="s">
        <v>45</v>
      </c>
      <c r="K220" t="s">
        <v>46</v>
      </c>
      <c r="L220" t="s">
        <v>42</v>
      </c>
      <c r="N220" t="s">
        <v>43</v>
      </c>
      <c r="O220" s="8">
        <v>-345000</v>
      </c>
      <c r="P220">
        <v>3.2050000000000001</v>
      </c>
      <c r="Q220">
        <v>3.375</v>
      </c>
      <c r="R220">
        <v>-0.14000000000000001</v>
      </c>
      <c r="S220">
        <v>0</v>
      </c>
      <c r="T220" t="s">
        <v>130</v>
      </c>
      <c r="U220" t="s">
        <v>33</v>
      </c>
      <c r="V220" t="s">
        <v>55</v>
      </c>
    </row>
    <row r="221" spans="1:22" hidden="1" outlineLevel="2" x14ac:dyDescent="0.2">
      <c r="A221" t="s">
        <v>76</v>
      </c>
      <c r="B221" t="s">
        <v>93</v>
      </c>
      <c r="C221" s="6" t="s">
        <v>105</v>
      </c>
      <c r="D221" t="s">
        <v>95</v>
      </c>
      <c r="E221" t="s">
        <v>129</v>
      </c>
      <c r="F221" s="7">
        <v>36908</v>
      </c>
      <c r="G221" s="7">
        <v>37622</v>
      </c>
      <c r="H221" s="7">
        <v>37986</v>
      </c>
      <c r="I221" s="7">
        <v>37926</v>
      </c>
      <c r="J221" t="s">
        <v>28</v>
      </c>
      <c r="K221" t="s">
        <v>98</v>
      </c>
      <c r="L221" t="s">
        <v>42</v>
      </c>
      <c r="N221" t="s">
        <v>43</v>
      </c>
      <c r="O221" s="8">
        <v>345000</v>
      </c>
      <c r="P221">
        <v>3.2050000000000001</v>
      </c>
      <c r="Q221">
        <v>3.375</v>
      </c>
      <c r="R221">
        <v>-0.14000000000000001</v>
      </c>
      <c r="S221" s="9">
        <v>-9718.92</v>
      </c>
      <c r="T221" t="s">
        <v>130</v>
      </c>
      <c r="U221" t="s">
        <v>33</v>
      </c>
      <c r="V221" t="s">
        <v>55</v>
      </c>
    </row>
    <row r="222" spans="1:22" hidden="1" outlineLevel="2" x14ac:dyDescent="0.2">
      <c r="A222" t="s">
        <v>76</v>
      </c>
      <c r="B222" t="s">
        <v>93</v>
      </c>
      <c r="C222" s="6" t="s">
        <v>105</v>
      </c>
      <c r="D222" t="s">
        <v>95</v>
      </c>
      <c r="E222" t="s">
        <v>129</v>
      </c>
      <c r="F222" s="7">
        <v>36908</v>
      </c>
      <c r="G222" s="7">
        <v>37622</v>
      </c>
      <c r="H222" s="7">
        <v>37986</v>
      </c>
      <c r="I222" s="7">
        <v>37956</v>
      </c>
      <c r="J222" t="s">
        <v>45</v>
      </c>
      <c r="K222" t="s">
        <v>46</v>
      </c>
      <c r="L222" t="s">
        <v>42</v>
      </c>
      <c r="N222" t="s">
        <v>43</v>
      </c>
      <c r="O222" s="8">
        <v>-356500</v>
      </c>
      <c r="P222">
        <v>3.3439999999999999</v>
      </c>
      <c r="Q222">
        <v>3.5139999999999998</v>
      </c>
      <c r="R222">
        <v>-0.14000000000000001</v>
      </c>
      <c r="S222">
        <v>0</v>
      </c>
      <c r="T222" t="s">
        <v>130</v>
      </c>
      <c r="U222" t="s">
        <v>33</v>
      </c>
      <c r="V222" t="s">
        <v>55</v>
      </c>
    </row>
    <row r="223" spans="1:22" hidden="1" outlineLevel="2" x14ac:dyDescent="0.2">
      <c r="A223" t="s">
        <v>76</v>
      </c>
      <c r="B223" t="s">
        <v>93</v>
      </c>
      <c r="C223" s="6" t="s">
        <v>105</v>
      </c>
      <c r="D223" t="s">
        <v>95</v>
      </c>
      <c r="E223" t="s">
        <v>129</v>
      </c>
      <c r="F223" s="7">
        <v>36908</v>
      </c>
      <c r="G223" s="7">
        <v>37622</v>
      </c>
      <c r="H223" s="7">
        <v>37986</v>
      </c>
      <c r="I223" s="7">
        <v>37956</v>
      </c>
      <c r="J223" t="s">
        <v>28</v>
      </c>
      <c r="K223" t="s">
        <v>98</v>
      </c>
      <c r="L223" t="s">
        <v>42</v>
      </c>
      <c r="N223" t="s">
        <v>43</v>
      </c>
      <c r="O223" s="8">
        <v>356500</v>
      </c>
      <c r="P223">
        <v>3.3439999999999999</v>
      </c>
      <c r="Q223">
        <v>3.5139999999999998</v>
      </c>
      <c r="R223">
        <v>-0.14000000000000001</v>
      </c>
      <c r="S223" s="9">
        <v>-10005.370000000001</v>
      </c>
      <c r="T223" t="s">
        <v>130</v>
      </c>
      <c r="U223" t="s">
        <v>33</v>
      </c>
      <c r="V223" t="s">
        <v>55</v>
      </c>
    </row>
    <row r="224" spans="1:22" outlineLevel="1" collapsed="1" x14ac:dyDescent="0.2">
      <c r="A224" t="str">
        <f t="shared" ref="A224:O224" si="22">+A223</f>
        <v>TW</v>
      </c>
      <c r="B224" t="str">
        <f t="shared" si="22"/>
        <v>TTTW</v>
      </c>
      <c r="C224" s="6" t="str">
        <f t="shared" si="22"/>
        <v>00007</v>
      </c>
      <c r="D224" t="str">
        <f t="shared" si="22"/>
        <v>Transport Hedge</v>
      </c>
      <c r="E224" t="str">
        <f t="shared" si="22"/>
        <v>AAA354</v>
      </c>
      <c r="F224" s="7">
        <f t="shared" si="22"/>
        <v>36908</v>
      </c>
      <c r="G224" s="7">
        <f t="shared" si="22"/>
        <v>37622</v>
      </c>
      <c r="H224" s="7">
        <f t="shared" si="22"/>
        <v>37986</v>
      </c>
      <c r="I224" s="7">
        <f t="shared" si="22"/>
        <v>37956</v>
      </c>
      <c r="J224" t="str">
        <f t="shared" si="22"/>
        <v>IFERC</v>
      </c>
      <c r="K224" t="str">
        <f t="shared" si="22"/>
        <v>SJUAN</v>
      </c>
      <c r="L224" t="str">
        <f t="shared" si="22"/>
        <v>B</v>
      </c>
      <c r="M224">
        <f t="shared" si="22"/>
        <v>0</v>
      </c>
      <c r="N224" t="str">
        <f t="shared" si="22"/>
        <v>BASIS SWAP</v>
      </c>
      <c r="O224" s="8">
        <f t="shared" si="22"/>
        <v>356500</v>
      </c>
      <c r="P224">
        <f>SUBTOTAL(1,P200:P223)</f>
        <v>2.9994999999999994</v>
      </c>
      <c r="Q224">
        <f>SUBTOTAL(1,Q200:Q223)</f>
        <v>3.2419999999999991</v>
      </c>
      <c r="R224">
        <f>SUBTOTAL(1,R200:R223)</f>
        <v>-0.1400000000000001</v>
      </c>
      <c r="S224" s="9">
        <f>SUBTOTAL(9,S200:S223)</f>
        <v>-411923.15</v>
      </c>
      <c r="T224" s="10" t="s">
        <v>131</v>
      </c>
      <c r="U224" t="str">
        <f>+U223</f>
        <v>RMTC</v>
      </c>
      <c r="V224" t="str">
        <f>+V223</f>
        <v>HEDGE</v>
      </c>
    </row>
    <row r="225" spans="1:22" hidden="1" outlineLevel="2" x14ac:dyDescent="0.2">
      <c r="A225" t="s">
        <v>76</v>
      </c>
      <c r="B225" t="s">
        <v>77</v>
      </c>
      <c r="C225" s="6" t="s">
        <v>132</v>
      </c>
      <c r="D225" t="s">
        <v>133</v>
      </c>
      <c r="E225" t="s">
        <v>134</v>
      </c>
      <c r="F225" s="7">
        <v>36957</v>
      </c>
      <c r="G225" s="7">
        <v>37257</v>
      </c>
      <c r="H225" s="7">
        <v>37621</v>
      </c>
      <c r="I225" s="7">
        <v>37257</v>
      </c>
      <c r="J225" t="s">
        <v>28</v>
      </c>
      <c r="K225" t="s">
        <v>81</v>
      </c>
      <c r="L225" t="s">
        <v>30</v>
      </c>
      <c r="N225" t="s">
        <v>31</v>
      </c>
      <c r="O225" s="8">
        <v>-155000</v>
      </c>
      <c r="P225">
        <v>2.411</v>
      </c>
      <c r="Q225">
        <v>5.05</v>
      </c>
      <c r="R225">
        <v>0</v>
      </c>
      <c r="S225" s="9">
        <v>408201.87</v>
      </c>
      <c r="T225" t="s">
        <v>135</v>
      </c>
      <c r="U225" t="s">
        <v>33</v>
      </c>
      <c r="V225" t="s">
        <v>55</v>
      </c>
    </row>
    <row r="226" spans="1:22" hidden="1" outlineLevel="2" x14ac:dyDescent="0.2">
      <c r="A226" t="s">
        <v>76</v>
      </c>
      <c r="B226" t="s">
        <v>77</v>
      </c>
      <c r="C226" s="6" t="s">
        <v>132</v>
      </c>
      <c r="D226" t="s">
        <v>133</v>
      </c>
      <c r="E226" t="s">
        <v>134</v>
      </c>
      <c r="F226" s="7">
        <v>36957</v>
      </c>
      <c r="G226" s="7">
        <v>37257</v>
      </c>
      <c r="H226" s="7">
        <v>37621</v>
      </c>
      <c r="I226" s="7">
        <v>37288</v>
      </c>
      <c r="J226" t="s">
        <v>28</v>
      </c>
      <c r="K226" t="s">
        <v>81</v>
      </c>
      <c r="L226" t="s">
        <v>30</v>
      </c>
      <c r="N226" t="s">
        <v>31</v>
      </c>
      <c r="O226" s="8">
        <v>-140000</v>
      </c>
      <c r="P226">
        <v>2.5169999999999999</v>
      </c>
      <c r="Q226">
        <v>5.05</v>
      </c>
      <c r="R226">
        <v>0</v>
      </c>
      <c r="S226" s="9">
        <v>353269.51</v>
      </c>
      <c r="T226" t="s">
        <v>135</v>
      </c>
      <c r="U226" t="s">
        <v>33</v>
      </c>
      <c r="V226" t="s">
        <v>55</v>
      </c>
    </row>
    <row r="227" spans="1:22" hidden="1" outlineLevel="2" x14ac:dyDescent="0.2">
      <c r="A227" t="s">
        <v>76</v>
      </c>
      <c r="B227" t="s">
        <v>77</v>
      </c>
      <c r="C227" s="6" t="s">
        <v>132</v>
      </c>
      <c r="D227" t="s">
        <v>133</v>
      </c>
      <c r="E227" t="s">
        <v>134</v>
      </c>
      <c r="F227" s="7">
        <v>36957</v>
      </c>
      <c r="G227" s="7">
        <v>37257</v>
      </c>
      <c r="H227" s="7">
        <v>37621</v>
      </c>
      <c r="I227" s="7">
        <v>37316</v>
      </c>
      <c r="J227" t="s">
        <v>28</v>
      </c>
      <c r="K227" t="s">
        <v>81</v>
      </c>
      <c r="L227" t="s">
        <v>30</v>
      </c>
      <c r="N227" t="s">
        <v>31</v>
      </c>
      <c r="O227" s="8">
        <v>-155000</v>
      </c>
      <c r="P227">
        <v>2.5219999999999998</v>
      </c>
      <c r="Q227">
        <v>5.05</v>
      </c>
      <c r="R227">
        <v>0</v>
      </c>
      <c r="S227" s="9">
        <v>389726.31</v>
      </c>
      <c r="T227" t="s">
        <v>135</v>
      </c>
      <c r="U227" t="s">
        <v>33</v>
      </c>
      <c r="V227" t="s">
        <v>55</v>
      </c>
    </row>
    <row r="228" spans="1:22" hidden="1" outlineLevel="2" x14ac:dyDescent="0.2">
      <c r="A228" t="s">
        <v>76</v>
      </c>
      <c r="B228" t="s">
        <v>77</v>
      </c>
      <c r="C228" s="6" t="s">
        <v>132</v>
      </c>
      <c r="D228" t="s">
        <v>133</v>
      </c>
      <c r="E228" t="s">
        <v>134</v>
      </c>
      <c r="F228" s="7">
        <v>36957</v>
      </c>
      <c r="G228" s="7">
        <v>37257</v>
      </c>
      <c r="H228" s="7">
        <v>37621</v>
      </c>
      <c r="I228" s="7">
        <v>37347</v>
      </c>
      <c r="J228" t="s">
        <v>28</v>
      </c>
      <c r="K228" t="s">
        <v>81</v>
      </c>
      <c r="L228" t="s">
        <v>30</v>
      </c>
      <c r="N228" t="s">
        <v>31</v>
      </c>
      <c r="O228" s="8">
        <v>-150000</v>
      </c>
      <c r="P228">
        <v>2.492</v>
      </c>
      <c r="Q228">
        <v>5.05</v>
      </c>
      <c r="R228">
        <v>0</v>
      </c>
      <c r="S228" s="9">
        <v>381079.57</v>
      </c>
      <c r="T228" t="s">
        <v>135</v>
      </c>
      <c r="U228" t="s">
        <v>33</v>
      </c>
      <c r="V228" t="s">
        <v>55</v>
      </c>
    </row>
    <row r="229" spans="1:22" hidden="1" outlineLevel="2" x14ac:dyDescent="0.2">
      <c r="A229" t="s">
        <v>76</v>
      </c>
      <c r="B229" t="s">
        <v>77</v>
      </c>
      <c r="C229" s="6" t="s">
        <v>132</v>
      </c>
      <c r="D229" t="s">
        <v>133</v>
      </c>
      <c r="E229" t="s">
        <v>134</v>
      </c>
      <c r="F229" s="7">
        <v>36957</v>
      </c>
      <c r="G229" s="7">
        <v>37257</v>
      </c>
      <c r="H229" s="7">
        <v>37621</v>
      </c>
      <c r="I229" s="7">
        <v>37377</v>
      </c>
      <c r="J229" t="s">
        <v>28</v>
      </c>
      <c r="K229" t="s">
        <v>81</v>
      </c>
      <c r="L229" t="s">
        <v>30</v>
      </c>
      <c r="N229" t="s">
        <v>31</v>
      </c>
      <c r="O229" s="8">
        <v>-155000</v>
      </c>
      <c r="P229">
        <v>2.5470000000000002</v>
      </c>
      <c r="Q229">
        <v>5.05</v>
      </c>
      <c r="R229">
        <v>0</v>
      </c>
      <c r="S229" s="9">
        <v>384654.67</v>
      </c>
      <c r="T229" t="s">
        <v>135</v>
      </c>
      <c r="U229" t="s">
        <v>33</v>
      </c>
      <c r="V229" t="s">
        <v>55</v>
      </c>
    </row>
    <row r="230" spans="1:22" hidden="1" outlineLevel="2" x14ac:dyDescent="0.2">
      <c r="A230" t="s">
        <v>76</v>
      </c>
      <c r="B230" t="s">
        <v>77</v>
      </c>
      <c r="C230" s="6" t="s">
        <v>132</v>
      </c>
      <c r="D230" t="s">
        <v>133</v>
      </c>
      <c r="E230" t="s">
        <v>134</v>
      </c>
      <c r="F230" s="7">
        <v>36957</v>
      </c>
      <c r="G230" s="7">
        <v>37257</v>
      </c>
      <c r="H230" s="7">
        <v>37621</v>
      </c>
      <c r="I230" s="7">
        <v>37408</v>
      </c>
      <c r="J230" t="s">
        <v>28</v>
      </c>
      <c r="K230" t="s">
        <v>81</v>
      </c>
      <c r="L230" t="s">
        <v>30</v>
      </c>
      <c r="N230" t="s">
        <v>31</v>
      </c>
      <c r="O230" s="8">
        <v>-150000</v>
      </c>
      <c r="P230">
        <v>2.6070000000000002</v>
      </c>
      <c r="Q230">
        <v>5.05</v>
      </c>
      <c r="R230">
        <v>0</v>
      </c>
      <c r="S230" s="9">
        <v>362628.12</v>
      </c>
      <c r="T230" t="s">
        <v>135</v>
      </c>
      <c r="U230" t="s">
        <v>33</v>
      </c>
      <c r="V230" t="s">
        <v>55</v>
      </c>
    </row>
    <row r="231" spans="1:22" hidden="1" outlineLevel="2" x14ac:dyDescent="0.2">
      <c r="A231" t="s">
        <v>76</v>
      </c>
      <c r="B231" t="s">
        <v>77</v>
      </c>
      <c r="C231" s="6" t="s">
        <v>132</v>
      </c>
      <c r="D231" t="s">
        <v>133</v>
      </c>
      <c r="E231" t="s">
        <v>134</v>
      </c>
      <c r="F231" s="7">
        <v>36957</v>
      </c>
      <c r="G231" s="7">
        <v>37257</v>
      </c>
      <c r="H231" s="7">
        <v>37621</v>
      </c>
      <c r="I231" s="7">
        <v>37438</v>
      </c>
      <c r="J231" t="s">
        <v>28</v>
      </c>
      <c r="K231" t="s">
        <v>81</v>
      </c>
      <c r="L231" t="s">
        <v>30</v>
      </c>
      <c r="N231" t="s">
        <v>31</v>
      </c>
      <c r="O231" s="8">
        <v>-155000</v>
      </c>
      <c r="P231">
        <v>2.6720000000000002</v>
      </c>
      <c r="Q231">
        <v>5.05</v>
      </c>
      <c r="R231">
        <v>0</v>
      </c>
      <c r="S231" s="9">
        <v>364117.75</v>
      </c>
      <c r="T231" t="s">
        <v>135</v>
      </c>
      <c r="U231" t="s">
        <v>33</v>
      </c>
      <c r="V231" t="s">
        <v>55</v>
      </c>
    </row>
    <row r="232" spans="1:22" hidden="1" outlineLevel="2" x14ac:dyDescent="0.2">
      <c r="A232" t="s">
        <v>76</v>
      </c>
      <c r="B232" t="s">
        <v>77</v>
      </c>
      <c r="C232" s="6" t="s">
        <v>132</v>
      </c>
      <c r="D232" t="s">
        <v>133</v>
      </c>
      <c r="E232" t="s">
        <v>134</v>
      </c>
      <c r="F232" s="7">
        <v>36957</v>
      </c>
      <c r="G232" s="7">
        <v>37257</v>
      </c>
      <c r="H232" s="7">
        <v>37621</v>
      </c>
      <c r="I232" s="7">
        <v>37469</v>
      </c>
      <c r="J232" t="s">
        <v>28</v>
      </c>
      <c r="K232" t="s">
        <v>81</v>
      </c>
      <c r="L232" t="s">
        <v>30</v>
      </c>
      <c r="N232" t="s">
        <v>31</v>
      </c>
      <c r="O232" s="8">
        <v>-155000</v>
      </c>
      <c r="P232">
        <v>2.7370000000000001</v>
      </c>
      <c r="Q232">
        <v>5.05</v>
      </c>
      <c r="R232">
        <v>0</v>
      </c>
      <c r="S232" s="9">
        <v>353412.01</v>
      </c>
      <c r="T232" t="s">
        <v>135</v>
      </c>
      <c r="U232" t="s">
        <v>33</v>
      </c>
      <c r="V232" t="s">
        <v>55</v>
      </c>
    </row>
    <row r="233" spans="1:22" hidden="1" outlineLevel="2" x14ac:dyDescent="0.2">
      <c r="A233" t="s">
        <v>76</v>
      </c>
      <c r="B233" t="s">
        <v>77</v>
      </c>
      <c r="C233" s="6" t="s">
        <v>132</v>
      </c>
      <c r="D233" t="s">
        <v>133</v>
      </c>
      <c r="E233" t="s">
        <v>134</v>
      </c>
      <c r="F233" s="7">
        <v>36957</v>
      </c>
      <c r="G233" s="7">
        <v>37257</v>
      </c>
      <c r="H233" s="7">
        <v>37621</v>
      </c>
      <c r="I233" s="7">
        <v>37500</v>
      </c>
      <c r="J233" t="s">
        <v>28</v>
      </c>
      <c r="K233" t="s">
        <v>81</v>
      </c>
      <c r="L233" t="s">
        <v>30</v>
      </c>
      <c r="N233" t="s">
        <v>31</v>
      </c>
      <c r="O233" s="8">
        <v>-150000</v>
      </c>
      <c r="P233">
        <v>2.7275</v>
      </c>
      <c r="Q233">
        <v>5.05</v>
      </c>
      <c r="R233">
        <v>0</v>
      </c>
      <c r="S233" s="9">
        <v>342602.82</v>
      </c>
      <c r="T233" t="s">
        <v>135</v>
      </c>
      <c r="U233" t="s">
        <v>33</v>
      </c>
      <c r="V233" t="s">
        <v>55</v>
      </c>
    </row>
    <row r="234" spans="1:22" hidden="1" outlineLevel="2" x14ac:dyDescent="0.2">
      <c r="A234" t="s">
        <v>76</v>
      </c>
      <c r="B234" t="s">
        <v>77</v>
      </c>
      <c r="C234" s="6" t="s">
        <v>132</v>
      </c>
      <c r="D234" t="s">
        <v>133</v>
      </c>
      <c r="E234" t="s">
        <v>134</v>
      </c>
      <c r="F234" s="7">
        <v>36957</v>
      </c>
      <c r="G234" s="7">
        <v>37257</v>
      </c>
      <c r="H234" s="7">
        <v>37621</v>
      </c>
      <c r="I234" s="7">
        <v>37530</v>
      </c>
      <c r="J234" t="s">
        <v>28</v>
      </c>
      <c r="K234" t="s">
        <v>81</v>
      </c>
      <c r="L234" t="s">
        <v>30</v>
      </c>
      <c r="N234" t="s">
        <v>31</v>
      </c>
      <c r="O234" s="8">
        <v>-155000</v>
      </c>
      <c r="P234">
        <v>2.7149999999999999</v>
      </c>
      <c r="Q234">
        <v>5.05</v>
      </c>
      <c r="R234">
        <v>0</v>
      </c>
      <c r="S234" s="9">
        <v>355163.23</v>
      </c>
      <c r="T234" t="s">
        <v>135</v>
      </c>
      <c r="U234" t="s">
        <v>33</v>
      </c>
      <c r="V234" t="s">
        <v>55</v>
      </c>
    </row>
    <row r="235" spans="1:22" hidden="1" outlineLevel="2" x14ac:dyDescent="0.2">
      <c r="A235" t="s">
        <v>76</v>
      </c>
      <c r="B235" t="s">
        <v>77</v>
      </c>
      <c r="C235" s="6" t="s">
        <v>132</v>
      </c>
      <c r="D235" t="s">
        <v>133</v>
      </c>
      <c r="E235" t="s">
        <v>134</v>
      </c>
      <c r="F235" s="7">
        <v>36957</v>
      </c>
      <c r="G235" s="7">
        <v>37257</v>
      </c>
      <c r="H235" s="7">
        <v>37621</v>
      </c>
      <c r="I235" s="7">
        <v>37561</v>
      </c>
      <c r="J235" t="s">
        <v>28</v>
      </c>
      <c r="K235" t="s">
        <v>81</v>
      </c>
      <c r="L235" t="s">
        <v>30</v>
      </c>
      <c r="N235" t="s">
        <v>31</v>
      </c>
      <c r="O235" s="8">
        <v>-150000</v>
      </c>
      <c r="P235">
        <v>2.9275000000000002</v>
      </c>
      <c r="Q235">
        <v>5.05</v>
      </c>
      <c r="R235">
        <v>0</v>
      </c>
      <c r="S235" s="9">
        <v>311615.32</v>
      </c>
      <c r="T235" t="s">
        <v>135</v>
      </c>
      <c r="U235" t="s">
        <v>33</v>
      </c>
      <c r="V235" t="s">
        <v>55</v>
      </c>
    </row>
    <row r="236" spans="1:22" hidden="1" outlineLevel="2" x14ac:dyDescent="0.2">
      <c r="A236" t="s">
        <v>76</v>
      </c>
      <c r="B236" t="s">
        <v>77</v>
      </c>
      <c r="C236" s="6" t="s">
        <v>132</v>
      </c>
      <c r="D236" t="s">
        <v>133</v>
      </c>
      <c r="E236" t="s">
        <v>134</v>
      </c>
      <c r="F236" s="7">
        <v>36957</v>
      </c>
      <c r="G236" s="7">
        <v>37257</v>
      </c>
      <c r="H236" s="7">
        <v>37621</v>
      </c>
      <c r="I236" s="7">
        <v>37591</v>
      </c>
      <c r="J236" t="s">
        <v>28</v>
      </c>
      <c r="K236" t="s">
        <v>81</v>
      </c>
      <c r="L236" t="s">
        <v>30</v>
      </c>
      <c r="N236" t="s">
        <v>31</v>
      </c>
      <c r="O236" s="8">
        <v>-155000</v>
      </c>
      <c r="P236">
        <v>3.1175000000000002</v>
      </c>
      <c r="Q236">
        <v>5.05</v>
      </c>
      <c r="R236">
        <v>0</v>
      </c>
      <c r="S236" s="9">
        <v>292378.94</v>
      </c>
      <c r="T236" t="s">
        <v>135</v>
      </c>
      <c r="U236" t="s">
        <v>33</v>
      </c>
      <c r="V236" t="s">
        <v>55</v>
      </c>
    </row>
    <row r="237" spans="1:22" outlineLevel="1" collapsed="1" x14ac:dyDescent="0.2">
      <c r="A237" t="str">
        <f t="shared" ref="A237:O237" si="23">+A236</f>
        <v>TW</v>
      </c>
      <c r="B237" t="str">
        <f t="shared" si="23"/>
        <v>TTFW</v>
      </c>
      <c r="C237" s="6" t="str">
        <f t="shared" si="23"/>
        <v>0000F</v>
      </c>
      <c r="D237" t="str">
        <f t="shared" si="23"/>
        <v>Fuel Hedge 2002</v>
      </c>
      <c r="E237" t="str">
        <f t="shared" si="23"/>
        <v>AAA256</v>
      </c>
      <c r="F237" s="7">
        <f t="shared" si="23"/>
        <v>36957</v>
      </c>
      <c r="G237" s="7">
        <f t="shared" si="23"/>
        <v>37257</v>
      </c>
      <c r="H237" s="7">
        <f t="shared" si="23"/>
        <v>37621</v>
      </c>
      <c r="I237" s="7">
        <f t="shared" si="23"/>
        <v>37591</v>
      </c>
      <c r="J237" t="str">
        <f t="shared" si="23"/>
        <v>IFERC</v>
      </c>
      <c r="K237" t="str">
        <f t="shared" si="23"/>
        <v>PERMEP</v>
      </c>
      <c r="L237" t="str">
        <f t="shared" si="23"/>
        <v>S</v>
      </c>
      <c r="M237">
        <f t="shared" si="23"/>
        <v>0</v>
      </c>
      <c r="N237" t="str">
        <f t="shared" si="23"/>
        <v>FIXED SWAP</v>
      </c>
      <c r="O237" s="8">
        <f t="shared" si="23"/>
        <v>-155000</v>
      </c>
      <c r="P237">
        <f>SUBTOTAL(1,P225:P236)</f>
        <v>2.6660416666666666</v>
      </c>
      <c r="Q237">
        <f>SUBTOTAL(1,Q225:Q236)</f>
        <v>5.0499999999999989</v>
      </c>
      <c r="R237">
        <f>SUBTOTAL(1,R225:R236)</f>
        <v>0</v>
      </c>
      <c r="S237" s="9">
        <f>SUBTOTAL(9,S225:S236)</f>
        <v>4298850.1199999992</v>
      </c>
      <c r="T237" s="10" t="s">
        <v>136</v>
      </c>
      <c r="U237" t="str">
        <f>+U236</f>
        <v>RMTC</v>
      </c>
      <c r="V237" t="str">
        <f>+V236</f>
        <v>HEDGE</v>
      </c>
    </row>
    <row r="238" spans="1:22" hidden="1" outlineLevel="2" x14ac:dyDescent="0.2">
      <c r="A238" t="s">
        <v>76</v>
      </c>
      <c r="B238" t="s">
        <v>77</v>
      </c>
      <c r="C238" s="6" t="s">
        <v>132</v>
      </c>
      <c r="D238" t="s">
        <v>133</v>
      </c>
      <c r="E238" t="s">
        <v>137</v>
      </c>
      <c r="F238" s="7">
        <v>37113</v>
      </c>
      <c r="G238" s="7">
        <v>37257</v>
      </c>
      <c r="H238" s="7">
        <v>37621</v>
      </c>
      <c r="I238" s="7">
        <v>37257</v>
      </c>
      <c r="J238" t="s">
        <v>28</v>
      </c>
      <c r="K238" t="s">
        <v>81</v>
      </c>
      <c r="L238" t="s">
        <v>30</v>
      </c>
      <c r="N238" t="s">
        <v>31</v>
      </c>
      <c r="O238" s="8">
        <v>-155000</v>
      </c>
      <c r="P238">
        <v>2.411</v>
      </c>
      <c r="Q238">
        <v>3.46</v>
      </c>
      <c r="R238">
        <v>0</v>
      </c>
      <c r="S238" s="9">
        <v>162259.85999999999</v>
      </c>
      <c r="T238" t="s">
        <v>138</v>
      </c>
      <c r="U238" t="s">
        <v>33</v>
      </c>
      <c r="V238" t="s">
        <v>55</v>
      </c>
    </row>
    <row r="239" spans="1:22" hidden="1" outlineLevel="2" x14ac:dyDescent="0.2">
      <c r="A239" t="s">
        <v>76</v>
      </c>
      <c r="B239" t="s">
        <v>77</v>
      </c>
      <c r="C239" s="6" t="s">
        <v>132</v>
      </c>
      <c r="D239" t="s">
        <v>133</v>
      </c>
      <c r="E239" t="s">
        <v>137</v>
      </c>
      <c r="F239" s="7">
        <v>37113</v>
      </c>
      <c r="G239" s="7">
        <v>37257</v>
      </c>
      <c r="H239" s="7">
        <v>37621</v>
      </c>
      <c r="I239" s="7">
        <v>37288</v>
      </c>
      <c r="J239" t="s">
        <v>28</v>
      </c>
      <c r="K239" t="s">
        <v>81</v>
      </c>
      <c r="L239" t="s">
        <v>30</v>
      </c>
      <c r="N239" t="s">
        <v>31</v>
      </c>
      <c r="O239" s="8">
        <v>-140000</v>
      </c>
      <c r="P239">
        <v>2.5169999999999999</v>
      </c>
      <c r="Q239">
        <v>3.46</v>
      </c>
      <c r="R239">
        <v>0</v>
      </c>
      <c r="S239" s="9">
        <v>131517.23000000001</v>
      </c>
      <c r="T239" t="s">
        <v>138</v>
      </c>
      <c r="U239" t="s">
        <v>33</v>
      </c>
      <c r="V239" t="s">
        <v>55</v>
      </c>
    </row>
    <row r="240" spans="1:22" hidden="1" outlineLevel="2" x14ac:dyDescent="0.2">
      <c r="A240" t="s">
        <v>76</v>
      </c>
      <c r="B240" t="s">
        <v>77</v>
      </c>
      <c r="C240" s="6" t="s">
        <v>132</v>
      </c>
      <c r="D240" t="s">
        <v>133</v>
      </c>
      <c r="E240" t="s">
        <v>137</v>
      </c>
      <c r="F240" s="7">
        <v>37113</v>
      </c>
      <c r="G240" s="7">
        <v>37257</v>
      </c>
      <c r="H240" s="7">
        <v>37621</v>
      </c>
      <c r="I240" s="7">
        <v>37316</v>
      </c>
      <c r="J240" t="s">
        <v>28</v>
      </c>
      <c r="K240" t="s">
        <v>81</v>
      </c>
      <c r="L240" t="s">
        <v>30</v>
      </c>
      <c r="N240" t="s">
        <v>31</v>
      </c>
      <c r="O240" s="8">
        <v>-155000</v>
      </c>
      <c r="P240">
        <v>2.5219999999999998</v>
      </c>
      <c r="Q240">
        <v>3.46</v>
      </c>
      <c r="R240">
        <v>0</v>
      </c>
      <c r="S240" s="9">
        <v>144605.73000000001</v>
      </c>
      <c r="T240" t="s">
        <v>138</v>
      </c>
      <c r="U240" t="s">
        <v>33</v>
      </c>
      <c r="V240" t="s">
        <v>55</v>
      </c>
    </row>
    <row r="241" spans="1:22" hidden="1" outlineLevel="2" x14ac:dyDescent="0.2">
      <c r="A241" t="s">
        <v>76</v>
      </c>
      <c r="B241" t="s">
        <v>77</v>
      </c>
      <c r="C241" s="6" t="s">
        <v>132</v>
      </c>
      <c r="D241" t="s">
        <v>133</v>
      </c>
      <c r="E241" t="s">
        <v>137</v>
      </c>
      <c r="F241" s="7">
        <v>37113</v>
      </c>
      <c r="G241" s="7">
        <v>37257</v>
      </c>
      <c r="H241" s="7">
        <v>37621</v>
      </c>
      <c r="I241" s="7">
        <v>37347</v>
      </c>
      <c r="J241" t="s">
        <v>28</v>
      </c>
      <c r="K241" t="s">
        <v>81</v>
      </c>
      <c r="L241" t="s">
        <v>30</v>
      </c>
      <c r="N241" t="s">
        <v>31</v>
      </c>
      <c r="O241" s="8">
        <v>-150000</v>
      </c>
      <c r="P241">
        <v>2.492</v>
      </c>
      <c r="Q241">
        <v>3.46</v>
      </c>
      <c r="R241">
        <v>0</v>
      </c>
      <c r="S241" s="9">
        <v>144208.37</v>
      </c>
      <c r="T241" t="s">
        <v>138</v>
      </c>
      <c r="U241" t="s">
        <v>33</v>
      </c>
      <c r="V241" t="s">
        <v>55</v>
      </c>
    </row>
    <row r="242" spans="1:22" hidden="1" outlineLevel="2" x14ac:dyDescent="0.2">
      <c r="A242" t="s">
        <v>76</v>
      </c>
      <c r="B242" t="s">
        <v>77</v>
      </c>
      <c r="C242" s="6" t="s">
        <v>132</v>
      </c>
      <c r="D242" t="s">
        <v>133</v>
      </c>
      <c r="E242" t="s">
        <v>137</v>
      </c>
      <c r="F242" s="7">
        <v>37113</v>
      </c>
      <c r="G242" s="7">
        <v>37257</v>
      </c>
      <c r="H242" s="7">
        <v>37621</v>
      </c>
      <c r="I242" s="7">
        <v>37377</v>
      </c>
      <c r="J242" t="s">
        <v>28</v>
      </c>
      <c r="K242" t="s">
        <v>81</v>
      </c>
      <c r="L242" t="s">
        <v>30</v>
      </c>
      <c r="N242" t="s">
        <v>31</v>
      </c>
      <c r="O242" s="8">
        <v>-155000</v>
      </c>
      <c r="P242">
        <v>2.5470000000000002</v>
      </c>
      <c r="Q242">
        <v>3.46</v>
      </c>
      <c r="R242">
        <v>0</v>
      </c>
      <c r="S242" s="9">
        <v>140307.51999999999</v>
      </c>
      <c r="T242" t="s">
        <v>138</v>
      </c>
      <c r="U242" t="s">
        <v>33</v>
      </c>
      <c r="V242" t="s">
        <v>55</v>
      </c>
    </row>
    <row r="243" spans="1:22" hidden="1" outlineLevel="2" x14ac:dyDescent="0.2">
      <c r="A243" t="s">
        <v>76</v>
      </c>
      <c r="B243" t="s">
        <v>77</v>
      </c>
      <c r="C243" s="6" t="s">
        <v>132</v>
      </c>
      <c r="D243" t="s">
        <v>133</v>
      </c>
      <c r="E243" t="s">
        <v>137</v>
      </c>
      <c r="F243" s="7">
        <v>37113</v>
      </c>
      <c r="G243" s="7">
        <v>37257</v>
      </c>
      <c r="H243" s="7">
        <v>37621</v>
      </c>
      <c r="I243" s="7">
        <v>37408</v>
      </c>
      <c r="J243" t="s">
        <v>28</v>
      </c>
      <c r="K243" t="s">
        <v>81</v>
      </c>
      <c r="L243" t="s">
        <v>30</v>
      </c>
      <c r="N243" t="s">
        <v>31</v>
      </c>
      <c r="O243" s="8">
        <v>-150000</v>
      </c>
      <c r="P243">
        <v>2.6070000000000002</v>
      </c>
      <c r="Q243">
        <v>3.46</v>
      </c>
      <c r="R243">
        <v>0</v>
      </c>
      <c r="S243" s="9">
        <v>126615.55</v>
      </c>
      <c r="T243" t="s">
        <v>138</v>
      </c>
      <c r="U243" t="s">
        <v>33</v>
      </c>
      <c r="V243" t="s">
        <v>55</v>
      </c>
    </row>
    <row r="244" spans="1:22" hidden="1" outlineLevel="2" x14ac:dyDescent="0.2">
      <c r="A244" t="s">
        <v>76</v>
      </c>
      <c r="B244" t="s">
        <v>77</v>
      </c>
      <c r="C244" s="6" t="s">
        <v>132</v>
      </c>
      <c r="D244" t="s">
        <v>133</v>
      </c>
      <c r="E244" t="s">
        <v>137</v>
      </c>
      <c r="F244" s="7">
        <v>37113</v>
      </c>
      <c r="G244" s="7">
        <v>37257</v>
      </c>
      <c r="H244" s="7">
        <v>37621</v>
      </c>
      <c r="I244" s="7">
        <v>37438</v>
      </c>
      <c r="J244" t="s">
        <v>28</v>
      </c>
      <c r="K244" t="s">
        <v>81</v>
      </c>
      <c r="L244" t="s">
        <v>30</v>
      </c>
      <c r="N244" t="s">
        <v>31</v>
      </c>
      <c r="O244" s="8">
        <v>-155000</v>
      </c>
      <c r="P244">
        <v>2.6720000000000002</v>
      </c>
      <c r="Q244">
        <v>3.46</v>
      </c>
      <c r="R244">
        <v>0</v>
      </c>
      <c r="S244" s="9">
        <v>120658.03</v>
      </c>
      <c r="T244" t="s">
        <v>138</v>
      </c>
      <c r="U244" t="s">
        <v>33</v>
      </c>
      <c r="V244" t="s">
        <v>55</v>
      </c>
    </row>
    <row r="245" spans="1:22" hidden="1" outlineLevel="2" x14ac:dyDescent="0.2">
      <c r="A245" t="s">
        <v>76</v>
      </c>
      <c r="B245" t="s">
        <v>77</v>
      </c>
      <c r="C245" s="6" t="s">
        <v>132</v>
      </c>
      <c r="D245" t="s">
        <v>133</v>
      </c>
      <c r="E245" t="s">
        <v>137</v>
      </c>
      <c r="F245" s="7">
        <v>37113</v>
      </c>
      <c r="G245" s="7">
        <v>37257</v>
      </c>
      <c r="H245" s="7">
        <v>37621</v>
      </c>
      <c r="I245" s="7">
        <v>37469</v>
      </c>
      <c r="J245" t="s">
        <v>28</v>
      </c>
      <c r="K245" t="s">
        <v>81</v>
      </c>
      <c r="L245" t="s">
        <v>30</v>
      </c>
      <c r="N245" t="s">
        <v>31</v>
      </c>
      <c r="O245" s="8">
        <v>-155000</v>
      </c>
      <c r="P245">
        <v>2.7370000000000001</v>
      </c>
      <c r="Q245">
        <v>3.46</v>
      </c>
      <c r="R245">
        <v>0</v>
      </c>
      <c r="S245" s="9">
        <v>110469.9</v>
      </c>
      <c r="T245" t="s">
        <v>138</v>
      </c>
      <c r="U245" t="s">
        <v>33</v>
      </c>
      <c r="V245" t="s">
        <v>55</v>
      </c>
    </row>
    <row r="246" spans="1:22" hidden="1" outlineLevel="2" x14ac:dyDescent="0.2">
      <c r="A246" t="s">
        <v>76</v>
      </c>
      <c r="B246" t="s">
        <v>77</v>
      </c>
      <c r="C246" s="6" t="s">
        <v>132</v>
      </c>
      <c r="D246" t="s">
        <v>133</v>
      </c>
      <c r="E246" t="s">
        <v>137</v>
      </c>
      <c r="F246" s="7">
        <v>37113</v>
      </c>
      <c r="G246" s="7">
        <v>37257</v>
      </c>
      <c r="H246" s="7">
        <v>37621</v>
      </c>
      <c r="I246" s="7">
        <v>37500</v>
      </c>
      <c r="J246" t="s">
        <v>28</v>
      </c>
      <c r="K246" t="s">
        <v>81</v>
      </c>
      <c r="L246" t="s">
        <v>30</v>
      </c>
      <c r="N246" t="s">
        <v>31</v>
      </c>
      <c r="O246" s="8">
        <v>-150000</v>
      </c>
      <c r="P246">
        <v>2.7275</v>
      </c>
      <c r="Q246">
        <v>3.46</v>
      </c>
      <c r="R246">
        <v>0</v>
      </c>
      <c r="S246" s="9">
        <v>108054.5</v>
      </c>
      <c r="T246" t="s">
        <v>138</v>
      </c>
      <c r="U246" t="s">
        <v>33</v>
      </c>
      <c r="V246" t="s">
        <v>55</v>
      </c>
    </row>
    <row r="247" spans="1:22" hidden="1" outlineLevel="2" x14ac:dyDescent="0.2">
      <c r="A247" t="s">
        <v>76</v>
      </c>
      <c r="B247" t="s">
        <v>77</v>
      </c>
      <c r="C247" s="6" t="s">
        <v>132</v>
      </c>
      <c r="D247" t="s">
        <v>133</v>
      </c>
      <c r="E247" t="s">
        <v>137</v>
      </c>
      <c r="F247" s="7">
        <v>37113</v>
      </c>
      <c r="G247" s="7">
        <v>37257</v>
      </c>
      <c r="H247" s="7">
        <v>37621</v>
      </c>
      <c r="I247" s="7">
        <v>37530</v>
      </c>
      <c r="J247" t="s">
        <v>28</v>
      </c>
      <c r="K247" t="s">
        <v>81</v>
      </c>
      <c r="L247" t="s">
        <v>30</v>
      </c>
      <c r="N247" t="s">
        <v>31</v>
      </c>
      <c r="O247" s="8">
        <v>-155000</v>
      </c>
      <c r="P247">
        <v>2.7149999999999999</v>
      </c>
      <c r="Q247">
        <v>3.46</v>
      </c>
      <c r="R247">
        <v>0</v>
      </c>
      <c r="S247" s="9">
        <v>113317.6</v>
      </c>
      <c r="T247" t="s">
        <v>138</v>
      </c>
      <c r="U247" t="s">
        <v>33</v>
      </c>
      <c r="V247" t="s">
        <v>55</v>
      </c>
    </row>
    <row r="248" spans="1:22" hidden="1" outlineLevel="2" x14ac:dyDescent="0.2">
      <c r="A248" t="s">
        <v>76</v>
      </c>
      <c r="B248" t="s">
        <v>77</v>
      </c>
      <c r="C248" s="6" t="s">
        <v>132</v>
      </c>
      <c r="D248" t="s">
        <v>133</v>
      </c>
      <c r="E248" t="s">
        <v>137</v>
      </c>
      <c r="F248" s="7">
        <v>37113</v>
      </c>
      <c r="G248" s="7">
        <v>37257</v>
      </c>
      <c r="H248" s="7">
        <v>37621</v>
      </c>
      <c r="I248" s="7">
        <v>37561</v>
      </c>
      <c r="J248" t="s">
        <v>28</v>
      </c>
      <c r="K248" t="s">
        <v>81</v>
      </c>
      <c r="L248" t="s">
        <v>30</v>
      </c>
      <c r="N248" t="s">
        <v>31</v>
      </c>
      <c r="O248" s="8">
        <v>-150000</v>
      </c>
      <c r="P248">
        <v>2.9275000000000002</v>
      </c>
      <c r="Q248">
        <v>3.46</v>
      </c>
      <c r="R248">
        <v>0</v>
      </c>
      <c r="S248" s="9">
        <v>78179.11</v>
      </c>
      <c r="T248" t="s">
        <v>138</v>
      </c>
      <c r="U248" t="s">
        <v>33</v>
      </c>
      <c r="V248" t="s">
        <v>55</v>
      </c>
    </row>
    <row r="249" spans="1:22" hidden="1" outlineLevel="2" x14ac:dyDescent="0.2">
      <c r="A249" t="s">
        <v>76</v>
      </c>
      <c r="B249" t="s">
        <v>77</v>
      </c>
      <c r="C249" s="6" t="s">
        <v>132</v>
      </c>
      <c r="D249" t="s">
        <v>133</v>
      </c>
      <c r="E249" t="s">
        <v>137</v>
      </c>
      <c r="F249" s="7">
        <v>37113</v>
      </c>
      <c r="G249" s="7">
        <v>37257</v>
      </c>
      <c r="H249" s="7">
        <v>37621</v>
      </c>
      <c r="I249" s="7">
        <v>37591</v>
      </c>
      <c r="J249" t="s">
        <v>28</v>
      </c>
      <c r="K249" t="s">
        <v>81</v>
      </c>
      <c r="L249" t="s">
        <v>30</v>
      </c>
      <c r="N249" t="s">
        <v>31</v>
      </c>
      <c r="O249" s="8">
        <v>-155000</v>
      </c>
      <c r="P249">
        <v>3.1175000000000002</v>
      </c>
      <c r="Q249">
        <v>3.46</v>
      </c>
      <c r="R249">
        <v>0</v>
      </c>
      <c r="S249" s="9">
        <v>51818.78</v>
      </c>
      <c r="T249" t="s">
        <v>138</v>
      </c>
      <c r="U249" t="s">
        <v>33</v>
      </c>
      <c r="V249" t="s">
        <v>55</v>
      </c>
    </row>
    <row r="250" spans="1:22" outlineLevel="1" collapsed="1" x14ac:dyDescent="0.2">
      <c r="A250" t="str">
        <f t="shared" ref="A250:O250" si="24">+A249</f>
        <v>TW</v>
      </c>
      <c r="B250" t="str">
        <f t="shared" si="24"/>
        <v>TTFW</v>
      </c>
      <c r="C250" s="6" t="str">
        <f t="shared" si="24"/>
        <v>0000F</v>
      </c>
      <c r="D250" t="str">
        <f t="shared" si="24"/>
        <v>Fuel Hedge 2002</v>
      </c>
      <c r="E250" t="str">
        <f t="shared" si="24"/>
        <v>AAA786</v>
      </c>
      <c r="F250" s="7">
        <f t="shared" si="24"/>
        <v>37113</v>
      </c>
      <c r="G250" s="7">
        <f t="shared" si="24"/>
        <v>37257</v>
      </c>
      <c r="H250" s="7">
        <f t="shared" si="24"/>
        <v>37621</v>
      </c>
      <c r="I250" s="7">
        <f t="shared" si="24"/>
        <v>37591</v>
      </c>
      <c r="J250" t="str">
        <f t="shared" si="24"/>
        <v>IFERC</v>
      </c>
      <c r="K250" t="str">
        <f t="shared" si="24"/>
        <v>PERMEP</v>
      </c>
      <c r="L250" t="str">
        <f t="shared" si="24"/>
        <v>S</v>
      </c>
      <c r="M250">
        <f t="shared" si="24"/>
        <v>0</v>
      </c>
      <c r="N250" t="str">
        <f t="shared" si="24"/>
        <v>FIXED SWAP</v>
      </c>
      <c r="O250" s="8">
        <f t="shared" si="24"/>
        <v>-155000</v>
      </c>
      <c r="P250">
        <f>SUBTOTAL(1,P238:P249)</f>
        <v>2.6660416666666666</v>
      </c>
      <c r="Q250">
        <f>SUBTOTAL(1,Q238:Q249)</f>
        <v>3.4600000000000004</v>
      </c>
      <c r="R250">
        <f>SUBTOTAL(1,R238:R249)</f>
        <v>0</v>
      </c>
      <c r="S250" s="9">
        <f>SUBTOTAL(9,S238:S249)</f>
        <v>1432012.1800000002</v>
      </c>
      <c r="T250" s="10" t="s">
        <v>139</v>
      </c>
      <c r="U250" t="str">
        <f>+U249</f>
        <v>RMTC</v>
      </c>
      <c r="V250" t="str">
        <f>+V249</f>
        <v>HEDGE</v>
      </c>
    </row>
    <row r="251" spans="1:22" hidden="1" outlineLevel="2" x14ac:dyDescent="0.2">
      <c r="A251" t="s">
        <v>76</v>
      </c>
      <c r="B251" t="s">
        <v>77</v>
      </c>
      <c r="C251" s="6" t="s">
        <v>132</v>
      </c>
      <c r="D251" t="s">
        <v>133</v>
      </c>
      <c r="E251" t="s">
        <v>140</v>
      </c>
      <c r="F251" s="7">
        <v>37148</v>
      </c>
      <c r="G251" s="7">
        <v>37257</v>
      </c>
      <c r="H251" s="7">
        <v>37621</v>
      </c>
      <c r="I251" s="7">
        <v>37257</v>
      </c>
      <c r="J251" t="s">
        <v>28</v>
      </c>
      <c r="K251" t="s">
        <v>81</v>
      </c>
      <c r="L251" t="s">
        <v>30</v>
      </c>
      <c r="N251" t="s">
        <v>31</v>
      </c>
      <c r="O251" s="8">
        <v>-155000</v>
      </c>
      <c r="P251">
        <v>2.411</v>
      </c>
      <c r="Q251">
        <v>3.3624999999999998</v>
      </c>
      <c r="R251">
        <v>0</v>
      </c>
      <c r="S251" s="9">
        <v>147178.51</v>
      </c>
      <c r="T251" t="s">
        <v>141</v>
      </c>
      <c r="U251" t="s">
        <v>33</v>
      </c>
      <c r="V251" t="s">
        <v>55</v>
      </c>
    </row>
    <row r="252" spans="1:22" hidden="1" outlineLevel="2" x14ac:dyDescent="0.2">
      <c r="A252" t="s">
        <v>76</v>
      </c>
      <c r="B252" t="s">
        <v>77</v>
      </c>
      <c r="C252" s="6" t="s">
        <v>132</v>
      </c>
      <c r="D252" t="s">
        <v>133</v>
      </c>
      <c r="E252" t="s">
        <v>140</v>
      </c>
      <c r="F252" s="7">
        <v>37148</v>
      </c>
      <c r="G252" s="7">
        <v>37257</v>
      </c>
      <c r="H252" s="7">
        <v>37621</v>
      </c>
      <c r="I252" s="7">
        <v>37288</v>
      </c>
      <c r="J252" t="s">
        <v>28</v>
      </c>
      <c r="K252" t="s">
        <v>81</v>
      </c>
      <c r="L252" t="s">
        <v>30</v>
      </c>
      <c r="N252" t="s">
        <v>31</v>
      </c>
      <c r="O252" s="8">
        <v>-140000</v>
      </c>
      <c r="P252">
        <v>2.5169999999999999</v>
      </c>
      <c r="Q252">
        <v>3.3624999999999998</v>
      </c>
      <c r="R252">
        <v>0</v>
      </c>
      <c r="S252" s="9">
        <v>117919.21</v>
      </c>
      <c r="T252" t="s">
        <v>141</v>
      </c>
      <c r="U252" t="s">
        <v>33</v>
      </c>
      <c r="V252" t="s">
        <v>55</v>
      </c>
    </row>
    <row r="253" spans="1:22" hidden="1" outlineLevel="2" x14ac:dyDescent="0.2">
      <c r="A253" t="s">
        <v>76</v>
      </c>
      <c r="B253" t="s">
        <v>77</v>
      </c>
      <c r="C253" s="6" t="s">
        <v>132</v>
      </c>
      <c r="D253" t="s">
        <v>133</v>
      </c>
      <c r="E253" t="s">
        <v>140</v>
      </c>
      <c r="F253" s="7">
        <v>37148</v>
      </c>
      <c r="G253" s="7">
        <v>37257</v>
      </c>
      <c r="H253" s="7">
        <v>37621</v>
      </c>
      <c r="I253" s="7">
        <v>37316</v>
      </c>
      <c r="J253" t="s">
        <v>28</v>
      </c>
      <c r="K253" t="s">
        <v>81</v>
      </c>
      <c r="L253" t="s">
        <v>30</v>
      </c>
      <c r="N253" t="s">
        <v>31</v>
      </c>
      <c r="O253" s="8">
        <v>-155000</v>
      </c>
      <c r="P253">
        <v>2.5219999999999998</v>
      </c>
      <c r="Q253">
        <v>3.3624999999999998</v>
      </c>
      <c r="R253">
        <v>0</v>
      </c>
      <c r="S253" s="9">
        <v>129574.75</v>
      </c>
      <c r="T253" t="s">
        <v>141</v>
      </c>
      <c r="U253" t="s">
        <v>33</v>
      </c>
      <c r="V253" t="s">
        <v>55</v>
      </c>
    </row>
    <row r="254" spans="1:22" hidden="1" outlineLevel="2" x14ac:dyDescent="0.2">
      <c r="A254" t="s">
        <v>76</v>
      </c>
      <c r="B254" t="s">
        <v>77</v>
      </c>
      <c r="C254" s="6" t="s">
        <v>132</v>
      </c>
      <c r="D254" t="s">
        <v>133</v>
      </c>
      <c r="E254" t="s">
        <v>140</v>
      </c>
      <c r="F254" s="7">
        <v>37148</v>
      </c>
      <c r="G254" s="7">
        <v>37257</v>
      </c>
      <c r="H254" s="7">
        <v>37621</v>
      </c>
      <c r="I254" s="7">
        <v>37347</v>
      </c>
      <c r="J254" t="s">
        <v>28</v>
      </c>
      <c r="K254" t="s">
        <v>81</v>
      </c>
      <c r="L254" t="s">
        <v>30</v>
      </c>
      <c r="N254" t="s">
        <v>31</v>
      </c>
      <c r="O254" s="8">
        <v>-150000</v>
      </c>
      <c r="P254">
        <v>2.492</v>
      </c>
      <c r="Q254">
        <v>3.3624999999999998</v>
      </c>
      <c r="R254">
        <v>0</v>
      </c>
      <c r="S254" s="9">
        <v>129683.25</v>
      </c>
      <c r="T254" t="s">
        <v>141</v>
      </c>
      <c r="U254" t="s">
        <v>33</v>
      </c>
      <c r="V254" t="s">
        <v>55</v>
      </c>
    </row>
    <row r="255" spans="1:22" hidden="1" outlineLevel="2" x14ac:dyDescent="0.2">
      <c r="A255" t="s">
        <v>76</v>
      </c>
      <c r="B255" t="s">
        <v>77</v>
      </c>
      <c r="C255" s="6" t="s">
        <v>132</v>
      </c>
      <c r="D255" t="s">
        <v>133</v>
      </c>
      <c r="E255" t="s">
        <v>140</v>
      </c>
      <c r="F255" s="7">
        <v>37148</v>
      </c>
      <c r="G255" s="7">
        <v>37257</v>
      </c>
      <c r="H255" s="7">
        <v>37621</v>
      </c>
      <c r="I255" s="7">
        <v>37377</v>
      </c>
      <c r="J255" t="s">
        <v>28</v>
      </c>
      <c r="K255" t="s">
        <v>81</v>
      </c>
      <c r="L255" t="s">
        <v>30</v>
      </c>
      <c r="N255" t="s">
        <v>31</v>
      </c>
      <c r="O255" s="8">
        <v>-155000</v>
      </c>
      <c r="P255">
        <v>2.5470000000000002</v>
      </c>
      <c r="Q255">
        <v>3.3624999999999998</v>
      </c>
      <c r="R255">
        <v>0</v>
      </c>
      <c r="S255" s="9">
        <v>125323.97</v>
      </c>
      <c r="T255" t="s">
        <v>141</v>
      </c>
      <c r="U255" t="s">
        <v>33</v>
      </c>
      <c r="V255" t="s">
        <v>55</v>
      </c>
    </row>
    <row r="256" spans="1:22" hidden="1" outlineLevel="2" x14ac:dyDescent="0.2">
      <c r="A256" t="s">
        <v>76</v>
      </c>
      <c r="B256" t="s">
        <v>77</v>
      </c>
      <c r="C256" s="6" t="s">
        <v>132</v>
      </c>
      <c r="D256" t="s">
        <v>133</v>
      </c>
      <c r="E256" t="s">
        <v>140</v>
      </c>
      <c r="F256" s="7">
        <v>37148</v>
      </c>
      <c r="G256" s="7">
        <v>37257</v>
      </c>
      <c r="H256" s="7">
        <v>37621</v>
      </c>
      <c r="I256" s="7">
        <v>37408</v>
      </c>
      <c r="J256" t="s">
        <v>28</v>
      </c>
      <c r="K256" t="s">
        <v>81</v>
      </c>
      <c r="L256" t="s">
        <v>30</v>
      </c>
      <c r="N256" t="s">
        <v>31</v>
      </c>
      <c r="O256" s="8">
        <v>-150000</v>
      </c>
      <c r="P256">
        <v>2.6070000000000002</v>
      </c>
      <c r="Q256">
        <v>3.3624999999999998</v>
      </c>
      <c r="R256">
        <v>0</v>
      </c>
      <c r="S256" s="9">
        <v>112143.08</v>
      </c>
      <c r="T256" t="s">
        <v>141</v>
      </c>
      <c r="U256" t="s">
        <v>33</v>
      </c>
      <c r="V256" t="s">
        <v>55</v>
      </c>
    </row>
    <row r="257" spans="1:22" hidden="1" outlineLevel="2" x14ac:dyDescent="0.2">
      <c r="A257" t="s">
        <v>76</v>
      </c>
      <c r="B257" t="s">
        <v>77</v>
      </c>
      <c r="C257" s="6" t="s">
        <v>132</v>
      </c>
      <c r="D257" t="s">
        <v>133</v>
      </c>
      <c r="E257" t="s">
        <v>140</v>
      </c>
      <c r="F257" s="7">
        <v>37148</v>
      </c>
      <c r="G257" s="7">
        <v>37257</v>
      </c>
      <c r="H257" s="7">
        <v>37621</v>
      </c>
      <c r="I257" s="7">
        <v>37438</v>
      </c>
      <c r="J257" t="s">
        <v>28</v>
      </c>
      <c r="K257" t="s">
        <v>81</v>
      </c>
      <c r="L257" t="s">
        <v>30</v>
      </c>
      <c r="N257" t="s">
        <v>31</v>
      </c>
      <c r="O257" s="8">
        <v>-155000</v>
      </c>
      <c r="P257">
        <v>2.6720000000000002</v>
      </c>
      <c r="Q257">
        <v>3.3624999999999998</v>
      </c>
      <c r="R257">
        <v>0</v>
      </c>
      <c r="S257" s="9">
        <v>105728.89</v>
      </c>
      <c r="T257" t="s">
        <v>141</v>
      </c>
      <c r="U257" t="s">
        <v>33</v>
      </c>
      <c r="V257" t="s">
        <v>55</v>
      </c>
    </row>
    <row r="258" spans="1:22" hidden="1" outlineLevel="2" x14ac:dyDescent="0.2">
      <c r="A258" t="s">
        <v>76</v>
      </c>
      <c r="B258" t="s">
        <v>77</v>
      </c>
      <c r="C258" s="6" t="s">
        <v>132</v>
      </c>
      <c r="D258" t="s">
        <v>133</v>
      </c>
      <c r="E258" t="s">
        <v>140</v>
      </c>
      <c r="F258" s="7">
        <v>37148</v>
      </c>
      <c r="G258" s="7">
        <v>37257</v>
      </c>
      <c r="H258" s="7">
        <v>37621</v>
      </c>
      <c r="I258" s="7">
        <v>37469</v>
      </c>
      <c r="J258" t="s">
        <v>28</v>
      </c>
      <c r="K258" t="s">
        <v>81</v>
      </c>
      <c r="L258" t="s">
        <v>30</v>
      </c>
      <c r="N258" t="s">
        <v>31</v>
      </c>
      <c r="O258" s="8">
        <v>-155000</v>
      </c>
      <c r="P258">
        <v>2.7370000000000001</v>
      </c>
      <c r="Q258">
        <v>3.3624999999999998</v>
      </c>
      <c r="R258">
        <v>0</v>
      </c>
      <c r="S258" s="9">
        <v>95572.51</v>
      </c>
      <c r="T258" t="s">
        <v>141</v>
      </c>
      <c r="U258" t="s">
        <v>33</v>
      </c>
      <c r="V258" t="s">
        <v>55</v>
      </c>
    </row>
    <row r="259" spans="1:22" hidden="1" outlineLevel="2" x14ac:dyDescent="0.2">
      <c r="A259" t="s">
        <v>76</v>
      </c>
      <c r="B259" t="s">
        <v>77</v>
      </c>
      <c r="C259" s="6" t="s">
        <v>132</v>
      </c>
      <c r="D259" t="s">
        <v>133</v>
      </c>
      <c r="E259" t="s">
        <v>140</v>
      </c>
      <c r="F259" s="7">
        <v>37148</v>
      </c>
      <c r="G259" s="7">
        <v>37257</v>
      </c>
      <c r="H259" s="7">
        <v>37621</v>
      </c>
      <c r="I259" s="7">
        <v>37500</v>
      </c>
      <c r="J259" t="s">
        <v>28</v>
      </c>
      <c r="K259" t="s">
        <v>81</v>
      </c>
      <c r="L259" t="s">
        <v>30</v>
      </c>
      <c r="N259" t="s">
        <v>31</v>
      </c>
      <c r="O259" s="8">
        <v>-150000</v>
      </c>
      <c r="P259">
        <v>2.7275</v>
      </c>
      <c r="Q259">
        <v>3.3624999999999998</v>
      </c>
      <c r="R259">
        <v>0</v>
      </c>
      <c r="S259" s="9">
        <v>93671.82</v>
      </c>
      <c r="T259" t="s">
        <v>141</v>
      </c>
      <c r="U259" t="s">
        <v>33</v>
      </c>
      <c r="V259" t="s">
        <v>55</v>
      </c>
    </row>
    <row r="260" spans="1:22" hidden="1" outlineLevel="2" x14ac:dyDescent="0.2">
      <c r="A260" t="s">
        <v>76</v>
      </c>
      <c r="B260" t="s">
        <v>77</v>
      </c>
      <c r="C260" s="6" t="s">
        <v>132</v>
      </c>
      <c r="D260" t="s">
        <v>133</v>
      </c>
      <c r="E260" t="s">
        <v>140</v>
      </c>
      <c r="F260" s="7">
        <v>37148</v>
      </c>
      <c r="G260" s="7">
        <v>37257</v>
      </c>
      <c r="H260" s="7">
        <v>37621</v>
      </c>
      <c r="I260" s="7">
        <v>37530</v>
      </c>
      <c r="J260" t="s">
        <v>28</v>
      </c>
      <c r="K260" t="s">
        <v>81</v>
      </c>
      <c r="L260" t="s">
        <v>30</v>
      </c>
      <c r="N260" t="s">
        <v>31</v>
      </c>
      <c r="O260" s="8">
        <v>-155000</v>
      </c>
      <c r="P260">
        <v>2.7149999999999999</v>
      </c>
      <c r="Q260">
        <v>3.3624999999999998</v>
      </c>
      <c r="R260">
        <v>0</v>
      </c>
      <c r="S260" s="9">
        <v>98487.45</v>
      </c>
      <c r="T260" t="s">
        <v>141</v>
      </c>
      <c r="U260" t="s">
        <v>33</v>
      </c>
      <c r="V260" t="s">
        <v>55</v>
      </c>
    </row>
    <row r="261" spans="1:22" hidden="1" outlineLevel="2" x14ac:dyDescent="0.2">
      <c r="A261" t="s">
        <v>76</v>
      </c>
      <c r="B261" t="s">
        <v>77</v>
      </c>
      <c r="C261" s="6" t="s">
        <v>132</v>
      </c>
      <c r="D261" t="s">
        <v>133</v>
      </c>
      <c r="E261" t="s">
        <v>140</v>
      </c>
      <c r="F261" s="7">
        <v>37148</v>
      </c>
      <c r="G261" s="7">
        <v>37257</v>
      </c>
      <c r="H261" s="7">
        <v>37621</v>
      </c>
      <c r="I261" s="7">
        <v>37561</v>
      </c>
      <c r="J261" t="s">
        <v>28</v>
      </c>
      <c r="K261" t="s">
        <v>81</v>
      </c>
      <c r="L261" t="s">
        <v>30</v>
      </c>
      <c r="N261" t="s">
        <v>31</v>
      </c>
      <c r="O261" s="8">
        <v>-150000</v>
      </c>
      <c r="P261">
        <v>2.9275000000000002</v>
      </c>
      <c r="Q261">
        <v>3.3624999999999998</v>
      </c>
      <c r="R261">
        <v>0</v>
      </c>
      <c r="S261" s="9">
        <v>63864.62</v>
      </c>
      <c r="T261" t="s">
        <v>141</v>
      </c>
      <c r="U261" t="s">
        <v>33</v>
      </c>
      <c r="V261" t="s">
        <v>55</v>
      </c>
    </row>
    <row r="262" spans="1:22" hidden="1" outlineLevel="2" x14ac:dyDescent="0.2">
      <c r="A262" t="s">
        <v>76</v>
      </c>
      <c r="B262" t="s">
        <v>77</v>
      </c>
      <c r="C262" s="6" t="s">
        <v>132</v>
      </c>
      <c r="D262" t="s">
        <v>133</v>
      </c>
      <c r="E262" t="s">
        <v>140</v>
      </c>
      <c r="F262" s="7">
        <v>37148</v>
      </c>
      <c r="G262" s="7">
        <v>37257</v>
      </c>
      <c r="H262" s="7">
        <v>37621</v>
      </c>
      <c r="I262" s="7">
        <v>37591</v>
      </c>
      <c r="J262" t="s">
        <v>28</v>
      </c>
      <c r="K262" t="s">
        <v>81</v>
      </c>
      <c r="L262" t="s">
        <v>30</v>
      </c>
      <c r="N262" t="s">
        <v>31</v>
      </c>
      <c r="O262" s="8">
        <v>-155000</v>
      </c>
      <c r="P262">
        <v>3.1175000000000002</v>
      </c>
      <c r="Q262">
        <v>3.3624999999999998</v>
      </c>
      <c r="R262">
        <v>0</v>
      </c>
      <c r="S262" s="9">
        <v>37067.449999999997</v>
      </c>
      <c r="T262" t="s">
        <v>141</v>
      </c>
      <c r="U262" t="s">
        <v>33</v>
      </c>
      <c r="V262" t="s">
        <v>55</v>
      </c>
    </row>
    <row r="263" spans="1:22" outlineLevel="1" collapsed="1" x14ac:dyDescent="0.2">
      <c r="A263" t="str">
        <f t="shared" ref="A263:O263" si="25">+A262</f>
        <v>TW</v>
      </c>
      <c r="B263" t="str">
        <f t="shared" si="25"/>
        <v>TTFW</v>
      </c>
      <c r="C263" s="6" t="str">
        <f t="shared" si="25"/>
        <v>0000F</v>
      </c>
      <c r="D263" t="str">
        <f t="shared" si="25"/>
        <v>Fuel Hedge 2002</v>
      </c>
      <c r="E263" t="str">
        <f t="shared" si="25"/>
        <v>AAA803</v>
      </c>
      <c r="F263" s="7">
        <f t="shared" si="25"/>
        <v>37148</v>
      </c>
      <c r="G263" s="7">
        <f t="shared" si="25"/>
        <v>37257</v>
      </c>
      <c r="H263" s="7">
        <f t="shared" si="25"/>
        <v>37621</v>
      </c>
      <c r="I263" s="7">
        <f t="shared" si="25"/>
        <v>37591</v>
      </c>
      <c r="J263" t="str">
        <f t="shared" si="25"/>
        <v>IFERC</v>
      </c>
      <c r="K263" t="str">
        <f t="shared" si="25"/>
        <v>PERMEP</v>
      </c>
      <c r="L263" t="str">
        <f t="shared" si="25"/>
        <v>S</v>
      </c>
      <c r="M263">
        <f t="shared" si="25"/>
        <v>0</v>
      </c>
      <c r="N263" t="str">
        <f t="shared" si="25"/>
        <v>FIXED SWAP</v>
      </c>
      <c r="O263" s="8">
        <f t="shared" si="25"/>
        <v>-155000</v>
      </c>
      <c r="P263">
        <f>SUBTOTAL(1,P251:P262)</f>
        <v>2.6660416666666666</v>
      </c>
      <c r="Q263">
        <f>SUBTOTAL(1,Q251:Q262)</f>
        <v>3.3624999999999994</v>
      </c>
      <c r="R263">
        <f>SUBTOTAL(1,R251:R262)</f>
        <v>0</v>
      </c>
      <c r="S263" s="9">
        <f>SUBTOTAL(9,S251:S262)</f>
        <v>1256215.51</v>
      </c>
      <c r="T263" s="10" t="s">
        <v>142</v>
      </c>
      <c r="U263" t="str">
        <f>+U262</f>
        <v>RMTC</v>
      </c>
      <c r="V263" t="str">
        <f>+V262</f>
        <v>HEDGE</v>
      </c>
    </row>
    <row r="264" spans="1:22" hidden="1" outlineLevel="2" x14ac:dyDescent="0.2">
      <c r="A264" t="s">
        <v>76</v>
      </c>
      <c r="B264" t="s">
        <v>77</v>
      </c>
      <c r="C264" s="6" t="s">
        <v>132</v>
      </c>
      <c r="D264" t="s">
        <v>133</v>
      </c>
      <c r="E264" t="s">
        <v>143</v>
      </c>
      <c r="F264" s="7">
        <v>37190</v>
      </c>
      <c r="G264" s="7">
        <v>37257</v>
      </c>
      <c r="H264" s="7">
        <v>37621</v>
      </c>
      <c r="I264" s="7">
        <v>37257</v>
      </c>
      <c r="J264" t="s">
        <v>28</v>
      </c>
      <c r="K264" t="s">
        <v>81</v>
      </c>
      <c r="L264" t="s">
        <v>30</v>
      </c>
      <c r="N264" t="s">
        <v>31</v>
      </c>
      <c r="O264" s="8">
        <v>-155000</v>
      </c>
      <c r="P264">
        <v>2.411</v>
      </c>
      <c r="Q264">
        <v>3.145</v>
      </c>
      <c r="R264">
        <v>0</v>
      </c>
      <c r="S264" s="9">
        <v>113535.5</v>
      </c>
      <c r="T264" t="s">
        <v>144</v>
      </c>
      <c r="U264" t="s">
        <v>33</v>
      </c>
      <c r="V264" t="s">
        <v>55</v>
      </c>
    </row>
    <row r="265" spans="1:22" hidden="1" outlineLevel="2" x14ac:dyDescent="0.2">
      <c r="A265" t="s">
        <v>76</v>
      </c>
      <c r="B265" t="s">
        <v>77</v>
      </c>
      <c r="C265" s="6" t="s">
        <v>132</v>
      </c>
      <c r="D265" t="s">
        <v>133</v>
      </c>
      <c r="E265" t="s">
        <v>143</v>
      </c>
      <c r="F265" s="7">
        <v>37190</v>
      </c>
      <c r="G265" s="7">
        <v>37257</v>
      </c>
      <c r="H265" s="7">
        <v>37621</v>
      </c>
      <c r="I265" s="7">
        <v>37288</v>
      </c>
      <c r="J265" t="s">
        <v>28</v>
      </c>
      <c r="K265" t="s">
        <v>81</v>
      </c>
      <c r="L265" t="s">
        <v>30</v>
      </c>
      <c r="N265" t="s">
        <v>31</v>
      </c>
      <c r="O265" s="8">
        <v>-140000</v>
      </c>
      <c r="P265">
        <v>2.5169999999999999</v>
      </c>
      <c r="Q265">
        <v>3.145</v>
      </c>
      <c r="R265">
        <v>0</v>
      </c>
      <c r="S265" s="9">
        <v>87585.18</v>
      </c>
      <c r="T265" t="s">
        <v>144</v>
      </c>
      <c r="U265" t="s">
        <v>33</v>
      </c>
      <c r="V265" t="s">
        <v>55</v>
      </c>
    </row>
    <row r="266" spans="1:22" hidden="1" outlineLevel="2" x14ac:dyDescent="0.2">
      <c r="A266" t="s">
        <v>76</v>
      </c>
      <c r="B266" t="s">
        <v>77</v>
      </c>
      <c r="C266" s="6" t="s">
        <v>132</v>
      </c>
      <c r="D266" t="s">
        <v>133</v>
      </c>
      <c r="E266" t="s">
        <v>143</v>
      </c>
      <c r="F266" s="7">
        <v>37190</v>
      </c>
      <c r="G266" s="7">
        <v>37257</v>
      </c>
      <c r="H266" s="7">
        <v>37621</v>
      </c>
      <c r="I266" s="7">
        <v>37316</v>
      </c>
      <c r="J266" t="s">
        <v>28</v>
      </c>
      <c r="K266" t="s">
        <v>81</v>
      </c>
      <c r="L266" t="s">
        <v>30</v>
      </c>
      <c r="N266" t="s">
        <v>31</v>
      </c>
      <c r="O266" s="8">
        <v>-155000</v>
      </c>
      <c r="P266">
        <v>2.5219999999999998</v>
      </c>
      <c r="Q266">
        <v>3.145</v>
      </c>
      <c r="R266">
        <v>0</v>
      </c>
      <c r="S266" s="9">
        <v>96044.1</v>
      </c>
      <c r="T266" t="s">
        <v>144</v>
      </c>
      <c r="U266" t="s">
        <v>33</v>
      </c>
      <c r="V266" t="s">
        <v>55</v>
      </c>
    </row>
    <row r="267" spans="1:22" hidden="1" outlineLevel="2" x14ac:dyDescent="0.2">
      <c r="A267" t="s">
        <v>76</v>
      </c>
      <c r="B267" t="s">
        <v>77</v>
      </c>
      <c r="C267" s="6" t="s">
        <v>132</v>
      </c>
      <c r="D267" t="s">
        <v>133</v>
      </c>
      <c r="E267" t="s">
        <v>143</v>
      </c>
      <c r="F267" s="7">
        <v>37190</v>
      </c>
      <c r="G267" s="7">
        <v>37257</v>
      </c>
      <c r="H267" s="7">
        <v>37621</v>
      </c>
      <c r="I267" s="7">
        <v>37347</v>
      </c>
      <c r="J267" t="s">
        <v>28</v>
      </c>
      <c r="K267" t="s">
        <v>81</v>
      </c>
      <c r="L267" t="s">
        <v>30</v>
      </c>
      <c r="N267" t="s">
        <v>31</v>
      </c>
      <c r="O267" s="8">
        <v>-150000</v>
      </c>
      <c r="P267">
        <v>2.492</v>
      </c>
      <c r="Q267">
        <v>3.145</v>
      </c>
      <c r="R267">
        <v>0</v>
      </c>
      <c r="S267" s="9">
        <v>97281.06</v>
      </c>
      <c r="T267" t="s">
        <v>144</v>
      </c>
      <c r="U267" t="s">
        <v>33</v>
      </c>
      <c r="V267" t="s">
        <v>55</v>
      </c>
    </row>
    <row r="268" spans="1:22" hidden="1" outlineLevel="2" x14ac:dyDescent="0.2">
      <c r="A268" t="s">
        <v>76</v>
      </c>
      <c r="B268" t="s">
        <v>77</v>
      </c>
      <c r="C268" s="6" t="s">
        <v>132</v>
      </c>
      <c r="D268" t="s">
        <v>133</v>
      </c>
      <c r="E268" t="s">
        <v>143</v>
      </c>
      <c r="F268" s="7">
        <v>37190</v>
      </c>
      <c r="G268" s="7">
        <v>37257</v>
      </c>
      <c r="H268" s="7">
        <v>37621</v>
      </c>
      <c r="I268" s="7">
        <v>37377</v>
      </c>
      <c r="J268" t="s">
        <v>28</v>
      </c>
      <c r="K268" t="s">
        <v>81</v>
      </c>
      <c r="L268" t="s">
        <v>30</v>
      </c>
      <c r="N268" t="s">
        <v>31</v>
      </c>
      <c r="O268" s="8">
        <v>-155000</v>
      </c>
      <c r="P268">
        <v>2.5470000000000002</v>
      </c>
      <c r="Q268">
        <v>3.145</v>
      </c>
      <c r="R268">
        <v>0</v>
      </c>
      <c r="S268" s="9">
        <v>91899.12</v>
      </c>
      <c r="T268" t="s">
        <v>144</v>
      </c>
      <c r="U268" t="s">
        <v>33</v>
      </c>
      <c r="V268" t="s">
        <v>55</v>
      </c>
    </row>
    <row r="269" spans="1:22" hidden="1" outlineLevel="2" x14ac:dyDescent="0.2">
      <c r="A269" t="s">
        <v>76</v>
      </c>
      <c r="B269" t="s">
        <v>77</v>
      </c>
      <c r="C269" s="6" t="s">
        <v>132</v>
      </c>
      <c r="D269" t="s">
        <v>133</v>
      </c>
      <c r="E269" t="s">
        <v>143</v>
      </c>
      <c r="F269" s="7">
        <v>37190</v>
      </c>
      <c r="G269" s="7">
        <v>37257</v>
      </c>
      <c r="H269" s="7">
        <v>37621</v>
      </c>
      <c r="I269" s="7">
        <v>37408</v>
      </c>
      <c r="J269" t="s">
        <v>28</v>
      </c>
      <c r="K269" t="s">
        <v>81</v>
      </c>
      <c r="L269" t="s">
        <v>30</v>
      </c>
      <c r="N269" t="s">
        <v>31</v>
      </c>
      <c r="O269" s="8">
        <v>-150000</v>
      </c>
      <c r="P269">
        <v>2.6070000000000002</v>
      </c>
      <c r="Q269">
        <v>3.145</v>
      </c>
      <c r="R269">
        <v>0</v>
      </c>
      <c r="S269" s="9">
        <v>79858.34</v>
      </c>
      <c r="T269" t="s">
        <v>144</v>
      </c>
      <c r="U269" t="s">
        <v>33</v>
      </c>
      <c r="V269" t="s">
        <v>55</v>
      </c>
    </row>
    <row r="270" spans="1:22" hidden="1" outlineLevel="2" x14ac:dyDescent="0.2">
      <c r="A270" t="s">
        <v>76</v>
      </c>
      <c r="B270" t="s">
        <v>77</v>
      </c>
      <c r="C270" s="6" t="s">
        <v>132</v>
      </c>
      <c r="D270" t="s">
        <v>133</v>
      </c>
      <c r="E270" t="s">
        <v>143</v>
      </c>
      <c r="F270" s="7">
        <v>37190</v>
      </c>
      <c r="G270" s="7">
        <v>37257</v>
      </c>
      <c r="H270" s="7">
        <v>37621</v>
      </c>
      <c r="I270" s="7">
        <v>37438</v>
      </c>
      <c r="J270" t="s">
        <v>28</v>
      </c>
      <c r="K270" t="s">
        <v>81</v>
      </c>
      <c r="L270" t="s">
        <v>30</v>
      </c>
      <c r="N270" t="s">
        <v>31</v>
      </c>
      <c r="O270" s="8">
        <v>-155000</v>
      </c>
      <c r="P270">
        <v>2.6720000000000002</v>
      </c>
      <c r="Q270">
        <v>3.145</v>
      </c>
      <c r="R270">
        <v>0</v>
      </c>
      <c r="S270" s="9">
        <v>72425.440000000002</v>
      </c>
      <c r="T270" t="s">
        <v>144</v>
      </c>
      <c r="U270" t="s">
        <v>33</v>
      </c>
      <c r="V270" t="s">
        <v>55</v>
      </c>
    </row>
    <row r="271" spans="1:22" hidden="1" outlineLevel="2" x14ac:dyDescent="0.2">
      <c r="A271" t="s">
        <v>76</v>
      </c>
      <c r="B271" t="s">
        <v>77</v>
      </c>
      <c r="C271" s="6" t="s">
        <v>132</v>
      </c>
      <c r="D271" t="s">
        <v>133</v>
      </c>
      <c r="E271" t="s">
        <v>143</v>
      </c>
      <c r="F271" s="7">
        <v>37190</v>
      </c>
      <c r="G271" s="7">
        <v>37257</v>
      </c>
      <c r="H271" s="7">
        <v>37621</v>
      </c>
      <c r="I271" s="7">
        <v>37469</v>
      </c>
      <c r="J271" t="s">
        <v>28</v>
      </c>
      <c r="K271" t="s">
        <v>81</v>
      </c>
      <c r="L271" t="s">
        <v>30</v>
      </c>
      <c r="N271" t="s">
        <v>31</v>
      </c>
      <c r="O271" s="8">
        <v>-155000</v>
      </c>
      <c r="P271">
        <v>2.7370000000000001</v>
      </c>
      <c r="Q271">
        <v>3.145</v>
      </c>
      <c r="R271">
        <v>0</v>
      </c>
      <c r="S271" s="9">
        <v>62339.86</v>
      </c>
      <c r="T271" t="s">
        <v>144</v>
      </c>
      <c r="U271" t="s">
        <v>33</v>
      </c>
      <c r="V271" t="s">
        <v>55</v>
      </c>
    </row>
    <row r="272" spans="1:22" hidden="1" outlineLevel="2" x14ac:dyDescent="0.2">
      <c r="A272" t="s">
        <v>76</v>
      </c>
      <c r="B272" t="s">
        <v>77</v>
      </c>
      <c r="C272" s="6" t="s">
        <v>132</v>
      </c>
      <c r="D272" t="s">
        <v>133</v>
      </c>
      <c r="E272" t="s">
        <v>143</v>
      </c>
      <c r="F272" s="7">
        <v>37190</v>
      </c>
      <c r="G272" s="7">
        <v>37257</v>
      </c>
      <c r="H272" s="7">
        <v>37621</v>
      </c>
      <c r="I272" s="7">
        <v>37500</v>
      </c>
      <c r="J272" t="s">
        <v>28</v>
      </c>
      <c r="K272" t="s">
        <v>81</v>
      </c>
      <c r="L272" t="s">
        <v>30</v>
      </c>
      <c r="N272" t="s">
        <v>31</v>
      </c>
      <c r="O272" s="8">
        <v>-150000</v>
      </c>
      <c r="P272">
        <v>2.7275</v>
      </c>
      <c r="Q272">
        <v>3.145</v>
      </c>
      <c r="R272">
        <v>0</v>
      </c>
      <c r="S272" s="9">
        <v>61587.38</v>
      </c>
      <c r="T272" t="s">
        <v>144</v>
      </c>
      <c r="U272" t="s">
        <v>33</v>
      </c>
      <c r="V272" t="s">
        <v>55</v>
      </c>
    </row>
    <row r="273" spans="1:22" hidden="1" outlineLevel="2" x14ac:dyDescent="0.2">
      <c r="A273" t="s">
        <v>76</v>
      </c>
      <c r="B273" t="s">
        <v>77</v>
      </c>
      <c r="C273" s="6" t="s">
        <v>132</v>
      </c>
      <c r="D273" t="s">
        <v>133</v>
      </c>
      <c r="E273" t="s">
        <v>143</v>
      </c>
      <c r="F273" s="7">
        <v>37190</v>
      </c>
      <c r="G273" s="7">
        <v>37257</v>
      </c>
      <c r="H273" s="7">
        <v>37621</v>
      </c>
      <c r="I273" s="7">
        <v>37530</v>
      </c>
      <c r="J273" t="s">
        <v>28</v>
      </c>
      <c r="K273" t="s">
        <v>81</v>
      </c>
      <c r="L273" t="s">
        <v>30</v>
      </c>
      <c r="N273" t="s">
        <v>31</v>
      </c>
      <c r="O273" s="8">
        <v>-155000</v>
      </c>
      <c r="P273">
        <v>2.7149999999999999</v>
      </c>
      <c r="Q273">
        <v>3.145</v>
      </c>
      <c r="R273">
        <v>0</v>
      </c>
      <c r="S273" s="9">
        <v>65404.79</v>
      </c>
      <c r="T273" t="s">
        <v>144</v>
      </c>
      <c r="U273" t="s">
        <v>33</v>
      </c>
      <c r="V273" t="s">
        <v>55</v>
      </c>
    </row>
    <row r="274" spans="1:22" hidden="1" outlineLevel="2" x14ac:dyDescent="0.2">
      <c r="A274" t="s">
        <v>76</v>
      </c>
      <c r="B274" t="s">
        <v>77</v>
      </c>
      <c r="C274" s="6" t="s">
        <v>132</v>
      </c>
      <c r="D274" t="s">
        <v>133</v>
      </c>
      <c r="E274" t="s">
        <v>143</v>
      </c>
      <c r="F274" s="7">
        <v>37190</v>
      </c>
      <c r="G274" s="7">
        <v>37257</v>
      </c>
      <c r="H274" s="7">
        <v>37621</v>
      </c>
      <c r="I274" s="7">
        <v>37561</v>
      </c>
      <c r="J274" t="s">
        <v>28</v>
      </c>
      <c r="K274" t="s">
        <v>81</v>
      </c>
      <c r="L274" t="s">
        <v>30</v>
      </c>
      <c r="N274" t="s">
        <v>31</v>
      </c>
      <c r="O274" s="8">
        <v>-150000</v>
      </c>
      <c r="P274">
        <v>2.9275000000000002</v>
      </c>
      <c r="Q274">
        <v>3.145</v>
      </c>
      <c r="R274">
        <v>0</v>
      </c>
      <c r="S274" s="9">
        <v>31932.31</v>
      </c>
      <c r="T274" t="s">
        <v>144</v>
      </c>
      <c r="U274" t="s">
        <v>33</v>
      </c>
      <c r="V274" t="s">
        <v>55</v>
      </c>
    </row>
    <row r="275" spans="1:22" hidden="1" outlineLevel="2" x14ac:dyDescent="0.2">
      <c r="A275" t="s">
        <v>76</v>
      </c>
      <c r="B275" t="s">
        <v>77</v>
      </c>
      <c r="C275" s="6" t="s">
        <v>132</v>
      </c>
      <c r="D275" t="s">
        <v>133</v>
      </c>
      <c r="E275" t="s">
        <v>143</v>
      </c>
      <c r="F275" s="7">
        <v>37190</v>
      </c>
      <c r="G275" s="7">
        <v>37257</v>
      </c>
      <c r="H275" s="7">
        <v>37621</v>
      </c>
      <c r="I275" s="7">
        <v>37591</v>
      </c>
      <c r="J275" t="s">
        <v>28</v>
      </c>
      <c r="K275" t="s">
        <v>81</v>
      </c>
      <c r="L275" t="s">
        <v>30</v>
      </c>
      <c r="N275" t="s">
        <v>31</v>
      </c>
      <c r="O275" s="8">
        <v>-155000</v>
      </c>
      <c r="P275">
        <v>3.1175000000000002</v>
      </c>
      <c r="Q275">
        <v>3.145</v>
      </c>
      <c r="R275">
        <v>0</v>
      </c>
      <c r="S275" s="9">
        <v>4160.63</v>
      </c>
      <c r="T275" t="s">
        <v>144</v>
      </c>
      <c r="U275" t="s">
        <v>33</v>
      </c>
      <c r="V275" t="s">
        <v>55</v>
      </c>
    </row>
    <row r="276" spans="1:22" outlineLevel="1" collapsed="1" x14ac:dyDescent="0.2">
      <c r="A276" t="str">
        <f t="shared" ref="A276:O276" si="26">+A275</f>
        <v>TW</v>
      </c>
      <c r="B276" t="str">
        <f t="shared" si="26"/>
        <v>TTFW</v>
      </c>
      <c r="C276" s="6" t="str">
        <f t="shared" si="26"/>
        <v>0000F</v>
      </c>
      <c r="D276" t="str">
        <f t="shared" si="26"/>
        <v>Fuel Hedge 2002</v>
      </c>
      <c r="E276" t="str">
        <f t="shared" si="26"/>
        <v>AAA813</v>
      </c>
      <c r="F276" s="7">
        <f t="shared" si="26"/>
        <v>37190</v>
      </c>
      <c r="G276" s="7">
        <f t="shared" si="26"/>
        <v>37257</v>
      </c>
      <c r="H276" s="7">
        <f t="shared" si="26"/>
        <v>37621</v>
      </c>
      <c r="I276" s="7">
        <f t="shared" si="26"/>
        <v>37591</v>
      </c>
      <c r="J276" t="str">
        <f t="shared" si="26"/>
        <v>IFERC</v>
      </c>
      <c r="K276" t="str">
        <f t="shared" si="26"/>
        <v>PERMEP</v>
      </c>
      <c r="L276" t="str">
        <f t="shared" si="26"/>
        <v>S</v>
      </c>
      <c r="M276">
        <f t="shared" si="26"/>
        <v>0</v>
      </c>
      <c r="N276" t="str">
        <f t="shared" si="26"/>
        <v>FIXED SWAP</v>
      </c>
      <c r="O276" s="8">
        <f t="shared" si="26"/>
        <v>-155000</v>
      </c>
      <c r="P276">
        <f>SUBTOTAL(1,P264:P275)</f>
        <v>2.6660416666666666</v>
      </c>
      <c r="Q276">
        <f>SUBTOTAL(1,Q264:Q275)</f>
        <v>3.145</v>
      </c>
      <c r="R276">
        <f>SUBTOTAL(1,R264:R275)</f>
        <v>0</v>
      </c>
      <c r="S276" s="9">
        <f>SUBTOTAL(9,S264:S275)</f>
        <v>864053.71000000008</v>
      </c>
      <c r="T276" s="10" t="s">
        <v>145</v>
      </c>
      <c r="U276" t="str">
        <f>+U275</f>
        <v>RMTC</v>
      </c>
      <c r="V276" t="str">
        <f>+V275</f>
        <v>HEDGE</v>
      </c>
    </row>
    <row r="277" spans="1:22" outlineLevel="1" x14ac:dyDescent="0.2">
      <c r="C277" s="6"/>
      <c r="F277" s="7"/>
      <c r="G277" s="7"/>
      <c r="H277" s="7"/>
      <c r="I277" s="7"/>
      <c r="O277" s="8"/>
      <c r="S277" s="9">
        <f>SUBTOTAL(9,S43:S276)</f>
        <v>32616374.660000015</v>
      </c>
      <c r="T277" s="1" t="s">
        <v>146</v>
      </c>
    </row>
    <row r="278" spans="1:22" outlineLevel="1" x14ac:dyDescent="0.2">
      <c r="C278" s="6"/>
      <c r="F278" s="7"/>
      <c r="G278" s="7"/>
      <c r="H278" s="7"/>
      <c r="I278" s="7"/>
      <c r="O278" s="8"/>
      <c r="S278" s="9"/>
      <c r="T278" s="10"/>
    </row>
    <row r="279" spans="1:22" hidden="1" outlineLevel="2" x14ac:dyDescent="0.2">
      <c r="A279" t="s">
        <v>76</v>
      </c>
      <c r="B279" t="s">
        <v>77</v>
      </c>
      <c r="C279" s="6" t="s">
        <v>132</v>
      </c>
      <c r="D279" t="s">
        <v>133</v>
      </c>
      <c r="E279" t="s">
        <v>147</v>
      </c>
      <c r="F279" s="7">
        <v>36866</v>
      </c>
      <c r="G279" s="7">
        <v>37257</v>
      </c>
      <c r="H279" s="7">
        <v>37621</v>
      </c>
      <c r="I279" s="7">
        <v>37257</v>
      </c>
      <c r="J279" t="s">
        <v>45</v>
      </c>
      <c r="K279" t="s">
        <v>46</v>
      </c>
      <c r="L279" t="s">
        <v>30</v>
      </c>
      <c r="N279" t="s">
        <v>43</v>
      </c>
      <c r="O279" s="8">
        <v>155000</v>
      </c>
      <c r="P279">
        <v>2.411</v>
      </c>
      <c r="Q279">
        <v>2.5609999999999999</v>
      </c>
      <c r="R279">
        <v>0.03</v>
      </c>
      <c r="S279">
        <v>0</v>
      </c>
      <c r="T279" t="s">
        <v>148</v>
      </c>
      <c r="U279" t="s">
        <v>33</v>
      </c>
      <c r="V279" t="s">
        <v>34</v>
      </c>
    </row>
    <row r="280" spans="1:22" hidden="1" outlineLevel="2" x14ac:dyDescent="0.2">
      <c r="A280" t="s">
        <v>76</v>
      </c>
      <c r="B280" t="s">
        <v>77</v>
      </c>
      <c r="C280" s="6" t="s">
        <v>132</v>
      </c>
      <c r="D280" t="s">
        <v>133</v>
      </c>
      <c r="E280" t="s">
        <v>147</v>
      </c>
      <c r="F280" s="7">
        <v>36866</v>
      </c>
      <c r="G280" s="7">
        <v>37257</v>
      </c>
      <c r="H280" s="7">
        <v>37621</v>
      </c>
      <c r="I280" s="7">
        <v>37257</v>
      </c>
      <c r="J280" t="s">
        <v>28</v>
      </c>
      <c r="K280" t="s">
        <v>81</v>
      </c>
      <c r="L280" t="s">
        <v>30</v>
      </c>
      <c r="N280" t="s">
        <v>43</v>
      </c>
      <c r="O280" s="8">
        <v>-155000</v>
      </c>
      <c r="P280">
        <v>2.411</v>
      </c>
      <c r="Q280">
        <v>2.5609999999999999</v>
      </c>
      <c r="R280">
        <v>0.03</v>
      </c>
      <c r="S280" s="9">
        <v>27842.49</v>
      </c>
      <c r="T280" t="s">
        <v>148</v>
      </c>
      <c r="U280" t="s">
        <v>33</v>
      </c>
      <c r="V280" t="s">
        <v>34</v>
      </c>
    </row>
    <row r="281" spans="1:22" hidden="1" outlineLevel="2" x14ac:dyDescent="0.2">
      <c r="A281" t="s">
        <v>76</v>
      </c>
      <c r="B281" t="s">
        <v>77</v>
      </c>
      <c r="C281" s="6" t="s">
        <v>132</v>
      </c>
      <c r="D281" t="s">
        <v>133</v>
      </c>
      <c r="E281" t="s">
        <v>147</v>
      </c>
      <c r="F281" s="7">
        <v>36866</v>
      </c>
      <c r="G281" s="7">
        <v>37257</v>
      </c>
      <c r="H281" s="7">
        <v>37621</v>
      </c>
      <c r="I281" s="7">
        <v>37288</v>
      </c>
      <c r="J281" t="s">
        <v>45</v>
      </c>
      <c r="K281" t="s">
        <v>46</v>
      </c>
      <c r="L281" t="s">
        <v>30</v>
      </c>
      <c r="N281" t="s">
        <v>43</v>
      </c>
      <c r="O281" s="8">
        <v>140000</v>
      </c>
      <c r="P281">
        <v>2.5169999999999999</v>
      </c>
      <c r="Q281">
        <v>2.6720000000000002</v>
      </c>
      <c r="R281">
        <v>0.03</v>
      </c>
      <c r="S281">
        <v>0</v>
      </c>
      <c r="T281" t="s">
        <v>148</v>
      </c>
      <c r="U281" t="s">
        <v>33</v>
      </c>
      <c r="V281" t="s">
        <v>34</v>
      </c>
    </row>
    <row r="282" spans="1:22" hidden="1" outlineLevel="2" x14ac:dyDescent="0.2">
      <c r="A282" t="s">
        <v>76</v>
      </c>
      <c r="B282" t="s">
        <v>77</v>
      </c>
      <c r="C282" s="6" t="s">
        <v>132</v>
      </c>
      <c r="D282" t="s">
        <v>133</v>
      </c>
      <c r="E282" t="s">
        <v>147</v>
      </c>
      <c r="F282" s="7">
        <v>36866</v>
      </c>
      <c r="G282" s="7">
        <v>37257</v>
      </c>
      <c r="H282" s="7">
        <v>37621</v>
      </c>
      <c r="I282" s="7">
        <v>37288</v>
      </c>
      <c r="J282" t="s">
        <v>28</v>
      </c>
      <c r="K282" t="s">
        <v>81</v>
      </c>
      <c r="L282" t="s">
        <v>30</v>
      </c>
      <c r="N282" t="s">
        <v>43</v>
      </c>
      <c r="O282" s="8">
        <v>-140000</v>
      </c>
      <c r="P282">
        <v>2.5169999999999999</v>
      </c>
      <c r="Q282">
        <v>2.6720000000000002</v>
      </c>
      <c r="R282">
        <v>0.03</v>
      </c>
      <c r="S282" s="9">
        <v>25801.37</v>
      </c>
      <c r="T282" t="s">
        <v>148</v>
      </c>
      <c r="U282" t="s">
        <v>33</v>
      </c>
      <c r="V282" t="s">
        <v>34</v>
      </c>
    </row>
    <row r="283" spans="1:22" hidden="1" outlineLevel="2" x14ac:dyDescent="0.2">
      <c r="A283" t="s">
        <v>76</v>
      </c>
      <c r="B283" t="s">
        <v>77</v>
      </c>
      <c r="C283" s="6" t="s">
        <v>132</v>
      </c>
      <c r="D283" t="s">
        <v>133</v>
      </c>
      <c r="E283" t="s">
        <v>147</v>
      </c>
      <c r="F283" s="7">
        <v>36866</v>
      </c>
      <c r="G283" s="7">
        <v>37257</v>
      </c>
      <c r="H283" s="7">
        <v>37621</v>
      </c>
      <c r="I283" s="7">
        <v>37316</v>
      </c>
      <c r="J283" t="s">
        <v>45</v>
      </c>
      <c r="K283" t="s">
        <v>46</v>
      </c>
      <c r="L283" t="s">
        <v>30</v>
      </c>
      <c r="N283" t="s">
        <v>43</v>
      </c>
      <c r="O283" s="8">
        <v>155000</v>
      </c>
      <c r="P283">
        <v>2.5219999999999998</v>
      </c>
      <c r="Q283">
        <v>2.6819999999999999</v>
      </c>
      <c r="R283">
        <v>0.03</v>
      </c>
      <c r="S283">
        <v>0</v>
      </c>
      <c r="T283" t="s">
        <v>148</v>
      </c>
      <c r="U283" t="s">
        <v>33</v>
      </c>
      <c r="V283" t="s">
        <v>34</v>
      </c>
    </row>
    <row r="284" spans="1:22" hidden="1" outlineLevel="2" x14ac:dyDescent="0.2">
      <c r="A284" t="s">
        <v>76</v>
      </c>
      <c r="B284" t="s">
        <v>77</v>
      </c>
      <c r="C284" s="6" t="s">
        <v>132</v>
      </c>
      <c r="D284" t="s">
        <v>133</v>
      </c>
      <c r="E284" t="s">
        <v>147</v>
      </c>
      <c r="F284" s="7">
        <v>36866</v>
      </c>
      <c r="G284" s="7">
        <v>37257</v>
      </c>
      <c r="H284" s="7">
        <v>37621</v>
      </c>
      <c r="I284" s="7">
        <v>37316</v>
      </c>
      <c r="J284" t="s">
        <v>28</v>
      </c>
      <c r="K284" t="s">
        <v>81</v>
      </c>
      <c r="L284" t="s">
        <v>30</v>
      </c>
      <c r="N284" t="s">
        <v>43</v>
      </c>
      <c r="O284" s="8">
        <v>-155000</v>
      </c>
      <c r="P284">
        <v>2.5219999999999998</v>
      </c>
      <c r="Q284">
        <v>2.6819999999999999</v>
      </c>
      <c r="R284">
        <v>0.03</v>
      </c>
      <c r="S284" s="9">
        <v>29291.14</v>
      </c>
      <c r="T284" t="s">
        <v>148</v>
      </c>
      <c r="U284" t="s">
        <v>33</v>
      </c>
      <c r="V284" t="s">
        <v>34</v>
      </c>
    </row>
    <row r="285" spans="1:22" hidden="1" outlineLevel="2" x14ac:dyDescent="0.2">
      <c r="A285" t="s">
        <v>76</v>
      </c>
      <c r="B285" t="s">
        <v>77</v>
      </c>
      <c r="C285" s="6" t="s">
        <v>132</v>
      </c>
      <c r="D285" t="s">
        <v>133</v>
      </c>
      <c r="E285" t="s">
        <v>147</v>
      </c>
      <c r="F285" s="7">
        <v>36866</v>
      </c>
      <c r="G285" s="7">
        <v>37257</v>
      </c>
      <c r="H285" s="7">
        <v>37621</v>
      </c>
      <c r="I285" s="7">
        <v>37347</v>
      </c>
      <c r="J285" t="s">
        <v>45</v>
      </c>
      <c r="K285" t="s">
        <v>46</v>
      </c>
      <c r="L285" t="s">
        <v>30</v>
      </c>
      <c r="N285" t="s">
        <v>43</v>
      </c>
      <c r="O285" s="8">
        <v>150000</v>
      </c>
      <c r="P285">
        <v>2.492</v>
      </c>
      <c r="Q285">
        <v>2.6669999999999998</v>
      </c>
      <c r="R285">
        <v>0.03</v>
      </c>
      <c r="S285">
        <v>0</v>
      </c>
      <c r="T285" t="s">
        <v>148</v>
      </c>
      <c r="U285" t="s">
        <v>33</v>
      </c>
      <c r="V285" t="s">
        <v>34</v>
      </c>
    </row>
    <row r="286" spans="1:22" hidden="1" outlineLevel="2" x14ac:dyDescent="0.2">
      <c r="A286" t="s">
        <v>76</v>
      </c>
      <c r="B286" t="s">
        <v>77</v>
      </c>
      <c r="C286" s="6" t="s">
        <v>132</v>
      </c>
      <c r="D286" t="s">
        <v>133</v>
      </c>
      <c r="E286" t="s">
        <v>147</v>
      </c>
      <c r="F286" s="7">
        <v>36866</v>
      </c>
      <c r="G286" s="7">
        <v>37257</v>
      </c>
      <c r="H286" s="7">
        <v>37621</v>
      </c>
      <c r="I286" s="7">
        <v>37347</v>
      </c>
      <c r="J286" t="s">
        <v>28</v>
      </c>
      <c r="K286" t="s">
        <v>81</v>
      </c>
      <c r="L286" t="s">
        <v>30</v>
      </c>
      <c r="N286" t="s">
        <v>43</v>
      </c>
      <c r="O286" s="8">
        <v>-150000</v>
      </c>
      <c r="P286">
        <v>2.492</v>
      </c>
      <c r="Q286">
        <v>2.6669999999999998</v>
      </c>
      <c r="R286">
        <v>0.03</v>
      </c>
      <c r="S286" s="9">
        <v>30540</v>
      </c>
      <c r="T286" t="s">
        <v>148</v>
      </c>
      <c r="U286" t="s">
        <v>33</v>
      </c>
      <c r="V286" t="s">
        <v>34</v>
      </c>
    </row>
    <row r="287" spans="1:22" hidden="1" outlineLevel="2" x14ac:dyDescent="0.2">
      <c r="A287" t="s">
        <v>76</v>
      </c>
      <c r="B287" t="s">
        <v>77</v>
      </c>
      <c r="C287" s="6" t="s">
        <v>132</v>
      </c>
      <c r="D287" t="s">
        <v>133</v>
      </c>
      <c r="E287" t="s">
        <v>147</v>
      </c>
      <c r="F287" s="7">
        <v>36866</v>
      </c>
      <c r="G287" s="7">
        <v>37257</v>
      </c>
      <c r="H287" s="7">
        <v>37621</v>
      </c>
      <c r="I287" s="7">
        <v>37377</v>
      </c>
      <c r="J287" t="s">
        <v>45</v>
      </c>
      <c r="K287" t="s">
        <v>46</v>
      </c>
      <c r="L287" t="s">
        <v>30</v>
      </c>
      <c r="N287" t="s">
        <v>43</v>
      </c>
      <c r="O287" s="8">
        <v>155000</v>
      </c>
      <c r="P287">
        <v>2.5470000000000002</v>
      </c>
      <c r="Q287">
        <v>2.7170000000000001</v>
      </c>
      <c r="R287">
        <v>0.03</v>
      </c>
      <c r="S287">
        <v>0</v>
      </c>
      <c r="T287" t="s">
        <v>148</v>
      </c>
      <c r="U287" t="s">
        <v>33</v>
      </c>
      <c r="V287" t="s">
        <v>34</v>
      </c>
    </row>
    <row r="288" spans="1:22" hidden="1" outlineLevel="2" x14ac:dyDescent="0.2">
      <c r="A288" t="s">
        <v>76</v>
      </c>
      <c r="B288" t="s">
        <v>77</v>
      </c>
      <c r="C288" s="6" t="s">
        <v>132</v>
      </c>
      <c r="D288" t="s">
        <v>133</v>
      </c>
      <c r="E288" t="s">
        <v>147</v>
      </c>
      <c r="F288" s="7">
        <v>36866</v>
      </c>
      <c r="G288" s="7">
        <v>37257</v>
      </c>
      <c r="H288" s="7">
        <v>37621</v>
      </c>
      <c r="I288" s="7">
        <v>37377</v>
      </c>
      <c r="J288" t="s">
        <v>28</v>
      </c>
      <c r="K288" t="s">
        <v>81</v>
      </c>
      <c r="L288" t="s">
        <v>30</v>
      </c>
      <c r="N288" t="s">
        <v>43</v>
      </c>
      <c r="O288" s="8">
        <v>-155000</v>
      </c>
      <c r="P288">
        <v>2.5470000000000002</v>
      </c>
      <c r="Q288">
        <v>2.7170000000000001</v>
      </c>
      <c r="R288">
        <v>0.03</v>
      </c>
      <c r="S288" s="9">
        <v>30735.49</v>
      </c>
      <c r="T288" t="s">
        <v>148</v>
      </c>
      <c r="U288" t="s">
        <v>33</v>
      </c>
      <c r="V288" t="s">
        <v>34</v>
      </c>
    </row>
    <row r="289" spans="1:22" hidden="1" outlineLevel="2" x14ac:dyDescent="0.2">
      <c r="A289" t="s">
        <v>76</v>
      </c>
      <c r="B289" t="s">
        <v>77</v>
      </c>
      <c r="C289" s="6" t="s">
        <v>132</v>
      </c>
      <c r="D289" t="s">
        <v>133</v>
      </c>
      <c r="E289" t="s">
        <v>147</v>
      </c>
      <c r="F289" s="7">
        <v>36866</v>
      </c>
      <c r="G289" s="7">
        <v>37257</v>
      </c>
      <c r="H289" s="7">
        <v>37621</v>
      </c>
      <c r="I289" s="7">
        <v>37408</v>
      </c>
      <c r="J289" t="s">
        <v>45</v>
      </c>
      <c r="K289" t="s">
        <v>46</v>
      </c>
      <c r="L289" t="s">
        <v>30</v>
      </c>
      <c r="N289" t="s">
        <v>43</v>
      </c>
      <c r="O289" s="8">
        <v>150000</v>
      </c>
      <c r="P289">
        <v>2.6070000000000002</v>
      </c>
      <c r="Q289">
        <v>2.7669999999999999</v>
      </c>
      <c r="R289">
        <v>0.03</v>
      </c>
      <c r="S289">
        <v>0</v>
      </c>
      <c r="T289" t="s">
        <v>148</v>
      </c>
      <c r="U289" t="s">
        <v>33</v>
      </c>
      <c r="V289" t="s">
        <v>34</v>
      </c>
    </row>
    <row r="290" spans="1:22" hidden="1" outlineLevel="2" x14ac:dyDescent="0.2">
      <c r="A290" t="s">
        <v>76</v>
      </c>
      <c r="B290" t="s">
        <v>77</v>
      </c>
      <c r="C290" s="6" t="s">
        <v>132</v>
      </c>
      <c r="D290" t="s">
        <v>133</v>
      </c>
      <c r="E290" t="s">
        <v>147</v>
      </c>
      <c r="F290" s="7">
        <v>36866</v>
      </c>
      <c r="G290" s="7">
        <v>37257</v>
      </c>
      <c r="H290" s="7">
        <v>37621</v>
      </c>
      <c r="I290" s="7">
        <v>37408</v>
      </c>
      <c r="J290" t="s">
        <v>28</v>
      </c>
      <c r="K290" t="s">
        <v>81</v>
      </c>
      <c r="L290" t="s">
        <v>30</v>
      </c>
      <c r="N290" t="s">
        <v>43</v>
      </c>
      <c r="O290" s="8">
        <v>-150000</v>
      </c>
      <c r="P290">
        <v>2.6070000000000002</v>
      </c>
      <c r="Q290">
        <v>2.7669999999999999</v>
      </c>
      <c r="R290">
        <v>0.03</v>
      </c>
      <c r="S290" s="9">
        <v>28202.76</v>
      </c>
      <c r="T290" t="s">
        <v>148</v>
      </c>
      <c r="U290" t="s">
        <v>33</v>
      </c>
      <c r="V290" t="s">
        <v>34</v>
      </c>
    </row>
    <row r="291" spans="1:22" hidden="1" outlineLevel="2" x14ac:dyDescent="0.2">
      <c r="A291" t="s">
        <v>76</v>
      </c>
      <c r="B291" t="s">
        <v>77</v>
      </c>
      <c r="C291" s="6" t="s">
        <v>132</v>
      </c>
      <c r="D291" t="s">
        <v>133</v>
      </c>
      <c r="E291" t="s">
        <v>147</v>
      </c>
      <c r="F291" s="7">
        <v>36866</v>
      </c>
      <c r="G291" s="7">
        <v>37257</v>
      </c>
      <c r="H291" s="7">
        <v>37621</v>
      </c>
      <c r="I291" s="7">
        <v>37438</v>
      </c>
      <c r="J291" t="s">
        <v>45</v>
      </c>
      <c r="K291" t="s">
        <v>46</v>
      </c>
      <c r="L291" t="s">
        <v>30</v>
      </c>
      <c r="N291" t="s">
        <v>43</v>
      </c>
      <c r="O291" s="8">
        <v>155000</v>
      </c>
      <c r="P291">
        <v>2.6720000000000002</v>
      </c>
      <c r="Q291">
        <v>2.8119999999999998</v>
      </c>
      <c r="R291">
        <v>0.03</v>
      </c>
      <c r="S291">
        <v>0</v>
      </c>
      <c r="T291" t="s">
        <v>148</v>
      </c>
      <c r="U291" t="s">
        <v>33</v>
      </c>
      <c r="V291" t="s">
        <v>34</v>
      </c>
    </row>
    <row r="292" spans="1:22" hidden="1" outlineLevel="2" x14ac:dyDescent="0.2">
      <c r="A292" t="s">
        <v>76</v>
      </c>
      <c r="B292" t="s">
        <v>77</v>
      </c>
      <c r="C292" s="6" t="s">
        <v>132</v>
      </c>
      <c r="D292" t="s">
        <v>133</v>
      </c>
      <c r="E292" t="s">
        <v>147</v>
      </c>
      <c r="F292" s="7">
        <v>36866</v>
      </c>
      <c r="G292" s="7">
        <v>37257</v>
      </c>
      <c r="H292" s="7">
        <v>37621</v>
      </c>
      <c r="I292" s="7">
        <v>37438</v>
      </c>
      <c r="J292" t="s">
        <v>28</v>
      </c>
      <c r="K292" t="s">
        <v>81</v>
      </c>
      <c r="L292" t="s">
        <v>30</v>
      </c>
      <c r="N292" t="s">
        <v>43</v>
      </c>
      <c r="O292" s="8">
        <v>-155000</v>
      </c>
      <c r="P292">
        <v>2.6720000000000002</v>
      </c>
      <c r="Q292">
        <v>2.8119999999999998</v>
      </c>
      <c r="R292">
        <v>0.03</v>
      </c>
      <c r="S292" s="9">
        <v>26030.29</v>
      </c>
      <c r="T292" t="s">
        <v>148</v>
      </c>
      <c r="U292" t="s">
        <v>33</v>
      </c>
      <c r="V292" t="s">
        <v>34</v>
      </c>
    </row>
    <row r="293" spans="1:22" hidden="1" outlineLevel="2" x14ac:dyDescent="0.2">
      <c r="A293" t="s">
        <v>76</v>
      </c>
      <c r="B293" t="s">
        <v>77</v>
      </c>
      <c r="C293" s="6" t="s">
        <v>132</v>
      </c>
      <c r="D293" t="s">
        <v>133</v>
      </c>
      <c r="E293" t="s">
        <v>147</v>
      </c>
      <c r="F293" s="7">
        <v>36866</v>
      </c>
      <c r="G293" s="7">
        <v>37257</v>
      </c>
      <c r="H293" s="7">
        <v>37621</v>
      </c>
      <c r="I293" s="7">
        <v>37469</v>
      </c>
      <c r="J293" t="s">
        <v>45</v>
      </c>
      <c r="K293" t="s">
        <v>46</v>
      </c>
      <c r="L293" t="s">
        <v>30</v>
      </c>
      <c r="N293" t="s">
        <v>43</v>
      </c>
      <c r="O293" s="8">
        <v>155000</v>
      </c>
      <c r="P293">
        <v>2.7370000000000001</v>
      </c>
      <c r="Q293">
        <v>2.8570000000000002</v>
      </c>
      <c r="R293">
        <v>0.03</v>
      </c>
      <c r="S293">
        <v>0</v>
      </c>
      <c r="T293" t="s">
        <v>148</v>
      </c>
      <c r="U293" t="s">
        <v>33</v>
      </c>
      <c r="V293" t="s">
        <v>34</v>
      </c>
    </row>
    <row r="294" spans="1:22" hidden="1" outlineLevel="2" x14ac:dyDescent="0.2">
      <c r="A294" t="s">
        <v>76</v>
      </c>
      <c r="B294" t="s">
        <v>77</v>
      </c>
      <c r="C294" s="6" t="s">
        <v>132</v>
      </c>
      <c r="D294" t="s">
        <v>133</v>
      </c>
      <c r="E294" t="s">
        <v>147</v>
      </c>
      <c r="F294" s="7">
        <v>36866</v>
      </c>
      <c r="G294" s="7">
        <v>37257</v>
      </c>
      <c r="H294" s="7">
        <v>37621</v>
      </c>
      <c r="I294" s="7">
        <v>37469</v>
      </c>
      <c r="J294" t="s">
        <v>28</v>
      </c>
      <c r="K294" t="s">
        <v>81</v>
      </c>
      <c r="L294" t="s">
        <v>30</v>
      </c>
      <c r="N294" t="s">
        <v>43</v>
      </c>
      <c r="O294" s="8">
        <v>-155000</v>
      </c>
      <c r="P294">
        <v>2.7370000000000001</v>
      </c>
      <c r="Q294">
        <v>2.8570000000000002</v>
      </c>
      <c r="R294">
        <v>0.03</v>
      </c>
      <c r="S294" s="9">
        <v>22919.07</v>
      </c>
      <c r="T294" t="s">
        <v>148</v>
      </c>
      <c r="U294" t="s">
        <v>33</v>
      </c>
      <c r="V294" t="s">
        <v>34</v>
      </c>
    </row>
    <row r="295" spans="1:22" hidden="1" outlineLevel="2" x14ac:dyDescent="0.2">
      <c r="A295" t="s">
        <v>76</v>
      </c>
      <c r="B295" t="s">
        <v>77</v>
      </c>
      <c r="C295" s="6" t="s">
        <v>132</v>
      </c>
      <c r="D295" t="s">
        <v>133</v>
      </c>
      <c r="E295" t="s">
        <v>147</v>
      </c>
      <c r="F295" s="7">
        <v>36866</v>
      </c>
      <c r="G295" s="7">
        <v>37257</v>
      </c>
      <c r="H295" s="7">
        <v>37621</v>
      </c>
      <c r="I295" s="7">
        <v>37500</v>
      </c>
      <c r="J295" t="s">
        <v>45</v>
      </c>
      <c r="K295" t="s">
        <v>46</v>
      </c>
      <c r="L295" t="s">
        <v>30</v>
      </c>
      <c r="N295" t="s">
        <v>43</v>
      </c>
      <c r="O295" s="8">
        <v>150000</v>
      </c>
      <c r="P295">
        <v>2.7275</v>
      </c>
      <c r="Q295">
        <v>2.8650000000000002</v>
      </c>
      <c r="R295">
        <v>0.03</v>
      </c>
      <c r="S295">
        <v>0</v>
      </c>
      <c r="T295" t="s">
        <v>148</v>
      </c>
      <c r="U295" t="s">
        <v>33</v>
      </c>
      <c r="V295" t="s">
        <v>34</v>
      </c>
    </row>
    <row r="296" spans="1:22" hidden="1" outlineLevel="2" x14ac:dyDescent="0.2">
      <c r="A296" t="s">
        <v>76</v>
      </c>
      <c r="B296" t="s">
        <v>77</v>
      </c>
      <c r="C296" s="6" t="s">
        <v>132</v>
      </c>
      <c r="D296" t="s">
        <v>133</v>
      </c>
      <c r="E296" t="s">
        <v>147</v>
      </c>
      <c r="F296" s="7">
        <v>36866</v>
      </c>
      <c r="G296" s="7">
        <v>37257</v>
      </c>
      <c r="H296" s="7">
        <v>37621</v>
      </c>
      <c r="I296" s="7">
        <v>37500</v>
      </c>
      <c r="J296" t="s">
        <v>28</v>
      </c>
      <c r="K296" t="s">
        <v>81</v>
      </c>
      <c r="L296" t="s">
        <v>30</v>
      </c>
      <c r="N296" t="s">
        <v>43</v>
      </c>
      <c r="O296" s="8">
        <v>-150000</v>
      </c>
      <c r="P296">
        <v>2.7275</v>
      </c>
      <c r="Q296">
        <v>2.8650000000000002</v>
      </c>
      <c r="R296">
        <v>0.03</v>
      </c>
      <c r="S296" s="9">
        <v>24708.71</v>
      </c>
      <c r="T296" t="s">
        <v>148</v>
      </c>
      <c r="U296" t="s">
        <v>33</v>
      </c>
      <c r="V296" t="s">
        <v>34</v>
      </c>
    </row>
    <row r="297" spans="1:22" hidden="1" outlineLevel="2" x14ac:dyDescent="0.2">
      <c r="A297" t="s">
        <v>76</v>
      </c>
      <c r="B297" t="s">
        <v>77</v>
      </c>
      <c r="C297" s="6" t="s">
        <v>132</v>
      </c>
      <c r="D297" t="s">
        <v>133</v>
      </c>
      <c r="E297" t="s">
        <v>147</v>
      </c>
      <c r="F297" s="7">
        <v>36866</v>
      </c>
      <c r="G297" s="7">
        <v>37257</v>
      </c>
      <c r="H297" s="7">
        <v>37621</v>
      </c>
      <c r="I297" s="7">
        <v>37530</v>
      </c>
      <c r="J297" t="s">
        <v>45</v>
      </c>
      <c r="K297" t="s">
        <v>46</v>
      </c>
      <c r="L297" t="s">
        <v>30</v>
      </c>
      <c r="N297" t="s">
        <v>43</v>
      </c>
      <c r="O297" s="8">
        <v>155000</v>
      </c>
      <c r="P297">
        <v>2.7149999999999999</v>
      </c>
      <c r="Q297">
        <v>2.895</v>
      </c>
      <c r="R297">
        <v>0.03</v>
      </c>
      <c r="S297">
        <v>0</v>
      </c>
      <c r="T297" t="s">
        <v>148</v>
      </c>
      <c r="U297" t="s">
        <v>33</v>
      </c>
      <c r="V297" t="s">
        <v>34</v>
      </c>
    </row>
    <row r="298" spans="1:22" hidden="1" outlineLevel="2" x14ac:dyDescent="0.2">
      <c r="A298" t="s">
        <v>76</v>
      </c>
      <c r="B298" t="s">
        <v>77</v>
      </c>
      <c r="C298" s="6" t="s">
        <v>132</v>
      </c>
      <c r="D298" t="s">
        <v>133</v>
      </c>
      <c r="E298" t="s">
        <v>147</v>
      </c>
      <c r="F298" s="7">
        <v>36866</v>
      </c>
      <c r="G298" s="7">
        <v>37257</v>
      </c>
      <c r="H298" s="7">
        <v>37621</v>
      </c>
      <c r="I298" s="7">
        <v>37530</v>
      </c>
      <c r="J298" t="s">
        <v>28</v>
      </c>
      <c r="K298" t="s">
        <v>81</v>
      </c>
      <c r="L298" t="s">
        <v>30</v>
      </c>
      <c r="N298" t="s">
        <v>43</v>
      </c>
      <c r="O298" s="8">
        <v>-155000</v>
      </c>
      <c r="P298">
        <v>2.7149999999999999</v>
      </c>
      <c r="Q298">
        <v>2.895</v>
      </c>
      <c r="R298">
        <v>0.03</v>
      </c>
      <c r="S298" s="9">
        <v>31941.88</v>
      </c>
      <c r="T298" t="s">
        <v>148</v>
      </c>
      <c r="U298" t="s">
        <v>33</v>
      </c>
      <c r="V298" t="s">
        <v>34</v>
      </c>
    </row>
    <row r="299" spans="1:22" hidden="1" outlineLevel="2" x14ac:dyDescent="0.2">
      <c r="A299" t="s">
        <v>76</v>
      </c>
      <c r="B299" t="s">
        <v>77</v>
      </c>
      <c r="C299" s="6" t="s">
        <v>132</v>
      </c>
      <c r="D299" t="s">
        <v>133</v>
      </c>
      <c r="E299" t="s">
        <v>147</v>
      </c>
      <c r="F299" s="7">
        <v>36866</v>
      </c>
      <c r="G299" s="7">
        <v>37257</v>
      </c>
      <c r="H299" s="7">
        <v>37621</v>
      </c>
      <c r="I299" s="7">
        <v>37561</v>
      </c>
      <c r="J299" t="s">
        <v>45</v>
      </c>
      <c r="K299" t="s">
        <v>46</v>
      </c>
      <c r="L299" t="s">
        <v>30</v>
      </c>
      <c r="N299" t="s">
        <v>43</v>
      </c>
      <c r="O299" s="8">
        <v>150000</v>
      </c>
      <c r="P299">
        <v>2.9275000000000002</v>
      </c>
      <c r="Q299">
        <v>3.0950000000000002</v>
      </c>
      <c r="R299">
        <v>0.03</v>
      </c>
      <c r="S299">
        <v>0</v>
      </c>
      <c r="T299" t="s">
        <v>148</v>
      </c>
      <c r="U299" t="s">
        <v>33</v>
      </c>
      <c r="V299" t="s">
        <v>34</v>
      </c>
    </row>
    <row r="300" spans="1:22" hidden="1" outlineLevel="2" x14ac:dyDescent="0.2">
      <c r="A300" t="s">
        <v>76</v>
      </c>
      <c r="B300" t="s">
        <v>77</v>
      </c>
      <c r="C300" s="6" t="s">
        <v>132</v>
      </c>
      <c r="D300" t="s">
        <v>133</v>
      </c>
      <c r="E300" t="s">
        <v>147</v>
      </c>
      <c r="F300" s="7">
        <v>36866</v>
      </c>
      <c r="G300" s="7">
        <v>37257</v>
      </c>
      <c r="H300" s="7">
        <v>37621</v>
      </c>
      <c r="I300" s="7">
        <v>37561</v>
      </c>
      <c r="J300" t="s">
        <v>28</v>
      </c>
      <c r="K300" t="s">
        <v>81</v>
      </c>
      <c r="L300" t="s">
        <v>30</v>
      </c>
      <c r="N300" t="s">
        <v>43</v>
      </c>
      <c r="O300" s="8">
        <v>-150000</v>
      </c>
      <c r="P300">
        <v>2.9275000000000002</v>
      </c>
      <c r="Q300">
        <v>3.0950000000000002</v>
      </c>
      <c r="R300">
        <v>0.03</v>
      </c>
      <c r="S300" s="9">
        <v>28996.01</v>
      </c>
      <c r="T300" t="s">
        <v>148</v>
      </c>
      <c r="U300" t="s">
        <v>33</v>
      </c>
      <c r="V300" t="s">
        <v>34</v>
      </c>
    </row>
    <row r="301" spans="1:22" hidden="1" outlineLevel="2" x14ac:dyDescent="0.2">
      <c r="A301" t="s">
        <v>76</v>
      </c>
      <c r="B301" t="s">
        <v>77</v>
      </c>
      <c r="C301" s="6" t="s">
        <v>132</v>
      </c>
      <c r="D301" t="s">
        <v>133</v>
      </c>
      <c r="E301" t="s">
        <v>147</v>
      </c>
      <c r="F301" s="7">
        <v>36866</v>
      </c>
      <c r="G301" s="7">
        <v>37257</v>
      </c>
      <c r="H301" s="7">
        <v>37621</v>
      </c>
      <c r="I301" s="7">
        <v>37591</v>
      </c>
      <c r="J301" t="s">
        <v>45</v>
      </c>
      <c r="K301" t="s">
        <v>46</v>
      </c>
      <c r="L301" t="s">
        <v>30</v>
      </c>
      <c r="N301" t="s">
        <v>43</v>
      </c>
      <c r="O301" s="8">
        <v>155000</v>
      </c>
      <c r="P301">
        <v>3.1175000000000002</v>
      </c>
      <c r="Q301">
        <v>3.2850000000000001</v>
      </c>
      <c r="R301">
        <v>0.03</v>
      </c>
      <c r="S301">
        <v>0</v>
      </c>
      <c r="T301" t="s">
        <v>148</v>
      </c>
      <c r="U301" t="s">
        <v>33</v>
      </c>
      <c r="V301" t="s">
        <v>34</v>
      </c>
    </row>
    <row r="302" spans="1:22" hidden="1" outlineLevel="2" x14ac:dyDescent="0.2">
      <c r="A302" t="s">
        <v>76</v>
      </c>
      <c r="B302" t="s">
        <v>77</v>
      </c>
      <c r="C302" s="6" t="s">
        <v>132</v>
      </c>
      <c r="D302" t="s">
        <v>133</v>
      </c>
      <c r="E302" t="s">
        <v>147</v>
      </c>
      <c r="F302" s="7">
        <v>36866</v>
      </c>
      <c r="G302" s="7">
        <v>37257</v>
      </c>
      <c r="H302" s="7">
        <v>37621</v>
      </c>
      <c r="I302" s="7">
        <v>37591</v>
      </c>
      <c r="J302" t="s">
        <v>28</v>
      </c>
      <c r="K302" t="s">
        <v>81</v>
      </c>
      <c r="L302" t="s">
        <v>30</v>
      </c>
      <c r="N302" t="s">
        <v>43</v>
      </c>
      <c r="O302" s="8">
        <v>-155000</v>
      </c>
      <c r="P302">
        <v>3.1175000000000002</v>
      </c>
      <c r="Q302">
        <v>3.2850000000000001</v>
      </c>
      <c r="R302">
        <v>0.03</v>
      </c>
      <c r="S302" s="9">
        <v>29880.9</v>
      </c>
      <c r="T302" t="s">
        <v>148</v>
      </c>
      <c r="U302" t="s">
        <v>33</v>
      </c>
      <c r="V302" t="s">
        <v>34</v>
      </c>
    </row>
    <row r="303" spans="1:22" outlineLevel="1" collapsed="1" x14ac:dyDescent="0.2">
      <c r="A303" t="str">
        <f t="shared" ref="A303:O303" si="27">+A302</f>
        <v>TW</v>
      </c>
      <c r="B303" t="str">
        <f t="shared" si="27"/>
        <v>TTFW</v>
      </c>
      <c r="C303" s="6" t="str">
        <f t="shared" si="27"/>
        <v>0000F</v>
      </c>
      <c r="D303" t="str">
        <f t="shared" si="27"/>
        <v>Fuel Hedge 2002</v>
      </c>
      <c r="E303" t="str">
        <f t="shared" si="27"/>
        <v>AAA399</v>
      </c>
      <c r="F303" s="7">
        <f t="shared" si="27"/>
        <v>36866</v>
      </c>
      <c r="G303" s="7">
        <f t="shared" si="27"/>
        <v>37257</v>
      </c>
      <c r="H303" s="7">
        <f t="shared" si="27"/>
        <v>37621</v>
      </c>
      <c r="I303" s="7">
        <f t="shared" si="27"/>
        <v>37591</v>
      </c>
      <c r="J303" t="str">
        <f t="shared" si="27"/>
        <v>IFERC</v>
      </c>
      <c r="K303" t="str">
        <f t="shared" si="27"/>
        <v>PERMEP</v>
      </c>
      <c r="L303" t="str">
        <f t="shared" si="27"/>
        <v>S</v>
      </c>
      <c r="M303">
        <f t="shared" si="27"/>
        <v>0</v>
      </c>
      <c r="N303" t="str">
        <f t="shared" si="27"/>
        <v>BASIS SWAP</v>
      </c>
      <c r="O303" s="8">
        <f t="shared" si="27"/>
        <v>-155000</v>
      </c>
      <c r="P303">
        <f>SUBTOTAL(1,P279:P302)</f>
        <v>2.6660416666666666</v>
      </c>
      <c r="Q303">
        <f>SUBTOTAL(1,Q279:Q302)</f>
        <v>2.8229166666666665</v>
      </c>
      <c r="R303">
        <f>SUBTOTAL(1,R279:R302)</f>
        <v>3.0000000000000016E-2</v>
      </c>
      <c r="S303" s="9">
        <f>SUBTOTAL(9,S279:S302)</f>
        <v>336890.11000000004</v>
      </c>
      <c r="T303" s="10" t="s">
        <v>149</v>
      </c>
      <c r="U303" t="str">
        <f>+U302</f>
        <v>RMTC</v>
      </c>
      <c r="V303" t="str">
        <f>+V302</f>
        <v>SPEC</v>
      </c>
    </row>
    <row r="304" spans="1:22" hidden="1" outlineLevel="2" x14ac:dyDescent="0.2">
      <c r="A304" t="s">
        <v>76</v>
      </c>
      <c r="B304" t="s">
        <v>77</v>
      </c>
      <c r="C304" s="6" t="s">
        <v>132</v>
      </c>
      <c r="D304" t="s">
        <v>133</v>
      </c>
      <c r="E304" t="s">
        <v>150</v>
      </c>
      <c r="F304" s="7">
        <v>36867</v>
      </c>
      <c r="G304" s="7">
        <v>37257</v>
      </c>
      <c r="H304" s="7">
        <v>37621</v>
      </c>
      <c r="I304" s="7">
        <v>37257</v>
      </c>
      <c r="J304" t="s">
        <v>45</v>
      </c>
      <c r="K304" t="s">
        <v>46</v>
      </c>
      <c r="L304" t="s">
        <v>30</v>
      </c>
      <c r="N304" t="s">
        <v>31</v>
      </c>
      <c r="O304" s="8">
        <v>-155000</v>
      </c>
      <c r="P304">
        <v>2.5609999999999999</v>
      </c>
      <c r="Q304">
        <v>4.47</v>
      </c>
      <c r="R304">
        <v>0</v>
      </c>
      <c r="S304" s="9">
        <v>295392.06</v>
      </c>
      <c r="T304" t="s">
        <v>151</v>
      </c>
      <c r="U304" t="s">
        <v>33</v>
      </c>
      <c r="V304" t="s">
        <v>34</v>
      </c>
    </row>
    <row r="305" spans="1:22" hidden="1" outlineLevel="2" x14ac:dyDescent="0.2">
      <c r="A305" t="s">
        <v>76</v>
      </c>
      <c r="B305" t="s">
        <v>77</v>
      </c>
      <c r="C305" s="6" t="s">
        <v>132</v>
      </c>
      <c r="D305" t="s">
        <v>133</v>
      </c>
      <c r="E305" t="s">
        <v>150</v>
      </c>
      <c r="F305" s="7">
        <v>36867</v>
      </c>
      <c r="G305" s="7">
        <v>37257</v>
      </c>
      <c r="H305" s="7">
        <v>37621</v>
      </c>
      <c r="I305" s="7">
        <v>37288</v>
      </c>
      <c r="J305" t="s">
        <v>45</v>
      </c>
      <c r="K305" t="s">
        <v>46</v>
      </c>
      <c r="L305" t="s">
        <v>30</v>
      </c>
      <c r="N305" t="s">
        <v>31</v>
      </c>
      <c r="O305" s="8">
        <v>-140000</v>
      </c>
      <c r="P305">
        <v>2.6720000000000002</v>
      </c>
      <c r="Q305">
        <v>4.47</v>
      </c>
      <c r="R305">
        <v>0</v>
      </c>
      <c r="S305" s="9">
        <v>250805.29</v>
      </c>
      <c r="T305" t="s">
        <v>151</v>
      </c>
      <c r="U305" t="s">
        <v>33</v>
      </c>
      <c r="V305" t="s">
        <v>34</v>
      </c>
    </row>
    <row r="306" spans="1:22" hidden="1" outlineLevel="2" x14ac:dyDescent="0.2">
      <c r="A306" t="s">
        <v>76</v>
      </c>
      <c r="B306" t="s">
        <v>77</v>
      </c>
      <c r="C306" s="6" t="s">
        <v>132</v>
      </c>
      <c r="D306" t="s">
        <v>133</v>
      </c>
      <c r="E306" t="s">
        <v>150</v>
      </c>
      <c r="F306" s="7">
        <v>36867</v>
      </c>
      <c r="G306" s="7">
        <v>37257</v>
      </c>
      <c r="H306" s="7">
        <v>37621</v>
      </c>
      <c r="I306" s="7">
        <v>37316</v>
      </c>
      <c r="J306" t="s">
        <v>45</v>
      </c>
      <c r="K306" t="s">
        <v>46</v>
      </c>
      <c r="L306" t="s">
        <v>30</v>
      </c>
      <c r="N306" t="s">
        <v>31</v>
      </c>
      <c r="O306" s="8">
        <v>-155000</v>
      </c>
      <c r="P306">
        <v>2.6819999999999999</v>
      </c>
      <c r="Q306">
        <v>4.47</v>
      </c>
      <c r="R306">
        <v>0</v>
      </c>
      <c r="S306" s="9">
        <v>275692.06</v>
      </c>
      <c r="T306" t="s">
        <v>151</v>
      </c>
      <c r="U306" t="s">
        <v>33</v>
      </c>
      <c r="V306" t="s">
        <v>34</v>
      </c>
    </row>
    <row r="307" spans="1:22" hidden="1" outlineLevel="2" x14ac:dyDescent="0.2">
      <c r="A307" t="s">
        <v>76</v>
      </c>
      <c r="B307" t="s">
        <v>77</v>
      </c>
      <c r="C307" s="6" t="s">
        <v>132</v>
      </c>
      <c r="D307" t="s">
        <v>133</v>
      </c>
      <c r="E307" t="s">
        <v>150</v>
      </c>
      <c r="F307" s="7">
        <v>36867</v>
      </c>
      <c r="G307" s="7">
        <v>37257</v>
      </c>
      <c r="H307" s="7">
        <v>37621</v>
      </c>
      <c r="I307" s="7">
        <v>37347</v>
      </c>
      <c r="J307" t="s">
        <v>45</v>
      </c>
      <c r="K307" t="s">
        <v>46</v>
      </c>
      <c r="L307" t="s">
        <v>30</v>
      </c>
      <c r="N307" t="s">
        <v>31</v>
      </c>
      <c r="O307" s="8">
        <v>-150000</v>
      </c>
      <c r="P307">
        <v>2.6669999999999998</v>
      </c>
      <c r="Q307">
        <v>4.47</v>
      </c>
      <c r="R307">
        <v>0</v>
      </c>
      <c r="S307" s="9">
        <v>268678.03000000003</v>
      </c>
      <c r="T307" t="s">
        <v>151</v>
      </c>
      <c r="U307" t="s">
        <v>33</v>
      </c>
      <c r="V307" t="s">
        <v>34</v>
      </c>
    </row>
    <row r="308" spans="1:22" hidden="1" outlineLevel="2" x14ac:dyDescent="0.2">
      <c r="A308" t="s">
        <v>76</v>
      </c>
      <c r="B308" t="s">
        <v>77</v>
      </c>
      <c r="C308" s="6" t="s">
        <v>132</v>
      </c>
      <c r="D308" t="s">
        <v>133</v>
      </c>
      <c r="E308" t="s">
        <v>150</v>
      </c>
      <c r="F308" s="7">
        <v>36867</v>
      </c>
      <c r="G308" s="7">
        <v>37257</v>
      </c>
      <c r="H308" s="7">
        <v>37621</v>
      </c>
      <c r="I308" s="7">
        <v>37377</v>
      </c>
      <c r="J308" t="s">
        <v>45</v>
      </c>
      <c r="K308" t="s">
        <v>46</v>
      </c>
      <c r="L308" t="s">
        <v>30</v>
      </c>
      <c r="N308" t="s">
        <v>31</v>
      </c>
      <c r="O308" s="8">
        <v>-155000</v>
      </c>
      <c r="P308">
        <v>2.7170000000000001</v>
      </c>
      <c r="Q308">
        <v>4.47</v>
      </c>
      <c r="R308">
        <v>0</v>
      </c>
      <c r="S308" s="9">
        <v>269473.59999999998</v>
      </c>
      <c r="T308" t="s">
        <v>151</v>
      </c>
      <c r="U308" t="s">
        <v>33</v>
      </c>
      <c r="V308" t="s">
        <v>34</v>
      </c>
    </row>
    <row r="309" spans="1:22" hidden="1" outlineLevel="2" x14ac:dyDescent="0.2">
      <c r="A309" t="s">
        <v>76</v>
      </c>
      <c r="B309" t="s">
        <v>77</v>
      </c>
      <c r="C309" s="6" t="s">
        <v>132</v>
      </c>
      <c r="D309" t="s">
        <v>133</v>
      </c>
      <c r="E309" t="s">
        <v>150</v>
      </c>
      <c r="F309" s="7">
        <v>36867</v>
      </c>
      <c r="G309" s="7">
        <v>37257</v>
      </c>
      <c r="H309" s="7">
        <v>37621</v>
      </c>
      <c r="I309" s="7">
        <v>37408</v>
      </c>
      <c r="J309" t="s">
        <v>45</v>
      </c>
      <c r="K309" t="s">
        <v>46</v>
      </c>
      <c r="L309" t="s">
        <v>30</v>
      </c>
      <c r="N309" t="s">
        <v>31</v>
      </c>
      <c r="O309" s="8">
        <v>-150000</v>
      </c>
      <c r="P309">
        <v>2.7669999999999999</v>
      </c>
      <c r="Q309">
        <v>4.47</v>
      </c>
      <c r="R309">
        <v>0</v>
      </c>
      <c r="S309" s="9">
        <v>252860.75</v>
      </c>
      <c r="T309" t="s">
        <v>151</v>
      </c>
      <c r="U309" t="s">
        <v>33</v>
      </c>
      <c r="V309" t="s">
        <v>34</v>
      </c>
    </row>
    <row r="310" spans="1:22" hidden="1" outlineLevel="2" x14ac:dyDescent="0.2">
      <c r="A310" t="s">
        <v>76</v>
      </c>
      <c r="B310" t="s">
        <v>77</v>
      </c>
      <c r="C310" s="6" t="s">
        <v>132</v>
      </c>
      <c r="D310" t="s">
        <v>133</v>
      </c>
      <c r="E310" t="s">
        <v>150</v>
      </c>
      <c r="F310" s="7">
        <v>36867</v>
      </c>
      <c r="G310" s="7">
        <v>37257</v>
      </c>
      <c r="H310" s="7">
        <v>37621</v>
      </c>
      <c r="I310" s="7">
        <v>37438</v>
      </c>
      <c r="J310" t="s">
        <v>45</v>
      </c>
      <c r="K310" t="s">
        <v>46</v>
      </c>
      <c r="L310" t="s">
        <v>30</v>
      </c>
      <c r="N310" t="s">
        <v>31</v>
      </c>
      <c r="O310" s="8">
        <v>-155000</v>
      </c>
      <c r="P310">
        <v>2.8119999999999998</v>
      </c>
      <c r="Q310">
        <v>4.47</v>
      </c>
      <c r="R310">
        <v>0</v>
      </c>
      <c r="S310" s="9">
        <v>253949.92</v>
      </c>
      <c r="T310" t="s">
        <v>151</v>
      </c>
      <c r="U310" t="s">
        <v>33</v>
      </c>
      <c r="V310" t="s">
        <v>34</v>
      </c>
    </row>
    <row r="311" spans="1:22" hidden="1" outlineLevel="2" x14ac:dyDescent="0.2">
      <c r="A311" t="s">
        <v>76</v>
      </c>
      <c r="B311" t="s">
        <v>77</v>
      </c>
      <c r="C311" s="6" t="s">
        <v>132</v>
      </c>
      <c r="D311" t="s">
        <v>133</v>
      </c>
      <c r="E311" t="s">
        <v>150</v>
      </c>
      <c r="F311" s="7">
        <v>36867</v>
      </c>
      <c r="G311" s="7">
        <v>37257</v>
      </c>
      <c r="H311" s="7">
        <v>37621</v>
      </c>
      <c r="I311" s="7">
        <v>37469</v>
      </c>
      <c r="J311" t="s">
        <v>45</v>
      </c>
      <c r="K311" t="s">
        <v>46</v>
      </c>
      <c r="L311" t="s">
        <v>30</v>
      </c>
      <c r="N311" t="s">
        <v>31</v>
      </c>
      <c r="O311" s="8">
        <v>-155000</v>
      </c>
      <c r="P311">
        <v>2.8570000000000002</v>
      </c>
      <c r="Q311">
        <v>4.47</v>
      </c>
      <c r="R311">
        <v>0</v>
      </c>
      <c r="S311" s="9">
        <v>246507.08</v>
      </c>
      <c r="T311" t="s">
        <v>151</v>
      </c>
      <c r="U311" t="s">
        <v>33</v>
      </c>
      <c r="V311" t="s">
        <v>34</v>
      </c>
    </row>
    <row r="312" spans="1:22" hidden="1" outlineLevel="2" x14ac:dyDescent="0.2">
      <c r="A312" t="s">
        <v>76</v>
      </c>
      <c r="B312" t="s">
        <v>77</v>
      </c>
      <c r="C312" s="6" t="s">
        <v>132</v>
      </c>
      <c r="D312" t="s">
        <v>133</v>
      </c>
      <c r="E312" t="s">
        <v>150</v>
      </c>
      <c r="F312" s="7">
        <v>36867</v>
      </c>
      <c r="G312" s="7">
        <v>37257</v>
      </c>
      <c r="H312" s="7">
        <v>37621</v>
      </c>
      <c r="I312" s="7">
        <v>37500</v>
      </c>
      <c r="J312" t="s">
        <v>45</v>
      </c>
      <c r="K312" t="s">
        <v>46</v>
      </c>
      <c r="L312" t="s">
        <v>30</v>
      </c>
      <c r="N312" t="s">
        <v>31</v>
      </c>
      <c r="O312" s="8">
        <v>-150000</v>
      </c>
      <c r="P312">
        <v>2.8650000000000002</v>
      </c>
      <c r="Q312">
        <v>4.47</v>
      </c>
      <c r="R312">
        <v>0</v>
      </c>
      <c r="S312" s="9">
        <v>236865.19</v>
      </c>
      <c r="T312" t="s">
        <v>151</v>
      </c>
      <c r="U312" t="s">
        <v>33</v>
      </c>
      <c r="V312" t="s">
        <v>34</v>
      </c>
    </row>
    <row r="313" spans="1:22" hidden="1" outlineLevel="2" x14ac:dyDescent="0.2">
      <c r="A313" t="s">
        <v>76</v>
      </c>
      <c r="B313" t="s">
        <v>77</v>
      </c>
      <c r="C313" s="6" t="s">
        <v>132</v>
      </c>
      <c r="D313" t="s">
        <v>133</v>
      </c>
      <c r="E313" t="s">
        <v>150</v>
      </c>
      <c r="F313" s="7">
        <v>36867</v>
      </c>
      <c r="G313" s="7">
        <v>37257</v>
      </c>
      <c r="H313" s="7">
        <v>37621</v>
      </c>
      <c r="I313" s="7">
        <v>37530</v>
      </c>
      <c r="J313" t="s">
        <v>45</v>
      </c>
      <c r="K313" t="s">
        <v>46</v>
      </c>
      <c r="L313" t="s">
        <v>30</v>
      </c>
      <c r="N313" t="s">
        <v>31</v>
      </c>
      <c r="O313" s="8">
        <v>-155000</v>
      </c>
      <c r="P313">
        <v>2.895</v>
      </c>
      <c r="Q313">
        <v>4.47</v>
      </c>
      <c r="R313">
        <v>0</v>
      </c>
      <c r="S313" s="9">
        <v>239656.05</v>
      </c>
      <c r="T313" t="s">
        <v>151</v>
      </c>
      <c r="U313" t="s">
        <v>33</v>
      </c>
      <c r="V313" t="s">
        <v>34</v>
      </c>
    </row>
    <row r="314" spans="1:22" hidden="1" outlineLevel="2" x14ac:dyDescent="0.2">
      <c r="A314" t="s">
        <v>76</v>
      </c>
      <c r="B314" t="s">
        <v>77</v>
      </c>
      <c r="C314" s="6" t="s">
        <v>132</v>
      </c>
      <c r="D314" t="s">
        <v>133</v>
      </c>
      <c r="E314" t="s">
        <v>150</v>
      </c>
      <c r="F314" s="7">
        <v>36867</v>
      </c>
      <c r="G314" s="7">
        <v>37257</v>
      </c>
      <c r="H314" s="7">
        <v>37621</v>
      </c>
      <c r="I314" s="7">
        <v>37561</v>
      </c>
      <c r="J314" t="s">
        <v>45</v>
      </c>
      <c r="K314" t="s">
        <v>46</v>
      </c>
      <c r="L314" t="s">
        <v>30</v>
      </c>
      <c r="N314" t="s">
        <v>31</v>
      </c>
      <c r="O314" s="8">
        <v>-150000</v>
      </c>
      <c r="P314">
        <v>3.0950000000000002</v>
      </c>
      <c r="Q314">
        <v>4.47</v>
      </c>
      <c r="R314">
        <v>0</v>
      </c>
      <c r="S314" s="9">
        <v>201921.7</v>
      </c>
      <c r="T314" t="s">
        <v>151</v>
      </c>
      <c r="U314" t="s">
        <v>33</v>
      </c>
      <c r="V314" t="s">
        <v>34</v>
      </c>
    </row>
    <row r="315" spans="1:22" hidden="1" outlineLevel="2" x14ac:dyDescent="0.2">
      <c r="A315" t="s">
        <v>76</v>
      </c>
      <c r="B315" t="s">
        <v>77</v>
      </c>
      <c r="C315" s="6" t="s">
        <v>132</v>
      </c>
      <c r="D315" t="s">
        <v>133</v>
      </c>
      <c r="E315" t="s">
        <v>150</v>
      </c>
      <c r="F315" s="7">
        <v>36867</v>
      </c>
      <c r="G315" s="7">
        <v>37257</v>
      </c>
      <c r="H315" s="7">
        <v>37621</v>
      </c>
      <c r="I315" s="7">
        <v>37591</v>
      </c>
      <c r="J315" t="s">
        <v>45</v>
      </c>
      <c r="K315" t="s">
        <v>46</v>
      </c>
      <c r="L315" t="s">
        <v>30</v>
      </c>
      <c r="N315" t="s">
        <v>31</v>
      </c>
      <c r="O315" s="8">
        <v>-155000</v>
      </c>
      <c r="P315">
        <v>3.2850000000000001</v>
      </c>
      <c r="Q315">
        <v>4.47</v>
      </c>
      <c r="R315">
        <v>0</v>
      </c>
      <c r="S315" s="9">
        <v>179380.9</v>
      </c>
      <c r="T315" t="s">
        <v>151</v>
      </c>
      <c r="U315" t="s">
        <v>33</v>
      </c>
      <c r="V315" t="s">
        <v>34</v>
      </c>
    </row>
    <row r="316" spans="1:22" outlineLevel="1" collapsed="1" x14ac:dyDescent="0.2">
      <c r="A316" t="str">
        <f t="shared" ref="A316:O316" si="28">+A315</f>
        <v>TW</v>
      </c>
      <c r="B316" t="str">
        <f t="shared" si="28"/>
        <v>TTFW</v>
      </c>
      <c r="C316" s="6" t="str">
        <f t="shared" si="28"/>
        <v>0000F</v>
      </c>
      <c r="D316" t="str">
        <f t="shared" si="28"/>
        <v>Fuel Hedge 2002</v>
      </c>
      <c r="E316" t="str">
        <f t="shared" si="28"/>
        <v>AAA313</v>
      </c>
      <c r="F316" s="7">
        <f t="shared" si="28"/>
        <v>36867</v>
      </c>
      <c r="G316" s="7">
        <f t="shared" si="28"/>
        <v>37257</v>
      </c>
      <c r="H316" s="7">
        <f t="shared" si="28"/>
        <v>37621</v>
      </c>
      <c r="I316" s="7">
        <f t="shared" si="28"/>
        <v>37591</v>
      </c>
      <c r="J316" t="str">
        <f t="shared" si="28"/>
        <v>NYMEX</v>
      </c>
      <c r="K316" t="str">
        <f t="shared" si="28"/>
        <v>NG</v>
      </c>
      <c r="L316" t="str">
        <f t="shared" si="28"/>
        <v>S</v>
      </c>
      <c r="M316">
        <f t="shared" si="28"/>
        <v>0</v>
      </c>
      <c r="N316" t="str">
        <f t="shared" si="28"/>
        <v>FIXED SWAP</v>
      </c>
      <c r="O316" s="8">
        <f t="shared" si="28"/>
        <v>-155000</v>
      </c>
      <c r="P316">
        <f>SUBTOTAL(1,P304:P315)</f>
        <v>2.8229166666666665</v>
      </c>
      <c r="Q316">
        <f>SUBTOTAL(1,Q304:Q315)</f>
        <v>4.47</v>
      </c>
      <c r="R316">
        <f>SUBTOTAL(1,R304:R315)</f>
        <v>0</v>
      </c>
      <c r="S316" s="9">
        <f>SUBTOTAL(9,S304:S315)</f>
        <v>2971182.63</v>
      </c>
      <c r="T316" s="10" t="s">
        <v>152</v>
      </c>
      <c r="U316" t="str">
        <f>+U315</f>
        <v>RMTC</v>
      </c>
      <c r="V316" t="str">
        <f>+V315</f>
        <v>SPEC</v>
      </c>
    </row>
    <row r="317" spans="1:22" hidden="1" outlineLevel="2" x14ac:dyDescent="0.2">
      <c r="A317" t="s">
        <v>76</v>
      </c>
      <c r="B317" t="s">
        <v>77</v>
      </c>
      <c r="C317" s="6" t="s">
        <v>132</v>
      </c>
      <c r="D317" t="s">
        <v>133</v>
      </c>
      <c r="E317" t="s">
        <v>153</v>
      </c>
      <c r="F317" s="7">
        <v>36867</v>
      </c>
      <c r="G317" s="7">
        <v>37257</v>
      </c>
      <c r="H317" s="7">
        <v>37621</v>
      </c>
      <c r="I317" s="7">
        <v>37257</v>
      </c>
      <c r="J317" t="s">
        <v>45</v>
      </c>
      <c r="K317" t="s">
        <v>46</v>
      </c>
      <c r="L317" t="s">
        <v>42</v>
      </c>
      <c r="N317" t="s">
        <v>31</v>
      </c>
      <c r="O317" s="8">
        <v>155000</v>
      </c>
      <c r="P317">
        <v>2.5609999999999999</v>
      </c>
      <c r="Q317">
        <v>4.3899999999999997</v>
      </c>
      <c r="R317">
        <v>0</v>
      </c>
      <c r="S317" s="9">
        <v>-283013.14</v>
      </c>
      <c r="T317" t="s">
        <v>154</v>
      </c>
      <c r="U317" t="s">
        <v>33</v>
      </c>
      <c r="V317" t="s">
        <v>34</v>
      </c>
    </row>
    <row r="318" spans="1:22" hidden="1" outlineLevel="2" x14ac:dyDescent="0.2">
      <c r="A318" t="s">
        <v>76</v>
      </c>
      <c r="B318" t="s">
        <v>77</v>
      </c>
      <c r="C318" s="6" t="s">
        <v>132</v>
      </c>
      <c r="D318" t="s">
        <v>133</v>
      </c>
      <c r="E318" t="s">
        <v>153</v>
      </c>
      <c r="F318" s="7">
        <v>36867</v>
      </c>
      <c r="G318" s="7">
        <v>37257</v>
      </c>
      <c r="H318" s="7">
        <v>37621</v>
      </c>
      <c r="I318" s="7">
        <v>37288</v>
      </c>
      <c r="J318" t="s">
        <v>45</v>
      </c>
      <c r="K318" t="s">
        <v>46</v>
      </c>
      <c r="L318" t="s">
        <v>42</v>
      </c>
      <c r="N318" t="s">
        <v>31</v>
      </c>
      <c r="O318" s="8">
        <v>140000</v>
      </c>
      <c r="P318">
        <v>2.6720000000000002</v>
      </c>
      <c r="Q318">
        <v>4.3899999999999997</v>
      </c>
      <c r="R318">
        <v>0</v>
      </c>
      <c r="S318" s="9">
        <v>-239645.99</v>
      </c>
      <c r="T318" t="s">
        <v>154</v>
      </c>
      <c r="U318" t="s">
        <v>33</v>
      </c>
      <c r="V318" t="s">
        <v>34</v>
      </c>
    </row>
    <row r="319" spans="1:22" hidden="1" outlineLevel="2" x14ac:dyDescent="0.2">
      <c r="A319" t="s">
        <v>76</v>
      </c>
      <c r="B319" t="s">
        <v>77</v>
      </c>
      <c r="C319" s="6" t="s">
        <v>132</v>
      </c>
      <c r="D319" t="s">
        <v>133</v>
      </c>
      <c r="E319" t="s">
        <v>153</v>
      </c>
      <c r="F319" s="7">
        <v>36867</v>
      </c>
      <c r="G319" s="7">
        <v>37257</v>
      </c>
      <c r="H319" s="7">
        <v>37621</v>
      </c>
      <c r="I319" s="7">
        <v>37316</v>
      </c>
      <c r="J319" t="s">
        <v>45</v>
      </c>
      <c r="K319" t="s">
        <v>46</v>
      </c>
      <c r="L319" t="s">
        <v>42</v>
      </c>
      <c r="N319" t="s">
        <v>31</v>
      </c>
      <c r="O319" s="8">
        <v>155000</v>
      </c>
      <c r="P319">
        <v>2.6819999999999999</v>
      </c>
      <c r="Q319">
        <v>4.3899999999999997</v>
      </c>
      <c r="R319">
        <v>0</v>
      </c>
      <c r="S319" s="9">
        <v>-263356.84000000003</v>
      </c>
      <c r="T319" t="s">
        <v>154</v>
      </c>
      <c r="U319" t="s">
        <v>33</v>
      </c>
      <c r="V319" t="s">
        <v>34</v>
      </c>
    </row>
    <row r="320" spans="1:22" hidden="1" outlineLevel="2" x14ac:dyDescent="0.2">
      <c r="A320" t="s">
        <v>76</v>
      </c>
      <c r="B320" t="s">
        <v>77</v>
      </c>
      <c r="C320" s="6" t="s">
        <v>132</v>
      </c>
      <c r="D320" t="s">
        <v>133</v>
      </c>
      <c r="E320" t="s">
        <v>153</v>
      </c>
      <c r="F320" s="7">
        <v>36867</v>
      </c>
      <c r="G320" s="7">
        <v>37257</v>
      </c>
      <c r="H320" s="7">
        <v>37621</v>
      </c>
      <c r="I320" s="7">
        <v>37347</v>
      </c>
      <c r="J320" t="s">
        <v>45</v>
      </c>
      <c r="K320" t="s">
        <v>46</v>
      </c>
      <c r="L320" t="s">
        <v>42</v>
      </c>
      <c r="N320" t="s">
        <v>31</v>
      </c>
      <c r="O320" s="8">
        <v>150000</v>
      </c>
      <c r="P320">
        <v>2.6669999999999998</v>
      </c>
      <c r="Q320">
        <v>4.3899999999999997</v>
      </c>
      <c r="R320">
        <v>0</v>
      </c>
      <c r="S320" s="9">
        <v>-256756.65</v>
      </c>
      <c r="T320" t="s">
        <v>154</v>
      </c>
      <c r="U320" t="s">
        <v>33</v>
      </c>
      <c r="V320" t="s">
        <v>34</v>
      </c>
    </row>
    <row r="321" spans="1:22" hidden="1" outlineLevel="2" x14ac:dyDescent="0.2">
      <c r="A321" t="s">
        <v>76</v>
      </c>
      <c r="B321" t="s">
        <v>77</v>
      </c>
      <c r="C321" s="6" t="s">
        <v>132</v>
      </c>
      <c r="D321" t="s">
        <v>133</v>
      </c>
      <c r="E321" t="s">
        <v>153</v>
      </c>
      <c r="F321" s="7">
        <v>36867</v>
      </c>
      <c r="G321" s="7">
        <v>37257</v>
      </c>
      <c r="H321" s="7">
        <v>37621</v>
      </c>
      <c r="I321" s="7">
        <v>37377</v>
      </c>
      <c r="J321" t="s">
        <v>45</v>
      </c>
      <c r="K321" t="s">
        <v>46</v>
      </c>
      <c r="L321" t="s">
        <v>42</v>
      </c>
      <c r="N321" t="s">
        <v>31</v>
      </c>
      <c r="O321" s="8">
        <v>155000</v>
      </c>
      <c r="P321">
        <v>2.7170000000000001</v>
      </c>
      <c r="Q321">
        <v>4.3899999999999997</v>
      </c>
      <c r="R321">
        <v>0</v>
      </c>
      <c r="S321" s="9">
        <v>-257175.89</v>
      </c>
      <c r="T321" t="s">
        <v>154</v>
      </c>
      <c r="U321" t="s">
        <v>33</v>
      </c>
      <c r="V321" t="s">
        <v>34</v>
      </c>
    </row>
    <row r="322" spans="1:22" hidden="1" outlineLevel="2" x14ac:dyDescent="0.2">
      <c r="A322" t="s">
        <v>76</v>
      </c>
      <c r="B322" t="s">
        <v>77</v>
      </c>
      <c r="C322" s="6" t="s">
        <v>132</v>
      </c>
      <c r="D322" t="s">
        <v>133</v>
      </c>
      <c r="E322" t="s">
        <v>153</v>
      </c>
      <c r="F322" s="7">
        <v>36867</v>
      </c>
      <c r="G322" s="7">
        <v>37257</v>
      </c>
      <c r="H322" s="7">
        <v>37621</v>
      </c>
      <c r="I322" s="7">
        <v>37408</v>
      </c>
      <c r="J322" t="s">
        <v>45</v>
      </c>
      <c r="K322" t="s">
        <v>46</v>
      </c>
      <c r="L322" t="s">
        <v>42</v>
      </c>
      <c r="N322" t="s">
        <v>31</v>
      </c>
      <c r="O322" s="8">
        <v>150000</v>
      </c>
      <c r="P322">
        <v>2.7669999999999999</v>
      </c>
      <c r="Q322">
        <v>4.3899999999999997</v>
      </c>
      <c r="R322">
        <v>0</v>
      </c>
      <c r="S322" s="9">
        <v>-240982.38</v>
      </c>
      <c r="T322" t="s">
        <v>154</v>
      </c>
      <c r="U322" t="s">
        <v>33</v>
      </c>
      <c r="V322" t="s">
        <v>34</v>
      </c>
    </row>
    <row r="323" spans="1:22" hidden="1" outlineLevel="2" x14ac:dyDescent="0.2">
      <c r="A323" t="s">
        <v>76</v>
      </c>
      <c r="B323" t="s">
        <v>77</v>
      </c>
      <c r="C323" s="6" t="s">
        <v>132</v>
      </c>
      <c r="D323" t="s">
        <v>133</v>
      </c>
      <c r="E323" t="s">
        <v>153</v>
      </c>
      <c r="F323" s="7">
        <v>36867</v>
      </c>
      <c r="G323" s="7">
        <v>37257</v>
      </c>
      <c r="H323" s="7">
        <v>37621</v>
      </c>
      <c r="I323" s="7">
        <v>37438</v>
      </c>
      <c r="J323" t="s">
        <v>45</v>
      </c>
      <c r="K323" t="s">
        <v>46</v>
      </c>
      <c r="L323" t="s">
        <v>42</v>
      </c>
      <c r="N323" t="s">
        <v>31</v>
      </c>
      <c r="O323" s="8">
        <v>155000</v>
      </c>
      <c r="P323">
        <v>2.8119999999999998</v>
      </c>
      <c r="Q323">
        <v>4.3899999999999997</v>
      </c>
      <c r="R323">
        <v>0</v>
      </c>
      <c r="S323" s="9">
        <v>-241696.61</v>
      </c>
      <c r="T323" t="s">
        <v>154</v>
      </c>
      <c r="U323" t="s">
        <v>33</v>
      </c>
      <c r="V323" t="s">
        <v>34</v>
      </c>
    </row>
    <row r="324" spans="1:22" hidden="1" outlineLevel="2" x14ac:dyDescent="0.2">
      <c r="A324" t="s">
        <v>76</v>
      </c>
      <c r="B324" t="s">
        <v>77</v>
      </c>
      <c r="C324" s="6" t="s">
        <v>132</v>
      </c>
      <c r="D324" t="s">
        <v>133</v>
      </c>
      <c r="E324" t="s">
        <v>153</v>
      </c>
      <c r="F324" s="7">
        <v>36867</v>
      </c>
      <c r="G324" s="7">
        <v>37257</v>
      </c>
      <c r="H324" s="7">
        <v>37621</v>
      </c>
      <c r="I324" s="7">
        <v>37469</v>
      </c>
      <c r="J324" t="s">
        <v>45</v>
      </c>
      <c r="K324" t="s">
        <v>46</v>
      </c>
      <c r="L324" t="s">
        <v>42</v>
      </c>
      <c r="N324" t="s">
        <v>31</v>
      </c>
      <c r="O324" s="8">
        <v>155000</v>
      </c>
      <c r="P324">
        <v>2.8570000000000002</v>
      </c>
      <c r="Q324">
        <v>4.3899999999999997</v>
      </c>
      <c r="R324">
        <v>0</v>
      </c>
      <c r="S324" s="9">
        <v>-234281.07</v>
      </c>
      <c r="T324" t="s">
        <v>154</v>
      </c>
      <c r="U324" t="s">
        <v>33</v>
      </c>
      <c r="V324" t="s">
        <v>34</v>
      </c>
    </row>
    <row r="325" spans="1:22" hidden="1" outlineLevel="2" x14ac:dyDescent="0.2">
      <c r="A325" t="s">
        <v>76</v>
      </c>
      <c r="B325" t="s">
        <v>77</v>
      </c>
      <c r="C325" s="6" t="s">
        <v>132</v>
      </c>
      <c r="D325" t="s">
        <v>133</v>
      </c>
      <c r="E325" t="s">
        <v>153</v>
      </c>
      <c r="F325" s="7">
        <v>36867</v>
      </c>
      <c r="G325" s="7">
        <v>37257</v>
      </c>
      <c r="H325" s="7">
        <v>37621</v>
      </c>
      <c r="I325" s="7">
        <v>37500</v>
      </c>
      <c r="J325" t="s">
        <v>45</v>
      </c>
      <c r="K325" t="s">
        <v>46</v>
      </c>
      <c r="L325" t="s">
        <v>42</v>
      </c>
      <c r="N325" t="s">
        <v>31</v>
      </c>
      <c r="O325" s="8">
        <v>150000</v>
      </c>
      <c r="P325">
        <v>2.8650000000000002</v>
      </c>
      <c r="Q325">
        <v>4.3899999999999997</v>
      </c>
      <c r="R325">
        <v>0</v>
      </c>
      <c r="S325" s="9">
        <v>-225058.83</v>
      </c>
      <c r="T325" t="s">
        <v>154</v>
      </c>
      <c r="U325" t="s">
        <v>33</v>
      </c>
      <c r="V325" t="s">
        <v>34</v>
      </c>
    </row>
    <row r="326" spans="1:22" hidden="1" outlineLevel="2" x14ac:dyDescent="0.2">
      <c r="A326" t="s">
        <v>76</v>
      </c>
      <c r="B326" t="s">
        <v>77</v>
      </c>
      <c r="C326" s="6" t="s">
        <v>132</v>
      </c>
      <c r="D326" t="s">
        <v>133</v>
      </c>
      <c r="E326" t="s">
        <v>153</v>
      </c>
      <c r="F326" s="7">
        <v>36867</v>
      </c>
      <c r="G326" s="7">
        <v>37257</v>
      </c>
      <c r="H326" s="7">
        <v>37621</v>
      </c>
      <c r="I326" s="7">
        <v>37530</v>
      </c>
      <c r="J326" t="s">
        <v>45</v>
      </c>
      <c r="K326" t="s">
        <v>46</v>
      </c>
      <c r="L326" t="s">
        <v>42</v>
      </c>
      <c r="N326" t="s">
        <v>31</v>
      </c>
      <c r="O326" s="8">
        <v>155000</v>
      </c>
      <c r="P326">
        <v>2.895</v>
      </c>
      <c r="Q326">
        <v>4.3899999999999997</v>
      </c>
      <c r="R326">
        <v>0</v>
      </c>
      <c r="S326" s="9">
        <v>-227483.05</v>
      </c>
      <c r="T326" t="s">
        <v>154</v>
      </c>
      <c r="U326" t="s">
        <v>33</v>
      </c>
      <c r="V326" t="s">
        <v>34</v>
      </c>
    </row>
    <row r="327" spans="1:22" hidden="1" outlineLevel="2" x14ac:dyDescent="0.2">
      <c r="A327" t="s">
        <v>76</v>
      </c>
      <c r="B327" t="s">
        <v>77</v>
      </c>
      <c r="C327" s="6" t="s">
        <v>132</v>
      </c>
      <c r="D327" t="s">
        <v>133</v>
      </c>
      <c r="E327" t="s">
        <v>153</v>
      </c>
      <c r="F327" s="7">
        <v>36867</v>
      </c>
      <c r="G327" s="7">
        <v>37257</v>
      </c>
      <c r="H327" s="7">
        <v>37621</v>
      </c>
      <c r="I327" s="7">
        <v>37561</v>
      </c>
      <c r="J327" t="s">
        <v>45</v>
      </c>
      <c r="K327" t="s">
        <v>46</v>
      </c>
      <c r="L327" t="s">
        <v>42</v>
      </c>
      <c r="N327" t="s">
        <v>31</v>
      </c>
      <c r="O327" s="8">
        <v>150000</v>
      </c>
      <c r="P327">
        <v>3.0950000000000002</v>
      </c>
      <c r="Q327">
        <v>4.3899999999999997</v>
      </c>
      <c r="R327">
        <v>0</v>
      </c>
      <c r="S327" s="9">
        <v>-190173.53</v>
      </c>
      <c r="T327" t="s">
        <v>154</v>
      </c>
      <c r="U327" t="s">
        <v>33</v>
      </c>
      <c r="V327" t="s">
        <v>34</v>
      </c>
    </row>
    <row r="328" spans="1:22" hidden="1" outlineLevel="2" x14ac:dyDescent="0.2">
      <c r="A328" t="s">
        <v>76</v>
      </c>
      <c r="B328" t="s">
        <v>77</v>
      </c>
      <c r="C328" s="6" t="s">
        <v>132</v>
      </c>
      <c r="D328" t="s">
        <v>133</v>
      </c>
      <c r="E328" t="s">
        <v>153</v>
      </c>
      <c r="F328" s="7">
        <v>36867</v>
      </c>
      <c r="G328" s="7">
        <v>37257</v>
      </c>
      <c r="H328" s="7">
        <v>37621</v>
      </c>
      <c r="I328" s="7">
        <v>37591</v>
      </c>
      <c r="J328" t="s">
        <v>45</v>
      </c>
      <c r="K328" t="s">
        <v>46</v>
      </c>
      <c r="L328" t="s">
        <v>42</v>
      </c>
      <c r="N328" t="s">
        <v>31</v>
      </c>
      <c r="O328" s="8">
        <v>155000</v>
      </c>
      <c r="P328">
        <v>3.2850000000000001</v>
      </c>
      <c r="Q328">
        <v>4.3899999999999997</v>
      </c>
      <c r="R328">
        <v>0</v>
      </c>
      <c r="S328" s="9">
        <v>-167270.79</v>
      </c>
      <c r="T328" t="s">
        <v>154</v>
      </c>
      <c r="U328" t="s">
        <v>33</v>
      </c>
      <c r="V328" t="s">
        <v>34</v>
      </c>
    </row>
    <row r="329" spans="1:22" outlineLevel="1" collapsed="1" x14ac:dyDescent="0.2">
      <c r="A329" t="str">
        <f t="shared" ref="A329:O329" si="29">+A328</f>
        <v>TW</v>
      </c>
      <c r="B329" t="str">
        <f t="shared" si="29"/>
        <v>TTFW</v>
      </c>
      <c r="C329" s="6" t="str">
        <f t="shared" si="29"/>
        <v>0000F</v>
      </c>
      <c r="D329" t="str">
        <f t="shared" si="29"/>
        <v>Fuel Hedge 2002</v>
      </c>
      <c r="E329" t="str">
        <f t="shared" si="29"/>
        <v>AAA314</v>
      </c>
      <c r="F329" s="7">
        <f t="shared" si="29"/>
        <v>36867</v>
      </c>
      <c r="G329" s="7">
        <f t="shared" si="29"/>
        <v>37257</v>
      </c>
      <c r="H329" s="7">
        <f t="shared" si="29"/>
        <v>37621</v>
      </c>
      <c r="I329" s="7">
        <f t="shared" si="29"/>
        <v>37591</v>
      </c>
      <c r="J329" t="str">
        <f t="shared" si="29"/>
        <v>NYMEX</v>
      </c>
      <c r="K329" t="str">
        <f t="shared" si="29"/>
        <v>NG</v>
      </c>
      <c r="L329" t="str">
        <f t="shared" si="29"/>
        <v>B</v>
      </c>
      <c r="M329">
        <f t="shared" si="29"/>
        <v>0</v>
      </c>
      <c r="N329" t="str">
        <f t="shared" si="29"/>
        <v>FIXED SWAP</v>
      </c>
      <c r="O329" s="8">
        <f t="shared" si="29"/>
        <v>155000</v>
      </c>
      <c r="P329">
        <f>SUBTOTAL(1,P317:P328)</f>
        <v>2.8229166666666665</v>
      </c>
      <c r="Q329">
        <f>SUBTOTAL(1,Q317:Q328)</f>
        <v>4.3899999999999997</v>
      </c>
      <c r="R329">
        <f>SUBTOTAL(1,R317:R328)</f>
        <v>0</v>
      </c>
      <c r="S329" s="9">
        <f>SUBTOTAL(9,S317:S328)</f>
        <v>-2826894.7699999996</v>
      </c>
      <c r="T329" s="10" t="s">
        <v>155</v>
      </c>
      <c r="U329" t="str">
        <f>+U328</f>
        <v>RMTC</v>
      </c>
      <c r="V329" t="str">
        <f>+V328</f>
        <v>SPEC</v>
      </c>
    </row>
    <row r="330" spans="1:22" hidden="1" outlineLevel="2" x14ac:dyDescent="0.2">
      <c r="A330" t="s">
        <v>76</v>
      </c>
      <c r="B330" t="s">
        <v>77</v>
      </c>
      <c r="C330" s="6" t="s">
        <v>132</v>
      </c>
      <c r="D330" t="s">
        <v>133</v>
      </c>
      <c r="E330" t="s">
        <v>156</v>
      </c>
      <c r="F330" s="7">
        <v>36868</v>
      </c>
      <c r="G330" s="7">
        <v>37257</v>
      </c>
      <c r="H330" s="7">
        <v>37621</v>
      </c>
      <c r="I330" s="7">
        <v>37257</v>
      </c>
      <c r="J330" t="s">
        <v>45</v>
      </c>
      <c r="K330" t="s">
        <v>46</v>
      </c>
      <c r="L330" t="s">
        <v>42</v>
      </c>
      <c r="N330" t="s">
        <v>43</v>
      </c>
      <c r="O330" s="8">
        <v>-155000</v>
      </c>
      <c r="P330">
        <v>2.411</v>
      </c>
      <c r="Q330">
        <v>2.5609999999999999</v>
      </c>
      <c r="R330">
        <v>0.04</v>
      </c>
      <c r="S330">
        <v>0</v>
      </c>
      <c r="T330" t="s">
        <v>157</v>
      </c>
      <c r="U330" t="s">
        <v>33</v>
      </c>
      <c r="V330" t="s">
        <v>34</v>
      </c>
    </row>
    <row r="331" spans="1:22" hidden="1" outlineLevel="2" x14ac:dyDescent="0.2">
      <c r="A331" t="s">
        <v>76</v>
      </c>
      <c r="B331" t="s">
        <v>77</v>
      </c>
      <c r="C331" s="6" t="s">
        <v>132</v>
      </c>
      <c r="D331" t="s">
        <v>133</v>
      </c>
      <c r="E331" t="s">
        <v>156</v>
      </c>
      <c r="F331" s="7">
        <v>36868</v>
      </c>
      <c r="G331" s="7">
        <v>37257</v>
      </c>
      <c r="H331" s="7">
        <v>37621</v>
      </c>
      <c r="I331" s="7">
        <v>37257</v>
      </c>
      <c r="J331" t="s">
        <v>28</v>
      </c>
      <c r="K331" t="s">
        <v>81</v>
      </c>
      <c r="L331" t="s">
        <v>42</v>
      </c>
      <c r="N331" t="s">
        <v>43</v>
      </c>
      <c r="O331" s="8">
        <v>155000</v>
      </c>
      <c r="P331">
        <v>2.411</v>
      </c>
      <c r="Q331">
        <v>2.5609999999999999</v>
      </c>
      <c r="R331">
        <v>0.04</v>
      </c>
      <c r="S331" s="9">
        <v>-29389.3</v>
      </c>
      <c r="T331" t="s">
        <v>157</v>
      </c>
      <c r="U331" t="s">
        <v>33</v>
      </c>
      <c r="V331" t="s">
        <v>34</v>
      </c>
    </row>
    <row r="332" spans="1:22" hidden="1" outlineLevel="2" x14ac:dyDescent="0.2">
      <c r="A332" t="s">
        <v>76</v>
      </c>
      <c r="B332" t="s">
        <v>77</v>
      </c>
      <c r="C332" s="6" t="s">
        <v>132</v>
      </c>
      <c r="D332" t="s">
        <v>133</v>
      </c>
      <c r="E332" t="s">
        <v>156</v>
      </c>
      <c r="F332" s="7">
        <v>36868</v>
      </c>
      <c r="G332" s="7">
        <v>37257</v>
      </c>
      <c r="H332" s="7">
        <v>37621</v>
      </c>
      <c r="I332" s="7">
        <v>37288</v>
      </c>
      <c r="J332" t="s">
        <v>45</v>
      </c>
      <c r="K332" t="s">
        <v>46</v>
      </c>
      <c r="L332" t="s">
        <v>42</v>
      </c>
      <c r="N332" t="s">
        <v>43</v>
      </c>
      <c r="O332" s="8">
        <v>-140000</v>
      </c>
      <c r="P332">
        <v>2.5169999999999999</v>
      </c>
      <c r="Q332">
        <v>2.6720000000000002</v>
      </c>
      <c r="R332">
        <v>0.04</v>
      </c>
      <c r="S332">
        <v>0</v>
      </c>
      <c r="T332" t="s">
        <v>157</v>
      </c>
      <c r="U332" t="s">
        <v>33</v>
      </c>
      <c r="V332" t="s">
        <v>34</v>
      </c>
    </row>
    <row r="333" spans="1:22" hidden="1" outlineLevel="2" x14ac:dyDescent="0.2">
      <c r="A333" t="s">
        <v>76</v>
      </c>
      <c r="B333" t="s">
        <v>77</v>
      </c>
      <c r="C333" s="6" t="s">
        <v>132</v>
      </c>
      <c r="D333" t="s">
        <v>133</v>
      </c>
      <c r="E333" t="s">
        <v>156</v>
      </c>
      <c r="F333" s="7">
        <v>36868</v>
      </c>
      <c r="G333" s="7">
        <v>37257</v>
      </c>
      <c r="H333" s="7">
        <v>37621</v>
      </c>
      <c r="I333" s="7">
        <v>37288</v>
      </c>
      <c r="J333" t="s">
        <v>28</v>
      </c>
      <c r="K333" t="s">
        <v>81</v>
      </c>
      <c r="L333" t="s">
        <v>42</v>
      </c>
      <c r="N333" t="s">
        <v>43</v>
      </c>
      <c r="O333" s="8">
        <v>140000</v>
      </c>
      <c r="P333">
        <v>2.5169999999999999</v>
      </c>
      <c r="Q333">
        <v>2.6720000000000002</v>
      </c>
      <c r="R333">
        <v>0.04</v>
      </c>
      <c r="S333" s="9">
        <v>-27196.03</v>
      </c>
      <c r="T333" t="s">
        <v>157</v>
      </c>
      <c r="U333" t="s">
        <v>33</v>
      </c>
      <c r="V333" t="s">
        <v>34</v>
      </c>
    </row>
    <row r="334" spans="1:22" hidden="1" outlineLevel="2" x14ac:dyDescent="0.2">
      <c r="A334" t="s">
        <v>76</v>
      </c>
      <c r="B334" t="s">
        <v>77</v>
      </c>
      <c r="C334" s="6" t="s">
        <v>132</v>
      </c>
      <c r="D334" t="s">
        <v>133</v>
      </c>
      <c r="E334" t="s">
        <v>156</v>
      </c>
      <c r="F334" s="7">
        <v>36868</v>
      </c>
      <c r="G334" s="7">
        <v>37257</v>
      </c>
      <c r="H334" s="7">
        <v>37621</v>
      </c>
      <c r="I334" s="7">
        <v>37316</v>
      </c>
      <c r="J334" t="s">
        <v>45</v>
      </c>
      <c r="K334" t="s">
        <v>46</v>
      </c>
      <c r="L334" t="s">
        <v>42</v>
      </c>
      <c r="N334" t="s">
        <v>43</v>
      </c>
      <c r="O334" s="8">
        <v>-155000</v>
      </c>
      <c r="P334">
        <v>2.5219999999999998</v>
      </c>
      <c r="Q334">
        <v>2.6819999999999999</v>
      </c>
      <c r="R334">
        <v>0.04</v>
      </c>
      <c r="S334">
        <v>0</v>
      </c>
      <c r="T334" t="s">
        <v>157</v>
      </c>
      <c r="U334" t="s">
        <v>33</v>
      </c>
      <c r="V334" t="s">
        <v>34</v>
      </c>
    </row>
    <row r="335" spans="1:22" hidden="1" outlineLevel="2" x14ac:dyDescent="0.2">
      <c r="A335" t="s">
        <v>76</v>
      </c>
      <c r="B335" t="s">
        <v>77</v>
      </c>
      <c r="C335" s="6" t="s">
        <v>132</v>
      </c>
      <c r="D335" t="s">
        <v>133</v>
      </c>
      <c r="E335" t="s">
        <v>156</v>
      </c>
      <c r="F335" s="7">
        <v>36868</v>
      </c>
      <c r="G335" s="7">
        <v>37257</v>
      </c>
      <c r="H335" s="7">
        <v>37621</v>
      </c>
      <c r="I335" s="7">
        <v>37316</v>
      </c>
      <c r="J335" t="s">
        <v>28</v>
      </c>
      <c r="K335" t="s">
        <v>81</v>
      </c>
      <c r="L335" t="s">
        <v>42</v>
      </c>
      <c r="N335" t="s">
        <v>43</v>
      </c>
      <c r="O335" s="8">
        <v>155000</v>
      </c>
      <c r="P335">
        <v>2.5219999999999998</v>
      </c>
      <c r="Q335">
        <v>2.6819999999999999</v>
      </c>
      <c r="R335">
        <v>0.04</v>
      </c>
      <c r="S335" s="9">
        <v>-30832.78</v>
      </c>
      <c r="T335" t="s">
        <v>157</v>
      </c>
      <c r="U335" t="s">
        <v>33</v>
      </c>
      <c r="V335" t="s">
        <v>34</v>
      </c>
    </row>
    <row r="336" spans="1:22" hidden="1" outlineLevel="2" x14ac:dyDescent="0.2">
      <c r="A336" t="s">
        <v>76</v>
      </c>
      <c r="B336" t="s">
        <v>77</v>
      </c>
      <c r="C336" s="6" t="s">
        <v>132</v>
      </c>
      <c r="D336" t="s">
        <v>133</v>
      </c>
      <c r="E336" t="s">
        <v>156</v>
      </c>
      <c r="F336" s="7">
        <v>36868</v>
      </c>
      <c r="G336" s="7">
        <v>37257</v>
      </c>
      <c r="H336" s="7">
        <v>37621</v>
      </c>
      <c r="I336" s="7">
        <v>37347</v>
      </c>
      <c r="J336" t="s">
        <v>45</v>
      </c>
      <c r="K336" t="s">
        <v>46</v>
      </c>
      <c r="L336" t="s">
        <v>42</v>
      </c>
      <c r="N336" t="s">
        <v>43</v>
      </c>
      <c r="O336" s="8">
        <v>-150000</v>
      </c>
      <c r="P336">
        <v>2.492</v>
      </c>
      <c r="Q336">
        <v>2.6669999999999998</v>
      </c>
      <c r="R336">
        <v>0.04</v>
      </c>
      <c r="S336">
        <v>0</v>
      </c>
      <c r="T336" t="s">
        <v>157</v>
      </c>
      <c r="U336" t="s">
        <v>33</v>
      </c>
      <c r="V336" t="s">
        <v>34</v>
      </c>
    </row>
    <row r="337" spans="1:22" hidden="1" outlineLevel="2" x14ac:dyDescent="0.2">
      <c r="A337" t="s">
        <v>76</v>
      </c>
      <c r="B337" t="s">
        <v>77</v>
      </c>
      <c r="C337" s="6" t="s">
        <v>132</v>
      </c>
      <c r="D337" t="s">
        <v>133</v>
      </c>
      <c r="E337" t="s">
        <v>156</v>
      </c>
      <c r="F337" s="7">
        <v>36868</v>
      </c>
      <c r="G337" s="7">
        <v>37257</v>
      </c>
      <c r="H337" s="7">
        <v>37621</v>
      </c>
      <c r="I337" s="7">
        <v>37347</v>
      </c>
      <c r="J337" t="s">
        <v>28</v>
      </c>
      <c r="K337" t="s">
        <v>81</v>
      </c>
      <c r="L337" t="s">
        <v>42</v>
      </c>
      <c r="N337" t="s">
        <v>43</v>
      </c>
      <c r="O337" s="8">
        <v>150000</v>
      </c>
      <c r="P337">
        <v>2.492</v>
      </c>
      <c r="Q337">
        <v>2.6669999999999998</v>
      </c>
      <c r="R337">
        <v>0.04</v>
      </c>
      <c r="S337" s="9">
        <v>-32029.75</v>
      </c>
      <c r="T337" t="s">
        <v>157</v>
      </c>
      <c r="U337" t="s">
        <v>33</v>
      </c>
      <c r="V337" t="s">
        <v>34</v>
      </c>
    </row>
    <row r="338" spans="1:22" hidden="1" outlineLevel="2" x14ac:dyDescent="0.2">
      <c r="A338" t="s">
        <v>76</v>
      </c>
      <c r="B338" t="s">
        <v>77</v>
      </c>
      <c r="C338" s="6" t="s">
        <v>132</v>
      </c>
      <c r="D338" t="s">
        <v>133</v>
      </c>
      <c r="E338" t="s">
        <v>156</v>
      </c>
      <c r="F338" s="7">
        <v>36868</v>
      </c>
      <c r="G338" s="7">
        <v>37257</v>
      </c>
      <c r="H338" s="7">
        <v>37621</v>
      </c>
      <c r="I338" s="7">
        <v>37377</v>
      </c>
      <c r="J338" t="s">
        <v>45</v>
      </c>
      <c r="K338" t="s">
        <v>46</v>
      </c>
      <c r="L338" t="s">
        <v>42</v>
      </c>
      <c r="N338" t="s">
        <v>43</v>
      </c>
      <c r="O338" s="8">
        <v>-155000</v>
      </c>
      <c r="P338">
        <v>2.5470000000000002</v>
      </c>
      <c r="Q338">
        <v>2.7170000000000001</v>
      </c>
      <c r="R338">
        <v>0.04</v>
      </c>
      <c r="S338">
        <v>0</v>
      </c>
      <c r="T338" t="s">
        <v>157</v>
      </c>
      <c r="U338" t="s">
        <v>33</v>
      </c>
      <c r="V338" t="s">
        <v>34</v>
      </c>
    </row>
    <row r="339" spans="1:22" hidden="1" outlineLevel="2" x14ac:dyDescent="0.2">
      <c r="A339" t="s">
        <v>76</v>
      </c>
      <c r="B339" t="s">
        <v>77</v>
      </c>
      <c r="C339" s="6" t="s">
        <v>132</v>
      </c>
      <c r="D339" t="s">
        <v>133</v>
      </c>
      <c r="E339" t="s">
        <v>156</v>
      </c>
      <c r="F339" s="7">
        <v>36868</v>
      </c>
      <c r="G339" s="7">
        <v>37257</v>
      </c>
      <c r="H339" s="7">
        <v>37621</v>
      </c>
      <c r="I339" s="7">
        <v>37377</v>
      </c>
      <c r="J339" t="s">
        <v>28</v>
      </c>
      <c r="K339" t="s">
        <v>81</v>
      </c>
      <c r="L339" t="s">
        <v>42</v>
      </c>
      <c r="N339" t="s">
        <v>43</v>
      </c>
      <c r="O339" s="8">
        <v>155000</v>
      </c>
      <c r="P339">
        <v>2.5470000000000002</v>
      </c>
      <c r="Q339">
        <v>2.7170000000000001</v>
      </c>
      <c r="R339">
        <v>0.04</v>
      </c>
      <c r="S339" s="9">
        <v>-32272.27</v>
      </c>
      <c r="T339" t="s">
        <v>157</v>
      </c>
      <c r="U339" t="s">
        <v>33</v>
      </c>
      <c r="V339" t="s">
        <v>34</v>
      </c>
    </row>
    <row r="340" spans="1:22" hidden="1" outlineLevel="2" x14ac:dyDescent="0.2">
      <c r="A340" t="s">
        <v>76</v>
      </c>
      <c r="B340" t="s">
        <v>77</v>
      </c>
      <c r="C340" s="6" t="s">
        <v>132</v>
      </c>
      <c r="D340" t="s">
        <v>133</v>
      </c>
      <c r="E340" t="s">
        <v>156</v>
      </c>
      <c r="F340" s="7">
        <v>36868</v>
      </c>
      <c r="G340" s="7">
        <v>37257</v>
      </c>
      <c r="H340" s="7">
        <v>37621</v>
      </c>
      <c r="I340" s="7">
        <v>37408</v>
      </c>
      <c r="J340" t="s">
        <v>45</v>
      </c>
      <c r="K340" t="s">
        <v>46</v>
      </c>
      <c r="L340" t="s">
        <v>42</v>
      </c>
      <c r="N340" t="s">
        <v>43</v>
      </c>
      <c r="O340" s="8">
        <v>-150000</v>
      </c>
      <c r="P340">
        <v>2.6070000000000002</v>
      </c>
      <c r="Q340">
        <v>2.7669999999999999</v>
      </c>
      <c r="R340">
        <v>0.04</v>
      </c>
      <c r="S340">
        <v>0</v>
      </c>
      <c r="T340" t="s">
        <v>157</v>
      </c>
      <c r="U340" t="s">
        <v>33</v>
      </c>
      <c r="V340" t="s">
        <v>34</v>
      </c>
    </row>
    <row r="341" spans="1:22" hidden="1" outlineLevel="2" x14ac:dyDescent="0.2">
      <c r="A341" t="s">
        <v>76</v>
      </c>
      <c r="B341" t="s">
        <v>77</v>
      </c>
      <c r="C341" s="6" t="s">
        <v>132</v>
      </c>
      <c r="D341" t="s">
        <v>133</v>
      </c>
      <c r="E341" t="s">
        <v>156</v>
      </c>
      <c r="F341" s="7">
        <v>36868</v>
      </c>
      <c r="G341" s="7">
        <v>37257</v>
      </c>
      <c r="H341" s="7">
        <v>37621</v>
      </c>
      <c r="I341" s="7">
        <v>37408</v>
      </c>
      <c r="J341" t="s">
        <v>28</v>
      </c>
      <c r="K341" t="s">
        <v>81</v>
      </c>
      <c r="L341" t="s">
        <v>42</v>
      </c>
      <c r="N341" t="s">
        <v>43</v>
      </c>
      <c r="O341" s="8">
        <v>150000</v>
      </c>
      <c r="P341">
        <v>2.6070000000000002</v>
      </c>
      <c r="Q341">
        <v>2.7669999999999999</v>
      </c>
      <c r="R341">
        <v>0.04</v>
      </c>
      <c r="S341" s="9">
        <v>-29687.119999999999</v>
      </c>
      <c r="T341" t="s">
        <v>157</v>
      </c>
      <c r="U341" t="s">
        <v>33</v>
      </c>
      <c r="V341" t="s">
        <v>34</v>
      </c>
    </row>
    <row r="342" spans="1:22" hidden="1" outlineLevel="2" x14ac:dyDescent="0.2">
      <c r="A342" t="s">
        <v>76</v>
      </c>
      <c r="B342" t="s">
        <v>77</v>
      </c>
      <c r="C342" s="6" t="s">
        <v>132</v>
      </c>
      <c r="D342" t="s">
        <v>133</v>
      </c>
      <c r="E342" t="s">
        <v>156</v>
      </c>
      <c r="F342" s="7">
        <v>36868</v>
      </c>
      <c r="G342" s="7">
        <v>37257</v>
      </c>
      <c r="H342" s="7">
        <v>37621</v>
      </c>
      <c r="I342" s="7">
        <v>37438</v>
      </c>
      <c r="J342" t="s">
        <v>45</v>
      </c>
      <c r="K342" t="s">
        <v>46</v>
      </c>
      <c r="L342" t="s">
        <v>42</v>
      </c>
      <c r="N342" t="s">
        <v>43</v>
      </c>
      <c r="O342" s="8">
        <v>-155000</v>
      </c>
      <c r="P342">
        <v>2.6720000000000002</v>
      </c>
      <c r="Q342">
        <v>2.8119999999999998</v>
      </c>
      <c r="R342">
        <v>0.04</v>
      </c>
      <c r="S342">
        <v>0</v>
      </c>
      <c r="T342" t="s">
        <v>157</v>
      </c>
      <c r="U342" t="s">
        <v>33</v>
      </c>
      <c r="V342" t="s">
        <v>34</v>
      </c>
    </row>
    <row r="343" spans="1:22" hidden="1" outlineLevel="2" x14ac:dyDescent="0.2">
      <c r="A343" t="s">
        <v>76</v>
      </c>
      <c r="B343" t="s">
        <v>77</v>
      </c>
      <c r="C343" s="6" t="s">
        <v>132</v>
      </c>
      <c r="D343" t="s">
        <v>133</v>
      </c>
      <c r="E343" t="s">
        <v>156</v>
      </c>
      <c r="F343" s="7">
        <v>36868</v>
      </c>
      <c r="G343" s="7">
        <v>37257</v>
      </c>
      <c r="H343" s="7">
        <v>37621</v>
      </c>
      <c r="I343" s="7">
        <v>37438</v>
      </c>
      <c r="J343" t="s">
        <v>28</v>
      </c>
      <c r="K343" t="s">
        <v>81</v>
      </c>
      <c r="L343" t="s">
        <v>42</v>
      </c>
      <c r="N343" t="s">
        <v>43</v>
      </c>
      <c r="O343" s="8">
        <v>155000</v>
      </c>
      <c r="P343">
        <v>2.6720000000000002</v>
      </c>
      <c r="Q343">
        <v>2.8119999999999998</v>
      </c>
      <c r="R343">
        <v>0.04</v>
      </c>
      <c r="S343" s="9">
        <v>-27561.48</v>
      </c>
      <c r="T343" t="s">
        <v>157</v>
      </c>
      <c r="U343" t="s">
        <v>33</v>
      </c>
      <c r="V343" t="s">
        <v>34</v>
      </c>
    </row>
    <row r="344" spans="1:22" hidden="1" outlineLevel="2" x14ac:dyDescent="0.2">
      <c r="A344" t="s">
        <v>76</v>
      </c>
      <c r="B344" t="s">
        <v>77</v>
      </c>
      <c r="C344" s="6" t="s">
        <v>132</v>
      </c>
      <c r="D344" t="s">
        <v>133</v>
      </c>
      <c r="E344" t="s">
        <v>156</v>
      </c>
      <c r="F344" s="7">
        <v>36868</v>
      </c>
      <c r="G344" s="7">
        <v>37257</v>
      </c>
      <c r="H344" s="7">
        <v>37621</v>
      </c>
      <c r="I344" s="7">
        <v>37469</v>
      </c>
      <c r="J344" t="s">
        <v>45</v>
      </c>
      <c r="K344" t="s">
        <v>46</v>
      </c>
      <c r="L344" t="s">
        <v>42</v>
      </c>
      <c r="N344" t="s">
        <v>43</v>
      </c>
      <c r="O344" s="8">
        <v>-155000</v>
      </c>
      <c r="P344">
        <v>2.7370000000000001</v>
      </c>
      <c r="Q344">
        <v>2.8570000000000002</v>
      </c>
      <c r="R344">
        <v>0.04</v>
      </c>
      <c r="S344">
        <v>0</v>
      </c>
      <c r="T344" t="s">
        <v>157</v>
      </c>
      <c r="U344" t="s">
        <v>33</v>
      </c>
      <c r="V344" t="s">
        <v>34</v>
      </c>
    </row>
    <row r="345" spans="1:22" hidden="1" outlineLevel="2" x14ac:dyDescent="0.2">
      <c r="A345" t="s">
        <v>76</v>
      </c>
      <c r="B345" t="s">
        <v>77</v>
      </c>
      <c r="C345" s="6" t="s">
        <v>132</v>
      </c>
      <c r="D345" t="s">
        <v>133</v>
      </c>
      <c r="E345" t="s">
        <v>156</v>
      </c>
      <c r="F345" s="7">
        <v>36868</v>
      </c>
      <c r="G345" s="7">
        <v>37257</v>
      </c>
      <c r="H345" s="7">
        <v>37621</v>
      </c>
      <c r="I345" s="7">
        <v>37469</v>
      </c>
      <c r="J345" t="s">
        <v>28</v>
      </c>
      <c r="K345" t="s">
        <v>81</v>
      </c>
      <c r="L345" t="s">
        <v>42</v>
      </c>
      <c r="N345" t="s">
        <v>43</v>
      </c>
      <c r="O345" s="8">
        <v>155000</v>
      </c>
      <c r="P345">
        <v>2.7370000000000001</v>
      </c>
      <c r="Q345">
        <v>2.8570000000000002</v>
      </c>
      <c r="R345">
        <v>0.04</v>
      </c>
      <c r="S345" s="9">
        <v>-24447</v>
      </c>
      <c r="T345" t="s">
        <v>157</v>
      </c>
      <c r="U345" t="s">
        <v>33</v>
      </c>
      <c r="V345" t="s">
        <v>34</v>
      </c>
    </row>
    <row r="346" spans="1:22" hidden="1" outlineLevel="2" x14ac:dyDescent="0.2">
      <c r="A346" t="s">
        <v>76</v>
      </c>
      <c r="B346" t="s">
        <v>77</v>
      </c>
      <c r="C346" s="6" t="s">
        <v>132</v>
      </c>
      <c r="D346" t="s">
        <v>133</v>
      </c>
      <c r="E346" t="s">
        <v>156</v>
      </c>
      <c r="F346" s="7">
        <v>36868</v>
      </c>
      <c r="G346" s="7">
        <v>37257</v>
      </c>
      <c r="H346" s="7">
        <v>37621</v>
      </c>
      <c r="I346" s="7">
        <v>37500</v>
      </c>
      <c r="J346" t="s">
        <v>45</v>
      </c>
      <c r="K346" t="s">
        <v>46</v>
      </c>
      <c r="L346" t="s">
        <v>42</v>
      </c>
      <c r="N346" t="s">
        <v>43</v>
      </c>
      <c r="O346" s="8">
        <v>-150000</v>
      </c>
      <c r="P346">
        <v>2.7275</v>
      </c>
      <c r="Q346">
        <v>2.8650000000000002</v>
      </c>
      <c r="R346">
        <v>0.04</v>
      </c>
      <c r="S346">
        <v>0</v>
      </c>
      <c r="T346" t="s">
        <v>157</v>
      </c>
      <c r="U346" t="s">
        <v>33</v>
      </c>
      <c r="V346" t="s">
        <v>34</v>
      </c>
    </row>
    <row r="347" spans="1:22" hidden="1" outlineLevel="2" x14ac:dyDescent="0.2">
      <c r="A347" t="s">
        <v>76</v>
      </c>
      <c r="B347" t="s">
        <v>77</v>
      </c>
      <c r="C347" s="6" t="s">
        <v>132</v>
      </c>
      <c r="D347" t="s">
        <v>133</v>
      </c>
      <c r="E347" t="s">
        <v>156</v>
      </c>
      <c r="F347" s="7">
        <v>36868</v>
      </c>
      <c r="G347" s="7">
        <v>37257</v>
      </c>
      <c r="H347" s="7">
        <v>37621</v>
      </c>
      <c r="I347" s="7">
        <v>37500</v>
      </c>
      <c r="J347" t="s">
        <v>28</v>
      </c>
      <c r="K347" t="s">
        <v>81</v>
      </c>
      <c r="L347" t="s">
        <v>42</v>
      </c>
      <c r="N347" t="s">
        <v>43</v>
      </c>
      <c r="O347" s="8">
        <v>150000</v>
      </c>
      <c r="P347">
        <v>2.7275</v>
      </c>
      <c r="Q347">
        <v>2.8650000000000002</v>
      </c>
      <c r="R347">
        <v>0.04</v>
      </c>
      <c r="S347" s="9">
        <v>-26183.85</v>
      </c>
      <c r="T347" t="s">
        <v>157</v>
      </c>
      <c r="U347" t="s">
        <v>33</v>
      </c>
      <c r="V347" t="s">
        <v>34</v>
      </c>
    </row>
    <row r="348" spans="1:22" hidden="1" outlineLevel="2" x14ac:dyDescent="0.2">
      <c r="A348" t="s">
        <v>76</v>
      </c>
      <c r="B348" t="s">
        <v>77</v>
      </c>
      <c r="C348" s="6" t="s">
        <v>132</v>
      </c>
      <c r="D348" t="s">
        <v>133</v>
      </c>
      <c r="E348" t="s">
        <v>156</v>
      </c>
      <c r="F348" s="7">
        <v>36868</v>
      </c>
      <c r="G348" s="7">
        <v>37257</v>
      </c>
      <c r="H348" s="7">
        <v>37621</v>
      </c>
      <c r="I348" s="7">
        <v>37530</v>
      </c>
      <c r="J348" t="s">
        <v>45</v>
      </c>
      <c r="K348" t="s">
        <v>46</v>
      </c>
      <c r="L348" t="s">
        <v>42</v>
      </c>
      <c r="N348" t="s">
        <v>43</v>
      </c>
      <c r="O348" s="8">
        <v>-155000</v>
      </c>
      <c r="P348">
        <v>2.7149999999999999</v>
      </c>
      <c r="Q348">
        <v>2.895</v>
      </c>
      <c r="R348">
        <v>0.04</v>
      </c>
      <c r="S348">
        <v>0</v>
      </c>
      <c r="T348" t="s">
        <v>157</v>
      </c>
      <c r="U348" t="s">
        <v>33</v>
      </c>
      <c r="V348" t="s">
        <v>34</v>
      </c>
    </row>
    <row r="349" spans="1:22" hidden="1" outlineLevel="2" x14ac:dyDescent="0.2">
      <c r="A349" t="s">
        <v>76</v>
      </c>
      <c r="B349" t="s">
        <v>77</v>
      </c>
      <c r="C349" s="6" t="s">
        <v>132</v>
      </c>
      <c r="D349" t="s">
        <v>133</v>
      </c>
      <c r="E349" t="s">
        <v>156</v>
      </c>
      <c r="F349" s="7">
        <v>36868</v>
      </c>
      <c r="G349" s="7">
        <v>37257</v>
      </c>
      <c r="H349" s="7">
        <v>37621</v>
      </c>
      <c r="I349" s="7">
        <v>37530</v>
      </c>
      <c r="J349" t="s">
        <v>28</v>
      </c>
      <c r="K349" t="s">
        <v>81</v>
      </c>
      <c r="L349" t="s">
        <v>42</v>
      </c>
      <c r="N349" t="s">
        <v>43</v>
      </c>
      <c r="O349" s="8">
        <v>155000</v>
      </c>
      <c r="P349">
        <v>2.7149999999999999</v>
      </c>
      <c r="Q349">
        <v>2.895</v>
      </c>
      <c r="R349">
        <v>0.04</v>
      </c>
      <c r="S349" s="9">
        <v>-33462.92</v>
      </c>
      <c r="T349" t="s">
        <v>157</v>
      </c>
      <c r="U349" t="s">
        <v>33</v>
      </c>
      <c r="V349" t="s">
        <v>34</v>
      </c>
    </row>
    <row r="350" spans="1:22" hidden="1" outlineLevel="2" x14ac:dyDescent="0.2">
      <c r="A350" t="s">
        <v>76</v>
      </c>
      <c r="B350" t="s">
        <v>77</v>
      </c>
      <c r="C350" s="6" t="s">
        <v>132</v>
      </c>
      <c r="D350" t="s">
        <v>133</v>
      </c>
      <c r="E350" t="s">
        <v>156</v>
      </c>
      <c r="F350" s="7">
        <v>36868</v>
      </c>
      <c r="G350" s="7">
        <v>37257</v>
      </c>
      <c r="H350" s="7">
        <v>37621</v>
      </c>
      <c r="I350" s="7">
        <v>37561</v>
      </c>
      <c r="J350" t="s">
        <v>45</v>
      </c>
      <c r="K350" t="s">
        <v>46</v>
      </c>
      <c r="L350" t="s">
        <v>42</v>
      </c>
      <c r="N350" t="s">
        <v>43</v>
      </c>
      <c r="O350" s="8">
        <v>-150000</v>
      </c>
      <c r="P350">
        <v>2.9275000000000002</v>
      </c>
      <c r="Q350">
        <v>3.0950000000000002</v>
      </c>
      <c r="R350">
        <v>0.04</v>
      </c>
      <c r="S350">
        <v>0</v>
      </c>
      <c r="T350" t="s">
        <v>157</v>
      </c>
      <c r="U350" t="s">
        <v>33</v>
      </c>
      <c r="V350" t="s">
        <v>34</v>
      </c>
    </row>
    <row r="351" spans="1:22" hidden="1" outlineLevel="2" x14ac:dyDescent="0.2">
      <c r="A351" t="s">
        <v>76</v>
      </c>
      <c r="B351" t="s">
        <v>77</v>
      </c>
      <c r="C351" s="6" t="s">
        <v>132</v>
      </c>
      <c r="D351" t="s">
        <v>133</v>
      </c>
      <c r="E351" t="s">
        <v>156</v>
      </c>
      <c r="F351" s="7">
        <v>36868</v>
      </c>
      <c r="G351" s="7">
        <v>37257</v>
      </c>
      <c r="H351" s="7">
        <v>37621</v>
      </c>
      <c r="I351" s="7">
        <v>37561</v>
      </c>
      <c r="J351" t="s">
        <v>28</v>
      </c>
      <c r="K351" t="s">
        <v>81</v>
      </c>
      <c r="L351" t="s">
        <v>42</v>
      </c>
      <c r="N351" t="s">
        <v>43</v>
      </c>
      <c r="O351" s="8">
        <v>150000</v>
      </c>
      <c r="P351">
        <v>2.9275000000000002</v>
      </c>
      <c r="Q351">
        <v>3.0950000000000002</v>
      </c>
      <c r="R351">
        <v>0.04</v>
      </c>
      <c r="S351" s="9">
        <v>-30464.16</v>
      </c>
      <c r="T351" t="s">
        <v>157</v>
      </c>
      <c r="U351" t="s">
        <v>33</v>
      </c>
      <c r="V351" t="s">
        <v>34</v>
      </c>
    </row>
    <row r="352" spans="1:22" hidden="1" outlineLevel="2" x14ac:dyDescent="0.2">
      <c r="A352" t="s">
        <v>76</v>
      </c>
      <c r="B352" t="s">
        <v>77</v>
      </c>
      <c r="C352" s="6" t="s">
        <v>132</v>
      </c>
      <c r="D352" t="s">
        <v>133</v>
      </c>
      <c r="E352" t="s">
        <v>156</v>
      </c>
      <c r="F352" s="7">
        <v>36868</v>
      </c>
      <c r="G352" s="7">
        <v>37257</v>
      </c>
      <c r="H352" s="7">
        <v>37621</v>
      </c>
      <c r="I352" s="7">
        <v>37591</v>
      </c>
      <c r="J352" t="s">
        <v>45</v>
      </c>
      <c r="K352" t="s">
        <v>46</v>
      </c>
      <c r="L352" t="s">
        <v>42</v>
      </c>
      <c r="N352" t="s">
        <v>43</v>
      </c>
      <c r="O352" s="8">
        <v>-155000</v>
      </c>
      <c r="P352">
        <v>3.1175000000000002</v>
      </c>
      <c r="Q352">
        <v>3.2850000000000001</v>
      </c>
      <c r="R352">
        <v>0.04</v>
      </c>
      <c r="S352">
        <v>0</v>
      </c>
      <c r="T352" t="s">
        <v>157</v>
      </c>
      <c r="U352" t="s">
        <v>33</v>
      </c>
      <c r="V352" t="s">
        <v>34</v>
      </c>
    </row>
    <row r="353" spans="1:22" hidden="1" outlineLevel="2" x14ac:dyDescent="0.2">
      <c r="A353" t="s">
        <v>76</v>
      </c>
      <c r="B353" t="s">
        <v>77</v>
      </c>
      <c r="C353" s="6" t="s">
        <v>132</v>
      </c>
      <c r="D353" t="s">
        <v>133</v>
      </c>
      <c r="E353" t="s">
        <v>156</v>
      </c>
      <c r="F353" s="7">
        <v>36868</v>
      </c>
      <c r="G353" s="7">
        <v>37257</v>
      </c>
      <c r="H353" s="7">
        <v>37621</v>
      </c>
      <c r="I353" s="7">
        <v>37591</v>
      </c>
      <c r="J353" t="s">
        <v>28</v>
      </c>
      <c r="K353" t="s">
        <v>81</v>
      </c>
      <c r="L353" t="s">
        <v>42</v>
      </c>
      <c r="N353" t="s">
        <v>43</v>
      </c>
      <c r="O353" s="8">
        <v>155000</v>
      </c>
      <c r="P353">
        <v>3.1175000000000002</v>
      </c>
      <c r="Q353">
        <v>3.2850000000000001</v>
      </c>
      <c r="R353">
        <v>0.04</v>
      </c>
      <c r="S353" s="9">
        <v>-31393.86</v>
      </c>
      <c r="T353" t="s">
        <v>157</v>
      </c>
      <c r="U353" t="s">
        <v>33</v>
      </c>
      <c r="V353" t="s">
        <v>34</v>
      </c>
    </row>
    <row r="354" spans="1:22" outlineLevel="1" collapsed="1" x14ac:dyDescent="0.2">
      <c r="A354" t="str">
        <f t="shared" ref="A354:O354" si="30">+A353</f>
        <v>TW</v>
      </c>
      <c r="B354" t="str">
        <f t="shared" si="30"/>
        <v>TTFW</v>
      </c>
      <c r="C354" s="6" t="str">
        <f t="shared" si="30"/>
        <v>0000F</v>
      </c>
      <c r="D354" t="str">
        <f t="shared" si="30"/>
        <v>Fuel Hedge 2002</v>
      </c>
      <c r="E354" t="str">
        <f t="shared" si="30"/>
        <v>AAA400</v>
      </c>
      <c r="F354" s="7">
        <f t="shared" si="30"/>
        <v>36868</v>
      </c>
      <c r="G354" s="7">
        <f t="shared" si="30"/>
        <v>37257</v>
      </c>
      <c r="H354" s="7">
        <f t="shared" si="30"/>
        <v>37621</v>
      </c>
      <c r="I354" s="7">
        <f t="shared" si="30"/>
        <v>37591</v>
      </c>
      <c r="J354" t="str">
        <f t="shared" si="30"/>
        <v>IFERC</v>
      </c>
      <c r="K354" t="str">
        <f t="shared" si="30"/>
        <v>PERMEP</v>
      </c>
      <c r="L354" t="str">
        <f t="shared" si="30"/>
        <v>B</v>
      </c>
      <c r="M354">
        <f t="shared" si="30"/>
        <v>0</v>
      </c>
      <c r="N354" t="str">
        <f t="shared" si="30"/>
        <v>BASIS SWAP</v>
      </c>
      <c r="O354" s="8">
        <f t="shared" si="30"/>
        <v>155000</v>
      </c>
      <c r="P354">
        <f>SUBTOTAL(1,P330:P353)</f>
        <v>2.6660416666666666</v>
      </c>
      <c r="Q354">
        <f>SUBTOTAL(1,Q330:Q353)</f>
        <v>2.8229166666666665</v>
      </c>
      <c r="R354">
        <f>SUBTOTAL(1,R330:R353)</f>
        <v>4.0000000000000015E-2</v>
      </c>
      <c r="S354" s="9">
        <f>SUBTOTAL(9,S330:S353)</f>
        <v>-354920.51999999996</v>
      </c>
      <c r="T354" s="10" t="s">
        <v>158</v>
      </c>
      <c r="U354" t="str">
        <f>+U353</f>
        <v>RMTC</v>
      </c>
      <c r="V354" t="str">
        <f>+V353</f>
        <v>SPEC</v>
      </c>
    </row>
    <row r="355" spans="1:22" x14ac:dyDescent="0.2">
      <c r="S355" s="9">
        <f>SUBTOTAL(9,S279:S354)</f>
        <v>126257.4499999995</v>
      </c>
      <c r="T355" s="1" t="s">
        <v>52</v>
      </c>
    </row>
    <row r="358" spans="1:22" x14ac:dyDescent="0.2">
      <c r="C358" s="6"/>
      <c r="F358" s="7"/>
      <c r="G358" s="7"/>
      <c r="H358" s="7"/>
      <c r="I358" s="7"/>
      <c r="O358" s="8"/>
      <c r="R358" t="s">
        <v>76</v>
      </c>
      <c r="S358" s="9">
        <f>SUBTOTAL(9,S43:S354)</f>
        <v>32742632.109999999</v>
      </c>
      <c r="T358" s="10" t="s">
        <v>73</v>
      </c>
    </row>
  </sheetData>
  <phoneticPr fontId="0" type="noConversion"/>
  <pageMargins left="0.17" right="0.17" top="0.73" bottom="1" header="0.5" footer="0.5"/>
  <pageSetup scale="6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2.75" x14ac:dyDescent="0.2"/>
  <cols>
    <col min="1" max="1" width="5" bestFit="1" customWidth="1"/>
    <col min="2" max="2" width="12.7109375" bestFit="1" customWidth="1"/>
    <col min="3" max="3" width="23.42578125" bestFit="1" customWidth="1"/>
  </cols>
  <sheetData>
    <row r="1" spans="1:3" x14ac:dyDescent="0.2">
      <c r="A1" t="s">
        <v>23</v>
      </c>
      <c r="B1" s="9">
        <v>5259076.8499999996</v>
      </c>
      <c r="C1" s="10" t="s">
        <v>73</v>
      </c>
    </row>
    <row r="2" spans="1:3" x14ac:dyDescent="0.2">
      <c r="A2" t="s">
        <v>76</v>
      </c>
      <c r="B2" s="9">
        <v>32742632.109999999</v>
      </c>
      <c r="C2" s="10" t="s">
        <v>73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ENA Fincl  Pos 11262001 detail</vt:lpstr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vstrohme</dc:creator>
  <cp:lastModifiedBy>Felienne</cp:lastModifiedBy>
  <dcterms:created xsi:type="dcterms:W3CDTF">2001-11-30T21:39:56Z</dcterms:created>
  <dcterms:modified xsi:type="dcterms:W3CDTF">2014-09-04T16:47:36Z</dcterms:modified>
</cp:coreProperties>
</file>