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580"/>
  </bookViews>
  <sheets>
    <sheet name="Schedule C - North America" sheetId="1" r:id="rId1"/>
  </sheets>
  <calcPr calcId="0" calcMode="manual" calcCompleted="0" calcOnSave="0"/>
</workbook>
</file>

<file path=xl/calcChain.xml><?xml version="1.0" encoding="utf-8"?>
<calcChain xmlns="http://schemas.openxmlformats.org/spreadsheetml/2006/main">
  <c r="L10" i="1" l="1"/>
  <c r="L11" i="1"/>
  <c r="L12" i="1"/>
  <c r="L13" i="1"/>
  <c r="L14" i="1"/>
  <c r="L16" i="1"/>
  <c r="L17" i="1"/>
  <c r="L18" i="1"/>
  <c r="L19" i="1"/>
  <c r="L20" i="1"/>
  <c r="L21" i="1"/>
  <c r="L22" i="1"/>
  <c r="L23" i="1"/>
  <c r="L24" i="1"/>
  <c r="L26" i="1"/>
  <c r="H27" i="1"/>
  <c r="L28" i="1"/>
  <c r="L29" i="1"/>
  <c r="L30" i="1"/>
  <c r="L31" i="1"/>
  <c r="L32" i="1"/>
  <c r="H33" i="1"/>
  <c r="L34" i="1"/>
  <c r="L35" i="1"/>
  <c r="L36" i="1"/>
  <c r="L37" i="1"/>
  <c r="L38" i="1"/>
  <c r="L39" i="1"/>
  <c r="L40" i="1"/>
  <c r="L41" i="1"/>
  <c r="L42" i="1"/>
  <c r="L43" i="1"/>
  <c r="L44" i="1"/>
  <c r="H45" i="1"/>
  <c r="H47" i="1"/>
  <c r="J47" i="1"/>
  <c r="L47" i="1"/>
</calcChain>
</file>

<file path=xl/sharedStrings.xml><?xml version="1.0" encoding="utf-8"?>
<sst xmlns="http://schemas.openxmlformats.org/spreadsheetml/2006/main" count="146" uniqueCount="79">
  <si>
    <t>CONFIDENTIAL</t>
  </si>
  <si>
    <t>Schedule C Summary</t>
  </si>
  <si>
    <t>As of December 29, 2000</t>
  </si>
  <si>
    <t>Prior Month</t>
  </si>
  <si>
    <t>Portfolio</t>
  </si>
  <si>
    <t>Book(s)</t>
  </si>
  <si>
    <t>Date</t>
  </si>
  <si>
    <t>Counterparty</t>
  </si>
  <si>
    <t>Description</t>
  </si>
  <si>
    <t>Amount</t>
  </si>
  <si>
    <t>Change</t>
  </si>
  <si>
    <t>Removal Date</t>
  </si>
  <si>
    <t>Natural Gas</t>
  </si>
  <si>
    <t>Canada</t>
  </si>
  <si>
    <t>-</t>
  </si>
  <si>
    <t>FX - Adjustment for CNRL deal.  Amortize amount over life of deal.</t>
  </si>
  <si>
    <t>To be written off by December 2009</t>
  </si>
  <si>
    <t>Adjustment to back out income on American Public Agency prepaid deal (EV7521).  This adjustment was originally calculated as the difference between the physical premium midpoints and the pricing on the deals.</t>
  </si>
  <si>
    <t>At the present time, toll rates are based on current toll rates and are not escalated for any anticipated toll rate increases.  This adjustment is to provide for future changes in toll rates.</t>
  </si>
  <si>
    <t>To be determined</t>
  </si>
  <si>
    <t>Structured storage deal with Gas Alberta (NJ9955).  The adjustment is to provide for uncertainties related to the timing of the injection and withdrawal of the storage.</t>
  </si>
  <si>
    <t>To be written off by March 2001</t>
  </si>
  <si>
    <t>This amount has been entered due to the fact that stn2 is not a liquid market</t>
  </si>
  <si>
    <t>FT-NY</t>
  </si>
  <si>
    <t>Credit Wheeling Pitt deal</t>
  </si>
  <si>
    <t>NG Price</t>
  </si>
  <si>
    <t>FP&amp;L</t>
  </si>
  <si>
    <t>Remaining reserve amount from a Florida Power &amp; Light deal. There are still remaining basis hedges on FGT Zone 2 and Zone 3 that this money is keep in reserve for hedging purposes.</t>
  </si>
  <si>
    <t>MGMT</t>
  </si>
  <si>
    <t>As of December-00</t>
  </si>
  <si>
    <t>Per John Lavorato</t>
  </si>
  <si>
    <t>GDNew</t>
  </si>
  <si>
    <t>Liquidity risk due to Socal positions</t>
  </si>
  <si>
    <t>FT-HPLC</t>
  </si>
  <si>
    <t>Entex</t>
  </si>
  <si>
    <t>Reserved to account for changes between actual volumes and what was initially estimated in the contract.</t>
  </si>
  <si>
    <t>FT-Denver</t>
  </si>
  <si>
    <t>JM Huber</t>
  </si>
  <si>
    <t>Awaiting FERC filing by Trailblazer to insure that project has been fully subscribed and will be constructed.</t>
  </si>
  <si>
    <t>Napoleonville Pad Gas</t>
  </si>
  <si>
    <t>Operational Prudency</t>
  </si>
  <si>
    <t>Originations</t>
  </si>
  <si>
    <t>CES Reconciliation Reserve due to changes in actual deal amounts vs. original estimates.</t>
  </si>
  <si>
    <t>Prepay</t>
  </si>
  <si>
    <t>APEA</t>
  </si>
  <si>
    <t>Reserve related to the management of the position and the re-marketing and physical delivery of gas.</t>
  </si>
  <si>
    <t>TOTAL GAS</t>
  </si>
  <si>
    <t>Power</t>
  </si>
  <si>
    <t>East</t>
  </si>
  <si>
    <t>Florida P &amp; L</t>
  </si>
  <si>
    <t>FP&amp;L and JEA transactions were entered into as backing deals, but do not completely hedge each other.  This difference in value created a gain which was reserved.</t>
  </si>
  <si>
    <t>Manitoba Hydro</t>
  </si>
  <si>
    <t>Deal # 215919.01.  Purchase of non-firm power.  The MTM income generated was reserved and will be adjusted as actuals are known.</t>
  </si>
  <si>
    <t>LCRA moved to Enpower</t>
  </si>
  <si>
    <t>Engage</t>
  </si>
  <si>
    <t>Reserve against potential liability with Engage Energy.</t>
  </si>
  <si>
    <t>Hedge Amortization</t>
  </si>
  <si>
    <t>TOTAL POWER EAST</t>
  </si>
  <si>
    <t>West</t>
  </si>
  <si>
    <t>Welded Tube</t>
  </si>
  <si>
    <t>Incremental reserves over the MTM value of the swaptions.  Amount is reserved due to possible transmission costs if delivery points change.</t>
  </si>
  <si>
    <t>Colorado Springs</t>
  </si>
  <si>
    <t>Firm sale is being backed by a non-firm purchase.  Measure potential exposure relative to building a peaking unit.</t>
  </si>
  <si>
    <t>Reserve to cover potential scheduling liability at Silver Peak on 5/24/1999.  Pending litigation.</t>
  </si>
  <si>
    <t>Silver Peak</t>
  </si>
  <si>
    <t>Income reserve associated with Px schedule at Silver Peak.  Reserve for total potential in the day ahead and real-time markets.  Includes actual damages and opportunity cost.</t>
  </si>
  <si>
    <t>Reserve due to CSU firm sales backed with non-firm transmission at Rockies.</t>
  </si>
  <si>
    <t>LT-NW</t>
  </si>
  <si>
    <t>Legal staff has reviewed the case against BPA in Federal District court. Odds of settlemnt at that venue are much less than originally anticipated  Thus, we are increasing the total reserve by $10,000,000 (from $20,000,000 to $30,000,000) because of BPA's</t>
  </si>
  <si>
    <t>ST-CA</t>
  </si>
  <si>
    <t>See explanation below (3)</t>
  </si>
  <si>
    <t>Canfibre has declared bankruptcy; their contract allows for termination of deals.  We are awaiting final legal notification.</t>
  </si>
  <si>
    <t>Reserve associated with potential refund risk in California based on FERC's proposed 206 order establishing a refund effective date of 10/3/2000.</t>
  </si>
  <si>
    <t>ST-Plant</t>
  </si>
  <si>
    <t>See explanation below (2)</t>
  </si>
  <si>
    <t>TOTAL POWER WEST</t>
  </si>
  <si>
    <t xml:space="preserve">TOTAL </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</si>
  <si>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northwest.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</si>
  <si>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(3)  FERC issued an order on August 23rd, which we received on August 24th, in response to SDG&amp;E's filing for price caps on sellers in addition to the CAISO as a buyer.  The order states that FERC is opening a Federal Power Act 206 investigation.  A 206 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</si>
</sst>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m/d"/>
    <numFmt numFmtId="165" formatCode="_(* #,##0_);_(* \(#,##0\);_(* &quot;-&quot;??_);_(@_)"/>
    <numFmt numFmtId="166" formatCode="mm/dd/yy"/>
    <numFmt numFmtId="167" formatCode="mmmm\-yy"/>
    <numFmt numFmtId="168" formatCode="mmmm\-yyyy"/>
  </numFmts>
  <fonts count="11" x14ac:knownFonts="1">
    <font>
      <sz val="10"/>
      <name val="Arial"/>
    </font>
    <font>
      <sz val="10"/>
      <name val="Arial"/>
    </font>
    <font>
      <b/>
      <i/>
      <sz val="14"/>
      <name val="Times New Roman"/>
      <family val="1"/>
    </font>
    <font>
      <b/>
      <sz val="10"/>
      <name val="Arial"/>
    </font>
    <font>
      <b/>
      <sz val="14"/>
      <name val="Times New Roman"/>
      <family val="1"/>
    </font>
    <font>
      <b/>
      <sz val="12"/>
      <name val="Times New Roman"/>
      <family val="1"/>
    </font>
    <font>
      <sz val="12"/>
      <name val="Times New Roman"/>
      <family val="1"/>
    </font>
    <font>
      <sz val="14"/>
      <name val="Arial"/>
    </font>
    <font>
      <sz val="14"/>
      <name val="Times New Roman"/>
      <family val="1"/>
    </font>
    <font>
      <sz val="10"/>
      <name val="Times New Roman"/>
      <family val="1"/>
    </font>
    <font>
      <sz val="12"/>
      <name val="Arial"/>
      <family val="2"/>
    </font>
  </fonts>
  <fills count="7">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s>
  <borders count="1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0" fillId="0" borderId="0" xfId="0" applyFill="1"/>
    <xf numFmtId="164" fontId="0" fillId="0" borderId="0" xfId="0" applyNumberFormat="1" applyFill="1"/>
    <xf numFmtId="165" fontId="1" fillId="0" borderId="0" xfId="1" applyNumberFormat="1" applyFill="1"/>
    <xf numFmtId="0" fontId="0" fillId="0" borderId="0" xfId="0" applyFill="1" applyBorder="1"/>
    <xf numFmtId="165" fontId="2" fillId="0" borderId="0" xfId="0" applyNumberFormat="1" applyFont="1" applyFill="1" applyBorder="1" applyAlignment="1">
      <alignment horizontal="right"/>
    </xf>
    <xf numFmtId="164" fontId="3" fillId="0" borderId="0" xfId="0" applyNumberFormat="1" applyFont="1" applyFill="1"/>
    <xf numFmtId="165" fontId="4" fillId="0" borderId="0" xfId="0" applyNumberFormat="1" applyFont="1" applyFill="1" applyBorder="1" applyAlignment="1">
      <alignment horizontal="right"/>
    </xf>
    <xf numFmtId="165" fontId="5" fillId="0" borderId="0" xfId="1" applyNumberFormat="1" applyFont="1" applyFill="1" applyAlignment="1">
      <alignment horizontal="right"/>
    </xf>
    <xf numFmtId="0" fontId="0" fillId="0" borderId="0" xfId="0" applyFill="1" applyAlignment="1">
      <alignment horizontal="center"/>
    </xf>
    <xf numFmtId="37" fontId="6" fillId="0" borderId="0" xfId="0" applyNumberFormat="1" applyFont="1" applyFill="1" applyBorder="1"/>
    <xf numFmtId="165" fontId="6" fillId="0" borderId="0" xfId="1" applyNumberFormat="1" applyFont="1" applyFill="1" applyBorder="1"/>
    <xf numFmtId="165" fontId="4" fillId="2" borderId="1" xfId="1" applyNumberFormat="1" applyFont="1" applyFill="1" applyBorder="1" applyAlignment="1">
      <alignment horizontal="center"/>
    </xf>
    <xf numFmtId="0" fontId="7" fillId="0" borderId="0" xfId="0" applyFont="1" applyFill="1"/>
    <xf numFmtId="0" fontId="4" fillId="2" borderId="2" xfId="0" applyFont="1" applyFill="1" applyBorder="1" applyAlignment="1">
      <alignment horizontal="center"/>
    </xf>
    <xf numFmtId="37" fontId="4" fillId="2" borderId="2" xfId="0" applyNumberFormat="1" applyFont="1" applyFill="1" applyBorder="1" applyAlignment="1">
      <alignment horizontal="center"/>
    </xf>
    <xf numFmtId="0" fontId="8" fillId="2" borderId="3" xfId="0" applyFont="1" applyFill="1" applyBorder="1"/>
    <xf numFmtId="165" fontId="4" fillId="2" borderId="2" xfId="1" applyNumberFormat="1" applyFont="1" applyFill="1" applyBorder="1" applyAlignment="1">
      <alignment horizontal="center"/>
    </xf>
    <xf numFmtId="165" fontId="4" fillId="0" borderId="0" xfId="1" applyNumberFormat="1" applyFont="1" applyFill="1" applyBorder="1" applyAlignment="1">
      <alignment horizontal="center"/>
    </xf>
    <xf numFmtId="166" fontId="4" fillId="2" borderId="4" xfId="0" applyNumberFormat="1" applyFont="1" applyFill="1" applyBorder="1" applyAlignment="1">
      <alignment horizontal="center"/>
    </xf>
    <xf numFmtId="0" fontId="9" fillId="0" borderId="0" xfId="0" applyFont="1" applyFill="1"/>
    <xf numFmtId="0" fontId="6" fillId="0" borderId="5" xfId="0" applyFont="1" applyFill="1" applyBorder="1"/>
    <xf numFmtId="0" fontId="6" fillId="0" borderId="0" xfId="0" applyFont="1" applyFill="1" applyBorder="1"/>
    <xf numFmtId="14" fontId="6" fillId="0" borderId="0" xfId="0" applyNumberFormat="1" applyFont="1" applyFill="1" applyBorder="1"/>
    <xf numFmtId="165" fontId="6" fillId="0" borderId="6" xfId="1" applyNumberFormat="1" applyFont="1" applyFill="1" applyBorder="1"/>
    <xf numFmtId="165" fontId="6" fillId="0" borderId="0" xfId="1" applyNumberFormat="1" applyFont="1" applyFill="1"/>
    <xf numFmtId="0" fontId="0" fillId="3" borderId="7" xfId="0" applyFill="1" applyBorder="1"/>
    <xf numFmtId="0" fontId="0" fillId="4" borderId="7" xfId="0" applyFill="1" applyBorder="1"/>
    <xf numFmtId="0" fontId="0" fillId="5" borderId="7" xfId="0" applyFill="1" applyBorder="1" applyAlignment="1">
      <alignment horizontal="center"/>
    </xf>
    <xf numFmtId="14" fontId="5" fillId="0" borderId="8" xfId="0" applyNumberFormat="1" applyFont="1" applyFill="1" applyBorder="1" applyAlignment="1">
      <alignment horizontal="center"/>
    </xf>
    <xf numFmtId="14" fontId="5" fillId="0" borderId="9" xfId="0" applyNumberFormat="1" applyFont="1" applyFill="1" applyBorder="1" applyAlignment="1">
      <alignment horizontal="center"/>
    </xf>
    <xf numFmtId="167" fontId="6" fillId="0" borderId="9" xfId="0" applyNumberFormat="1" applyFont="1" applyFill="1" applyBorder="1" applyAlignment="1">
      <alignment horizontal="center"/>
    </xf>
    <xf numFmtId="0" fontId="6" fillId="0" borderId="9" xfId="0" applyFont="1" applyFill="1" applyBorder="1" applyAlignment="1">
      <alignment horizontal="center"/>
    </xf>
    <xf numFmtId="0" fontId="6" fillId="0" borderId="9" xfId="0" applyFont="1" applyFill="1" applyBorder="1" applyAlignment="1">
      <alignment wrapText="1"/>
    </xf>
    <xf numFmtId="0" fontId="6" fillId="0" borderId="9" xfId="0" applyFont="1" applyFill="1" applyBorder="1"/>
    <xf numFmtId="38" fontId="6" fillId="0" borderId="10" xfId="1" applyNumberFormat="1" applyFont="1" applyFill="1" applyBorder="1" applyAlignment="1">
      <alignment horizontal="center"/>
    </xf>
    <xf numFmtId="38" fontId="6" fillId="0" borderId="0" xfId="1" applyNumberFormat="1" applyFont="1" applyFill="1"/>
    <xf numFmtId="38" fontId="6" fillId="3" borderId="11" xfId="1" applyNumberFormat="1" applyFont="1" applyFill="1" applyBorder="1" applyAlignment="1">
      <alignment horizontal="center"/>
    </xf>
    <xf numFmtId="38" fontId="6" fillId="0" borderId="0" xfId="1" applyNumberFormat="1" applyFont="1" applyFill="1" applyBorder="1"/>
    <xf numFmtId="38" fontId="6" fillId="4" borderId="11" xfId="1" applyNumberFormat="1" applyFont="1" applyFill="1" applyBorder="1" applyAlignment="1">
      <alignment horizontal="center"/>
    </xf>
    <xf numFmtId="167" fontId="10" fillId="5" borderId="11" xfId="0" applyNumberFormat="1" applyFont="1" applyFill="1" applyBorder="1" applyAlignment="1">
      <alignment horizontal="center"/>
    </xf>
    <xf numFmtId="14" fontId="5" fillId="0" borderId="12" xfId="0" applyNumberFormat="1" applyFont="1" applyFill="1" applyBorder="1" applyAlignment="1">
      <alignment horizontal="center"/>
    </xf>
    <xf numFmtId="14" fontId="5" fillId="0" borderId="13" xfId="0" applyNumberFormat="1" applyFont="1" applyFill="1" applyBorder="1" applyAlignment="1">
      <alignment horizontal="center"/>
    </xf>
    <xf numFmtId="167" fontId="6" fillId="0" borderId="13" xfId="0" applyNumberFormat="1" applyFont="1" applyFill="1" applyBorder="1" applyAlignment="1">
      <alignment horizontal="center"/>
    </xf>
    <xf numFmtId="0" fontId="6" fillId="0" borderId="13" xfId="0" applyFont="1" applyFill="1" applyBorder="1" applyAlignment="1">
      <alignment horizontal="center"/>
    </xf>
    <xf numFmtId="0" fontId="6" fillId="0" borderId="13" xfId="0" applyFont="1" applyFill="1" applyBorder="1" applyAlignment="1">
      <alignment wrapText="1"/>
    </xf>
    <xf numFmtId="0" fontId="6" fillId="0" borderId="13" xfId="0" applyFont="1" applyFill="1" applyBorder="1"/>
    <xf numFmtId="38" fontId="6" fillId="0" borderId="14" xfId="1" applyNumberFormat="1" applyFont="1" applyFill="1" applyBorder="1" applyAlignment="1">
      <alignment horizontal="center"/>
    </xf>
    <xf numFmtId="168" fontId="10" fillId="5" borderId="11" xfId="0" applyNumberFormat="1" applyFont="1" applyFill="1" applyBorder="1" applyAlignment="1">
      <alignment horizontal="center"/>
    </xf>
    <xf numFmtId="38" fontId="6" fillId="3" borderId="15" xfId="1" applyNumberFormat="1" applyFont="1" applyFill="1" applyBorder="1" applyAlignment="1">
      <alignment horizontal="center"/>
    </xf>
    <xf numFmtId="167" fontId="10" fillId="5" borderId="15" xfId="0" applyNumberFormat="1" applyFont="1" applyFill="1" applyBorder="1" applyAlignment="1">
      <alignment horizontal="center"/>
    </xf>
    <xf numFmtId="0" fontId="6" fillId="0" borderId="8" xfId="0" applyFont="1" applyFill="1" applyBorder="1" applyAlignment="1">
      <alignment horizontal="center"/>
    </xf>
    <xf numFmtId="167" fontId="6" fillId="0" borderId="0" xfId="0" applyNumberFormat="1" applyFont="1" applyFill="1" applyBorder="1" applyAlignment="1">
      <alignment horizontal="center"/>
    </xf>
    <xf numFmtId="0" fontId="6" fillId="0" borderId="0" xfId="0" applyFont="1" applyFill="1" applyBorder="1" applyAlignment="1">
      <alignment horizontal="center"/>
    </xf>
    <xf numFmtId="14" fontId="6" fillId="0" borderId="13" xfId="0" applyNumberFormat="1" applyFont="1" applyFill="1" applyBorder="1" applyAlignment="1">
      <alignment horizontal="center"/>
    </xf>
    <xf numFmtId="38" fontId="6" fillId="6" borderId="2" xfId="1" applyNumberFormat="1" applyFont="1" applyFill="1" applyBorder="1" applyAlignment="1">
      <alignment horizontal="center"/>
    </xf>
    <xf numFmtId="0" fontId="5" fillId="0" borderId="13" xfId="0" applyFont="1" applyFill="1" applyBorder="1" applyAlignment="1">
      <alignment horizontal="center" wrapText="1"/>
    </xf>
    <xf numFmtId="14" fontId="6" fillId="0" borderId="9" xfId="0" applyNumberFormat="1" applyFont="1" applyFill="1" applyBorder="1" applyAlignment="1">
      <alignment horizontal="center"/>
    </xf>
    <xf numFmtId="0" fontId="0" fillId="0" borderId="13" xfId="0" applyBorder="1"/>
    <xf numFmtId="0" fontId="6" fillId="0" borderId="13" xfId="0" applyFont="1" applyFill="1" applyBorder="1" applyAlignment="1">
      <alignment horizontal="left" wrapText="1"/>
    </xf>
    <xf numFmtId="167" fontId="10" fillId="5" borderId="7" xfId="0" applyNumberFormat="1" applyFont="1" applyFill="1" applyBorder="1" applyAlignment="1">
      <alignment horizontal="center"/>
    </xf>
    <xf numFmtId="14" fontId="5" fillId="0" borderId="5" xfId="0" applyNumberFormat="1" applyFont="1" applyFill="1" applyBorder="1" applyAlignment="1">
      <alignment horizontal="center"/>
    </xf>
    <xf numFmtId="14" fontId="5" fillId="0" borderId="0" xfId="0" applyNumberFormat="1" applyFont="1" applyFill="1" applyBorder="1" applyAlignment="1">
      <alignment horizontal="center"/>
    </xf>
    <xf numFmtId="14" fontId="6" fillId="0" borderId="0" xfId="0" applyNumberFormat="1" applyFont="1" applyFill="1" applyBorder="1" applyAlignment="1">
      <alignment horizontal="center"/>
    </xf>
    <xf numFmtId="38" fontId="6" fillId="0" borderId="6" xfId="1" applyNumberFormat="1" applyFont="1" applyFill="1" applyBorder="1" applyAlignment="1">
      <alignment horizontal="center"/>
    </xf>
    <xf numFmtId="38" fontId="6" fillId="3" borderId="7" xfId="1" applyNumberFormat="1" applyFont="1" applyFill="1" applyBorder="1" applyAlignment="1">
      <alignment horizontal="center"/>
    </xf>
    <xf numFmtId="38" fontId="6" fillId="4" borderId="7" xfId="1" applyNumberFormat="1" applyFont="1" applyFill="1" applyBorder="1" applyAlignment="1">
      <alignment horizontal="center"/>
    </xf>
    <xf numFmtId="14" fontId="5" fillId="2" borderId="8" xfId="0" applyNumberFormat="1" applyFont="1" applyFill="1" applyBorder="1" applyAlignment="1">
      <alignment horizontal="center"/>
    </xf>
    <xf numFmtId="14" fontId="5" fillId="2" borderId="9" xfId="0" applyNumberFormat="1" applyFont="1" applyFill="1" applyBorder="1" applyAlignment="1">
      <alignment horizontal="center"/>
    </xf>
    <xf numFmtId="167" fontId="6" fillId="2" borderId="9" xfId="0" applyNumberFormat="1" applyFont="1" applyFill="1" applyBorder="1" applyAlignment="1">
      <alignment horizontal="center"/>
    </xf>
    <xf numFmtId="14" fontId="6" fillId="2" borderId="9" xfId="0" applyNumberFormat="1" applyFont="1" applyFill="1" applyBorder="1" applyAlignment="1">
      <alignment horizontal="center"/>
    </xf>
    <xf numFmtId="0" fontId="6" fillId="2" borderId="9" xfId="0" applyFont="1" applyFill="1" applyBorder="1" applyAlignment="1">
      <alignment wrapText="1"/>
    </xf>
    <xf numFmtId="0" fontId="6" fillId="2" borderId="9" xfId="0" applyFont="1" applyFill="1" applyBorder="1" applyAlignment="1">
      <alignment horizontal="center"/>
    </xf>
    <xf numFmtId="38" fontId="5" fillId="2" borderId="10" xfId="1" applyNumberFormat="1" applyFont="1" applyFill="1" applyBorder="1" applyAlignment="1">
      <alignment horizontal="center"/>
    </xf>
    <xf numFmtId="0" fontId="6" fillId="0" borderId="9" xfId="0" applyFont="1" applyFill="1" applyBorder="1" applyAlignment="1">
      <alignment horizontal="left" wrapText="1"/>
    </xf>
    <xf numFmtId="0" fontId="6" fillId="0" borderId="9" xfId="0" applyFont="1" applyFill="1" applyBorder="1" applyAlignment="1">
      <alignment horizontal="left"/>
    </xf>
    <xf numFmtId="0" fontId="6" fillId="2" borderId="9" xfId="0" applyFont="1" applyFill="1" applyBorder="1" applyAlignment="1">
      <alignment horizontal="left"/>
    </xf>
    <xf numFmtId="14" fontId="5" fillId="2" borderId="16" xfId="0" applyNumberFormat="1" applyFont="1" applyFill="1" applyBorder="1" applyAlignment="1">
      <alignment horizontal="center"/>
    </xf>
    <xf numFmtId="14" fontId="5" fillId="2" borderId="17" xfId="0" applyNumberFormat="1" applyFont="1" applyFill="1" applyBorder="1" applyAlignment="1">
      <alignment horizontal="center"/>
    </xf>
    <xf numFmtId="167" fontId="6" fillId="2" borderId="17" xfId="0" applyNumberFormat="1" applyFont="1" applyFill="1" applyBorder="1" applyAlignment="1">
      <alignment horizontal="center"/>
    </xf>
    <xf numFmtId="14" fontId="6" fillId="2" borderId="17" xfId="0" applyNumberFormat="1" applyFont="1" applyFill="1" applyBorder="1" applyAlignment="1">
      <alignment horizontal="center"/>
    </xf>
    <xf numFmtId="0" fontId="6" fillId="2" borderId="17" xfId="0" applyFont="1" applyFill="1" applyBorder="1" applyAlignment="1">
      <alignment horizontal="left"/>
    </xf>
    <xf numFmtId="0" fontId="6" fillId="2" borderId="17" xfId="0" applyFont="1" applyFill="1" applyBorder="1" applyAlignment="1">
      <alignment horizontal="center"/>
    </xf>
    <xf numFmtId="38" fontId="5" fillId="2" borderId="18" xfId="1" applyNumberFormat="1" applyFont="1" applyFill="1" applyBorder="1" applyAlignment="1">
      <alignment horizontal="center"/>
    </xf>
    <xf numFmtId="38" fontId="6" fillId="2" borderId="11" xfId="1" applyNumberFormat="1" applyFont="1" applyFill="1" applyBorder="1" applyAlignment="1">
      <alignment horizontal="center"/>
    </xf>
    <xf numFmtId="0" fontId="0" fillId="0" borderId="9" xfId="0" applyFill="1" applyBorder="1"/>
    <xf numFmtId="167" fontId="10" fillId="2" borderId="11" xfId="0" applyNumberFormat="1" applyFont="1" applyFill="1" applyBorder="1" applyAlignment="1">
      <alignment horizontal="center"/>
    </xf>
    <xf numFmtId="0" fontId="0" fillId="0" borderId="0" xfId="0" applyFill="1" applyAlignment="1">
      <alignment wrapText="1"/>
    </xf>
    <xf numFmtId="0" fontId="0" fillId="0" borderId="0" xfId="0" applyFill="1" applyAlignment="1">
      <alignment wrapText="1" shrinkToFi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1025" name="Picture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5"/>
  <sheetViews>
    <sheetView tabSelected="1" zoomScale="60" workbookViewId="0">
      <selection activeCell="G3" sqref="G3"/>
    </sheetView>
  </sheetViews>
  <sheetFormatPr defaultRowHeight="12.75" x14ac:dyDescent="0.2"/>
  <cols>
    <col min="2" max="2" width="28.7109375" customWidth="1"/>
    <col min="3" max="3" width="17" customWidth="1"/>
    <col min="4" max="4" width="22.5703125" customWidth="1"/>
    <col min="5" max="5" width="25.140625" customWidth="1"/>
    <col min="6" max="6" width="69.28515625" customWidth="1"/>
    <col min="8" max="8" width="19.42578125" customWidth="1"/>
    <col min="10" max="10" width="17.5703125" customWidth="1"/>
    <col min="12" max="12" width="15.28515625" customWidth="1"/>
    <col min="14" max="14" width="38" customWidth="1"/>
  </cols>
  <sheetData>
    <row r="1" spans="1:14" ht="19.5" x14ac:dyDescent="0.35">
      <c r="A1" s="1"/>
      <c r="B1" s="1"/>
      <c r="C1" s="1"/>
      <c r="D1" s="1"/>
      <c r="E1" s="2"/>
      <c r="F1" s="1"/>
      <c r="G1" s="1"/>
      <c r="H1" s="3"/>
      <c r="I1" s="3"/>
      <c r="J1" s="4"/>
      <c r="K1" s="4"/>
      <c r="L1" s="4"/>
      <c r="M1" s="1"/>
      <c r="N1" s="5" t="s">
        <v>0</v>
      </c>
    </row>
    <row r="2" spans="1:14" ht="19.5" x14ac:dyDescent="0.35">
      <c r="A2" s="1"/>
      <c r="B2" s="1"/>
      <c r="C2" s="1"/>
      <c r="D2" s="6"/>
      <c r="E2" s="2"/>
      <c r="F2" s="1"/>
      <c r="G2" s="1"/>
      <c r="H2" s="1"/>
      <c r="I2" s="5"/>
      <c r="J2" s="4"/>
      <c r="K2" s="4"/>
      <c r="L2" s="4"/>
      <c r="M2" s="1"/>
      <c r="N2" s="1"/>
    </row>
    <row r="3" spans="1:14" ht="18.75" x14ac:dyDescent="0.3">
      <c r="A3" s="1"/>
      <c r="B3" s="1"/>
      <c r="C3" s="1"/>
      <c r="D3" s="6"/>
      <c r="E3" s="2"/>
      <c r="F3" s="1"/>
      <c r="G3" s="1"/>
      <c r="H3" s="1"/>
      <c r="I3" s="1"/>
      <c r="J3" s="4"/>
      <c r="K3" s="4"/>
      <c r="L3" s="4"/>
      <c r="M3" s="1"/>
      <c r="N3" s="7" t="s">
        <v>1</v>
      </c>
    </row>
    <row r="4" spans="1:14" ht="18.75" x14ac:dyDescent="0.3">
      <c r="A4" s="1"/>
      <c r="B4" s="1"/>
      <c r="C4" s="1"/>
      <c r="D4" s="6"/>
      <c r="E4" s="2"/>
      <c r="F4" s="1"/>
      <c r="G4" s="1"/>
      <c r="H4" s="1"/>
      <c r="I4" s="7"/>
      <c r="J4" s="4"/>
      <c r="K4" s="4"/>
      <c r="L4" s="4"/>
      <c r="M4" s="1"/>
      <c r="N4" s="8" t="s">
        <v>2</v>
      </c>
    </row>
    <row r="5" spans="1:14" ht="15.75" x14ac:dyDescent="0.25">
      <c r="A5" s="1"/>
      <c r="B5" s="1"/>
      <c r="C5" s="1"/>
      <c r="D5" s="6"/>
      <c r="E5" s="2"/>
      <c r="F5" s="1"/>
      <c r="G5" s="1"/>
      <c r="H5" s="1"/>
      <c r="I5" s="8"/>
      <c r="J5" s="4"/>
      <c r="K5" s="4"/>
      <c r="L5" s="4"/>
      <c r="M5" s="1"/>
      <c r="N5" s="9"/>
    </row>
    <row r="6" spans="1:14" ht="13.5" thickBot="1" x14ac:dyDescent="0.25">
      <c r="A6" s="1"/>
      <c r="B6" s="1"/>
      <c r="C6" s="1"/>
      <c r="D6" s="6"/>
      <c r="E6" s="2"/>
      <c r="F6" s="1"/>
      <c r="G6" s="1"/>
      <c r="H6" s="3"/>
      <c r="I6" s="3"/>
      <c r="J6" s="4"/>
      <c r="K6" s="4"/>
      <c r="L6" s="4"/>
      <c r="M6" s="1"/>
      <c r="N6" s="9"/>
    </row>
    <row r="7" spans="1:14" ht="19.5" thickBot="1" x14ac:dyDescent="0.35">
      <c r="A7" s="1"/>
      <c r="B7" s="1"/>
      <c r="C7" s="1"/>
      <c r="D7" s="10"/>
      <c r="E7" s="10"/>
      <c r="F7" s="10"/>
      <c r="G7" s="10"/>
      <c r="H7" s="11"/>
      <c r="I7" s="11"/>
      <c r="J7" s="12" t="s">
        <v>3</v>
      </c>
      <c r="K7" s="4"/>
      <c r="L7" s="4"/>
      <c r="M7" s="1"/>
      <c r="N7" s="9"/>
    </row>
    <row r="8" spans="1:14" ht="19.5" thickBot="1" x14ac:dyDescent="0.35">
      <c r="A8" s="13"/>
      <c r="B8" s="14" t="s">
        <v>4</v>
      </c>
      <c r="C8" s="14" t="s">
        <v>5</v>
      </c>
      <c r="D8" s="14" t="s">
        <v>6</v>
      </c>
      <c r="E8" s="15" t="s">
        <v>7</v>
      </c>
      <c r="F8" s="15" t="s">
        <v>8</v>
      </c>
      <c r="G8" s="16"/>
      <c r="H8" s="17" t="s">
        <v>9</v>
      </c>
      <c r="I8" s="18"/>
      <c r="J8" s="19">
        <v>36859</v>
      </c>
      <c r="K8" s="18"/>
      <c r="L8" s="17" t="s">
        <v>10</v>
      </c>
      <c r="M8" s="13"/>
      <c r="N8" s="17" t="s">
        <v>11</v>
      </c>
    </row>
    <row r="9" spans="1:14" ht="15.75" x14ac:dyDescent="0.25">
      <c r="A9" s="20"/>
      <c r="B9" s="21"/>
      <c r="C9" s="22"/>
      <c r="D9" s="23"/>
      <c r="E9" s="23"/>
      <c r="F9" s="22"/>
      <c r="G9" s="22"/>
      <c r="H9" s="24"/>
      <c r="I9" s="25"/>
      <c r="J9" s="26"/>
      <c r="K9" s="4"/>
      <c r="L9" s="27"/>
      <c r="M9" s="1"/>
      <c r="N9" s="28"/>
    </row>
    <row r="10" spans="1:14" ht="15.75" x14ac:dyDescent="0.25">
      <c r="A10" s="20"/>
      <c r="B10" s="29" t="s">
        <v>12</v>
      </c>
      <c r="C10" s="30" t="s">
        <v>13</v>
      </c>
      <c r="D10" s="31">
        <v>34759</v>
      </c>
      <c r="E10" s="32" t="s">
        <v>14</v>
      </c>
      <c r="F10" s="33" t="s">
        <v>15</v>
      </c>
      <c r="G10" s="34"/>
      <c r="H10" s="35">
        <v>202003</v>
      </c>
      <c r="I10" s="36"/>
      <c r="J10" s="37">
        <v>227519</v>
      </c>
      <c r="K10" s="38"/>
      <c r="L10" s="39">
        <f ca="1">H10-J10</f>
        <v>-25516</v>
      </c>
      <c r="M10" s="1"/>
      <c r="N10" s="40" t="s">
        <v>16</v>
      </c>
    </row>
    <row r="11" spans="1:14" ht="48.75" customHeight="1" x14ac:dyDescent="0.25">
      <c r="A11" s="1"/>
      <c r="B11" s="41" t="s">
        <v>12</v>
      </c>
      <c r="C11" s="42" t="s">
        <v>13</v>
      </c>
      <c r="D11" s="43">
        <v>36251</v>
      </c>
      <c r="E11" s="44" t="s">
        <v>14</v>
      </c>
      <c r="F11" s="45" t="s">
        <v>17</v>
      </c>
      <c r="G11" s="46"/>
      <c r="H11" s="47">
        <v>-353764</v>
      </c>
      <c r="I11" s="36"/>
      <c r="J11" s="37">
        <v>-353764</v>
      </c>
      <c r="K11" s="38"/>
      <c r="L11" s="39">
        <f ca="1">H11-J11</f>
        <v>0</v>
      </c>
      <c r="M11" s="1"/>
      <c r="N11" s="48">
        <v>40634</v>
      </c>
    </row>
    <row r="12" spans="1:14" ht="47.25" x14ac:dyDescent="0.25">
      <c r="A12" s="1"/>
      <c r="B12" s="41" t="s">
        <v>12</v>
      </c>
      <c r="C12" s="42" t="s">
        <v>13</v>
      </c>
      <c r="D12" s="43">
        <v>36363</v>
      </c>
      <c r="E12" s="44" t="s">
        <v>14</v>
      </c>
      <c r="F12" s="45" t="s">
        <v>18</v>
      </c>
      <c r="G12" s="46"/>
      <c r="H12" s="47">
        <v>-542237</v>
      </c>
      <c r="I12" s="36"/>
      <c r="J12" s="37">
        <v>-542237</v>
      </c>
      <c r="K12" s="38"/>
      <c r="L12" s="39">
        <f ca="1">H12-J12</f>
        <v>0</v>
      </c>
      <c r="M12" s="1"/>
      <c r="N12" s="40" t="s">
        <v>19</v>
      </c>
    </row>
    <row r="13" spans="1:14" ht="47.25" x14ac:dyDescent="0.25">
      <c r="A13" s="1"/>
      <c r="B13" s="41" t="s">
        <v>12</v>
      </c>
      <c r="C13" s="42" t="s">
        <v>13</v>
      </c>
      <c r="D13" s="43">
        <v>36647</v>
      </c>
      <c r="E13" s="44" t="s">
        <v>14</v>
      </c>
      <c r="F13" s="45" t="s">
        <v>20</v>
      </c>
      <c r="G13" s="46"/>
      <c r="H13" s="47">
        <v>-140000</v>
      </c>
      <c r="I13" s="36"/>
      <c r="J13" s="37">
        <v>-140000</v>
      </c>
      <c r="K13" s="38"/>
      <c r="L13" s="39">
        <f ca="1">H13-J13</f>
        <v>0</v>
      </c>
      <c r="M13" s="1"/>
      <c r="N13" s="40" t="s">
        <v>21</v>
      </c>
    </row>
    <row r="14" spans="1:14" ht="35.25" customHeight="1" x14ac:dyDescent="0.25">
      <c r="A14" s="1"/>
      <c r="B14" s="41" t="s">
        <v>12</v>
      </c>
      <c r="C14" s="42" t="s">
        <v>13</v>
      </c>
      <c r="D14" s="43">
        <v>36830</v>
      </c>
      <c r="E14" s="44" t="s">
        <v>14</v>
      </c>
      <c r="F14" s="45" t="s">
        <v>22</v>
      </c>
      <c r="G14" s="46"/>
      <c r="H14" s="47">
        <v>-1500000</v>
      </c>
      <c r="I14" s="36"/>
      <c r="J14" s="49">
        <v>-1500000</v>
      </c>
      <c r="K14" s="38"/>
      <c r="L14" s="39">
        <f ca="1">H14-J14</f>
        <v>0</v>
      </c>
      <c r="M14" s="1"/>
      <c r="N14" s="50"/>
    </row>
    <row r="15" spans="1:14" ht="15.75" x14ac:dyDescent="0.25">
      <c r="A15" s="1"/>
      <c r="B15" s="51"/>
      <c r="C15" s="42"/>
      <c r="D15" s="43"/>
      <c r="E15" s="44"/>
      <c r="F15" s="45"/>
      <c r="G15" s="46"/>
      <c r="H15" s="35"/>
      <c r="I15" s="36"/>
      <c r="J15" s="37"/>
      <c r="K15" s="38"/>
      <c r="L15" s="39"/>
      <c r="M15" s="1"/>
      <c r="N15" s="40"/>
    </row>
    <row r="16" spans="1:14" ht="15.75" x14ac:dyDescent="0.25">
      <c r="A16" s="1"/>
      <c r="B16" s="29" t="s">
        <v>12</v>
      </c>
      <c r="C16" s="30" t="s">
        <v>23</v>
      </c>
      <c r="D16" s="52">
        <v>36739</v>
      </c>
      <c r="E16" s="53"/>
      <c r="F16" s="45" t="s">
        <v>24</v>
      </c>
      <c r="G16" s="22"/>
      <c r="H16" s="35">
        <v>-5000</v>
      </c>
      <c r="I16" s="36"/>
      <c r="J16" s="37">
        <v>-5000</v>
      </c>
      <c r="K16" s="38"/>
      <c r="L16" s="39">
        <f t="shared" ref="L16:L23" ca="1" si="0">H16-J16</f>
        <v>0</v>
      </c>
      <c r="M16" s="1"/>
      <c r="N16" s="40"/>
    </row>
    <row r="17" spans="1:14" ht="48" thickBot="1" x14ac:dyDescent="0.3">
      <c r="A17" s="1"/>
      <c r="B17" s="41" t="s">
        <v>12</v>
      </c>
      <c r="C17" s="42" t="s">
        <v>25</v>
      </c>
      <c r="D17" s="43">
        <v>36312</v>
      </c>
      <c r="E17" s="54" t="s">
        <v>26</v>
      </c>
      <c r="F17" s="45" t="s">
        <v>27</v>
      </c>
      <c r="G17" s="44"/>
      <c r="H17" s="47">
        <v>-106781</v>
      </c>
      <c r="I17" s="36"/>
      <c r="J17" s="37">
        <v>-106781</v>
      </c>
      <c r="K17" s="38"/>
      <c r="L17" s="39">
        <f t="shared" ca="1" si="0"/>
        <v>0</v>
      </c>
      <c r="M17" s="1"/>
      <c r="N17" s="40" t="s">
        <v>19</v>
      </c>
    </row>
    <row r="18" spans="1:14" ht="16.5" thickBot="1" x14ac:dyDescent="0.3">
      <c r="A18" s="1"/>
      <c r="B18" s="41" t="s">
        <v>12</v>
      </c>
      <c r="C18" s="42" t="s">
        <v>28</v>
      </c>
      <c r="D18" s="31" t="s">
        <v>29</v>
      </c>
      <c r="E18" s="54" t="s">
        <v>14</v>
      </c>
      <c r="F18" s="45" t="s">
        <v>30</v>
      </c>
      <c r="G18" s="44"/>
      <c r="H18" s="55">
        <v>-404000000</v>
      </c>
      <c r="I18" s="36"/>
      <c r="J18" s="37">
        <v>-80000000</v>
      </c>
      <c r="K18" s="38"/>
      <c r="L18" s="39">
        <f t="shared" ca="1" si="0"/>
        <v>-324000000</v>
      </c>
      <c r="M18" s="1"/>
      <c r="N18" s="40"/>
    </row>
    <row r="19" spans="1:14" ht="16.5" thickBot="1" x14ac:dyDescent="0.3">
      <c r="A19" s="1"/>
      <c r="B19" s="41" t="s">
        <v>12</v>
      </c>
      <c r="C19" s="56" t="s">
        <v>31</v>
      </c>
      <c r="D19" s="31" t="s">
        <v>29</v>
      </c>
      <c r="E19" s="54" t="s">
        <v>14</v>
      </c>
      <c r="F19" s="45" t="s">
        <v>32</v>
      </c>
      <c r="G19" s="44"/>
      <c r="H19" s="55">
        <v>-55000000</v>
      </c>
      <c r="I19" s="36"/>
      <c r="J19" s="37">
        <v>-155000000</v>
      </c>
      <c r="K19" s="38"/>
      <c r="L19" s="39">
        <f t="shared" ca="1" si="0"/>
        <v>100000000</v>
      </c>
      <c r="M19" s="1"/>
      <c r="N19" s="40" t="s">
        <v>19</v>
      </c>
    </row>
    <row r="20" spans="1:14" ht="31.5" x14ac:dyDescent="0.25">
      <c r="A20" s="1"/>
      <c r="B20" s="41" t="s">
        <v>12</v>
      </c>
      <c r="C20" s="42" t="s">
        <v>33</v>
      </c>
      <c r="D20" s="43">
        <v>36342</v>
      </c>
      <c r="E20" s="44" t="s">
        <v>34</v>
      </c>
      <c r="F20" s="45" t="s">
        <v>35</v>
      </c>
      <c r="G20" s="46"/>
      <c r="H20" s="47">
        <v>-3221921</v>
      </c>
      <c r="I20" s="36"/>
      <c r="J20" s="37">
        <v>-3221921</v>
      </c>
      <c r="K20" s="38"/>
      <c r="L20" s="39">
        <f t="shared" ca="1" si="0"/>
        <v>0</v>
      </c>
      <c r="M20" s="1"/>
      <c r="N20" s="48">
        <v>36831</v>
      </c>
    </row>
    <row r="21" spans="1:14" ht="34.5" customHeight="1" x14ac:dyDescent="0.25">
      <c r="A21" s="1"/>
      <c r="B21" s="41" t="s">
        <v>12</v>
      </c>
      <c r="C21" s="42" t="s">
        <v>36</v>
      </c>
      <c r="D21" s="31">
        <v>36770</v>
      </c>
      <c r="E21" s="57" t="s">
        <v>37</v>
      </c>
      <c r="F21" s="45" t="s">
        <v>38</v>
      </c>
      <c r="G21" s="58"/>
      <c r="H21" s="35">
        <v>-5500000</v>
      </c>
      <c r="I21" s="36"/>
      <c r="J21" s="37">
        <v>-5500000</v>
      </c>
      <c r="K21" s="38"/>
      <c r="L21" s="39">
        <f t="shared" ca="1" si="0"/>
        <v>0</v>
      </c>
      <c r="M21" s="1"/>
      <c r="N21" s="48"/>
    </row>
    <row r="22" spans="1:14" ht="34.5" customHeight="1" x14ac:dyDescent="0.25">
      <c r="A22" s="1"/>
      <c r="B22" s="41" t="s">
        <v>12</v>
      </c>
      <c r="C22" s="42"/>
      <c r="D22" s="31">
        <v>36861</v>
      </c>
      <c r="E22" s="57" t="s">
        <v>39</v>
      </c>
      <c r="F22" s="45" t="s">
        <v>40</v>
      </c>
      <c r="G22" s="58"/>
      <c r="H22" s="35">
        <v>-1636277</v>
      </c>
      <c r="I22" s="36"/>
      <c r="J22" s="37">
        <v>0</v>
      </c>
      <c r="K22" s="38"/>
      <c r="L22" s="39">
        <f t="shared" ca="1" si="0"/>
        <v>-1636277</v>
      </c>
      <c r="M22" s="1"/>
      <c r="N22" s="48"/>
    </row>
    <row r="23" spans="1:14" ht="34.5" customHeight="1" x14ac:dyDescent="0.25">
      <c r="A23" s="1"/>
      <c r="B23" s="41" t="s">
        <v>12</v>
      </c>
      <c r="C23" s="42" t="s">
        <v>36</v>
      </c>
      <c r="D23" s="31">
        <v>36862</v>
      </c>
      <c r="E23" s="57" t="s">
        <v>37</v>
      </c>
      <c r="F23" s="59" t="s">
        <v>38</v>
      </c>
      <c r="G23" s="58"/>
      <c r="H23" s="35">
        <v>-700000</v>
      </c>
      <c r="I23" s="36"/>
      <c r="J23" s="37">
        <v>0</v>
      </c>
      <c r="K23" s="38"/>
      <c r="L23" s="39">
        <f t="shared" ca="1" si="0"/>
        <v>-700000</v>
      </c>
      <c r="M23" s="1"/>
      <c r="N23" s="60"/>
    </row>
    <row r="24" spans="1:14" ht="31.5" x14ac:dyDescent="0.25">
      <c r="A24" s="1"/>
      <c r="B24" s="41" t="s">
        <v>12</v>
      </c>
      <c r="C24" s="42" t="s">
        <v>41</v>
      </c>
      <c r="D24" s="43">
        <v>36647</v>
      </c>
      <c r="E24" s="54" t="s">
        <v>14</v>
      </c>
      <c r="F24" s="45" t="s">
        <v>42</v>
      </c>
      <c r="G24" s="44"/>
      <c r="H24" s="47">
        <v>-43331</v>
      </c>
      <c r="I24" s="36"/>
      <c r="J24" s="37">
        <v>-43331</v>
      </c>
      <c r="K24" s="38"/>
      <c r="L24" s="39">
        <f ca="1">H24-J24</f>
        <v>0</v>
      </c>
      <c r="M24" s="1"/>
      <c r="N24" s="48">
        <v>36861</v>
      </c>
    </row>
    <row r="25" spans="1:14" ht="15.75" x14ac:dyDescent="0.25">
      <c r="A25" s="1"/>
      <c r="B25" s="61"/>
      <c r="C25" s="62"/>
      <c r="D25" s="52"/>
      <c r="E25" s="63"/>
      <c r="F25" s="63"/>
      <c r="G25" s="63"/>
      <c r="H25" s="64"/>
      <c r="I25" s="36"/>
      <c r="J25" s="65"/>
      <c r="K25" s="38"/>
      <c r="L25" s="66"/>
      <c r="M25" s="1"/>
      <c r="N25" s="60"/>
    </row>
    <row r="26" spans="1:14" ht="31.5" x14ac:dyDescent="0.25">
      <c r="A26" s="1"/>
      <c r="B26" s="29" t="s">
        <v>12</v>
      </c>
      <c r="C26" s="30" t="s">
        <v>43</v>
      </c>
      <c r="D26" s="31">
        <v>36264</v>
      </c>
      <c r="E26" s="57" t="s">
        <v>44</v>
      </c>
      <c r="F26" s="33" t="s">
        <v>45</v>
      </c>
      <c r="G26" s="32"/>
      <c r="H26" s="35">
        <v>-1106396</v>
      </c>
      <c r="I26" s="36"/>
      <c r="J26" s="37">
        <v>-1106396</v>
      </c>
      <c r="K26" s="38"/>
      <c r="L26" s="39">
        <f ca="1">H26-J26</f>
        <v>0</v>
      </c>
      <c r="M26" s="1"/>
      <c r="N26" s="40">
        <v>40634</v>
      </c>
    </row>
    <row r="27" spans="1:14" ht="15.75" x14ac:dyDescent="0.25">
      <c r="A27" s="1"/>
      <c r="B27" s="67" t="s">
        <v>46</v>
      </c>
      <c r="C27" s="68"/>
      <c r="D27" s="69"/>
      <c r="E27" s="70"/>
      <c r="F27" s="71"/>
      <c r="G27" s="72"/>
      <c r="H27" s="73">
        <f ca="1">SUM(H10:H26)</f>
        <v>-473653704</v>
      </c>
      <c r="I27" s="36"/>
      <c r="J27" s="37"/>
      <c r="K27" s="38"/>
      <c r="L27" s="39"/>
      <c r="M27" s="1"/>
      <c r="N27" s="40"/>
    </row>
    <row r="28" spans="1:14" ht="47.25" x14ac:dyDescent="0.25">
      <c r="A28" s="1"/>
      <c r="B28" s="29" t="s">
        <v>47</v>
      </c>
      <c r="C28" s="30" t="s">
        <v>48</v>
      </c>
      <c r="D28" s="31">
        <v>35827</v>
      </c>
      <c r="E28" s="32" t="s">
        <v>49</v>
      </c>
      <c r="F28" s="74" t="s">
        <v>50</v>
      </c>
      <c r="G28" s="34"/>
      <c r="H28" s="35">
        <v>-2073103</v>
      </c>
      <c r="I28" s="36"/>
      <c r="J28" s="37">
        <v>-2073103</v>
      </c>
      <c r="K28" s="38"/>
      <c r="L28" s="39">
        <f t="shared" ref="L28:L44" ca="1" si="1">H28-J28</f>
        <v>0</v>
      </c>
      <c r="M28" s="1"/>
      <c r="N28" s="40"/>
    </row>
    <row r="29" spans="1:14" ht="31.5" x14ac:dyDescent="0.25">
      <c r="A29" s="1"/>
      <c r="B29" s="41" t="s">
        <v>47</v>
      </c>
      <c r="C29" s="42" t="s">
        <v>48</v>
      </c>
      <c r="D29" s="43">
        <v>36434</v>
      </c>
      <c r="E29" s="44" t="s">
        <v>51</v>
      </c>
      <c r="F29" s="59" t="s">
        <v>52</v>
      </c>
      <c r="G29" s="46"/>
      <c r="H29" s="47">
        <v>0</v>
      </c>
      <c r="I29" s="36"/>
      <c r="J29" s="37">
        <v>0</v>
      </c>
      <c r="K29" s="38"/>
      <c r="L29" s="39">
        <f t="shared" ca="1" si="1"/>
        <v>0</v>
      </c>
      <c r="M29" s="1"/>
      <c r="N29" s="40"/>
    </row>
    <row r="30" spans="1:14" ht="15.75" x14ac:dyDescent="0.25">
      <c r="A30" s="1"/>
      <c r="B30" s="41" t="s">
        <v>47</v>
      </c>
      <c r="C30" s="42" t="s">
        <v>48</v>
      </c>
      <c r="D30" s="43">
        <v>36770</v>
      </c>
      <c r="E30" s="44"/>
      <c r="F30" s="59" t="s">
        <v>53</v>
      </c>
      <c r="G30" s="46"/>
      <c r="H30" s="47">
        <v>-2968598</v>
      </c>
      <c r="I30" s="36"/>
      <c r="J30" s="37">
        <v>-2968598</v>
      </c>
      <c r="K30" s="38"/>
      <c r="L30" s="39">
        <f t="shared" ca="1" si="1"/>
        <v>0</v>
      </c>
      <c r="M30" s="1"/>
      <c r="N30" s="40"/>
    </row>
    <row r="31" spans="1:14" ht="15.75" x14ac:dyDescent="0.25">
      <c r="A31" s="1"/>
      <c r="B31" s="41" t="s">
        <v>47</v>
      </c>
      <c r="C31" s="42" t="s">
        <v>48</v>
      </c>
      <c r="D31" s="43">
        <v>36678</v>
      </c>
      <c r="E31" s="44" t="s">
        <v>54</v>
      </c>
      <c r="F31" s="59" t="s">
        <v>55</v>
      </c>
      <c r="G31" s="46"/>
      <c r="H31" s="47">
        <v>-700000</v>
      </c>
      <c r="I31" s="36"/>
      <c r="J31" s="37">
        <v>-700000</v>
      </c>
      <c r="K31" s="38"/>
      <c r="L31" s="39">
        <f t="shared" ca="1" si="1"/>
        <v>0</v>
      </c>
      <c r="M31" s="1"/>
      <c r="N31" s="40"/>
    </row>
    <row r="32" spans="1:14" ht="15.75" x14ac:dyDescent="0.25">
      <c r="A32" s="1"/>
      <c r="B32" s="29" t="s">
        <v>47</v>
      </c>
      <c r="C32" s="30" t="s">
        <v>48</v>
      </c>
      <c r="D32" s="31">
        <v>36678</v>
      </c>
      <c r="E32" s="57" t="s">
        <v>14</v>
      </c>
      <c r="F32" s="75" t="s">
        <v>56</v>
      </c>
      <c r="G32" s="32"/>
      <c r="H32" s="35">
        <v>-90879201</v>
      </c>
      <c r="I32" s="36"/>
      <c r="J32" s="37">
        <v>-90879201</v>
      </c>
      <c r="K32" s="38"/>
      <c r="L32" s="39">
        <f t="shared" ca="1" si="1"/>
        <v>0</v>
      </c>
      <c r="M32" s="1"/>
      <c r="N32" s="40"/>
    </row>
    <row r="33" spans="1:14" ht="15.75" x14ac:dyDescent="0.25">
      <c r="A33" s="1"/>
      <c r="B33" s="67" t="s">
        <v>57</v>
      </c>
      <c r="C33" s="68"/>
      <c r="D33" s="69"/>
      <c r="E33" s="70"/>
      <c r="F33" s="76"/>
      <c r="G33" s="72"/>
      <c r="H33" s="73">
        <f ca="1">SUM(H28:H32)</f>
        <v>-96620902</v>
      </c>
      <c r="I33" s="36"/>
      <c r="J33" s="37"/>
      <c r="K33" s="38"/>
      <c r="L33" s="39"/>
      <c r="M33" s="1"/>
      <c r="N33" s="40"/>
    </row>
    <row r="34" spans="1:14" ht="31.5" x14ac:dyDescent="0.25">
      <c r="A34" s="1"/>
      <c r="B34" s="29" t="s">
        <v>47</v>
      </c>
      <c r="C34" s="30" t="s">
        <v>58</v>
      </c>
      <c r="D34" s="31">
        <v>35827</v>
      </c>
      <c r="E34" s="57" t="s">
        <v>59</v>
      </c>
      <c r="F34" s="74" t="s">
        <v>60</v>
      </c>
      <c r="G34" s="32"/>
      <c r="H34" s="35">
        <v>-563194</v>
      </c>
      <c r="I34" s="36"/>
      <c r="J34" s="37">
        <v>-563194</v>
      </c>
      <c r="K34" s="38"/>
      <c r="L34" s="39">
        <f t="shared" ca="1" si="1"/>
        <v>0</v>
      </c>
      <c r="M34" s="1"/>
      <c r="N34" s="40"/>
    </row>
    <row r="35" spans="1:14" ht="31.5" x14ac:dyDescent="0.25">
      <c r="A35" s="1"/>
      <c r="B35" s="29" t="s">
        <v>47</v>
      </c>
      <c r="C35" s="30" t="s">
        <v>58</v>
      </c>
      <c r="D35" s="31">
        <v>36647</v>
      </c>
      <c r="E35" s="57" t="s">
        <v>61</v>
      </c>
      <c r="F35" s="74" t="s">
        <v>62</v>
      </c>
      <c r="G35" s="32"/>
      <c r="H35" s="35">
        <v>-10000000</v>
      </c>
      <c r="I35" s="36"/>
      <c r="J35" s="37">
        <v>-10000000</v>
      </c>
      <c r="K35" s="38"/>
      <c r="L35" s="39">
        <f t="shared" ca="1" si="1"/>
        <v>0</v>
      </c>
      <c r="M35" s="1"/>
      <c r="N35" s="40"/>
    </row>
    <row r="36" spans="1:14" ht="31.5" x14ac:dyDescent="0.25">
      <c r="A36" s="1"/>
      <c r="B36" s="29" t="s">
        <v>47</v>
      </c>
      <c r="C36" s="30" t="s">
        <v>58</v>
      </c>
      <c r="D36" s="31">
        <v>36648</v>
      </c>
      <c r="E36" s="57" t="s">
        <v>14</v>
      </c>
      <c r="F36" s="74" t="s">
        <v>63</v>
      </c>
      <c r="G36" s="32"/>
      <c r="H36" s="35">
        <v>-4000000</v>
      </c>
      <c r="I36" s="36"/>
      <c r="J36" s="37">
        <v>-4000000</v>
      </c>
      <c r="K36" s="38"/>
      <c r="L36" s="39">
        <f t="shared" ca="1" si="1"/>
        <v>0</v>
      </c>
      <c r="M36" s="1"/>
      <c r="N36" s="40"/>
    </row>
    <row r="37" spans="1:14" ht="47.25" x14ac:dyDescent="0.25">
      <c r="A37" s="1"/>
      <c r="B37" s="29" t="s">
        <v>47</v>
      </c>
      <c r="C37" s="30" t="s">
        <v>58</v>
      </c>
      <c r="D37" s="31">
        <v>36679</v>
      </c>
      <c r="E37" s="32" t="s">
        <v>64</v>
      </c>
      <c r="F37" s="74" t="s">
        <v>65</v>
      </c>
      <c r="G37" s="34"/>
      <c r="H37" s="35">
        <v>-6000000</v>
      </c>
      <c r="I37" s="36"/>
      <c r="J37" s="37">
        <v>-6000000</v>
      </c>
      <c r="K37" s="38"/>
      <c r="L37" s="39">
        <f t="shared" ca="1" si="1"/>
        <v>0</v>
      </c>
      <c r="M37" s="1"/>
      <c r="N37" s="40"/>
    </row>
    <row r="38" spans="1:14" ht="31.5" x14ac:dyDescent="0.25">
      <c r="A38" s="1"/>
      <c r="B38" s="29" t="s">
        <v>47</v>
      </c>
      <c r="C38" s="30" t="s">
        <v>58</v>
      </c>
      <c r="D38" s="31">
        <v>36680</v>
      </c>
      <c r="E38" s="57" t="s">
        <v>61</v>
      </c>
      <c r="F38" s="74" t="s">
        <v>66</v>
      </c>
      <c r="G38" s="32"/>
      <c r="H38" s="35">
        <v>-7200000</v>
      </c>
      <c r="I38" s="36"/>
      <c r="J38" s="37">
        <v>-7200000</v>
      </c>
      <c r="K38" s="38"/>
      <c r="L38" s="39">
        <f t="shared" ca="1" si="1"/>
        <v>0</v>
      </c>
      <c r="M38" s="1"/>
      <c r="N38" s="40"/>
    </row>
    <row r="39" spans="1:14" ht="63" x14ac:dyDescent="0.25">
      <c r="A39" s="1"/>
      <c r="B39" s="41" t="s">
        <v>47</v>
      </c>
      <c r="C39" s="42" t="s">
        <v>58</v>
      </c>
      <c r="D39" s="43">
        <v>36708</v>
      </c>
      <c r="E39" s="54" t="s">
        <v>67</v>
      </c>
      <c r="F39" s="59" t="s">
        <v>68</v>
      </c>
      <c r="G39" s="44"/>
      <c r="H39" s="47">
        <v>-10000000</v>
      </c>
      <c r="I39" s="36"/>
      <c r="J39" s="37">
        <v>-10000000</v>
      </c>
      <c r="K39" s="38"/>
      <c r="L39" s="39">
        <f t="shared" ca="1" si="1"/>
        <v>0</v>
      </c>
      <c r="M39" s="1"/>
      <c r="N39" s="40"/>
    </row>
    <row r="40" spans="1:14" ht="15.75" x14ac:dyDescent="0.25">
      <c r="A40" s="1"/>
      <c r="B40" s="29" t="s">
        <v>47</v>
      </c>
      <c r="C40" s="30" t="s">
        <v>58</v>
      </c>
      <c r="D40" s="31">
        <v>36739</v>
      </c>
      <c r="E40" s="57" t="s">
        <v>69</v>
      </c>
      <c r="F40" s="74" t="s">
        <v>70</v>
      </c>
      <c r="G40" s="32"/>
      <c r="H40" s="35">
        <v>-10000000</v>
      </c>
      <c r="I40" s="36"/>
      <c r="J40" s="37">
        <v>-10000000</v>
      </c>
      <c r="K40" s="38"/>
      <c r="L40" s="39">
        <f t="shared" ca="1" si="1"/>
        <v>0</v>
      </c>
      <c r="M40" s="1"/>
      <c r="N40" s="40"/>
    </row>
    <row r="41" spans="1:14" ht="31.5" x14ac:dyDescent="0.25">
      <c r="A41" s="1"/>
      <c r="B41" s="29" t="s">
        <v>47</v>
      </c>
      <c r="C41" s="30" t="s">
        <v>58</v>
      </c>
      <c r="D41" s="31">
        <v>36830</v>
      </c>
      <c r="E41" s="57" t="s">
        <v>67</v>
      </c>
      <c r="F41" s="74" t="s">
        <v>71</v>
      </c>
      <c r="G41" s="32"/>
      <c r="H41" s="35">
        <v>-2914328.02</v>
      </c>
      <c r="I41" s="36"/>
      <c r="J41" s="37">
        <v>-2914328.02</v>
      </c>
      <c r="K41" s="38"/>
      <c r="L41" s="39">
        <f t="shared" ca="1" si="1"/>
        <v>0</v>
      </c>
      <c r="M41" s="1"/>
      <c r="N41" s="40"/>
    </row>
    <row r="42" spans="1:14" ht="31.5" x14ac:dyDescent="0.25">
      <c r="A42" s="1"/>
      <c r="B42" s="29" t="s">
        <v>47</v>
      </c>
      <c r="C42" s="30" t="s">
        <v>58</v>
      </c>
      <c r="D42" s="31">
        <v>36831</v>
      </c>
      <c r="E42" s="57" t="s">
        <v>67</v>
      </c>
      <c r="F42" s="74" t="s">
        <v>72</v>
      </c>
      <c r="G42" s="32"/>
      <c r="H42" s="35">
        <v>-25000000</v>
      </c>
      <c r="I42" s="36"/>
      <c r="J42" s="37">
        <v>-25000000</v>
      </c>
      <c r="K42" s="38"/>
      <c r="L42" s="39">
        <f t="shared" ca="1" si="1"/>
        <v>0</v>
      </c>
      <c r="M42" s="1"/>
      <c r="N42" s="40"/>
    </row>
    <row r="43" spans="1:14" ht="31.5" x14ac:dyDescent="0.25">
      <c r="A43" s="1"/>
      <c r="B43" s="29" t="s">
        <v>47</v>
      </c>
      <c r="C43" s="30" t="s">
        <v>58</v>
      </c>
      <c r="D43" s="31">
        <v>36832</v>
      </c>
      <c r="E43" s="57" t="s">
        <v>14</v>
      </c>
      <c r="F43" s="74" t="s">
        <v>72</v>
      </c>
      <c r="G43" s="32"/>
      <c r="H43" s="35">
        <v>-15000000</v>
      </c>
      <c r="I43" s="36"/>
      <c r="J43" s="37">
        <v>-15000000</v>
      </c>
      <c r="K43" s="38"/>
      <c r="L43" s="39">
        <f t="shared" ca="1" si="1"/>
        <v>0</v>
      </c>
      <c r="M43" s="1"/>
      <c r="N43" s="40"/>
    </row>
    <row r="44" spans="1:14" ht="15.75" x14ac:dyDescent="0.25">
      <c r="A44" s="1"/>
      <c r="B44" s="29" t="s">
        <v>47</v>
      </c>
      <c r="C44" s="30" t="s">
        <v>58</v>
      </c>
      <c r="D44" s="31">
        <v>36864</v>
      </c>
      <c r="E44" s="57" t="s">
        <v>73</v>
      </c>
      <c r="F44" s="74" t="s">
        <v>74</v>
      </c>
      <c r="G44" s="32"/>
      <c r="H44" s="35">
        <v>-132522264</v>
      </c>
      <c r="I44" s="36"/>
      <c r="J44" s="37">
        <v>0</v>
      </c>
      <c r="K44" s="38"/>
      <c r="L44" s="39">
        <f t="shared" ca="1" si="1"/>
        <v>-132522264</v>
      </c>
      <c r="M44" s="1"/>
      <c r="N44" s="40"/>
    </row>
    <row r="45" spans="1:14" ht="15.75" x14ac:dyDescent="0.25">
      <c r="A45" s="1"/>
      <c r="B45" s="67" t="s">
        <v>75</v>
      </c>
      <c r="C45" s="68"/>
      <c r="D45" s="69"/>
      <c r="E45" s="70"/>
      <c r="F45" s="76"/>
      <c r="G45" s="72"/>
      <c r="H45" s="73">
        <f ca="1">SUM(H34:H44)</f>
        <v>-223199786.02000001</v>
      </c>
      <c r="I45" s="36"/>
      <c r="J45" s="37"/>
      <c r="K45" s="38"/>
      <c r="L45" s="39"/>
      <c r="M45" s="1"/>
      <c r="N45" s="40"/>
    </row>
    <row r="46" spans="1:14" ht="22.5" customHeight="1" x14ac:dyDescent="0.25">
      <c r="A46" s="1"/>
      <c r="B46" s="29"/>
      <c r="C46" s="30"/>
      <c r="D46" s="31"/>
      <c r="E46" s="32"/>
      <c r="F46" s="74"/>
      <c r="G46" s="34"/>
      <c r="H46" s="35"/>
      <c r="I46" s="36"/>
      <c r="J46" s="37"/>
      <c r="K46" s="38"/>
      <c r="L46" s="39"/>
      <c r="M46" s="1"/>
      <c r="N46" s="48"/>
    </row>
    <row r="47" spans="1:14" ht="16.5" thickBot="1" x14ac:dyDescent="0.3">
      <c r="A47" s="1"/>
      <c r="B47" s="77" t="s">
        <v>76</v>
      </c>
      <c r="C47" s="78"/>
      <c r="D47" s="79"/>
      <c r="E47" s="80"/>
      <c r="F47" s="81"/>
      <c r="G47" s="82"/>
      <c r="H47" s="83">
        <f ca="1">H27+H33+H45</f>
        <v>-793474392.01999998</v>
      </c>
      <c r="I47" s="36"/>
      <c r="J47" s="84">
        <f ca="1">SUM(J9:J46)</f>
        <v>-434590335.01999998</v>
      </c>
      <c r="L47" s="84">
        <f ca="1">SUM(L9:L46)</f>
        <v>-358884057</v>
      </c>
      <c r="M47" s="85"/>
      <c r="N47" s="86"/>
    </row>
    <row r="49" spans="6:6" x14ac:dyDescent="0.2">
      <c r="F49" s="87"/>
    </row>
    <row r="50" spans="6:6" x14ac:dyDescent="0.2">
      <c r="F50" s="1"/>
    </row>
    <row r="51" spans="6:6" ht="102" x14ac:dyDescent="0.2">
      <c r="F51" s="87" t="s">
        <v>77</v>
      </c>
    </row>
    <row r="52" spans="6:6" x14ac:dyDescent="0.2">
      <c r="F52" s="1"/>
    </row>
    <row r="53" spans="6:6" ht="51" x14ac:dyDescent="0.2">
      <c r="F53" s="87" t="s">
        <v>78</v>
      </c>
    </row>
    <row r="54" spans="6:6" x14ac:dyDescent="0.2">
      <c r="F54" s="88"/>
    </row>
    <row r="55" spans="6:6" x14ac:dyDescent="0.2">
      <c r="F55" s="87"/>
    </row>
  </sheetData>
  <pageMargins left="0.75" right="0.75" top="1" bottom="1" header="0.5" footer="0.5"/>
  <headerFooter alignWithMargins="0"/>
  <drawing r:id="rId1"/>
  <legacyDrawing r:id="rId2"/>
  <oleObjects>
    <mc:AlternateContent xmlns:mc="http://schemas.openxmlformats.org/markup-compatibility/2006">
      <mc:Choice Requires="x14">
        <oleObject progId="Word.Document.8" shapeId="1025" r:id="rId3">
          <objectPr defaultSize="0" autoFill="0" autoLine="0" autoPict="0" r:id="rId4">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1025"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Schedule C - North America</vt:lpstr>
    </vt:vector>
  </TitlesOfParts>
  <Company>Andersen Worldwide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Falcone</dc:creator>
  <cp:lastModifiedBy>Felienne</cp:lastModifiedBy>
  <dcterms:created xsi:type="dcterms:W3CDTF">2001-01-18T14:11:29Z</dcterms:created>
  <dcterms:modified xsi:type="dcterms:W3CDTF">2014-09-04T14:01:31Z</dcterms:modified>
</cp:coreProperties>
</file>