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3260" windowHeight="8580"/>
  </bookViews>
  <sheets>
    <sheet name="Gas Daily Feb 2002 BASIS" sheetId="1" r:id="rId1"/>
  </sheets>
  <calcPr calcId="15251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D9" i="1"/>
  <c r="D18" i="1" s="1"/>
  <c r="E9" i="1"/>
  <c r="F9" i="1"/>
  <c r="G9" i="1"/>
  <c r="H9" i="1"/>
  <c r="H16" i="1" s="1"/>
  <c r="I9" i="1"/>
  <c r="J9" i="1"/>
  <c r="K9" i="1"/>
  <c r="K18" i="1" s="1"/>
  <c r="L9" i="1"/>
  <c r="L18" i="1" s="1"/>
  <c r="M9" i="1"/>
  <c r="N9" i="1"/>
  <c r="O9" i="1"/>
  <c r="P9" i="1"/>
  <c r="P16" i="1" s="1"/>
  <c r="Q9" i="1"/>
  <c r="R9" i="1"/>
  <c r="S9" i="1"/>
  <c r="S16" i="1" s="1"/>
  <c r="T9" i="1"/>
  <c r="T16" i="1" s="1"/>
  <c r="U9" i="1"/>
  <c r="V9" i="1"/>
  <c r="W9" i="1"/>
  <c r="X9" i="1"/>
  <c r="Y9" i="1"/>
  <c r="Z9" i="1"/>
  <c r="AA9" i="1"/>
  <c r="AA16" i="1" s="1"/>
  <c r="AB9" i="1"/>
  <c r="AB16" i="1" s="1"/>
  <c r="AC9" i="1"/>
  <c r="AD9" i="1"/>
  <c r="AE9" i="1"/>
  <c r="AF9" i="1"/>
  <c r="AG9" i="1"/>
  <c r="AH9" i="1"/>
  <c r="E11" i="1"/>
  <c r="F11" i="1"/>
  <c r="G11" i="1"/>
  <c r="H11" i="1"/>
  <c r="I11" i="1"/>
  <c r="J11" i="1"/>
  <c r="K11" i="1"/>
  <c r="M11" i="1"/>
  <c r="N11" i="1"/>
  <c r="O11" i="1"/>
  <c r="P11" i="1"/>
  <c r="Q11" i="1"/>
  <c r="R11" i="1"/>
  <c r="S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E12" i="1"/>
  <c r="F12" i="1"/>
  <c r="G12" i="1"/>
  <c r="H12" i="1"/>
  <c r="I12" i="1"/>
  <c r="J12" i="1"/>
  <c r="K12" i="1"/>
  <c r="M12" i="1"/>
  <c r="N12" i="1"/>
  <c r="O12" i="1"/>
  <c r="P12" i="1"/>
  <c r="Q12" i="1"/>
  <c r="R12" i="1"/>
  <c r="S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G16" i="1"/>
  <c r="I16" i="1"/>
  <c r="J16" i="1"/>
  <c r="M16" i="1"/>
  <c r="N16" i="1"/>
  <c r="O16" i="1"/>
  <c r="R16" i="1"/>
  <c r="U16" i="1"/>
  <c r="V16" i="1"/>
  <c r="W16" i="1"/>
  <c r="X16" i="1"/>
  <c r="Y16" i="1"/>
  <c r="Z16" i="1"/>
  <c r="AC16" i="1"/>
  <c r="AD16" i="1"/>
  <c r="AE16" i="1"/>
  <c r="AF16" i="1"/>
  <c r="AG16" i="1"/>
  <c r="AH16" i="1"/>
  <c r="E18" i="1"/>
  <c r="F18" i="1"/>
  <c r="G18" i="1"/>
  <c r="H18" i="1"/>
  <c r="I18" i="1"/>
  <c r="J18" i="1"/>
  <c r="M18" i="1"/>
  <c r="N18" i="1"/>
  <c r="O18" i="1"/>
  <c r="P18" i="1"/>
  <c r="Q18" i="1"/>
  <c r="R18" i="1"/>
  <c r="U18" i="1"/>
  <c r="V18" i="1"/>
  <c r="W18" i="1"/>
  <c r="X18" i="1"/>
  <c r="Y18" i="1"/>
  <c r="Z18" i="1"/>
  <c r="AC18" i="1"/>
  <c r="AD18" i="1"/>
  <c r="AE18" i="1"/>
  <c r="AF18" i="1"/>
  <c r="AG18" i="1"/>
  <c r="AH18" i="1"/>
  <c r="E20" i="1"/>
  <c r="F20" i="1"/>
  <c r="G20" i="1"/>
  <c r="H20" i="1"/>
  <c r="I20" i="1"/>
  <c r="J20" i="1"/>
  <c r="M20" i="1"/>
  <c r="N20" i="1"/>
  <c r="O20" i="1"/>
  <c r="P20" i="1"/>
  <c r="Q20" i="1"/>
  <c r="R20" i="1"/>
  <c r="U20" i="1"/>
  <c r="V20" i="1"/>
  <c r="W20" i="1"/>
  <c r="X20" i="1"/>
  <c r="Y20" i="1"/>
  <c r="Z20" i="1"/>
  <c r="AC20" i="1"/>
  <c r="AD20" i="1"/>
  <c r="AE20" i="1"/>
  <c r="AF20" i="1"/>
  <c r="AG20" i="1"/>
  <c r="AH20" i="1"/>
  <c r="E21" i="1"/>
  <c r="F21" i="1"/>
  <c r="G21" i="1"/>
  <c r="H21" i="1"/>
  <c r="I21" i="1"/>
  <c r="J21" i="1"/>
  <c r="M21" i="1"/>
  <c r="N21" i="1"/>
  <c r="O21" i="1"/>
  <c r="P21" i="1"/>
  <c r="Q21" i="1"/>
  <c r="R21" i="1"/>
  <c r="U21" i="1"/>
  <c r="V21" i="1"/>
  <c r="W21" i="1"/>
  <c r="X21" i="1"/>
  <c r="Y21" i="1"/>
  <c r="Z21" i="1"/>
  <c r="AC21" i="1"/>
  <c r="AD21" i="1"/>
  <c r="AE21" i="1"/>
  <c r="AF21" i="1"/>
  <c r="AG21" i="1"/>
  <c r="AH21" i="1"/>
  <c r="E23" i="1"/>
  <c r="F23" i="1"/>
  <c r="G23" i="1"/>
  <c r="H23" i="1"/>
  <c r="I23" i="1"/>
  <c r="J23" i="1"/>
  <c r="M23" i="1"/>
  <c r="N23" i="1"/>
  <c r="O23" i="1"/>
  <c r="P23" i="1"/>
  <c r="Q23" i="1"/>
  <c r="R23" i="1"/>
  <c r="U23" i="1"/>
  <c r="V23" i="1"/>
  <c r="AC23" i="1"/>
  <c r="AD23" i="1"/>
  <c r="AE23" i="1"/>
  <c r="AF23" i="1"/>
  <c r="AG23" i="1"/>
  <c r="AH23" i="1"/>
  <c r="E24" i="1"/>
  <c r="F24" i="1"/>
  <c r="G24" i="1"/>
  <c r="H24" i="1"/>
  <c r="I24" i="1"/>
  <c r="J24" i="1"/>
  <c r="M24" i="1"/>
  <c r="N24" i="1"/>
  <c r="O24" i="1"/>
  <c r="P24" i="1"/>
  <c r="Q24" i="1"/>
  <c r="R24" i="1"/>
  <c r="U24" i="1"/>
  <c r="V24" i="1"/>
  <c r="W24" i="1"/>
  <c r="X24" i="1"/>
  <c r="AC24" i="1"/>
  <c r="AD24" i="1"/>
  <c r="AE24" i="1"/>
  <c r="AF24" i="1"/>
  <c r="AG24" i="1"/>
  <c r="AH24" i="1"/>
  <c r="E25" i="1"/>
  <c r="F25" i="1"/>
  <c r="G25" i="1"/>
  <c r="H25" i="1"/>
  <c r="I25" i="1"/>
  <c r="J25" i="1"/>
  <c r="M25" i="1"/>
  <c r="N25" i="1"/>
  <c r="O25" i="1"/>
  <c r="P25" i="1"/>
  <c r="Q25" i="1"/>
  <c r="R25" i="1"/>
  <c r="U25" i="1"/>
  <c r="V25" i="1"/>
  <c r="W25" i="1"/>
  <c r="X25" i="1"/>
  <c r="Y25" i="1"/>
  <c r="Z25" i="1"/>
  <c r="AC25" i="1"/>
  <c r="AD25" i="1"/>
  <c r="AE25" i="1"/>
  <c r="AF25" i="1"/>
  <c r="AG25" i="1"/>
  <c r="AH25" i="1"/>
  <c r="G26" i="1"/>
  <c r="H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E62" i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Y7" i="1" l="1"/>
  <c r="AI70" i="1"/>
  <c r="T12" i="1"/>
  <c r="L11" i="1"/>
  <c r="T24" i="1"/>
  <c r="D24" i="1"/>
  <c r="AB23" i="1"/>
  <c r="S24" i="1"/>
  <c r="K24" i="1"/>
  <c r="T13" i="1"/>
  <c r="L24" i="1"/>
  <c r="L16" i="1"/>
  <c r="T15" i="1"/>
  <c r="T14" i="1"/>
  <c r="L12" i="1"/>
  <c r="D12" i="1"/>
  <c r="T11" i="1"/>
  <c r="D11" i="1"/>
  <c r="AB25" i="1"/>
  <c r="T25" i="1"/>
  <c r="L25" i="1"/>
  <c r="D25" i="1"/>
  <c r="AB24" i="1"/>
  <c r="T23" i="1"/>
  <c r="L23" i="1"/>
  <c r="D23" i="1"/>
  <c r="AI23" i="1" s="1"/>
  <c r="AB21" i="1"/>
  <c r="T21" i="1"/>
  <c r="L21" i="1"/>
  <c r="D21" i="1"/>
  <c r="AB20" i="1"/>
  <c r="T20" i="1"/>
  <c r="L20" i="1"/>
  <c r="D20" i="1"/>
  <c r="AB18" i="1"/>
  <c r="T18" i="1"/>
  <c r="K16" i="1"/>
  <c r="AA25" i="1"/>
  <c r="S25" i="1"/>
  <c r="K25" i="1"/>
  <c r="S23" i="1"/>
  <c r="K23" i="1"/>
  <c r="AA21" i="1"/>
  <c r="S21" i="1"/>
  <c r="K21" i="1"/>
  <c r="AA20" i="1"/>
  <c r="S20" i="1"/>
  <c r="K20" i="1"/>
  <c r="AA18" i="1"/>
  <c r="S18" i="1"/>
  <c r="AI92" i="1" l="1"/>
  <c r="AI16" i="1"/>
  <c r="AI26" i="1"/>
  <c r="AI89" i="1"/>
  <c r="Z7" i="1"/>
  <c r="AA7" i="1" l="1"/>
  <c r="AB7" i="1" s="1"/>
  <c r="AC7" i="1" s="1"/>
  <c r="AI24" i="1"/>
  <c r="AI65" i="1"/>
  <c r="AI68" i="1" l="1"/>
  <c r="AI85" i="1"/>
  <c r="AI101" i="1"/>
  <c r="AI86" i="1"/>
  <c r="AI33" i="1"/>
  <c r="AI38" i="1"/>
  <c r="AI39" i="1"/>
  <c r="AI42" i="1"/>
  <c r="AI46" i="1"/>
  <c r="AI49" i="1"/>
  <c r="AI53" i="1"/>
  <c r="AI73" i="1"/>
  <c r="AI98" i="1"/>
  <c r="AD7" i="1"/>
  <c r="AE7" i="1" s="1"/>
  <c r="AF7" i="1" s="1"/>
  <c r="AG7" i="1" s="1"/>
  <c r="AH7" i="1" s="1"/>
  <c r="AI18" i="1"/>
  <c r="AI20" i="1"/>
  <c r="AI21" i="1"/>
  <c r="AI25" i="1"/>
  <c r="AI69" i="1"/>
  <c r="AI78" i="1"/>
  <c r="AI29" i="1"/>
  <c r="AI34" i="1"/>
  <c r="AI43" i="1"/>
  <c r="AI94" i="1"/>
  <c r="AI41" i="1"/>
  <c r="AI55" i="1"/>
  <c r="AI59" i="1"/>
  <c r="AI81" i="1"/>
  <c r="AI90" i="1"/>
  <c r="AI71" i="1"/>
  <c r="AI79" i="1"/>
  <c r="AI87" i="1"/>
  <c r="AI95" i="1"/>
  <c r="AI11" i="1"/>
  <c r="AI28" i="1"/>
  <c r="AI30" i="1"/>
  <c r="AI48" i="1"/>
  <c r="AI74" i="1"/>
  <c r="AI64" i="1"/>
  <c r="AI72" i="1"/>
  <c r="AI80" i="1"/>
  <c r="AI88" i="1"/>
  <c r="AI96" i="1"/>
  <c r="AI9" i="1"/>
  <c r="AI12" i="1"/>
  <c r="AI13" i="1"/>
  <c r="AI14" i="1"/>
  <c r="AI15" i="1"/>
  <c r="AI31" i="1"/>
  <c r="AI40" i="1"/>
  <c r="AI47" i="1"/>
  <c r="AI50" i="1"/>
  <c r="AI52" i="1"/>
  <c r="AI57" i="1"/>
  <c r="AI58" i="1"/>
  <c r="AI97" i="1"/>
  <c r="AI66" i="1"/>
  <c r="AI67" i="1"/>
  <c r="AI75" i="1"/>
  <c r="AI83" i="1"/>
  <c r="AI91" i="1"/>
  <c r="AI99" i="1"/>
  <c r="AI76" i="1"/>
  <c r="AI84" i="1"/>
  <c r="AI100" i="1"/>
  <c r="AI77" i="1"/>
  <c r="AI93" i="1"/>
  <c r="AI45" i="1"/>
  <c r="AI82" i="1"/>
</calcChain>
</file>

<file path=xl/sharedStrings.xml><?xml version="1.0" encoding="utf-8"?>
<sst xmlns="http://schemas.openxmlformats.org/spreadsheetml/2006/main" count="229" uniqueCount="61">
  <si>
    <t>East Desk Gas Daily Prices compared to the HUB</t>
  </si>
  <si>
    <t>"Midpoint" daily prices</t>
  </si>
  <si>
    <t>DESK</t>
  </si>
  <si>
    <t>PIPE ZONE</t>
  </si>
  <si>
    <t>TRADING AREA</t>
  </si>
  <si>
    <t>CUMM</t>
  </si>
  <si>
    <t>SOUTHEAST</t>
  </si>
  <si>
    <t>mid</t>
  </si>
  <si>
    <t>AVG</t>
  </si>
  <si>
    <t>HENRY HUB</t>
  </si>
  <si>
    <t>Lous/onsh/South</t>
  </si>
  <si>
    <t>FLORIDA GAS</t>
  </si>
  <si>
    <t>South/Corpus Christi</t>
  </si>
  <si>
    <t>FGT ZN 1</t>
  </si>
  <si>
    <t>FGT ZN 2</t>
  </si>
  <si>
    <t>FGT ZN 3</t>
  </si>
  <si>
    <t>FGT MOBIL BAY</t>
  </si>
  <si>
    <t>Miss/Ala.</t>
  </si>
  <si>
    <t>FLORIDA GATES</t>
  </si>
  <si>
    <t>Citygates</t>
  </si>
  <si>
    <t>SONAT</t>
  </si>
  <si>
    <t>TEXAS GAS SL</t>
  </si>
  <si>
    <t>TEXAS GAS ZN 1</t>
  </si>
  <si>
    <t>ETx/NLous</t>
  </si>
  <si>
    <t>KOCH ZN 1</t>
  </si>
  <si>
    <t>KOCH ZN 1/2</t>
  </si>
  <si>
    <t>KOCH ZN 2/4</t>
  </si>
  <si>
    <t>KOCH MOBIL BAY</t>
  </si>
  <si>
    <t>TENNESSEE</t>
  </si>
  <si>
    <t>TENN 100 LEG</t>
  </si>
  <si>
    <t>TENN 500 LEG</t>
  </si>
  <si>
    <t>TENN 800 LEG</t>
  </si>
  <si>
    <t>Columbia</t>
  </si>
  <si>
    <t>Columbia, Mainline</t>
  </si>
  <si>
    <t>NORTHEAST</t>
  </si>
  <si>
    <t>TETCO ETX</t>
  </si>
  <si>
    <t>TETCO STX</t>
  </si>
  <si>
    <t>TETCO WLA</t>
  </si>
  <si>
    <t>TETCO ELA</t>
  </si>
  <si>
    <t>TETCO M-1</t>
  </si>
  <si>
    <t>TETCO M-3</t>
  </si>
  <si>
    <t>Others</t>
  </si>
  <si>
    <t>TRSCO ST 30</t>
  </si>
  <si>
    <t>TRSCO ST 45</t>
  </si>
  <si>
    <t>TRSCO ST 65</t>
  </si>
  <si>
    <t>TRSCO ST 85</t>
  </si>
  <si>
    <t>TRSCO ZN6 NON</t>
  </si>
  <si>
    <t>TRSCO ZN6 NY</t>
  </si>
  <si>
    <t>CNG North Point</t>
  </si>
  <si>
    <t>Appalachia</t>
  </si>
  <si>
    <t>CNG South Point</t>
  </si>
  <si>
    <t>Columbia Gas</t>
  </si>
  <si>
    <t>Iroquois</t>
  </si>
  <si>
    <t>Canadian Gas</t>
  </si>
  <si>
    <t>Niagara</t>
  </si>
  <si>
    <t>Dracut</t>
  </si>
  <si>
    <t>Dominion N. Point</t>
  </si>
  <si>
    <t>Dominion S. Point</t>
  </si>
  <si>
    <t>Dracut (into TN)</t>
  </si>
  <si>
    <t>Feb'02</t>
  </si>
  <si>
    <t>Weekend/holiday prices are the last published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</si>
</sst>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10">
    <font>
      <sz val="10"/>
      <name val="Arial"/>
    </font>
    <font>
      <sz val="10"/>
      <name val="Arial"/>
    </font>
    <font>
      <b/>
      <sz val="12"/>
      <name val="Footlight MT Light"/>
    </font>
    <font>
      <b/>
      <sz val="10"/>
      <name val="Footlight MT Light"/>
      <family val="1"/>
    </font>
    <font>
      <b/>
      <sz val="10"/>
      <name val="Desdemona"/>
      <family val="5"/>
    </font>
    <font>
      <b/>
      <sz val="10"/>
      <color indexed="10"/>
      <name val="Footlight MT Light"/>
      <family val="1"/>
    </font>
    <font>
      <b/>
      <sz val="10"/>
      <color indexed="48"/>
      <name val="Footlight MT Light"/>
      <family val="1"/>
    </font>
    <font>
      <b/>
      <sz val="10"/>
      <name val="Arial"/>
    </font>
    <font>
      <b/>
      <sz val="14"/>
      <name val="Footlight MT Light"/>
      <family val="1"/>
    </font>
    <font>
      <b/>
      <sz val="12"/>
      <name val="Footlight MT Light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164" fontId="3" fillId="0" borderId="0" xfId="1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3" fillId="0" borderId="1" xfId="1" applyNumberFormat="1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165" fontId="3" fillId="0" borderId="7" xfId="1" applyNumberFormat="1" applyFont="1" applyBorder="1"/>
    <xf numFmtId="166" fontId="5" fillId="0" borderId="8" xfId="1" applyNumberFormat="1" applyFont="1" applyBorder="1"/>
    <xf numFmtId="166" fontId="3" fillId="0" borderId="0" xfId="1" applyNumberFormat="1" applyFont="1" applyBorder="1"/>
    <xf numFmtId="0" fontId="4" fillId="0" borderId="0" xfId="0" applyFont="1" applyBorder="1"/>
    <xf numFmtId="0" fontId="6" fillId="0" borderId="0" xfId="0" applyFont="1"/>
    <xf numFmtId="165" fontId="6" fillId="2" borderId="9" xfId="1" applyNumberFormat="1" applyFont="1" applyFill="1" applyBorder="1" applyAlignment="1">
      <alignment horizontal="center"/>
    </xf>
    <xf numFmtId="164" fontId="6" fillId="2" borderId="10" xfId="1" applyNumberFormat="1" applyFont="1" applyFill="1" applyBorder="1" applyAlignment="1">
      <alignment horizontal="center"/>
    </xf>
    <xf numFmtId="166" fontId="6" fillId="2" borderId="11" xfId="1" applyNumberFormat="1" applyFont="1" applyFill="1" applyBorder="1"/>
    <xf numFmtId="166" fontId="6" fillId="2" borderId="9" xfId="1" applyNumberFormat="1" applyFont="1" applyFill="1" applyBorder="1"/>
    <xf numFmtId="166" fontId="6" fillId="2" borderId="12" xfId="1" applyNumberFormat="1" applyFont="1" applyFill="1" applyBorder="1"/>
    <xf numFmtId="166" fontId="6" fillId="2" borderId="10" xfId="1" applyNumberFormat="1" applyFont="1" applyFill="1" applyBorder="1"/>
    <xf numFmtId="0" fontId="2" fillId="0" borderId="13" xfId="0" applyFont="1" applyFill="1" applyBorder="1" applyAlignment="1">
      <alignment horizontal="centerContinuous"/>
    </xf>
    <xf numFmtId="164" fontId="2" fillId="0" borderId="14" xfId="1" applyNumberFormat="1" applyFont="1" applyFill="1" applyBorder="1" applyAlignment="1">
      <alignment horizontal="centerContinuous"/>
    </xf>
    <xf numFmtId="164" fontId="2" fillId="0" borderId="15" xfId="1" applyNumberFormat="1" applyFont="1" applyFill="1" applyBorder="1" applyAlignment="1">
      <alignment horizontal="centerContinuous"/>
    </xf>
    <xf numFmtId="0" fontId="2" fillId="0" borderId="16" xfId="0" applyFont="1" applyFill="1" applyBorder="1" applyAlignment="1">
      <alignment horizontal="centerContinuous"/>
    </xf>
    <xf numFmtId="164" fontId="2" fillId="0" borderId="17" xfId="1" applyNumberFormat="1" applyFont="1" applyFill="1" applyBorder="1" applyAlignment="1">
      <alignment horizontal="centerContinuous"/>
    </xf>
    <xf numFmtId="164" fontId="2" fillId="0" borderId="18" xfId="1" applyNumberFormat="1" applyFont="1" applyFill="1" applyBorder="1" applyAlignment="1">
      <alignment horizontal="centerContinuous"/>
    </xf>
    <xf numFmtId="0" fontId="7" fillId="0" borderId="0" xfId="0" applyFont="1"/>
    <xf numFmtId="164" fontId="7" fillId="0" borderId="0" xfId="1" applyNumberFormat="1" applyFont="1"/>
    <xf numFmtId="164" fontId="7" fillId="0" borderId="0" xfId="1" applyNumberFormat="1" applyFont="1" applyBorder="1"/>
    <xf numFmtId="0" fontId="3" fillId="0" borderId="0" xfId="0" applyFont="1"/>
    <xf numFmtId="0" fontId="4" fillId="0" borderId="0" xfId="0" applyFont="1"/>
    <xf numFmtId="0" fontId="7" fillId="0" borderId="0" xfId="0" applyFont="1" applyBorder="1"/>
    <xf numFmtId="0" fontId="3" fillId="0" borderId="19" xfId="0" applyFont="1" applyBorder="1"/>
    <xf numFmtId="164" fontId="3" fillId="0" borderId="1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3" borderId="6" xfId="1" applyNumberFormat="1" applyFont="1" applyFill="1" applyBorder="1"/>
    <xf numFmtId="166" fontId="3" fillId="0" borderId="6" xfId="1" applyNumberFormat="1" applyFont="1" applyFill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166" fontId="3" fillId="0" borderId="23" xfId="1" applyNumberFormat="1" applyFont="1" applyBorder="1"/>
    <xf numFmtId="166" fontId="3" fillId="0" borderId="24" xfId="1" applyNumberFormat="1" applyFont="1" applyBorder="1"/>
    <xf numFmtId="166" fontId="3" fillId="0" borderId="19" xfId="1" applyNumberFormat="1" applyFont="1" applyBorder="1"/>
    <xf numFmtId="0" fontId="7" fillId="0" borderId="19" xfId="0" applyFont="1" applyBorder="1"/>
    <xf numFmtId="166" fontId="7" fillId="0" borderId="19" xfId="1" applyNumberFormat="1" applyFont="1" applyBorder="1"/>
    <xf numFmtId="166" fontId="3" fillId="0" borderId="20" xfId="1" applyNumberFormat="1" applyFont="1" applyBorder="1"/>
    <xf numFmtId="0" fontId="7" fillId="0" borderId="1" xfId="0" applyFont="1" applyBorder="1"/>
    <xf numFmtId="166" fontId="3" fillId="0" borderId="19" xfId="1" applyNumberFormat="1" applyFont="1" applyBorder="1" applyAlignment="1">
      <alignment horizontal="center"/>
    </xf>
    <xf numFmtId="166" fontId="5" fillId="0" borderId="6" xfId="1" applyNumberFormat="1" applyFont="1" applyBorder="1"/>
    <xf numFmtId="166" fontId="5" fillId="3" borderId="6" xfId="1" applyNumberFormat="1" applyFont="1" applyFill="1" applyBorder="1"/>
    <xf numFmtId="166" fontId="5" fillId="0" borderId="19" xfId="1" applyNumberFormat="1" applyFont="1" applyBorder="1"/>
    <xf numFmtId="166" fontId="5" fillId="0" borderId="6" xfId="1" applyNumberFormat="1" applyFont="1" applyFill="1" applyBorder="1"/>
    <xf numFmtId="166" fontId="5" fillId="0" borderId="19" xfId="1" applyNumberFormat="1" applyFont="1" applyFill="1" applyBorder="1"/>
    <xf numFmtId="166" fontId="5" fillId="0" borderId="23" xfId="1" applyNumberFormat="1" applyFont="1" applyBorder="1"/>
    <xf numFmtId="166" fontId="5" fillId="0" borderId="20" xfId="1" applyNumberFormat="1" applyFont="1" applyBorder="1"/>
    <xf numFmtId="0" fontId="3" fillId="0" borderId="25" xfId="0" applyFont="1" applyBorder="1"/>
    <xf numFmtId="166" fontId="5" fillId="0" borderId="24" xfId="1" applyNumberFormat="1" applyFont="1" applyBorder="1"/>
    <xf numFmtId="166" fontId="5" fillId="0" borderId="26" xfId="1" applyNumberFormat="1" applyFont="1" applyBorder="1"/>
    <xf numFmtId="0" fontId="3" fillId="0" borderId="26" xfId="0" applyFont="1" applyBorder="1"/>
    <xf numFmtId="0" fontId="3" fillId="0" borderId="7" xfId="0" applyFont="1" applyBorder="1"/>
    <xf numFmtId="166" fontId="5" fillId="4" borderId="6" xfId="1" applyNumberFormat="1" applyFont="1" applyFill="1" applyBorder="1"/>
    <xf numFmtId="166" fontId="5" fillId="4" borderId="19" xfId="1" applyNumberFormat="1" applyFont="1" applyFill="1" applyBorder="1"/>
    <xf numFmtId="166" fontId="5" fillId="0" borderId="1" xfId="1" applyNumberFormat="1" applyFont="1" applyBorder="1"/>
    <xf numFmtId="166" fontId="5" fillId="0" borderId="27" xfId="1" applyNumberFormat="1" applyFont="1" applyBorder="1"/>
    <xf numFmtId="166" fontId="3" fillId="0" borderId="0" xfId="1" applyNumberFormat="1" applyFont="1" applyFill="1" applyBorder="1"/>
    <xf numFmtId="0" fontId="2" fillId="0" borderId="0" xfId="0" applyFont="1" applyFill="1" applyBorder="1" applyAlignment="1">
      <alignment horizontal="centerContinuous"/>
    </xf>
    <xf numFmtId="164" fontId="2" fillId="0" borderId="0" xfId="1" applyNumberFormat="1" applyFont="1" applyFill="1" applyBorder="1" applyAlignment="1">
      <alignment horizontal="centerContinuous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8" fillId="0" borderId="14" xfId="1" applyNumberFormat="1" applyFont="1" applyFill="1" applyBorder="1" applyAlignment="1">
      <alignment horizontal="centerContinuous"/>
    </xf>
    <xf numFmtId="164" fontId="8" fillId="0" borderId="17" xfId="1" applyNumberFormat="1" applyFont="1" applyFill="1" applyBorder="1" applyAlignment="1">
      <alignment horizontal="centerContinuous"/>
    </xf>
    <xf numFmtId="164" fontId="9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7"/>
  <sheetViews>
    <sheetView tabSelected="1" zoomScaleNormal="100" workbookViewId="0">
      <selection activeCell="N5" sqref="N5"/>
    </sheetView>
  </sheetViews>
  <sheetFormatPr defaultRowHeight="12.75"/>
  <cols>
    <col min="1" max="1" width="5.5703125" style="27" customWidth="1"/>
    <col min="2" max="2" width="19" style="27" customWidth="1"/>
    <col min="3" max="3" width="20.28515625" style="27" customWidth="1"/>
    <col min="4" max="35" width="8.5703125" style="28" customWidth="1"/>
    <col min="36" max="16384" width="9.140625" style="27"/>
  </cols>
  <sheetData>
    <row r="1" spans="1:48" ht="13.5" thickBot="1">
      <c r="AE1" s="29"/>
      <c r="AF1" s="29"/>
      <c r="AG1" s="29"/>
      <c r="AH1" s="29"/>
    </row>
    <row r="2" spans="1:48" ht="18">
      <c r="A2" s="30"/>
      <c r="B2" s="21" t="s">
        <v>0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70"/>
      <c r="O2" s="70"/>
      <c r="P2" s="70"/>
      <c r="Q2" s="70"/>
      <c r="R2" s="70"/>
      <c r="S2" s="70"/>
      <c r="T2" s="70"/>
      <c r="U2" s="22"/>
      <c r="V2" s="22"/>
      <c r="W2" s="22"/>
      <c r="X2" s="22"/>
      <c r="Y2" s="22"/>
      <c r="Z2" s="22"/>
      <c r="AA2" s="22"/>
      <c r="AB2" s="22"/>
      <c r="AC2" s="22"/>
      <c r="AD2" s="22"/>
      <c r="AE2" s="23"/>
      <c r="AF2" s="22"/>
      <c r="AG2" s="22"/>
      <c r="AH2" s="23"/>
      <c r="AI2" s="1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1"/>
    </row>
    <row r="3" spans="1:48" ht="18.75" thickBot="1">
      <c r="A3" s="30"/>
      <c r="B3" s="24" t="s">
        <v>1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71"/>
      <c r="O3" s="71"/>
      <c r="P3" s="71"/>
      <c r="Q3" s="71"/>
      <c r="R3" s="71"/>
      <c r="S3" s="71"/>
      <c r="T3" s="71"/>
      <c r="U3" s="25"/>
      <c r="V3" s="25"/>
      <c r="W3" s="25"/>
      <c r="X3" s="25"/>
      <c r="Y3" s="25"/>
      <c r="Z3" s="25"/>
      <c r="AA3" s="25"/>
      <c r="AB3" s="25"/>
      <c r="AC3" s="25"/>
      <c r="AD3" s="25"/>
      <c r="AE3" s="26"/>
      <c r="AF3" s="25"/>
      <c r="AG3" s="25"/>
      <c r="AH3" s="26"/>
      <c r="AI3" s="1"/>
      <c r="AJ3" s="6"/>
      <c r="AK3" s="6"/>
      <c r="AL3" s="30"/>
      <c r="AM3" s="30"/>
      <c r="AN3" s="30"/>
      <c r="AO3" s="30"/>
      <c r="AP3" s="30"/>
      <c r="AQ3" s="30"/>
      <c r="AR3" s="30"/>
      <c r="AS3" s="30"/>
      <c r="AT3" s="30"/>
      <c r="AU3" s="31"/>
    </row>
    <row r="4" spans="1:48" ht="15.75">
      <c r="A4" s="30"/>
      <c r="B4" s="66"/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1"/>
      <c r="AJ4" s="6"/>
      <c r="AK4" s="6"/>
      <c r="AL4" s="30"/>
      <c r="AM4" s="30"/>
      <c r="AN4" s="30"/>
      <c r="AO4" s="30"/>
      <c r="AP4" s="30"/>
      <c r="AQ4" s="30"/>
      <c r="AR4" s="30"/>
      <c r="AS4" s="30"/>
      <c r="AT4" s="30"/>
      <c r="AU4" s="31"/>
    </row>
    <row r="5" spans="1:48" ht="15.75">
      <c r="A5" s="14" t="s">
        <v>59</v>
      </c>
      <c r="B5" s="30"/>
      <c r="C5" s="30"/>
      <c r="D5" s="1"/>
      <c r="E5" s="1"/>
      <c r="F5" s="1"/>
      <c r="G5" s="1"/>
      <c r="H5" s="1"/>
      <c r="I5" s="1"/>
      <c r="J5" s="1"/>
      <c r="K5" s="1"/>
      <c r="L5" s="1"/>
      <c r="M5" s="1"/>
      <c r="N5" s="72" t="s">
        <v>60</v>
      </c>
      <c r="O5" s="2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13"/>
      <c r="AV5" s="32"/>
    </row>
    <row r="6" spans="1:48" ht="13.5" thickBot="1">
      <c r="A6" s="14"/>
      <c r="B6" s="30"/>
      <c r="C6" s="3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13"/>
      <c r="AV6" s="32"/>
    </row>
    <row r="7" spans="1:48">
      <c r="A7" s="2" t="s">
        <v>2</v>
      </c>
      <c r="B7" s="68" t="s">
        <v>3</v>
      </c>
      <c r="C7" s="69" t="s">
        <v>4</v>
      </c>
      <c r="D7" s="5">
        <v>1</v>
      </c>
      <c r="E7" s="5">
        <f t="shared" ref="E7:AB7" si="0">D7+1</f>
        <v>2</v>
      </c>
      <c r="F7" s="5">
        <f>E7+1</f>
        <v>3</v>
      </c>
      <c r="G7" s="5">
        <f>F7+1</f>
        <v>4</v>
      </c>
      <c r="H7" s="5">
        <f t="shared" si="0"/>
        <v>5</v>
      </c>
      <c r="I7" s="5">
        <f t="shared" si="0"/>
        <v>6</v>
      </c>
      <c r="J7" s="5">
        <f t="shared" si="0"/>
        <v>7</v>
      </c>
      <c r="K7" s="5">
        <f t="shared" si="0"/>
        <v>8</v>
      </c>
      <c r="L7" s="5">
        <f t="shared" si="0"/>
        <v>9</v>
      </c>
      <c r="M7" s="5">
        <f t="shared" si="0"/>
        <v>10</v>
      </c>
      <c r="N7" s="5">
        <f t="shared" si="0"/>
        <v>11</v>
      </c>
      <c r="O7" s="5">
        <f t="shared" si="0"/>
        <v>12</v>
      </c>
      <c r="P7" s="5">
        <f t="shared" si="0"/>
        <v>13</v>
      </c>
      <c r="Q7" s="5">
        <f t="shared" si="0"/>
        <v>14</v>
      </c>
      <c r="R7" s="5">
        <f t="shared" si="0"/>
        <v>15</v>
      </c>
      <c r="S7" s="5">
        <f t="shared" si="0"/>
        <v>16</v>
      </c>
      <c r="T7" s="5">
        <f t="shared" si="0"/>
        <v>17</v>
      </c>
      <c r="U7" s="5">
        <f t="shared" si="0"/>
        <v>18</v>
      </c>
      <c r="V7" s="5">
        <f t="shared" si="0"/>
        <v>19</v>
      </c>
      <c r="W7" s="5">
        <f t="shared" si="0"/>
        <v>20</v>
      </c>
      <c r="X7" s="5">
        <f t="shared" si="0"/>
        <v>21</v>
      </c>
      <c r="Y7" s="5">
        <f t="shared" si="0"/>
        <v>22</v>
      </c>
      <c r="Z7" s="5">
        <f t="shared" si="0"/>
        <v>23</v>
      </c>
      <c r="AA7" s="5">
        <f t="shared" si="0"/>
        <v>24</v>
      </c>
      <c r="AB7" s="5">
        <f t="shared" si="0"/>
        <v>25</v>
      </c>
      <c r="AC7" s="5">
        <f t="shared" ref="AC7:AH7" si="1">AB7+1</f>
        <v>26</v>
      </c>
      <c r="AD7" s="5">
        <f t="shared" si="1"/>
        <v>27</v>
      </c>
      <c r="AE7" s="5">
        <f t="shared" si="1"/>
        <v>28</v>
      </c>
      <c r="AF7" s="5">
        <f t="shared" si="1"/>
        <v>29</v>
      </c>
      <c r="AG7" s="5">
        <f t="shared" si="1"/>
        <v>30</v>
      </c>
      <c r="AH7" s="5">
        <f t="shared" si="1"/>
        <v>31</v>
      </c>
      <c r="AI7" s="15" t="s">
        <v>5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32"/>
    </row>
    <row r="8" spans="1:48" ht="13.5" thickBot="1">
      <c r="A8" s="33" t="s">
        <v>6</v>
      </c>
      <c r="B8" s="6"/>
      <c r="C8" s="7"/>
      <c r="D8" s="34" t="s">
        <v>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16" t="s">
        <v>8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2"/>
    </row>
    <row r="9" spans="1:48" ht="13.5" thickBot="1">
      <c r="A9" s="33"/>
      <c r="B9" s="6" t="s">
        <v>9</v>
      </c>
      <c r="C9" s="6" t="s">
        <v>10</v>
      </c>
      <c r="D9" s="8">
        <f t="shared" ref="D9:AA9" si="2">+D64</f>
        <v>2.14</v>
      </c>
      <c r="E9" s="8">
        <f t="shared" si="2"/>
        <v>2.14</v>
      </c>
      <c r="F9" s="8">
        <f t="shared" si="2"/>
        <v>2.14</v>
      </c>
      <c r="G9" s="8">
        <f t="shared" si="2"/>
        <v>2.19</v>
      </c>
      <c r="H9" s="8">
        <f t="shared" si="2"/>
        <v>2.17</v>
      </c>
      <c r="I9" s="8">
        <f t="shared" si="2"/>
        <v>2.1949999999999998</v>
      </c>
      <c r="J9" s="8">
        <f t="shared" si="2"/>
        <v>2.1349999999999998</v>
      </c>
      <c r="K9" s="8">
        <f t="shared" si="2"/>
        <v>2.165</v>
      </c>
      <c r="L9" s="8">
        <f t="shared" si="2"/>
        <v>2.165</v>
      </c>
      <c r="M9" s="8">
        <f t="shared" si="2"/>
        <v>2.165</v>
      </c>
      <c r="N9" s="8">
        <f t="shared" si="2"/>
        <v>2.2050000000000001</v>
      </c>
      <c r="O9" s="8">
        <f t="shared" si="2"/>
        <v>2.2149999999999999</v>
      </c>
      <c r="P9" s="8">
        <f t="shared" si="2"/>
        <v>2.39</v>
      </c>
      <c r="Q9" s="8">
        <f t="shared" si="2"/>
        <v>2.3650000000000002</v>
      </c>
      <c r="R9" s="8">
        <f t="shared" si="2"/>
        <v>2.27</v>
      </c>
      <c r="S9" s="8">
        <f t="shared" si="2"/>
        <v>2.27</v>
      </c>
      <c r="T9" s="8">
        <f t="shared" si="2"/>
        <v>2.27</v>
      </c>
      <c r="U9" s="8">
        <f t="shared" si="2"/>
        <v>2.27</v>
      </c>
      <c r="V9" s="8">
        <f t="shared" si="2"/>
        <v>2.1850000000000001</v>
      </c>
      <c r="W9" s="8">
        <f t="shared" si="2"/>
        <v>2.3149999999999999</v>
      </c>
      <c r="X9" s="8">
        <f t="shared" si="2"/>
        <v>2.4300000000000002</v>
      </c>
      <c r="Y9" s="8">
        <f t="shared" si="2"/>
        <v>2.395</v>
      </c>
      <c r="Z9" s="8">
        <f t="shared" si="2"/>
        <v>2.395</v>
      </c>
      <c r="AA9" s="8">
        <f t="shared" si="2"/>
        <v>2.395</v>
      </c>
      <c r="AB9" s="8">
        <f>+AB64</f>
        <v>2.395</v>
      </c>
      <c r="AC9" s="8">
        <f t="shared" ref="AC9:AH9" si="3">+AC64</f>
        <v>2.395</v>
      </c>
      <c r="AD9" s="8">
        <f t="shared" si="3"/>
        <v>0</v>
      </c>
      <c r="AE9" s="8">
        <f t="shared" si="3"/>
        <v>0</v>
      </c>
      <c r="AF9" s="8">
        <f t="shared" si="3"/>
        <v>0</v>
      </c>
      <c r="AG9" s="8">
        <f t="shared" si="3"/>
        <v>0</v>
      </c>
      <c r="AH9" s="8">
        <f t="shared" si="3"/>
        <v>0</v>
      </c>
      <c r="AI9" s="17">
        <f>SUM(D9:AH9)/AC$7</f>
        <v>2.2601923076923085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32"/>
    </row>
    <row r="10" spans="1:48" ht="13.5" thickBot="1">
      <c r="A10" s="33"/>
      <c r="B10" s="6"/>
      <c r="C10" s="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8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32"/>
    </row>
    <row r="11" spans="1:48" ht="13.5" thickBot="1">
      <c r="A11" s="33"/>
      <c r="B11" s="6" t="s">
        <v>11</v>
      </c>
      <c r="C11" s="7" t="s">
        <v>12</v>
      </c>
      <c r="D11" s="9">
        <f t="shared" ref="D11:AH11" si="4">+D69-D9</f>
        <v>4.9999999999998934E-3</v>
      </c>
      <c r="E11" s="9">
        <f t="shared" si="4"/>
        <v>4.9999999999998934E-3</v>
      </c>
      <c r="F11" s="9">
        <f t="shared" si="4"/>
        <v>4.9999999999998934E-3</v>
      </c>
      <c r="G11" s="9">
        <f t="shared" si="4"/>
        <v>1.0000000000000231E-2</v>
      </c>
      <c r="H11" s="9">
        <f t="shared" si="4"/>
        <v>1.0000000000000231E-2</v>
      </c>
      <c r="I11" s="9">
        <f t="shared" si="4"/>
        <v>1.0000000000000231E-2</v>
      </c>
      <c r="J11" s="9">
        <f t="shared" si="4"/>
        <v>5.0000000000003375E-3</v>
      </c>
      <c r="K11" s="9">
        <f t="shared" si="4"/>
        <v>0</v>
      </c>
      <c r="L11" s="9">
        <f t="shared" si="4"/>
        <v>0</v>
      </c>
      <c r="M11" s="9">
        <f t="shared" si="4"/>
        <v>0</v>
      </c>
      <c r="N11" s="9">
        <f t="shared" si="4"/>
        <v>-4.9999999999998934E-3</v>
      </c>
      <c r="O11" s="9">
        <f t="shared" si="4"/>
        <v>-4.9999999999998934E-3</v>
      </c>
      <c r="P11" s="9">
        <f t="shared" si="4"/>
        <v>0</v>
      </c>
      <c r="Q11" s="9">
        <f t="shared" si="4"/>
        <v>-1.0000000000000231E-2</v>
      </c>
      <c r="R11" s="9">
        <f t="shared" si="4"/>
        <v>-1.0000000000000231E-2</v>
      </c>
      <c r="S11" s="9">
        <f t="shared" si="4"/>
        <v>-1.0000000000000231E-2</v>
      </c>
      <c r="T11" s="9">
        <f t="shared" si="4"/>
        <v>-1.0000000000000231E-2</v>
      </c>
      <c r="U11" s="9">
        <f t="shared" si="4"/>
        <v>-1.0000000000000231E-2</v>
      </c>
      <c r="V11" s="9">
        <f t="shared" si="4"/>
        <v>-4.9999999999998934E-3</v>
      </c>
      <c r="W11" s="9">
        <f t="shared" si="4"/>
        <v>-9.9999999999997868E-3</v>
      </c>
      <c r="X11" s="9">
        <f t="shared" si="4"/>
        <v>0</v>
      </c>
      <c r="Y11" s="9">
        <f t="shared" si="4"/>
        <v>-2.4999999999999911E-2</v>
      </c>
      <c r="Z11" s="9">
        <f t="shared" si="4"/>
        <v>-2.4999999999999911E-2</v>
      </c>
      <c r="AA11" s="9">
        <f t="shared" si="4"/>
        <v>-2.4999999999999911E-2</v>
      </c>
      <c r="AB11" s="9">
        <f t="shared" si="4"/>
        <v>-3.5000000000000142E-2</v>
      </c>
      <c r="AC11" s="9">
        <f t="shared" si="4"/>
        <v>9.9999999999997868E-3</v>
      </c>
      <c r="AD11" s="9">
        <f t="shared" si="4"/>
        <v>0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17">
        <f t="shared" ref="AI11:AI59" si="5">SUM(D11:AH11)/AC$7</f>
        <v>-4.807692307692308E-3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32"/>
    </row>
    <row r="12" spans="1:48" ht="13.5" thickBot="1">
      <c r="A12" s="33"/>
      <c r="B12" s="6" t="s">
        <v>13</v>
      </c>
      <c r="C12" s="7" t="s">
        <v>10</v>
      </c>
      <c r="D12" s="9">
        <f t="shared" ref="D12:AH12" si="6">+D76-D9</f>
        <v>4.9999999999998934E-3</v>
      </c>
      <c r="E12" s="9">
        <f t="shared" si="6"/>
        <v>4.9999999999998934E-3</v>
      </c>
      <c r="F12" s="9">
        <f t="shared" si="6"/>
        <v>4.9999999999998934E-3</v>
      </c>
      <c r="G12" s="9">
        <f t="shared" si="6"/>
        <v>1.0000000000000231E-2</v>
      </c>
      <c r="H12" s="9">
        <f t="shared" si="6"/>
        <v>1.0000000000000231E-2</v>
      </c>
      <c r="I12" s="9">
        <f t="shared" si="6"/>
        <v>1.0000000000000231E-2</v>
      </c>
      <c r="J12" s="9">
        <f t="shared" si="6"/>
        <v>5.0000000000003375E-3</v>
      </c>
      <c r="K12" s="9">
        <f t="shared" si="6"/>
        <v>0</v>
      </c>
      <c r="L12" s="9">
        <f t="shared" si="6"/>
        <v>0</v>
      </c>
      <c r="M12" s="9">
        <f t="shared" si="6"/>
        <v>0</v>
      </c>
      <c r="N12" s="9">
        <f t="shared" si="6"/>
        <v>-4.9999999999998934E-3</v>
      </c>
      <c r="O12" s="9">
        <f t="shared" si="6"/>
        <v>-4.9999999999998934E-3</v>
      </c>
      <c r="P12" s="9">
        <f t="shared" si="6"/>
        <v>0</v>
      </c>
      <c r="Q12" s="9">
        <f t="shared" si="6"/>
        <v>-1.0000000000000231E-2</v>
      </c>
      <c r="R12" s="9">
        <f t="shared" si="6"/>
        <v>-1.0000000000000231E-2</v>
      </c>
      <c r="S12" s="9">
        <f t="shared" si="6"/>
        <v>-1.0000000000000231E-2</v>
      </c>
      <c r="T12" s="9">
        <f t="shared" si="6"/>
        <v>-1.0000000000000231E-2</v>
      </c>
      <c r="U12" s="9">
        <f t="shared" si="6"/>
        <v>-1.0000000000000231E-2</v>
      </c>
      <c r="V12" s="9">
        <f t="shared" si="6"/>
        <v>-4.9999999999998934E-3</v>
      </c>
      <c r="W12" s="9">
        <f t="shared" si="6"/>
        <v>-9.9999999999997868E-3</v>
      </c>
      <c r="X12" s="9">
        <f t="shared" si="6"/>
        <v>0</v>
      </c>
      <c r="Y12" s="9">
        <f t="shared" si="6"/>
        <v>-2.4999999999999911E-2</v>
      </c>
      <c r="Z12" s="9">
        <f t="shared" si="6"/>
        <v>-2.4999999999999911E-2</v>
      </c>
      <c r="AA12" s="9">
        <f t="shared" si="6"/>
        <v>-2.4999999999999911E-2</v>
      </c>
      <c r="AB12" s="9">
        <f t="shared" si="6"/>
        <v>-3.5000000000000142E-2</v>
      </c>
      <c r="AC12" s="9">
        <f t="shared" si="6"/>
        <v>9.9999999999997868E-3</v>
      </c>
      <c r="AD12" s="9">
        <f t="shared" si="6"/>
        <v>0</v>
      </c>
      <c r="AE12" s="9">
        <f t="shared" si="6"/>
        <v>0</v>
      </c>
      <c r="AF12" s="9">
        <f t="shared" si="6"/>
        <v>0</v>
      </c>
      <c r="AG12" s="9">
        <f t="shared" si="6"/>
        <v>0</v>
      </c>
      <c r="AH12" s="9">
        <f t="shared" si="6"/>
        <v>0</v>
      </c>
      <c r="AI12" s="17">
        <f t="shared" si="5"/>
        <v>-4.807692307692308E-3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32"/>
    </row>
    <row r="13" spans="1:48" ht="13.5" thickBot="1">
      <c r="A13" s="33"/>
      <c r="B13" s="6" t="s">
        <v>14</v>
      </c>
      <c r="C13" s="7" t="s">
        <v>10</v>
      </c>
      <c r="D13" s="9">
        <f t="shared" ref="D13:AH13" si="7">+D77-D9</f>
        <v>-1.0000000000000231E-2</v>
      </c>
      <c r="E13" s="9">
        <f t="shared" si="7"/>
        <v>-1.0000000000000231E-2</v>
      </c>
      <c r="F13" s="9">
        <f t="shared" si="7"/>
        <v>-1.0000000000000231E-2</v>
      </c>
      <c r="G13" s="9">
        <f t="shared" si="7"/>
        <v>1.0000000000000231E-2</v>
      </c>
      <c r="H13" s="9">
        <f t="shared" si="7"/>
        <v>2.4999999999999911E-2</v>
      </c>
      <c r="I13" s="9">
        <f t="shared" si="7"/>
        <v>2.5000000000000355E-2</v>
      </c>
      <c r="J13" s="9">
        <f t="shared" si="7"/>
        <v>2.0000000000000018E-2</v>
      </c>
      <c r="K13" s="9">
        <f t="shared" si="7"/>
        <v>4.9999999999998934E-3</v>
      </c>
      <c r="L13" s="9">
        <f t="shared" si="7"/>
        <v>4.9999999999998934E-3</v>
      </c>
      <c r="M13" s="9">
        <f t="shared" si="7"/>
        <v>4.9999999999998934E-3</v>
      </c>
      <c r="N13" s="9">
        <f t="shared" si="7"/>
        <v>9.9999999999997868E-3</v>
      </c>
      <c r="O13" s="9">
        <f t="shared" si="7"/>
        <v>1.5000000000000124E-2</v>
      </c>
      <c r="P13" s="9">
        <f t="shared" si="7"/>
        <v>9.9999999999997868E-3</v>
      </c>
      <c r="Q13" s="9">
        <f t="shared" si="7"/>
        <v>0</v>
      </c>
      <c r="R13" s="9">
        <f t="shared" si="7"/>
        <v>-4.9999999999998934E-3</v>
      </c>
      <c r="S13" s="9">
        <f t="shared" si="7"/>
        <v>-4.9999999999998934E-3</v>
      </c>
      <c r="T13" s="9">
        <f t="shared" si="7"/>
        <v>-4.9999999999998934E-3</v>
      </c>
      <c r="U13" s="9">
        <f t="shared" si="7"/>
        <v>-4.9999999999998934E-3</v>
      </c>
      <c r="V13" s="9">
        <f t="shared" si="7"/>
        <v>-1.0000000000000231E-2</v>
      </c>
      <c r="W13" s="9">
        <f t="shared" si="7"/>
        <v>-9.9999999999997868E-3</v>
      </c>
      <c r="X13" s="9">
        <f t="shared" si="7"/>
        <v>0</v>
      </c>
      <c r="Y13" s="9">
        <f t="shared" si="7"/>
        <v>-1.5000000000000124E-2</v>
      </c>
      <c r="Z13" s="9">
        <f t="shared" si="7"/>
        <v>-1.5000000000000124E-2</v>
      </c>
      <c r="AA13" s="9">
        <f t="shared" si="7"/>
        <v>-1.5000000000000124E-2</v>
      </c>
      <c r="AB13" s="9">
        <f t="shared" si="7"/>
        <v>-4.9999999999998934E-3</v>
      </c>
      <c r="AC13" s="9">
        <f t="shared" si="7"/>
        <v>2.0000000000000018E-2</v>
      </c>
      <c r="AD13" s="9">
        <f t="shared" si="7"/>
        <v>0</v>
      </c>
      <c r="AE13" s="9">
        <f t="shared" si="7"/>
        <v>0</v>
      </c>
      <c r="AF13" s="9">
        <f t="shared" si="7"/>
        <v>0</v>
      </c>
      <c r="AG13" s="9">
        <f t="shared" si="7"/>
        <v>0</v>
      </c>
      <c r="AH13" s="9">
        <f t="shared" si="7"/>
        <v>0</v>
      </c>
      <c r="AI13" s="17">
        <f t="shared" si="5"/>
        <v>1.1538461538461292E-3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32"/>
    </row>
    <row r="14" spans="1:48" ht="13.5" thickBot="1">
      <c r="A14" s="33"/>
      <c r="B14" s="6" t="s">
        <v>15</v>
      </c>
      <c r="C14" s="7" t="s">
        <v>10</v>
      </c>
      <c r="D14" s="9">
        <f t="shared" ref="D14:AH14" si="8">+D78-D9</f>
        <v>-2.4999999999999911E-2</v>
      </c>
      <c r="E14" s="9">
        <f t="shared" si="8"/>
        <v>-2.4999999999999911E-2</v>
      </c>
      <c r="F14" s="9">
        <f t="shared" si="8"/>
        <v>-2.4999999999999911E-2</v>
      </c>
      <c r="G14" s="9">
        <f t="shared" si="8"/>
        <v>1.5000000000000124E-2</v>
      </c>
      <c r="H14" s="9">
        <f t="shared" si="8"/>
        <v>2.4999999999999911E-2</v>
      </c>
      <c r="I14" s="9">
        <f t="shared" si="8"/>
        <v>4.5000000000000373E-2</v>
      </c>
      <c r="J14" s="9">
        <f t="shared" si="8"/>
        <v>1.5000000000000124E-2</v>
      </c>
      <c r="K14" s="9">
        <f t="shared" si="8"/>
        <v>-4.9999999999998934E-3</v>
      </c>
      <c r="L14" s="9">
        <f t="shared" si="8"/>
        <v>-4.9999999999998934E-3</v>
      </c>
      <c r="M14" s="9">
        <f t="shared" si="8"/>
        <v>-4.9999999999998934E-3</v>
      </c>
      <c r="N14" s="9">
        <f t="shared" si="8"/>
        <v>-4.9999999999998934E-3</v>
      </c>
      <c r="O14" s="9">
        <f t="shared" si="8"/>
        <v>1.0000000000000231E-2</v>
      </c>
      <c r="P14" s="9">
        <f t="shared" si="8"/>
        <v>-5.0000000000003375E-3</v>
      </c>
      <c r="Q14" s="9">
        <f t="shared" si="8"/>
        <v>-1.0000000000000231E-2</v>
      </c>
      <c r="R14" s="9">
        <f t="shared" si="8"/>
        <v>0</v>
      </c>
      <c r="S14" s="9">
        <f t="shared" si="8"/>
        <v>0</v>
      </c>
      <c r="T14" s="9">
        <f t="shared" si="8"/>
        <v>0</v>
      </c>
      <c r="U14" s="9">
        <f t="shared" si="8"/>
        <v>0</v>
      </c>
      <c r="V14" s="9">
        <f t="shared" si="8"/>
        <v>-1.0000000000000231E-2</v>
      </c>
      <c r="W14" s="9">
        <f t="shared" si="8"/>
        <v>-2.0000000000000018E-2</v>
      </c>
      <c r="X14" s="9">
        <f t="shared" si="8"/>
        <v>-1.5000000000000124E-2</v>
      </c>
      <c r="Y14" s="9">
        <f t="shared" si="8"/>
        <v>-4.0000000000000036E-2</v>
      </c>
      <c r="Z14" s="9">
        <f t="shared" si="8"/>
        <v>-4.0000000000000036E-2</v>
      </c>
      <c r="AA14" s="9">
        <f t="shared" si="8"/>
        <v>-4.0000000000000036E-2</v>
      </c>
      <c r="AB14" s="9">
        <f t="shared" si="8"/>
        <v>-2.9999999999999805E-2</v>
      </c>
      <c r="AC14" s="9">
        <f t="shared" si="8"/>
        <v>4.9999999999998934E-3</v>
      </c>
      <c r="AD14" s="9">
        <f t="shared" si="8"/>
        <v>0</v>
      </c>
      <c r="AE14" s="9">
        <f t="shared" si="8"/>
        <v>0</v>
      </c>
      <c r="AF14" s="9">
        <f t="shared" si="8"/>
        <v>0</v>
      </c>
      <c r="AG14" s="9">
        <f t="shared" si="8"/>
        <v>0</v>
      </c>
      <c r="AH14" s="9">
        <f t="shared" si="8"/>
        <v>0</v>
      </c>
      <c r="AI14" s="17">
        <f t="shared" si="5"/>
        <v>-7.3076923076922885E-3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32"/>
    </row>
    <row r="15" spans="1:48" ht="13.5" thickBot="1">
      <c r="A15" s="33"/>
      <c r="B15" s="6" t="s">
        <v>16</v>
      </c>
      <c r="C15" s="7" t="s">
        <v>17</v>
      </c>
      <c r="D15" s="9">
        <f t="shared" ref="D15:AH15" si="9">+D88-D9</f>
        <v>-0.13000000000000034</v>
      </c>
      <c r="E15" s="9">
        <f t="shared" si="9"/>
        <v>-0.13000000000000034</v>
      </c>
      <c r="F15" s="9">
        <f t="shared" si="9"/>
        <v>-0.13000000000000034</v>
      </c>
      <c r="G15" s="9">
        <f t="shared" si="9"/>
        <v>-8.0000000000000071E-2</v>
      </c>
      <c r="H15" s="9">
        <f t="shared" si="9"/>
        <v>-8.9999999999999858E-2</v>
      </c>
      <c r="I15" s="9">
        <f t="shared" si="9"/>
        <v>-9.4999999999999751E-2</v>
      </c>
      <c r="J15" s="9">
        <f t="shared" si="9"/>
        <v>-3.9999999999999591E-2</v>
      </c>
      <c r="K15" s="9">
        <f t="shared" si="9"/>
        <v>-3.0000000000000249E-2</v>
      </c>
      <c r="L15" s="9">
        <f t="shared" si="9"/>
        <v>-3.0000000000000249E-2</v>
      </c>
      <c r="M15" s="9">
        <f t="shared" si="9"/>
        <v>-3.0000000000000249E-2</v>
      </c>
      <c r="N15" s="9">
        <f t="shared" si="9"/>
        <v>-6.4999999999999947E-2</v>
      </c>
      <c r="O15" s="9">
        <f t="shared" si="9"/>
        <v>-8.4999999999999964E-2</v>
      </c>
      <c r="P15" s="9">
        <f t="shared" si="9"/>
        <v>-6.0000000000000053E-2</v>
      </c>
      <c r="Q15" s="9">
        <f t="shared" si="9"/>
        <v>-8.5000000000000409E-2</v>
      </c>
      <c r="R15" s="9">
        <f t="shared" si="9"/>
        <v>-6.999999999999984E-2</v>
      </c>
      <c r="S15" s="9">
        <f t="shared" si="9"/>
        <v>-6.999999999999984E-2</v>
      </c>
      <c r="T15" s="9">
        <f t="shared" si="9"/>
        <v>-6.999999999999984E-2</v>
      </c>
      <c r="U15" s="9">
        <f t="shared" si="9"/>
        <v>-6.999999999999984E-2</v>
      </c>
      <c r="V15" s="9">
        <f t="shared" si="9"/>
        <v>-5.500000000000016E-2</v>
      </c>
      <c r="W15" s="9">
        <f t="shared" si="9"/>
        <v>-0.10499999999999998</v>
      </c>
      <c r="X15" s="9">
        <f t="shared" si="9"/>
        <v>-0.125</v>
      </c>
      <c r="Y15" s="9">
        <f t="shared" si="9"/>
        <v>-0.11500000000000021</v>
      </c>
      <c r="Z15" s="9">
        <f t="shared" si="9"/>
        <v>-0.11500000000000021</v>
      </c>
      <c r="AA15" s="9">
        <f t="shared" si="9"/>
        <v>-0.11500000000000021</v>
      </c>
      <c r="AB15" s="9">
        <f t="shared" si="9"/>
        <v>-0.10000000000000009</v>
      </c>
      <c r="AC15" s="9">
        <f t="shared" si="9"/>
        <v>-0.10000000000000009</v>
      </c>
      <c r="AD15" s="9">
        <f t="shared" si="9"/>
        <v>0</v>
      </c>
      <c r="AE15" s="9">
        <f t="shared" si="9"/>
        <v>0</v>
      </c>
      <c r="AF15" s="9">
        <f t="shared" si="9"/>
        <v>0</v>
      </c>
      <c r="AG15" s="9">
        <f t="shared" si="9"/>
        <v>0</v>
      </c>
      <c r="AH15" s="9">
        <f t="shared" si="9"/>
        <v>0</v>
      </c>
      <c r="AI15" s="17">
        <f t="shared" si="5"/>
        <v>-8.4230769230769303E-2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32"/>
    </row>
    <row r="16" spans="1:48" ht="13.5" thickBot="1">
      <c r="A16" s="33"/>
      <c r="B16" s="6" t="s">
        <v>18</v>
      </c>
      <c r="C16" s="7" t="s">
        <v>19</v>
      </c>
      <c r="D16" s="36">
        <v>0</v>
      </c>
      <c r="E16" s="36">
        <v>0</v>
      </c>
      <c r="F16" s="36">
        <v>0</v>
      </c>
      <c r="G16" s="9">
        <f t="shared" ref="G16:P16" si="10">+G92-G9</f>
        <v>0.39000000000000012</v>
      </c>
      <c r="H16" s="9">
        <f t="shared" si="10"/>
        <v>0.35000000000000009</v>
      </c>
      <c r="I16" s="9">
        <f t="shared" si="10"/>
        <v>0.5</v>
      </c>
      <c r="J16" s="9">
        <f t="shared" si="10"/>
        <v>0.31000000000000005</v>
      </c>
      <c r="K16" s="9">
        <f t="shared" si="10"/>
        <v>0.33499999999999996</v>
      </c>
      <c r="L16" s="9">
        <f t="shared" si="10"/>
        <v>0.33499999999999996</v>
      </c>
      <c r="M16" s="9">
        <f t="shared" si="10"/>
        <v>0.33499999999999996</v>
      </c>
      <c r="N16" s="9">
        <f t="shared" si="10"/>
        <v>0.25</v>
      </c>
      <c r="O16" s="9">
        <f t="shared" si="10"/>
        <v>0.33499999999999996</v>
      </c>
      <c r="P16" s="9">
        <f t="shared" si="10"/>
        <v>0.2799999999999998</v>
      </c>
      <c r="Q16" s="36">
        <v>0</v>
      </c>
      <c r="R16" s="9">
        <f t="shared" ref="R16:AH16" si="11">+R92-R9</f>
        <v>0.23499999999999988</v>
      </c>
      <c r="S16" s="9">
        <f t="shared" si="11"/>
        <v>0.23499999999999988</v>
      </c>
      <c r="T16" s="9">
        <f t="shared" si="11"/>
        <v>0.23499999999999988</v>
      </c>
      <c r="U16" s="9">
        <f t="shared" si="11"/>
        <v>0.23499999999999988</v>
      </c>
      <c r="V16" s="9">
        <f t="shared" si="11"/>
        <v>0.26500000000000012</v>
      </c>
      <c r="W16" s="9">
        <f t="shared" si="11"/>
        <v>0.33499999999999996</v>
      </c>
      <c r="X16" s="9">
        <f t="shared" si="11"/>
        <v>0.29000000000000004</v>
      </c>
      <c r="Y16" s="9">
        <f t="shared" si="11"/>
        <v>0.30500000000000016</v>
      </c>
      <c r="Z16" s="9">
        <f t="shared" si="11"/>
        <v>0.30500000000000016</v>
      </c>
      <c r="AA16" s="9">
        <f t="shared" si="11"/>
        <v>0.30500000000000016</v>
      </c>
      <c r="AB16" s="9">
        <f t="shared" si="11"/>
        <v>0.30500000000000016</v>
      </c>
      <c r="AC16" s="9">
        <f t="shared" si="11"/>
        <v>0.35499999999999998</v>
      </c>
      <c r="AD16" s="9">
        <f t="shared" si="11"/>
        <v>0</v>
      </c>
      <c r="AE16" s="9">
        <f t="shared" si="11"/>
        <v>0</v>
      </c>
      <c r="AF16" s="9">
        <f t="shared" si="11"/>
        <v>0</v>
      </c>
      <c r="AG16" s="9">
        <f t="shared" si="11"/>
        <v>0</v>
      </c>
      <c r="AH16" s="9">
        <f t="shared" si="11"/>
        <v>0</v>
      </c>
      <c r="AI16" s="17">
        <f>SUM(D16:AH16)/Y$7</f>
        <v>0.31022727272727268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32"/>
    </row>
    <row r="17" spans="1:48" ht="13.5" thickBot="1">
      <c r="A17" s="33"/>
      <c r="B17" s="6"/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7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32"/>
    </row>
    <row r="18" spans="1:48" ht="13.5" thickBot="1">
      <c r="A18" s="33"/>
      <c r="B18" s="6" t="s">
        <v>20</v>
      </c>
      <c r="C18" s="7" t="s">
        <v>10</v>
      </c>
      <c r="D18" s="9">
        <f t="shared" ref="D18:AH18" si="12">+D80-D9</f>
        <v>-1.0000000000000231E-2</v>
      </c>
      <c r="E18" s="9">
        <f t="shared" si="12"/>
        <v>-1.0000000000000231E-2</v>
      </c>
      <c r="F18" s="9">
        <f t="shared" si="12"/>
        <v>-1.0000000000000231E-2</v>
      </c>
      <c r="G18" s="9">
        <f t="shared" si="12"/>
        <v>0</v>
      </c>
      <c r="H18" s="9">
        <f t="shared" si="12"/>
        <v>1.0000000000000231E-2</v>
      </c>
      <c r="I18" s="9">
        <f t="shared" si="12"/>
        <v>1.0000000000000231E-2</v>
      </c>
      <c r="J18" s="9">
        <f t="shared" si="12"/>
        <v>5.0000000000003375E-3</v>
      </c>
      <c r="K18" s="9">
        <f t="shared" si="12"/>
        <v>9.9999999999997868E-3</v>
      </c>
      <c r="L18" s="9">
        <f t="shared" si="12"/>
        <v>9.9999999999997868E-3</v>
      </c>
      <c r="M18" s="9">
        <f t="shared" si="12"/>
        <v>9.9999999999997868E-3</v>
      </c>
      <c r="N18" s="9">
        <f t="shared" si="12"/>
        <v>4.9999999999998934E-3</v>
      </c>
      <c r="O18" s="9">
        <f t="shared" si="12"/>
        <v>0</v>
      </c>
      <c r="P18" s="9">
        <f t="shared" si="12"/>
        <v>-1.5000000000000124E-2</v>
      </c>
      <c r="Q18" s="9">
        <f t="shared" si="12"/>
        <v>-5.0000000000003375E-3</v>
      </c>
      <c r="R18" s="9">
        <f t="shared" si="12"/>
        <v>-1.5000000000000124E-2</v>
      </c>
      <c r="S18" s="9">
        <f t="shared" si="12"/>
        <v>-1.5000000000000124E-2</v>
      </c>
      <c r="T18" s="9">
        <f t="shared" si="12"/>
        <v>-1.5000000000000124E-2</v>
      </c>
      <c r="U18" s="9">
        <f t="shared" si="12"/>
        <v>-1.5000000000000124E-2</v>
      </c>
      <c r="V18" s="9">
        <f t="shared" si="12"/>
        <v>-4.9999999999998934E-3</v>
      </c>
      <c r="W18" s="9">
        <f t="shared" si="12"/>
        <v>-2.0000000000000018E-2</v>
      </c>
      <c r="X18" s="9">
        <f t="shared" si="12"/>
        <v>-3.0000000000000249E-2</v>
      </c>
      <c r="Y18" s="9">
        <f t="shared" si="12"/>
        <v>-2.4999999999999911E-2</v>
      </c>
      <c r="Z18" s="9">
        <f t="shared" si="12"/>
        <v>-2.4999999999999911E-2</v>
      </c>
      <c r="AA18" s="9">
        <f t="shared" si="12"/>
        <v>-2.4999999999999911E-2</v>
      </c>
      <c r="AB18" s="9">
        <f t="shared" si="12"/>
        <v>-2.0000000000000018E-2</v>
      </c>
      <c r="AC18" s="9">
        <f t="shared" si="12"/>
        <v>4.9999999999998934E-3</v>
      </c>
      <c r="AD18" s="9">
        <f t="shared" si="12"/>
        <v>0</v>
      </c>
      <c r="AE18" s="9">
        <f t="shared" si="12"/>
        <v>0</v>
      </c>
      <c r="AF18" s="9">
        <f t="shared" si="12"/>
        <v>0</v>
      </c>
      <c r="AG18" s="9">
        <f t="shared" si="12"/>
        <v>0</v>
      </c>
      <c r="AH18" s="9">
        <f t="shared" si="12"/>
        <v>0</v>
      </c>
      <c r="AI18" s="17">
        <f t="shared" si="5"/>
        <v>-7.5000000000000622E-3</v>
      </c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32"/>
    </row>
    <row r="19" spans="1:48" ht="13.5" thickBot="1">
      <c r="A19" s="33"/>
      <c r="B19" s="6"/>
      <c r="C19" s="7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32"/>
    </row>
    <row r="20" spans="1:48" ht="13.5" thickBot="1">
      <c r="A20" s="33"/>
      <c r="B20" s="6" t="s">
        <v>21</v>
      </c>
      <c r="C20" s="7" t="s">
        <v>10</v>
      </c>
      <c r="D20" s="9">
        <f t="shared" ref="D20:AH20" si="13">+D85-D9</f>
        <v>-3.5000000000000142E-2</v>
      </c>
      <c r="E20" s="9">
        <f t="shared" si="13"/>
        <v>-3.5000000000000142E-2</v>
      </c>
      <c r="F20" s="9">
        <f t="shared" si="13"/>
        <v>-3.5000000000000142E-2</v>
      </c>
      <c r="G20" s="9">
        <f t="shared" si="13"/>
        <v>-2.0000000000000018E-2</v>
      </c>
      <c r="H20" s="9">
        <f t="shared" si="13"/>
        <v>-9.9999999999997868E-3</v>
      </c>
      <c r="I20" s="9">
        <f t="shared" si="13"/>
        <v>-9.9999999999997868E-3</v>
      </c>
      <c r="J20" s="9">
        <f t="shared" si="13"/>
        <v>-1.9999999999999574E-2</v>
      </c>
      <c r="K20" s="9">
        <f t="shared" si="13"/>
        <v>-2.4999999999999911E-2</v>
      </c>
      <c r="L20" s="9">
        <f t="shared" si="13"/>
        <v>-2.4999999999999911E-2</v>
      </c>
      <c r="M20" s="9">
        <f t="shared" si="13"/>
        <v>-2.4999999999999911E-2</v>
      </c>
      <c r="N20" s="9">
        <f t="shared" si="13"/>
        <v>-2.0000000000000018E-2</v>
      </c>
      <c r="O20" s="9">
        <f t="shared" si="13"/>
        <v>-2.0000000000000018E-2</v>
      </c>
      <c r="P20" s="9">
        <f t="shared" si="13"/>
        <v>-1.5000000000000124E-2</v>
      </c>
      <c r="Q20" s="9">
        <f t="shared" si="13"/>
        <v>-2.0000000000000018E-2</v>
      </c>
      <c r="R20" s="9">
        <f t="shared" si="13"/>
        <v>-2.9999999999999805E-2</v>
      </c>
      <c r="S20" s="9">
        <f t="shared" si="13"/>
        <v>-2.9999999999999805E-2</v>
      </c>
      <c r="T20" s="9">
        <f t="shared" si="13"/>
        <v>-2.9999999999999805E-2</v>
      </c>
      <c r="U20" s="9">
        <f t="shared" si="13"/>
        <v>-2.9999999999999805E-2</v>
      </c>
      <c r="V20" s="9">
        <f t="shared" si="13"/>
        <v>-3.0000000000000249E-2</v>
      </c>
      <c r="W20" s="9">
        <f t="shared" si="13"/>
        <v>-2.9999999999999805E-2</v>
      </c>
      <c r="X20" s="9">
        <f t="shared" si="13"/>
        <v>-2.5000000000000355E-2</v>
      </c>
      <c r="Y20" s="9">
        <f t="shared" si="13"/>
        <v>-2.0000000000000018E-2</v>
      </c>
      <c r="Z20" s="9">
        <f t="shared" si="13"/>
        <v>-2.0000000000000018E-2</v>
      </c>
      <c r="AA20" s="9">
        <f t="shared" si="13"/>
        <v>-2.0000000000000018E-2</v>
      </c>
      <c r="AB20" s="9">
        <f t="shared" si="13"/>
        <v>-2.0000000000000018E-2</v>
      </c>
      <c r="AC20" s="9">
        <f t="shared" si="13"/>
        <v>-4.9999999999998934E-3</v>
      </c>
      <c r="AD20" s="9">
        <f t="shared" si="13"/>
        <v>0</v>
      </c>
      <c r="AE20" s="9">
        <f t="shared" si="13"/>
        <v>0</v>
      </c>
      <c r="AF20" s="9">
        <f t="shared" si="13"/>
        <v>0</v>
      </c>
      <c r="AG20" s="9">
        <f t="shared" si="13"/>
        <v>0</v>
      </c>
      <c r="AH20" s="9">
        <f t="shared" si="13"/>
        <v>0</v>
      </c>
      <c r="AI20" s="17">
        <f t="shared" si="5"/>
        <v>-2.3269230769230733E-2</v>
      </c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32"/>
    </row>
    <row r="21" spans="1:48" ht="13.5" thickBot="1">
      <c r="A21" s="33"/>
      <c r="B21" s="6" t="s">
        <v>22</v>
      </c>
      <c r="C21" s="7" t="s">
        <v>23</v>
      </c>
      <c r="D21" s="9">
        <f t="shared" ref="D21:AH21" si="14">+D68-D9</f>
        <v>-3.0000000000000249E-2</v>
      </c>
      <c r="E21" s="9">
        <f t="shared" si="14"/>
        <v>-3.0000000000000249E-2</v>
      </c>
      <c r="F21" s="9">
        <f t="shared" si="14"/>
        <v>-3.0000000000000249E-2</v>
      </c>
      <c r="G21" s="9">
        <f t="shared" si="14"/>
        <v>-1.5000000000000124E-2</v>
      </c>
      <c r="H21" s="9">
        <f t="shared" si="14"/>
        <v>-2.0000000000000018E-2</v>
      </c>
      <c r="I21" s="9">
        <f t="shared" si="14"/>
        <v>-9.9999999999997868E-3</v>
      </c>
      <c r="J21" s="9">
        <f t="shared" si="14"/>
        <v>-2.9999999999999805E-2</v>
      </c>
      <c r="K21" s="9">
        <f t="shared" si="14"/>
        <v>-2.4999999999999911E-2</v>
      </c>
      <c r="L21" s="9">
        <f t="shared" si="14"/>
        <v>-2.4999999999999911E-2</v>
      </c>
      <c r="M21" s="9">
        <f t="shared" si="14"/>
        <v>-2.4999999999999911E-2</v>
      </c>
      <c r="N21" s="9">
        <f t="shared" si="14"/>
        <v>-3.5000000000000142E-2</v>
      </c>
      <c r="O21" s="9">
        <f t="shared" si="14"/>
        <v>-2.4999999999999911E-2</v>
      </c>
      <c r="P21" s="9">
        <f t="shared" si="14"/>
        <v>-1.5000000000000124E-2</v>
      </c>
      <c r="Q21" s="9">
        <f t="shared" si="14"/>
        <v>-2.0000000000000018E-2</v>
      </c>
      <c r="R21" s="9">
        <f t="shared" si="14"/>
        <v>-4.0000000000000036E-2</v>
      </c>
      <c r="S21" s="9">
        <f t="shared" si="14"/>
        <v>-4.0000000000000036E-2</v>
      </c>
      <c r="T21" s="9">
        <f t="shared" si="14"/>
        <v>-4.0000000000000036E-2</v>
      </c>
      <c r="U21" s="9">
        <f t="shared" si="14"/>
        <v>-4.0000000000000036E-2</v>
      </c>
      <c r="V21" s="9">
        <f t="shared" si="14"/>
        <v>-1.5000000000000124E-2</v>
      </c>
      <c r="W21" s="9">
        <f t="shared" si="14"/>
        <v>-2.0000000000000018E-2</v>
      </c>
      <c r="X21" s="9">
        <f t="shared" si="14"/>
        <v>-1.5000000000000124E-2</v>
      </c>
      <c r="Y21" s="9">
        <f t="shared" si="14"/>
        <v>-2.4999999999999911E-2</v>
      </c>
      <c r="Z21" s="9">
        <f t="shared" si="14"/>
        <v>-2.4999999999999911E-2</v>
      </c>
      <c r="AA21" s="9">
        <f t="shared" si="14"/>
        <v>-2.4999999999999911E-2</v>
      </c>
      <c r="AB21" s="9">
        <f t="shared" si="14"/>
        <v>-3.5000000000000142E-2</v>
      </c>
      <c r="AC21" s="9">
        <f t="shared" si="14"/>
        <v>0</v>
      </c>
      <c r="AD21" s="9">
        <f t="shared" si="14"/>
        <v>0</v>
      </c>
      <c r="AE21" s="9">
        <f t="shared" si="14"/>
        <v>0</v>
      </c>
      <c r="AF21" s="9">
        <f t="shared" si="14"/>
        <v>0</v>
      </c>
      <c r="AG21" s="9">
        <f t="shared" si="14"/>
        <v>0</v>
      </c>
      <c r="AH21" s="9">
        <f t="shared" si="14"/>
        <v>0</v>
      </c>
      <c r="AI21" s="17">
        <f t="shared" si="5"/>
        <v>-2.5192307692307719E-2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32"/>
    </row>
    <row r="22" spans="1:48" ht="13.5" thickBot="1">
      <c r="A22" s="33"/>
      <c r="B22" s="6"/>
      <c r="C22" s="7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32"/>
    </row>
    <row r="23" spans="1:48" ht="13.5" thickBot="1">
      <c r="A23" s="33"/>
      <c r="B23" s="6" t="s">
        <v>24</v>
      </c>
      <c r="C23" s="7" t="s">
        <v>12</v>
      </c>
      <c r="D23" s="9">
        <f t="shared" ref="D23:V23" si="15">+D70-D9</f>
        <v>-0.43000000000000016</v>
      </c>
      <c r="E23" s="9">
        <f t="shared" si="15"/>
        <v>-0.43000000000000016</v>
      </c>
      <c r="F23" s="9">
        <f t="shared" si="15"/>
        <v>-0.43000000000000016</v>
      </c>
      <c r="G23" s="9">
        <f t="shared" si="15"/>
        <v>-0.42999999999999994</v>
      </c>
      <c r="H23" s="9">
        <f t="shared" si="15"/>
        <v>-0.42999999999999994</v>
      </c>
      <c r="I23" s="9">
        <f t="shared" si="15"/>
        <v>-0.41499999999999981</v>
      </c>
      <c r="J23" s="9">
        <f t="shared" si="15"/>
        <v>-0.43499999999999983</v>
      </c>
      <c r="K23" s="9">
        <f t="shared" si="15"/>
        <v>-0.39000000000000012</v>
      </c>
      <c r="L23" s="9">
        <f t="shared" si="15"/>
        <v>-0.39000000000000012</v>
      </c>
      <c r="M23" s="9">
        <f t="shared" si="15"/>
        <v>-0.39000000000000012</v>
      </c>
      <c r="N23" s="9">
        <f t="shared" si="15"/>
        <v>-0.43500000000000005</v>
      </c>
      <c r="O23" s="9">
        <f t="shared" si="15"/>
        <v>-0.42499999999999982</v>
      </c>
      <c r="P23" s="9">
        <f t="shared" si="15"/>
        <v>-0.51000000000000023</v>
      </c>
      <c r="Q23" s="9">
        <f t="shared" si="15"/>
        <v>-0.58500000000000019</v>
      </c>
      <c r="R23" s="9">
        <f t="shared" si="15"/>
        <v>-0.56000000000000005</v>
      </c>
      <c r="S23" s="9">
        <f t="shared" si="15"/>
        <v>-0.56000000000000005</v>
      </c>
      <c r="T23" s="9">
        <f t="shared" si="15"/>
        <v>-0.56000000000000005</v>
      </c>
      <c r="U23" s="9">
        <f t="shared" si="15"/>
        <v>-0.56000000000000005</v>
      </c>
      <c r="V23" s="9">
        <f t="shared" si="15"/>
        <v>-0.53500000000000014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9">
        <f t="shared" ref="AB23:AH23" si="16">+AB70-AB9</f>
        <v>-0.55499999999999994</v>
      </c>
      <c r="AC23" s="9">
        <f t="shared" si="16"/>
        <v>-0.51500000000000012</v>
      </c>
      <c r="AD23" s="9">
        <f t="shared" si="16"/>
        <v>0</v>
      </c>
      <c r="AE23" s="9">
        <f t="shared" si="16"/>
        <v>0</v>
      </c>
      <c r="AF23" s="9">
        <f t="shared" si="16"/>
        <v>0</v>
      </c>
      <c r="AG23" s="9">
        <f t="shared" si="16"/>
        <v>0</v>
      </c>
      <c r="AH23" s="9">
        <f t="shared" si="16"/>
        <v>0</v>
      </c>
      <c r="AI23" s="17">
        <f>SUM(D23:AH23)/X$7</f>
        <v>-0.47476190476190488</v>
      </c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32"/>
    </row>
    <row r="24" spans="1:48" ht="13.5" thickBot="1">
      <c r="A24" s="33"/>
      <c r="B24" s="6" t="s">
        <v>25</v>
      </c>
      <c r="C24" s="7" t="s">
        <v>23</v>
      </c>
      <c r="D24" s="9">
        <f t="shared" ref="D24:X24" si="17">+D65-D9</f>
        <v>-0.30000000000000004</v>
      </c>
      <c r="E24" s="9">
        <f t="shared" si="17"/>
        <v>-0.30000000000000004</v>
      </c>
      <c r="F24" s="9">
        <f t="shared" si="17"/>
        <v>-0.30000000000000004</v>
      </c>
      <c r="G24" s="9">
        <f t="shared" si="17"/>
        <v>-0.29499999999999993</v>
      </c>
      <c r="H24" s="9">
        <f t="shared" si="17"/>
        <v>-0.29499999999999993</v>
      </c>
      <c r="I24" s="9">
        <f t="shared" si="17"/>
        <v>-0.29499999999999993</v>
      </c>
      <c r="J24" s="9">
        <f t="shared" si="17"/>
        <v>-0.29499999999999971</v>
      </c>
      <c r="K24" s="9">
        <f t="shared" si="17"/>
        <v>-0.29499999999999993</v>
      </c>
      <c r="L24" s="9">
        <f t="shared" si="17"/>
        <v>-0.29499999999999993</v>
      </c>
      <c r="M24" s="9">
        <f t="shared" si="17"/>
        <v>-0.29499999999999993</v>
      </c>
      <c r="N24" s="9">
        <f t="shared" si="17"/>
        <v>-0.29000000000000004</v>
      </c>
      <c r="O24" s="9">
        <f t="shared" si="17"/>
        <v>-0.29999999999999982</v>
      </c>
      <c r="P24" s="9">
        <f t="shared" si="17"/>
        <v>-0.29499999999999993</v>
      </c>
      <c r="Q24" s="9">
        <f t="shared" si="17"/>
        <v>-0.29500000000000037</v>
      </c>
      <c r="R24" s="9">
        <f t="shared" si="17"/>
        <v>-0.30000000000000004</v>
      </c>
      <c r="S24" s="9">
        <f t="shared" si="17"/>
        <v>-0.30000000000000004</v>
      </c>
      <c r="T24" s="9">
        <f t="shared" si="17"/>
        <v>-0.30000000000000004</v>
      </c>
      <c r="U24" s="9">
        <f t="shared" si="17"/>
        <v>-0.30000000000000004</v>
      </c>
      <c r="V24" s="9">
        <f t="shared" si="17"/>
        <v>-0.30000000000000004</v>
      </c>
      <c r="W24" s="9">
        <f t="shared" si="17"/>
        <v>-0.29499999999999993</v>
      </c>
      <c r="X24" s="9">
        <f t="shared" si="17"/>
        <v>-0.30000000000000027</v>
      </c>
      <c r="Y24" s="36">
        <v>0</v>
      </c>
      <c r="Z24" s="36">
        <v>0</v>
      </c>
      <c r="AA24" s="36">
        <v>0</v>
      </c>
      <c r="AB24" s="9">
        <f t="shared" ref="AB24:AH24" si="18">+AB65-AB9</f>
        <v>-0.29000000000000004</v>
      </c>
      <c r="AC24" s="9">
        <f t="shared" si="18"/>
        <v>-0.29499999999999993</v>
      </c>
      <c r="AD24" s="9">
        <f t="shared" si="18"/>
        <v>0</v>
      </c>
      <c r="AE24" s="9">
        <f t="shared" si="18"/>
        <v>0</v>
      </c>
      <c r="AF24" s="9">
        <f t="shared" si="18"/>
        <v>0</v>
      </c>
      <c r="AG24" s="9">
        <f t="shared" si="18"/>
        <v>0</v>
      </c>
      <c r="AH24" s="9">
        <f t="shared" si="18"/>
        <v>0</v>
      </c>
      <c r="AI24" s="17">
        <f>SUM(D24:AH24)/Z$7</f>
        <v>-0.29673913043478256</v>
      </c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32"/>
    </row>
    <row r="25" spans="1:48" ht="13.5" thickBot="1">
      <c r="A25" s="33"/>
      <c r="B25" s="6" t="s">
        <v>26</v>
      </c>
      <c r="C25" s="7" t="s">
        <v>10</v>
      </c>
      <c r="D25" s="37">
        <f t="shared" ref="D25:AH25" si="19">+D79-D9</f>
        <v>-0.2200000000000002</v>
      </c>
      <c r="E25" s="37">
        <f t="shared" si="19"/>
        <v>-0.2200000000000002</v>
      </c>
      <c r="F25" s="37">
        <f t="shared" si="19"/>
        <v>-0.2200000000000002</v>
      </c>
      <c r="G25" s="37">
        <f t="shared" si="19"/>
        <v>-0.17499999999999982</v>
      </c>
      <c r="H25" s="37">
        <f t="shared" si="19"/>
        <v>-0.21999999999999997</v>
      </c>
      <c r="I25" s="37">
        <f t="shared" si="19"/>
        <v>-0.21999999999999975</v>
      </c>
      <c r="J25" s="37">
        <f t="shared" si="19"/>
        <v>-0.21999999999999975</v>
      </c>
      <c r="K25" s="37">
        <f t="shared" si="19"/>
        <v>-0.22500000000000009</v>
      </c>
      <c r="L25" s="37">
        <f t="shared" si="19"/>
        <v>-0.22500000000000009</v>
      </c>
      <c r="M25" s="37">
        <f t="shared" si="19"/>
        <v>-0.22500000000000009</v>
      </c>
      <c r="N25" s="37">
        <f t="shared" si="19"/>
        <v>-0.42000000000000015</v>
      </c>
      <c r="O25" s="37">
        <f t="shared" si="19"/>
        <v>-0.22499999999999987</v>
      </c>
      <c r="P25" s="37">
        <f t="shared" si="19"/>
        <v>-0.20999999999999996</v>
      </c>
      <c r="Q25" s="37">
        <f t="shared" si="19"/>
        <v>-0.2150000000000003</v>
      </c>
      <c r="R25" s="37">
        <f t="shared" si="19"/>
        <v>-0.22500000000000009</v>
      </c>
      <c r="S25" s="37">
        <f t="shared" si="19"/>
        <v>-0.22500000000000009</v>
      </c>
      <c r="T25" s="37">
        <f t="shared" si="19"/>
        <v>-0.22500000000000009</v>
      </c>
      <c r="U25" s="37">
        <f t="shared" si="19"/>
        <v>-0.22500000000000009</v>
      </c>
      <c r="V25" s="37">
        <f t="shared" si="19"/>
        <v>-0.21999999999999997</v>
      </c>
      <c r="W25" s="37">
        <f t="shared" si="19"/>
        <v>-0.12000000000000011</v>
      </c>
      <c r="X25" s="37">
        <f t="shared" si="19"/>
        <v>-0.2150000000000003</v>
      </c>
      <c r="Y25" s="37">
        <f t="shared" si="19"/>
        <v>-0.20999999999999996</v>
      </c>
      <c r="Z25" s="37">
        <f t="shared" si="19"/>
        <v>-0.20999999999999996</v>
      </c>
      <c r="AA25" s="37">
        <f t="shared" si="19"/>
        <v>-0.20999999999999996</v>
      </c>
      <c r="AB25" s="37">
        <f t="shared" si="19"/>
        <v>-0.2200000000000002</v>
      </c>
      <c r="AC25" s="37">
        <f t="shared" si="19"/>
        <v>-0.21499999999999986</v>
      </c>
      <c r="AD25" s="37">
        <f t="shared" si="19"/>
        <v>0</v>
      </c>
      <c r="AE25" s="37">
        <f t="shared" si="19"/>
        <v>0</v>
      </c>
      <c r="AF25" s="37">
        <f t="shared" si="19"/>
        <v>0</v>
      </c>
      <c r="AG25" s="37">
        <f t="shared" si="19"/>
        <v>0</v>
      </c>
      <c r="AH25" s="37">
        <f t="shared" si="19"/>
        <v>0</v>
      </c>
      <c r="AI25" s="17">
        <f t="shared" si="5"/>
        <v>-0.22153846153846152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32"/>
    </row>
    <row r="26" spans="1:48" ht="13.5" thickBot="1">
      <c r="A26" s="33"/>
      <c r="B26" s="6" t="s">
        <v>27</v>
      </c>
      <c r="C26" s="7" t="s">
        <v>17</v>
      </c>
      <c r="D26" s="36">
        <v>0</v>
      </c>
      <c r="E26" s="36">
        <v>0</v>
      </c>
      <c r="F26" s="36">
        <v>0</v>
      </c>
      <c r="G26" s="37">
        <f>+G89-G9</f>
        <v>-5.500000000000016E-2</v>
      </c>
      <c r="H26" s="37">
        <f>+H89-H9</f>
        <v>-2.9999999999999805E-2</v>
      </c>
      <c r="I26" s="36">
        <v>0</v>
      </c>
      <c r="J26" s="37">
        <f t="shared" ref="J26:AH26" si="20">+J89-J9</f>
        <v>-3.9999999999999591E-2</v>
      </c>
      <c r="K26" s="37">
        <f t="shared" si="20"/>
        <v>-3.0000000000000249E-2</v>
      </c>
      <c r="L26" s="37">
        <f t="shared" si="20"/>
        <v>-3.0000000000000249E-2</v>
      </c>
      <c r="M26" s="37">
        <f t="shared" si="20"/>
        <v>-3.0000000000000249E-2</v>
      </c>
      <c r="N26" s="37">
        <f t="shared" si="20"/>
        <v>-4.4999999999999929E-2</v>
      </c>
      <c r="O26" s="37">
        <f t="shared" si="20"/>
        <v>-4.9999999999999822E-2</v>
      </c>
      <c r="P26" s="37">
        <f t="shared" si="20"/>
        <v>-3.0000000000000249E-2</v>
      </c>
      <c r="Q26" s="37">
        <f t="shared" si="20"/>
        <v>-6.5000000000000391E-2</v>
      </c>
      <c r="R26" s="37">
        <f t="shared" si="20"/>
        <v>-6.999999999999984E-2</v>
      </c>
      <c r="S26" s="37">
        <f t="shared" si="20"/>
        <v>-6.999999999999984E-2</v>
      </c>
      <c r="T26" s="37">
        <f t="shared" si="20"/>
        <v>-6.999999999999984E-2</v>
      </c>
      <c r="U26" s="37">
        <f t="shared" si="20"/>
        <v>-6.999999999999984E-2</v>
      </c>
      <c r="V26" s="37">
        <f t="shared" si="20"/>
        <v>-5.500000000000016E-2</v>
      </c>
      <c r="W26" s="37">
        <f t="shared" si="20"/>
        <v>-7.4999999999999734E-2</v>
      </c>
      <c r="X26" s="37">
        <f t="shared" si="20"/>
        <v>-7.0000000000000284E-2</v>
      </c>
      <c r="Y26" s="37">
        <f t="shared" si="20"/>
        <v>-5.500000000000016E-2</v>
      </c>
      <c r="Z26" s="37">
        <f t="shared" si="20"/>
        <v>-5.500000000000016E-2</v>
      </c>
      <c r="AA26" s="37">
        <f t="shared" si="20"/>
        <v>-5.500000000000016E-2</v>
      </c>
      <c r="AB26" s="37">
        <f t="shared" si="20"/>
        <v>-6.0000000000000053E-2</v>
      </c>
      <c r="AC26" s="37">
        <f t="shared" si="20"/>
        <v>-4.0000000000000036E-2</v>
      </c>
      <c r="AD26" s="37">
        <f t="shared" si="20"/>
        <v>0</v>
      </c>
      <c r="AE26" s="37">
        <f t="shared" si="20"/>
        <v>0</v>
      </c>
      <c r="AF26" s="37">
        <f t="shared" si="20"/>
        <v>0</v>
      </c>
      <c r="AG26" s="37">
        <f t="shared" si="20"/>
        <v>0</v>
      </c>
      <c r="AH26" s="37">
        <f t="shared" si="20"/>
        <v>0</v>
      </c>
      <c r="AI26" s="17">
        <f>SUM(D26:AH26)/Y$7</f>
        <v>-5.2272727272727311E-2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32"/>
    </row>
    <row r="27" spans="1:48" ht="13.5" thickBot="1">
      <c r="A27" s="33"/>
      <c r="B27" s="6"/>
      <c r="C27" s="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17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32"/>
    </row>
    <row r="28" spans="1:48" ht="13.5" thickBot="1">
      <c r="A28" s="33"/>
      <c r="B28" s="6" t="s">
        <v>28</v>
      </c>
      <c r="C28" s="7" t="s">
        <v>12</v>
      </c>
      <c r="D28" s="9">
        <f t="shared" ref="D28:AH28" si="21">+D71-D9</f>
        <v>-0.10499999999999998</v>
      </c>
      <c r="E28" s="9">
        <f t="shared" si="21"/>
        <v>-0.10499999999999998</v>
      </c>
      <c r="F28" s="9">
        <f t="shared" si="21"/>
        <v>-0.10499999999999998</v>
      </c>
      <c r="G28" s="9">
        <f t="shared" si="21"/>
        <v>-9.4999999999999751E-2</v>
      </c>
      <c r="H28" s="9">
        <f t="shared" si="21"/>
        <v>-0.11499999999999977</v>
      </c>
      <c r="I28" s="9">
        <f t="shared" si="21"/>
        <v>-8.9999999999999858E-2</v>
      </c>
      <c r="J28" s="9">
        <f t="shared" si="21"/>
        <v>-8.4999999999999964E-2</v>
      </c>
      <c r="K28" s="9">
        <f t="shared" si="21"/>
        <v>-9.5000000000000195E-2</v>
      </c>
      <c r="L28" s="9">
        <f t="shared" si="21"/>
        <v>-9.5000000000000195E-2</v>
      </c>
      <c r="M28" s="9">
        <f t="shared" si="21"/>
        <v>-9.5000000000000195E-2</v>
      </c>
      <c r="N28" s="9">
        <f t="shared" si="21"/>
        <v>-8.9999999999999858E-2</v>
      </c>
      <c r="O28" s="9">
        <f t="shared" si="21"/>
        <v>-9.9999999999999645E-2</v>
      </c>
      <c r="P28" s="9">
        <f t="shared" si="21"/>
        <v>-6.0000000000000053E-2</v>
      </c>
      <c r="Q28" s="9">
        <f t="shared" si="21"/>
        <v>-0.10500000000000043</v>
      </c>
      <c r="R28" s="9">
        <f t="shared" si="21"/>
        <v>-0.10999999999999988</v>
      </c>
      <c r="S28" s="9">
        <f t="shared" si="21"/>
        <v>-0.10999999999999988</v>
      </c>
      <c r="T28" s="9">
        <f t="shared" si="21"/>
        <v>-0.10999999999999988</v>
      </c>
      <c r="U28" s="9">
        <f t="shared" si="21"/>
        <v>-0.10999999999999988</v>
      </c>
      <c r="V28" s="9">
        <f t="shared" si="21"/>
        <v>-8.9999999999999858E-2</v>
      </c>
      <c r="W28" s="9">
        <f t="shared" si="21"/>
        <v>-9.4999999999999751E-2</v>
      </c>
      <c r="X28" s="9">
        <f t="shared" si="21"/>
        <v>-0.10499999999999998</v>
      </c>
      <c r="Y28" s="9">
        <f t="shared" si="21"/>
        <v>-0.125</v>
      </c>
      <c r="Z28" s="9">
        <f t="shared" si="21"/>
        <v>-0.125</v>
      </c>
      <c r="AA28" s="9">
        <f t="shared" si="21"/>
        <v>-0.125</v>
      </c>
      <c r="AB28" s="9">
        <f t="shared" si="21"/>
        <v>-0.12000000000000011</v>
      </c>
      <c r="AC28" s="9">
        <f t="shared" si="21"/>
        <v>-6.0000000000000053E-2</v>
      </c>
      <c r="AD28" s="9">
        <f t="shared" si="21"/>
        <v>0</v>
      </c>
      <c r="AE28" s="9">
        <f t="shared" si="21"/>
        <v>0</v>
      </c>
      <c r="AF28" s="9">
        <f t="shared" si="21"/>
        <v>0</v>
      </c>
      <c r="AG28" s="9">
        <f t="shared" si="21"/>
        <v>0</v>
      </c>
      <c r="AH28" s="9">
        <f t="shared" si="21"/>
        <v>0</v>
      </c>
      <c r="AI28" s="17">
        <f t="shared" si="5"/>
        <v>-0.10096153846153842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32"/>
    </row>
    <row r="29" spans="1:48" ht="13.5" thickBot="1">
      <c r="A29" s="33"/>
      <c r="B29" s="6" t="s">
        <v>29</v>
      </c>
      <c r="C29" s="7" t="s">
        <v>23</v>
      </c>
      <c r="D29" s="9">
        <f t="shared" ref="D29:AH29" si="22">+D66-D9</f>
        <v>-0.12000000000000011</v>
      </c>
      <c r="E29" s="9">
        <f t="shared" si="22"/>
        <v>-0.12000000000000011</v>
      </c>
      <c r="F29" s="9">
        <f t="shared" si="22"/>
        <v>-0.12000000000000011</v>
      </c>
      <c r="G29" s="9">
        <f t="shared" si="22"/>
        <v>-9.4999999999999751E-2</v>
      </c>
      <c r="H29" s="9">
        <f t="shared" si="22"/>
        <v>-0.10999999999999988</v>
      </c>
      <c r="I29" s="9">
        <f t="shared" si="22"/>
        <v>-9.4999999999999751E-2</v>
      </c>
      <c r="J29" s="9">
        <f t="shared" si="22"/>
        <v>-7.4999999999999734E-2</v>
      </c>
      <c r="K29" s="9">
        <f t="shared" si="22"/>
        <v>-8.0000000000000071E-2</v>
      </c>
      <c r="L29" s="9">
        <f t="shared" si="22"/>
        <v>-8.0000000000000071E-2</v>
      </c>
      <c r="M29" s="9">
        <f t="shared" si="22"/>
        <v>-8.0000000000000071E-2</v>
      </c>
      <c r="N29" s="9">
        <f t="shared" si="22"/>
        <v>-5.500000000000016E-2</v>
      </c>
      <c r="O29" s="9">
        <f t="shared" si="22"/>
        <v>-0.125</v>
      </c>
      <c r="P29" s="9">
        <f t="shared" si="22"/>
        <v>-0.12000000000000011</v>
      </c>
      <c r="Q29" s="9">
        <f t="shared" si="22"/>
        <v>-0.11500000000000021</v>
      </c>
      <c r="R29" s="9">
        <f t="shared" si="22"/>
        <v>-0.10999999999999988</v>
      </c>
      <c r="S29" s="9">
        <f t="shared" si="22"/>
        <v>-0.10999999999999988</v>
      </c>
      <c r="T29" s="9">
        <f t="shared" si="22"/>
        <v>-0.10999999999999988</v>
      </c>
      <c r="U29" s="9">
        <f t="shared" si="22"/>
        <v>-0.10999999999999988</v>
      </c>
      <c r="V29" s="9">
        <f t="shared" si="22"/>
        <v>-0.10000000000000009</v>
      </c>
      <c r="W29" s="9">
        <f t="shared" si="22"/>
        <v>-9.4999999999999751E-2</v>
      </c>
      <c r="X29" s="9">
        <f t="shared" si="22"/>
        <v>-0.10000000000000009</v>
      </c>
      <c r="Y29" s="9">
        <f t="shared" si="22"/>
        <v>-6.4999999999999947E-2</v>
      </c>
      <c r="Z29" s="9">
        <f t="shared" si="22"/>
        <v>-6.4999999999999947E-2</v>
      </c>
      <c r="AA29" s="9">
        <f t="shared" si="22"/>
        <v>-6.4999999999999947E-2</v>
      </c>
      <c r="AB29" s="9">
        <f t="shared" si="22"/>
        <v>-0.11500000000000021</v>
      </c>
      <c r="AC29" s="9">
        <f t="shared" si="22"/>
        <v>-7.5000000000000178E-2</v>
      </c>
      <c r="AD29" s="9">
        <f t="shared" si="22"/>
        <v>0</v>
      </c>
      <c r="AE29" s="9">
        <f t="shared" si="22"/>
        <v>0</v>
      </c>
      <c r="AF29" s="9">
        <f t="shared" si="22"/>
        <v>0</v>
      </c>
      <c r="AG29" s="9">
        <f t="shared" si="22"/>
        <v>0</v>
      </c>
      <c r="AH29" s="9">
        <f t="shared" si="22"/>
        <v>0</v>
      </c>
      <c r="AI29" s="17">
        <f t="shared" si="5"/>
        <v>-9.6538461538461531E-2</v>
      </c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32"/>
    </row>
    <row r="30" spans="1:48" ht="13.5" thickBot="1">
      <c r="A30" s="33"/>
      <c r="B30" s="6" t="s">
        <v>30</v>
      </c>
      <c r="C30" s="7" t="s">
        <v>10</v>
      </c>
      <c r="D30" s="9">
        <f t="shared" ref="D30:AH30" si="23">+D81-D9</f>
        <v>-6.0000000000000053E-2</v>
      </c>
      <c r="E30" s="9">
        <f t="shared" si="23"/>
        <v>-6.0000000000000053E-2</v>
      </c>
      <c r="F30" s="9">
        <f t="shared" si="23"/>
        <v>-6.0000000000000053E-2</v>
      </c>
      <c r="G30" s="9">
        <f t="shared" si="23"/>
        <v>-4.4999999999999929E-2</v>
      </c>
      <c r="H30" s="9">
        <f t="shared" si="23"/>
        <v>-4.4999999999999929E-2</v>
      </c>
      <c r="I30" s="9">
        <f t="shared" si="23"/>
        <v>-3.4999999999999698E-2</v>
      </c>
      <c r="J30" s="9">
        <f t="shared" si="23"/>
        <v>-3.9999999999999591E-2</v>
      </c>
      <c r="K30" s="9">
        <f t="shared" si="23"/>
        <v>-4.0000000000000036E-2</v>
      </c>
      <c r="L30" s="9">
        <f t="shared" si="23"/>
        <v>-4.0000000000000036E-2</v>
      </c>
      <c r="M30" s="9">
        <f t="shared" si="23"/>
        <v>-4.0000000000000036E-2</v>
      </c>
      <c r="N30" s="9">
        <f t="shared" si="23"/>
        <v>-3.0000000000000249E-2</v>
      </c>
      <c r="O30" s="9">
        <f t="shared" si="23"/>
        <v>-4.0000000000000036E-2</v>
      </c>
      <c r="P30" s="9">
        <f t="shared" si="23"/>
        <v>-2.4999999999999911E-2</v>
      </c>
      <c r="Q30" s="9">
        <f t="shared" si="23"/>
        <v>-5.0000000000000266E-2</v>
      </c>
      <c r="R30" s="9">
        <f t="shared" si="23"/>
        <v>-6.0000000000000053E-2</v>
      </c>
      <c r="S30" s="9">
        <f t="shared" si="23"/>
        <v>-6.0000000000000053E-2</v>
      </c>
      <c r="T30" s="9">
        <f t="shared" si="23"/>
        <v>-6.0000000000000053E-2</v>
      </c>
      <c r="U30" s="9">
        <f t="shared" si="23"/>
        <v>-6.0000000000000053E-2</v>
      </c>
      <c r="V30" s="9">
        <f t="shared" si="23"/>
        <v>-5.0000000000000266E-2</v>
      </c>
      <c r="W30" s="9">
        <f t="shared" si="23"/>
        <v>-4.9999999999999822E-2</v>
      </c>
      <c r="X30" s="9">
        <f t="shared" si="23"/>
        <v>-5.0000000000000266E-2</v>
      </c>
      <c r="Y30" s="9">
        <f t="shared" si="23"/>
        <v>-4.9999999999999822E-2</v>
      </c>
      <c r="Z30" s="9">
        <f t="shared" si="23"/>
        <v>-4.9999999999999822E-2</v>
      </c>
      <c r="AA30" s="9">
        <f t="shared" si="23"/>
        <v>-4.9999999999999822E-2</v>
      </c>
      <c r="AB30" s="9">
        <f t="shared" si="23"/>
        <v>-4.4999999999999929E-2</v>
      </c>
      <c r="AC30" s="9">
        <f t="shared" si="23"/>
        <v>-2.0000000000000018E-2</v>
      </c>
      <c r="AD30" s="9">
        <f t="shared" si="23"/>
        <v>0</v>
      </c>
      <c r="AE30" s="9">
        <f t="shared" si="23"/>
        <v>0</v>
      </c>
      <c r="AF30" s="9">
        <f t="shared" si="23"/>
        <v>0</v>
      </c>
      <c r="AG30" s="9">
        <f t="shared" si="23"/>
        <v>0</v>
      </c>
      <c r="AH30" s="9">
        <f t="shared" si="23"/>
        <v>0</v>
      </c>
      <c r="AI30" s="17">
        <f t="shared" si="5"/>
        <v>-4.6730769230769229E-2</v>
      </c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32"/>
    </row>
    <row r="31" spans="1:48" ht="13.5" thickBot="1">
      <c r="A31" s="33"/>
      <c r="B31" s="6" t="s">
        <v>31</v>
      </c>
      <c r="C31" s="7" t="s">
        <v>10</v>
      </c>
      <c r="D31" s="9">
        <f t="shared" ref="D31:AH31" si="24">+D82-D9</f>
        <v>-5.0000000000000266E-2</v>
      </c>
      <c r="E31" s="9">
        <f t="shared" si="24"/>
        <v>-5.0000000000000266E-2</v>
      </c>
      <c r="F31" s="9">
        <f t="shared" si="24"/>
        <v>-5.0000000000000266E-2</v>
      </c>
      <c r="G31" s="9">
        <f t="shared" si="24"/>
        <v>-4.9999999999999822E-2</v>
      </c>
      <c r="H31" s="9">
        <f t="shared" si="24"/>
        <v>-4.4999999999999929E-2</v>
      </c>
      <c r="I31" s="9">
        <f t="shared" si="24"/>
        <v>-3.4999999999999698E-2</v>
      </c>
      <c r="J31" s="9">
        <f t="shared" si="24"/>
        <v>-3.9999999999999591E-2</v>
      </c>
      <c r="K31" s="9">
        <f t="shared" si="24"/>
        <v>-4.0000000000000036E-2</v>
      </c>
      <c r="L31" s="9">
        <f t="shared" si="24"/>
        <v>-4.0000000000000036E-2</v>
      </c>
      <c r="M31" s="9">
        <f t="shared" si="24"/>
        <v>-4.0000000000000036E-2</v>
      </c>
      <c r="N31" s="9">
        <f t="shared" si="24"/>
        <v>-3.5000000000000142E-2</v>
      </c>
      <c r="O31" s="9">
        <f t="shared" si="24"/>
        <v>-4.0000000000000036E-2</v>
      </c>
      <c r="P31" s="9">
        <f t="shared" si="24"/>
        <v>-2.4999999999999911E-2</v>
      </c>
      <c r="Q31" s="9">
        <f t="shared" si="24"/>
        <v>-5.500000000000016E-2</v>
      </c>
      <c r="R31" s="9">
        <f t="shared" si="24"/>
        <v>-6.0000000000000053E-2</v>
      </c>
      <c r="S31" s="9">
        <f t="shared" si="24"/>
        <v>-6.0000000000000053E-2</v>
      </c>
      <c r="T31" s="9">
        <f t="shared" si="24"/>
        <v>-6.0000000000000053E-2</v>
      </c>
      <c r="U31" s="9">
        <f t="shared" si="24"/>
        <v>-6.0000000000000053E-2</v>
      </c>
      <c r="V31" s="9">
        <f t="shared" si="24"/>
        <v>-5.500000000000016E-2</v>
      </c>
      <c r="W31" s="9">
        <f t="shared" si="24"/>
        <v>-4.9999999999999822E-2</v>
      </c>
      <c r="X31" s="9">
        <f t="shared" si="24"/>
        <v>-4.5000000000000373E-2</v>
      </c>
      <c r="Y31" s="9">
        <f t="shared" si="24"/>
        <v>-6.0000000000000053E-2</v>
      </c>
      <c r="Z31" s="9">
        <f t="shared" si="24"/>
        <v>-6.0000000000000053E-2</v>
      </c>
      <c r="AA31" s="9">
        <f t="shared" si="24"/>
        <v>-6.0000000000000053E-2</v>
      </c>
      <c r="AB31" s="9">
        <f t="shared" si="24"/>
        <v>-4.9999999999999822E-2</v>
      </c>
      <c r="AC31" s="9">
        <f t="shared" si="24"/>
        <v>-2.4999999999999911E-2</v>
      </c>
      <c r="AD31" s="9">
        <f t="shared" si="24"/>
        <v>0</v>
      </c>
      <c r="AE31" s="9">
        <f t="shared" si="24"/>
        <v>0</v>
      </c>
      <c r="AF31" s="9">
        <f t="shared" si="24"/>
        <v>0</v>
      </c>
      <c r="AG31" s="9">
        <f t="shared" si="24"/>
        <v>0</v>
      </c>
      <c r="AH31" s="9">
        <f t="shared" si="24"/>
        <v>0</v>
      </c>
      <c r="AI31" s="17">
        <f t="shared" si="5"/>
        <v>-4.7692307692307714E-2</v>
      </c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32"/>
    </row>
    <row r="32" spans="1:48" ht="13.5" thickBot="1">
      <c r="A32" s="33"/>
      <c r="B32" s="6"/>
      <c r="C32" s="7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7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32"/>
    </row>
    <row r="33" spans="1:48" ht="13.5" customHeight="1" thickBot="1">
      <c r="A33" s="33"/>
      <c r="B33" s="6" t="s">
        <v>32</v>
      </c>
      <c r="C33" s="7" t="s">
        <v>10</v>
      </c>
      <c r="D33" s="9">
        <f t="shared" ref="D33:AH33" si="25">+D74-D9</f>
        <v>-4.0000000000000036E-2</v>
      </c>
      <c r="E33" s="9">
        <f t="shared" si="25"/>
        <v>-4.0000000000000036E-2</v>
      </c>
      <c r="F33" s="9">
        <f t="shared" si="25"/>
        <v>-4.0000000000000036E-2</v>
      </c>
      <c r="G33" s="9">
        <f t="shared" si="25"/>
        <v>-2.4999999999999911E-2</v>
      </c>
      <c r="H33" s="9">
        <f t="shared" si="25"/>
        <v>-9.9999999999997868E-3</v>
      </c>
      <c r="I33" s="9">
        <f t="shared" si="25"/>
        <v>-1.499999999999968E-2</v>
      </c>
      <c r="J33" s="9">
        <f t="shared" si="25"/>
        <v>-1.9999999999999574E-2</v>
      </c>
      <c r="K33" s="9">
        <f t="shared" si="25"/>
        <v>-2.4999999999999911E-2</v>
      </c>
      <c r="L33" s="9">
        <f t="shared" si="25"/>
        <v>-2.4999999999999911E-2</v>
      </c>
      <c r="M33" s="9">
        <f t="shared" si="25"/>
        <v>-2.4999999999999911E-2</v>
      </c>
      <c r="N33" s="9">
        <f t="shared" si="25"/>
        <v>-3.0000000000000249E-2</v>
      </c>
      <c r="O33" s="9">
        <f t="shared" si="25"/>
        <v>-2.9999999999999805E-2</v>
      </c>
      <c r="P33" s="9">
        <f t="shared" si="25"/>
        <v>-2.4999999999999911E-2</v>
      </c>
      <c r="Q33" s="9">
        <f t="shared" si="25"/>
        <v>-3.0000000000000249E-2</v>
      </c>
      <c r="R33" s="9">
        <f t="shared" si="25"/>
        <v>-3.5000000000000142E-2</v>
      </c>
      <c r="S33" s="9">
        <f t="shared" si="25"/>
        <v>-3.5000000000000142E-2</v>
      </c>
      <c r="T33" s="9">
        <f t="shared" si="25"/>
        <v>-3.5000000000000142E-2</v>
      </c>
      <c r="U33" s="9">
        <f t="shared" si="25"/>
        <v>-3.5000000000000142E-2</v>
      </c>
      <c r="V33" s="9">
        <f t="shared" si="25"/>
        <v>-3.0000000000000249E-2</v>
      </c>
      <c r="W33" s="9">
        <f t="shared" si="25"/>
        <v>-3.5000000000000142E-2</v>
      </c>
      <c r="X33" s="9">
        <f t="shared" si="25"/>
        <v>-3.5000000000000142E-2</v>
      </c>
      <c r="Y33" s="9">
        <f t="shared" si="25"/>
        <v>-3.5000000000000142E-2</v>
      </c>
      <c r="Z33" s="9">
        <f t="shared" si="25"/>
        <v>-3.5000000000000142E-2</v>
      </c>
      <c r="AA33" s="9">
        <f t="shared" si="25"/>
        <v>-3.5000000000000142E-2</v>
      </c>
      <c r="AB33" s="9">
        <f t="shared" si="25"/>
        <v>-3.5000000000000142E-2</v>
      </c>
      <c r="AC33" s="9">
        <f t="shared" si="25"/>
        <v>-4.9999999999998934E-3</v>
      </c>
      <c r="AD33" s="9">
        <f t="shared" si="25"/>
        <v>0</v>
      </c>
      <c r="AE33" s="9">
        <f t="shared" si="25"/>
        <v>0</v>
      </c>
      <c r="AF33" s="9">
        <f t="shared" si="25"/>
        <v>0</v>
      </c>
      <c r="AG33" s="9">
        <f t="shared" si="25"/>
        <v>0</v>
      </c>
      <c r="AH33" s="9">
        <f t="shared" si="25"/>
        <v>0</v>
      </c>
      <c r="AI33" s="17">
        <f t="shared" si="5"/>
        <v>-2.9423076923076944E-2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32"/>
    </row>
    <row r="34" spans="1:48" ht="13.5" thickBot="1">
      <c r="A34" s="33"/>
      <c r="B34" s="6" t="s">
        <v>33</v>
      </c>
      <c r="C34" s="7" t="s">
        <v>10</v>
      </c>
      <c r="D34" s="9">
        <f t="shared" ref="D34:AH34" si="26">+D75-D9</f>
        <v>9.9999999999997868E-3</v>
      </c>
      <c r="E34" s="9">
        <f t="shared" si="26"/>
        <v>9.9999999999997868E-3</v>
      </c>
      <c r="F34" s="9">
        <f t="shared" si="26"/>
        <v>9.9999999999997868E-3</v>
      </c>
      <c r="G34" s="9">
        <f t="shared" si="26"/>
        <v>1.0000000000000231E-2</v>
      </c>
      <c r="H34" s="9">
        <f t="shared" si="26"/>
        <v>2.4999999999999911E-2</v>
      </c>
      <c r="I34" s="9">
        <f t="shared" si="26"/>
        <v>1.5000000000000124E-2</v>
      </c>
      <c r="J34" s="9">
        <f t="shared" si="26"/>
        <v>1.5000000000000124E-2</v>
      </c>
      <c r="K34" s="9">
        <f t="shared" si="26"/>
        <v>4.9999999999998934E-3</v>
      </c>
      <c r="L34" s="9">
        <f t="shared" si="26"/>
        <v>4.9999999999998934E-3</v>
      </c>
      <c r="M34" s="9">
        <f t="shared" si="26"/>
        <v>4.9999999999998934E-3</v>
      </c>
      <c r="N34" s="9">
        <f t="shared" si="26"/>
        <v>1.5000000000000124E-2</v>
      </c>
      <c r="O34" s="9">
        <f t="shared" si="26"/>
        <v>5.0000000000003375E-3</v>
      </c>
      <c r="P34" s="9">
        <f t="shared" si="26"/>
        <v>1.499999999999968E-2</v>
      </c>
      <c r="Q34" s="9">
        <f t="shared" si="26"/>
        <v>9.9999999999997868E-3</v>
      </c>
      <c r="R34" s="9">
        <f t="shared" si="26"/>
        <v>4.9999999999998934E-3</v>
      </c>
      <c r="S34" s="9">
        <f t="shared" si="26"/>
        <v>4.9999999999998934E-3</v>
      </c>
      <c r="T34" s="9">
        <f t="shared" si="26"/>
        <v>4.9999999999998934E-3</v>
      </c>
      <c r="U34" s="9">
        <f t="shared" si="26"/>
        <v>4.9999999999998934E-3</v>
      </c>
      <c r="V34" s="9">
        <f t="shared" si="26"/>
        <v>2.4999999999999911E-2</v>
      </c>
      <c r="W34" s="9">
        <f t="shared" si="26"/>
        <v>1.5000000000000124E-2</v>
      </c>
      <c r="X34" s="9">
        <f t="shared" si="26"/>
        <v>2.0000000000000018E-2</v>
      </c>
      <c r="Y34" s="9">
        <f t="shared" si="26"/>
        <v>0</v>
      </c>
      <c r="Z34" s="9">
        <f t="shared" si="26"/>
        <v>0</v>
      </c>
      <c r="AA34" s="9">
        <f t="shared" si="26"/>
        <v>0</v>
      </c>
      <c r="AB34" s="9">
        <f t="shared" si="26"/>
        <v>1.5000000000000124E-2</v>
      </c>
      <c r="AC34" s="9">
        <f t="shared" si="26"/>
        <v>2.9999999999999805E-2</v>
      </c>
      <c r="AD34" s="9">
        <f t="shared" si="26"/>
        <v>0</v>
      </c>
      <c r="AE34" s="9">
        <f t="shared" si="26"/>
        <v>0</v>
      </c>
      <c r="AF34" s="9">
        <f t="shared" si="26"/>
        <v>0</v>
      </c>
      <c r="AG34" s="9">
        <f t="shared" si="26"/>
        <v>0</v>
      </c>
      <c r="AH34" s="9">
        <f t="shared" si="26"/>
        <v>0</v>
      </c>
      <c r="AI34" s="17">
        <f t="shared" si="5"/>
        <v>1.0769230769230727E-2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32"/>
    </row>
    <row r="35" spans="1:48" ht="13.5" thickBot="1">
      <c r="A35" s="33"/>
      <c r="B35" s="6"/>
      <c r="C35" s="7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17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32"/>
    </row>
    <row r="36" spans="1:48" ht="13.5" thickBot="1">
      <c r="A36" s="38"/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17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32"/>
    </row>
    <row r="37" spans="1:48" ht="13.5" thickBot="1">
      <c r="A37" s="33" t="s">
        <v>34</v>
      </c>
      <c r="B37" s="6"/>
      <c r="C37" s="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17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32"/>
    </row>
    <row r="38" spans="1:48" ht="13.5" thickBot="1">
      <c r="A38" s="33"/>
      <c r="B38" s="6" t="s">
        <v>35</v>
      </c>
      <c r="C38" s="6" t="s">
        <v>23</v>
      </c>
      <c r="D38" s="9">
        <f t="shared" ref="D38:AH38" si="27">+D67-D9</f>
        <v>-0.10499999999999998</v>
      </c>
      <c r="E38" s="9">
        <f t="shared" si="27"/>
        <v>-0.10499999999999998</v>
      </c>
      <c r="F38" s="9">
        <f t="shared" si="27"/>
        <v>-0.10499999999999998</v>
      </c>
      <c r="G38" s="9">
        <f t="shared" si="27"/>
        <v>-6.4999999999999947E-2</v>
      </c>
      <c r="H38" s="9">
        <f t="shared" si="27"/>
        <v>-4.9999999999998934E-3</v>
      </c>
      <c r="I38" s="9">
        <f t="shared" si="27"/>
        <v>-4.9999999999999822E-2</v>
      </c>
      <c r="J38" s="9">
        <f t="shared" si="27"/>
        <v>-2.9999999999999805E-2</v>
      </c>
      <c r="K38" s="9">
        <f t="shared" si="27"/>
        <v>-4.9999999999999822E-2</v>
      </c>
      <c r="L38" s="9">
        <f t="shared" si="27"/>
        <v>-4.9999999999999822E-2</v>
      </c>
      <c r="M38" s="9">
        <f t="shared" si="27"/>
        <v>-4.9999999999999822E-2</v>
      </c>
      <c r="N38" s="9">
        <f t="shared" si="27"/>
        <v>-9.5000000000000195E-2</v>
      </c>
      <c r="O38" s="9">
        <f t="shared" si="27"/>
        <v>-8.0000000000000071E-2</v>
      </c>
      <c r="P38" s="9">
        <f t="shared" si="27"/>
        <v>-0.125</v>
      </c>
      <c r="Q38" s="9">
        <f t="shared" si="27"/>
        <v>-7.5000000000000178E-2</v>
      </c>
      <c r="R38" s="9">
        <f t="shared" si="27"/>
        <v>-8.0000000000000071E-2</v>
      </c>
      <c r="S38" s="9">
        <f t="shared" si="27"/>
        <v>-8.0000000000000071E-2</v>
      </c>
      <c r="T38" s="9">
        <f t="shared" si="27"/>
        <v>-8.0000000000000071E-2</v>
      </c>
      <c r="U38" s="9">
        <f t="shared" si="27"/>
        <v>-8.0000000000000071E-2</v>
      </c>
      <c r="V38" s="9">
        <f t="shared" si="27"/>
        <v>-1.5000000000000124E-2</v>
      </c>
      <c r="W38" s="9">
        <f t="shared" si="27"/>
        <v>-8.9999999999999858E-2</v>
      </c>
      <c r="X38" s="9">
        <f t="shared" si="27"/>
        <v>-9.0000000000000302E-2</v>
      </c>
      <c r="Y38" s="9">
        <f t="shared" si="27"/>
        <v>-0.10499999999999998</v>
      </c>
      <c r="Z38" s="9">
        <f t="shared" si="27"/>
        <v>-0.10499999999999998</v>
      </c>
      <c r="AA38" s="9">
        <f t="shared" si="27"/>
        <v>-0.10499999999999998</v>
      </c>
      <c r="AB38" s="9">
        <f t="shared" si="27"/>
        <v>-6.0000000000000053E-2</v>
      </c>
      <c r="AC38" s="9">
        <f t="shared" si="27"/>
        <v>-8.4999999999999964E-2</v>
      </c>
      <c r="AD38" s="9">
        <f t="shared" si="27"/>
        <v>0</v>
      </c>
      <c r="AE38" s="9">
        <f t="shared" si="27"/>
        <v>0</v>
      </c>
      <c r="AF38" s="9">
        <f t="shared" si="27"/>
        <v>0</v>
      </c>
      <c r="AG38" s="9">
        <f t="shared" si="27"/>
        <v>0</v>
      </c>
      <c r="AH38" s="9">
        <f t="shared" si="27"/>
        <v>0</v>
      </c>
      <c r="AI38" s="17">
        <f t="shared" si="5"/>
        <v>-7.5576923076923069E-2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32"/>
    </row>
    <row r="39" spans="1:48" ht="13.5" thickBot="1">
      <c r="A39" s="33"/>
      <c r="B39" s="6" t="s">
        <v>36</v>
      </c>
      <c r="C39" s="6" t="s">
        <v>12</v>
      </c>
      <c r="D39" s="9">
        <f t="shared" ref="D39:AH39" si="28">+D72-D9</f>
        <v>-0.13000000000000034</v>
      </c>
      <c r="E39" s="9">
        <f t="shared" si="28"/>
        <v>-0.13000000000000034</v>
      </c>
      <c r="F39" s="9">
        <f t="shared" si="28"/>
        <v>-0.13000000000000034</v>
      </c>
      <c r="G39" s="9">
        <f t="shared" si="28"/>
        <v>-9.4999999999999751E-2</v>
      </c>
      <c r="H39" s="9">
        <f t="shared" si="28"/>
        <v>-6.999999999999984E-2</v>
      </c>
      <c r="I39" s="9">
        <f t="shared" si="28"/>
        <v>-6.999999999999984E-2</v>
      </c>
      <c r="J39" s="9">
        <f t="shared" si="28"/>
        <v>-6.999999999999984E-2</v>
      </c>
      <c r="K39" s="9">
        <f t="shared" si="28"/>
        <v>-8.9999999999999858E-2</v>
      </c>
      <c r="L39" s="9">
        <f t="shared" si="28"/>
        <v>-8.9999999999999858E-2</v>
      </c>
      <c r="M39" s="9">
        <f t="shared" si="28"/>
        <v>-8.9999999999999858E-2</v>
      </c>
      <c r="N39" s="9">
        <f t="shared" si="28"/>
        <v>-0.11500000000000021</v>
      </c>
      <c r="O39" s="9">
        <f t="shared" si="28"/>
        <v>-8.0000000000000071E-2</v>
      </c>
      <c r="P39" s="9">
        <f t="shared" si="28"/>
        <v>-0.10000000000000009</v>
      </c>
      <c r="Q39" s="9">
        <f t="shared" si="28"/>
        <v>-8.5000000000000409E-2</v>
      </c>
      <c r="R39" s="9">
        <f t="shared" si="28"/>
        <v>-0.125</v>
      </c>
      <c r="S39" s="9">
        <f t="shared" si="28"/>
        <v>-0.125</v>
      </c>
      <c r="T39" s="9">
        <f t="shared" si="28"/>
        <v>-0.125</v>
      </c>
      <c r="U39" s="9">
        <f t="shared" si="28"/>
        <v>-0.125</v>
      </c>
      <c r="V39" s="9">
        <f t="shared" si="28"/>
        <v>-0.10000000000000009</v>
      </c>
      <c r="W39" s="9">
        <f t="shared" si="28"/>
        <v>-0.10999999999999988</v>
      </c>
      <c r="X39" s="9">
        <f t="shared" si="28"/>
        <v>-0.11500000000000021</v>
      </c>
      <c r="Y39" s="9">
        <f t="shared" si="28"/>
        <v>-0.1549999999999998</v>
      </c>
      <c r="Z39" s="9">
        <f t="shared" si="28"/>
        <v>-0.1549999999999998</v>
      </c>
      <c r="AA39" s="9">
        <f t="shared" si="28"/>
        <v>-0.1549999999999998</v>
      </c>
      <c r="AB39" s="9">
        <f t="shared" si="28"/>
        <v>-0.11500000000000021</v>
      </c>
      <c r="AC39" s="9">
        <f t="shared" si="28"/>
        <v>-0.125</v>
      </c>
      <c r="AD39" s="9">
        <f t="shared" si="28"/>
        <v>0</v>
      </c>
      <c r="AE39" s="9">
        <f t="shared" si="28"/>
        <v>0</v>
      </c>
      <c r="AF39" s="9">
        <f t="shared" si="28"/>
        <v>0</v>
      </c>
      <c r="AG39" s="9">
        <f t="shared" si="28"/>
        <v>0</v>
      </c>
      <c r="AH39" s="9">
        <f t="shared" si="28"/>
        <v>0</v>
      </c>
      <c r="AI39" s="17">
        <f t="shared" si="5"/>
        <v>-0.1105769230769231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2"/>
    </row>
    <row r="40" spans="1:48" ht="13.5" thickBot="1">
      <c r="A40" s="33"/>
      <c r="B40" s="6" t="s">
        <v>37</v>
      </c>
      <c r="C40" s="6" t="s">
        <v>10</v>
      </c>
      <c r="D40" s="9">
        <f t="shared" ref="D40:AH40" si="29">+D83-D9</f>
        <v>-0.11000000000000032</v>
      </c>
      <c r="E40" s="9">
        <f t="shared" si="29"/>
        <v>-0.11000000000000032</v>
      </c>
      <c r="F40" s="9">
        <f t="shared" si="29"/>
        <v>-0.11000000000000032</v>
      </c>
      <c r="G40" s="9">
        <f t="shared" si="29"/>
        <v>-5.500000000000016E-2</v>
      </c>
      <c r="H40" s="9">
        <f t="shared" si="29"/>
        <v>-4.9999999999999822E-2</v>
      </c>
      <c r="I40" s="9">
        <f t="shared" si="29"/>
        <v>-4.4999999999999929E-2</v>
      </c>
      <c r="J40" s="9">
        <f t="shared" si="29"/>
        <v>-2.9999999999999805E-2</v>
      </c>
      <c r="K40" s="9">
        <f t="shared" si="29"/>
        <v>-4.4999999999999929E-2</v>
      </c>
      <c r="L40" s="9">
        <f t="shared" si="29"/>
        <v>-4.4999999999999929E-2</v>
      </c>
      <c r="M40" s="9">
        <f t="shared" si="29"/>
        <v>-4.4999999999999929E-2</v>
      </c>
      <c r="N40" s="9">
        <f t="shared" si="29"/>
        <v>-5.500000000000016E-2</v>
      </c>
      <c r="O40" s="9">
        <f t="shared" si="29"/>
        <v>-6.0000000000000053E-2</v>
      </c>
      <c r="P40" s="9">
        <f t="shared" si="29"/>
        <v>-4.4999999999999929E-2</v>
      </c>
      <c r="Q40" s="9">
        <f t="shared" si="29"/>
        <v>-7.0000000000000284E-2</v>
      </c>
      <c r="R40" s="9">
        <f t="shared" si="29"/>
        <v>-8.9999999999999858E-2</v>
      </c>
      <c r="S40" s="9">
        <f t="shared" si="29"/>
        <v>-8.9999999999999858E-2</v>
      </c>
      <c r="T40" s="9">
        <f t="shared" si="29"/>
        <v>-8.9999999999999858E-2</v>
      </c>
      <c r="U40" s="9">
        <f t="shared" si="29"/>
        <v>-8.9999999999999858E-2</v>
      </c>
      <c r="V40" s="9">
        <f t="shared" si="29"/>
        <v>-6.999999999999984E-2</v>
      </c>
      <c r="W40" s="9">
        <f t="shared" si="29"/>
        <v>-6.999999999999984E-2</v>
      </c>
      <c r="X40" s="9">
        <f t="shared" si="29"/>
        <v>-8.4999999999999964E-2</v>
      </c>
      <c r="Y40" s="9">
        <f t="shared" si="29"/>
        <v>-8.4999999999999964E-2</v>
      </c>
      <c r="Z40" s="9">
        <f t="shared" si="29"/>
        <v>-8.4999999999999964E-2</v>
      </c>
      <c r="AA40" s="9">
        <f t="shared" si="29"/>
        <v>-8.4999999999999964E-2</v>
      </c>
      <c r="AB40" s="9">
        <f t="shared" si="29"/>
        <v>-9.5000000000000195E-2</v>
      </c>
      <c r="AC40" s="9">
        <f t="shared" si="29"/>
        <v>-8.0000000000000071E-2</v>
      </c>
      <c r="AD40" s="9">
        <f t="shared" si="29"/>
        <v>0</v>
      </c>
      <c r="AE40" s="9">
        <f t="shared" si="29"/>
        <v>0</v>
      </c>
      <c r="AF40" s="9">
        <f t="shared" si="29"/>
        <v>0</v>
      </c>
      <c r="AG40" s="9">
        <f t="shared" si="29"/>
        <v>0</v>
      </c>
      <c r="AH40" s="9">
        <f t="shared" si="29"/>
        <v>0</v>
      </c>
      <c r="AI40" s="17">
        <f t="shared" si="5"/>
        <v>-7.2692307692307695E-2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2"/>
    </row>
    <row r="41" spans="1:48" ht="13.5" thickBot="1">
      <c r="A41" s="33"/>
      <c r="B41" s="6" t="s">
        <v>38</v>
      </c>
      <c r="C41" s="6" t="s">
        <v>10</v>
      </c>
      <c r="D41" s="9">
        <f t="shared" ref="D41:AH41" si="30">+D84-D9</f>
        <v>-7.5000000000000178E-2</v>
      </c>
      <c r="E41" s="9">
        <f t="shared" si="30"/>
        <v>-7.5000000000000178E-2</v>
      </c>
      <c r="F41" s="9">
        <f t="shared" si="30"/>
        <v>-7.5000000000000178E-2</v>
      </c>
      <c r="G41" s="9">
        <f t="shared" si="30"/>
        <v>-4.0000000000000036E-2</v>
      </c>
      <c r="H41" s="9">
        <f t="shared" si="30"/>
        <v>-3.5000000000000142E-2</v>
      </c>
      <c r="I41" s="9">
        <f t="shared" si="30"/>
        <v>-1.499999999999968E-2</v>
      </c>
      <c r="J41" s="9">
        <f t="shared" si="30"/>
        <v>-1.499999999999968E-2</v>
      </c>
      <c r="K41" s="9">
        <f t="shared" si="30"/>
        <v>-3.0000000000000249E-2</v>
      </c>
      <c r="L41" s="9">
        <f t="shared" si="30"/>
        <v>-3.0000000000000249E-2</v>
      </c>
      <c r="M41" s="9">
        <f t="shared" si="30"/>
        <v>-3.0000000000000249E-2</v>
      </c>
      <c r="N41" s="9">
        <f t="shared" si="30"/>
        <v>-4.4999999999999929E-2</v>
      </c>
      <c r="O41" s="9">
        <f t="shared" si="30"/>
        <v>-4.0000000000000036E-2</v>
      </c>
      <c r="P41" s="9">
        <f t="shared" si="30"/>
        <v>-3.5000000000000142E-2</v>
      </c>
      <c r="Q41" s="9">
        <f t="shared" si="30"/>
        <v>-5.500000000000016E-2</v>
      </c>
      <c r="R41" s="9">
        <f t="shared" si="30"/>
        <v>-6.0000000000000053E-2</v>
      </c>
      <c r="S41" s="9">
        <f t="shared" si="30"/>
        <v>-6.0000000000000053E-2</v>
      </c>
      <c r="T41" s="9">
        <f t="shared" si="30"/>
        <v>-6.0000000000000053E-2</v>
      </c>
      <c r="U41" s="9">
        <f t="shared" si="30"/>
        <v>-6.0000000000000053E-2</v>
      </c>
      <c r="V41" s="9">
        <f t="shared" si="30"/>
        <v>-4.0000000000000036E-2</v>
      </c>
      <c r="W41" s="9">
        <f t="shared" si="30"/>
        <v>-6.0000000000000053E-2</v>
      </c>
      <c r="X41" s="9">
        <f t="shared" si="30"/>
        <v>-7.5000000000000178E-2</v>
      </c>
      <c r="Y41" s="9">
        <f t="shared" si="30"/>
        <v>-7.5000000000000178E-2</v>
      </c>
      <c r="Z41" s="9">
        <f t="shared" si="30"/>
        <v>-7.5000000000000178E-2</v>
      </c>
      <c r="AA41" s="9">
        <f t="shared" si="30"/>
        <v>-7.5000000000000178E-2</v>
      </c>
      <c r="AB41" s="9">
        <f t="shared" si="30"/>
        <v>-8.9999999999999858E-2</v>
      </c>
      <c r="AC41" s="9">
        <f t="shared" si="30"/>
        <v>-6.4999999999999947E-2</v>
      </c>
      <c r="AD41" s="9">
        <f t="shared" si="30"/>
        <v>0</v>
      </c>
      <c r="AE41" s="9">
        <f t="shared" si="30"/>
        <v>0</v>
      </c>
      <c r="AF41" s="9">
        <f t="shared" si="30"/>
        <v>0</v>
      </c>
      <c r="AG41" s="9">
        <f t="shared" si="30"/>
        <v>0</v>
      </c>
      <c r="AH41" s="9">
        <f t="shared" si="30"/>
        <v>0</v>
      </c>
      <c r="AI41" s="17">
        <f t="shared" si="5"/>
        <v>-5.3461538461538533E-2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2"/>
    </row>
    <row r="42" spans="1:48" ht="13.5" thickBot="1">
      <c r="A42" s="33"/>
      <c r="B42" s="6" t="s">
        <v>39</v>
      </c>
      <c r="C42" s="6" t="s">
        <v>17</v>
      </c>
      <c r="D42" s="9">
        <f t="shared" ref="D42:AH42" si="31">+D90-D9</f>
        <v>4.9999999999999822E-2</v>
      </c>
      <c r="E42" s="9">
        <f t="shared" si="31"/>
        <v>4.9999999999999822E-2</v>
      </c>
      <c r="F42" s="9">
        <f t="shared" si="31"/>
        <v>4.9999999999999822E-2</v>
      </c>
      <c r="G42" s="9">
        <f t="shared" si="31"/>
        <v>2.4999999999999911E-2</v>
      </c>
      <c r="H42" s="9">
        <f t="shared" si="31"/>
        <v>7.5000000000000178E-2</v>
      </c>
      <c r="I42" s="9">
        <f t="shared" si="31"/>
        <v>3.5000000000000142E-2</v>
      </c>
      <c r="J42" s="9">
        <f t="shared" si="31"/>
        <v>4.5000000000000373E-2</v>
      </c>
      <c r="K42" s="9">
        <f t="shared" si="31"/>
        <v>2.0000000000000018E-2</v>
      </c>
      <c r="L42" s="9">
        <f t="shared" si="31"/>
        <v>2.0000000000000018E-2</v>
      </c>
      <c r="M42" s="9">
        <f t="shared" si="31"/>
        <v>2.0000000000000018E-2</v>
      </c>
      <c r="N42" s="9">
        <f t="shared" si="31"/>
        <v>4.4999999999999929E-2</v>
      </c>
      <c r="O42" s="9">
        <f t="shared" si="31"/>
        <v>4.0000000000000036E-2</v>
      </c>
      <c r="P42" s="9">
        <f t="shared" si="31"/>
        <v>4.4999999999999929E-2</v>
      </c>
      <c r="Q42" s="9">
        <f t="shared" si="31"/>
        <v>4.9999999999998934E-3</v>
      </c>
      <c r="R42" s="9">
        <f t="shared" si="31"/>
        <v>4.9999999999998934E-3</v>
      </c>
      <c r="S42" s="9">
        <f t="shared" si="31"/>
        <v>4.9999999999998934E-3</v>
      </c>
      <c r="T42" s="9">
        <f t="shared" si="31"/>
        <v>4.9999999999998934E-3</v>
      </c>
      <c r="U42" s="9">
        <f t="shared" si="31"/>
        <v>4.9999999999998934E-3</v>
      </c>
      <c r="V42" s="9">
        <f t="shared" si="31"/>
        <v>8.4999999999999964E-2</v>
      </c>
      <c r="W42" s="9">
        <f t="shared" si="31"/>
        <v>1.5000000000000124E-2</v>
      </c>
      <c r="X42" s="9">
        <f t="shared" si="31"/>
        <v>-2.5000000000000355E-2</v>
      </c>
      <c r="Y42" s="9">
        <f t="shared" si="31"/>
        <v>-1.5000000000000124E-2</v>
      </c>
      <c r="Z42" s="9">
        <f t="shared" si="31"/>
        <v>-1.5000000000000124E-2</v>
      </c>
      <c r="AA42" s="9">
        <f t="shared" si="31"/>
        <v>-1.5000000000000124E-2</v>
      </c>
      <c r="AB42" s="9">
        <f t="shared" si="31"/>
        <v>4.0000000000000036E-2</v>
      </c>
      <c r="AC42" s="9">
        <f t="shared" si="31"/>
        <v>1.5000000000000124E-2</v>
      </c>
      <c r="AD42" s="9">
        <f t="shared" si="31"/>
        <v>0</v>
      </c>
      <c r="AE42" s="9">
        <f t="shared" si="31"/>
        <v>0</v>
      </c>
      <c r="AF42" s="9">
        <f t="shared" si="31"/>
        <v>0</v>
      </c>
      <c r="AG42" s="9">
        <f t="shared" si="31"/>
        <v>0</v>
      </c>
      <c r="AH42" s="9">
        <f t="shared" si="31"/>
        <v>0</v>
      </c>
      <c r="AI42" s="17">
        <f t="shared" si="5"/>
        <v>2.4230769230769191E-2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2"/>
    </row>
    <row r="43" spans="1:48" ht="13.5" thickBot="1">
      <c r="A43" s="33"/>
      <c r="B43" s="6" t="s">
        <v>40</v>
      </c>
      <c r="C43" s="6" t="s">
        <v>41</v>
      </c>
      <c r="D43" s="9">
        <f t="shared" ref="D43:AH43" si="32">+D93-D9</f>
        <v>0.23499999999999988</v>
      </c>
      <c r="E43" s="9">
        <f t="shared" si="32"/>
        <v>0.23499999999999988</v>
      </c>
      <c r="F43" s="9">
        <f t="shared" si="32"/>
        <v>0.23499999999999988</v>
      </c>
      <c r="G43" s="9">
        <f t="shared" si="32"/>
        <v>0.29499999999999993</v>
      </c>
      <c r="H43" s="9">
        <f t="shared" si="32"/>
        <v>0.49000000000000021</v>
      </c>
      <c r="I43" s="9">
        <f t="shared" si="32"/>
        <v>0.49500000000000011</v>
      </c>
      <c r="J43" s="9">
        <f t="shared" si="32"/>
        <v>0.32500000000000018</v>
      </c>
      <c r="K43" s="9">
        <f t="shared" si="32"/>
        <v>0.29499999999999993</v>
      </c>
      <c r="L43" s="9">
        <f t="shared" si="32"/>
        <v>0.29499999999999993</v>
      </c>
      <c r="M43" s="9">
        <f t="shared" si="32"/>
        <v>0.29499999999999993</v>
      </c>
      <c r="N43" s="9">
        <f t="shared" si="32"/>
        <v>0.28500000000000014</v>
      </c>
      <c r="O43" s="9">
        <f t="shared" si="32"/>
        <v>0.33499999999999996</v>
      </c>
      <c r="P43" s="9">
        <f t="shared" si="32"/>
        <v>0.46999999999999975</v>
      </c>
      <c r="Q43" s="9">
        <f t="shared" si="32"/>
        <v>0.38999999999999968</v>
      </c>
      <c r="R43" s="9">
        <f t="shared" si="32"/>
        <v>0.27</v>
      </c>
      <c r="S43" s="9">
        <f t="shared" si="32"/>
        <v>0.27</v>
      </c>
      <c r="T43" s="9">
        <f t="shared" si="32"/>
        <v>0.27</v>
      </c>
      <c r="U43" s="9">
        <f t="shared" si="32"/>
        <v>0.27</v>
      </c>
      <c r="V43" s="9">
        <f t="shared" si="32"/>
        <v>0.25</v>
      </c>
      <c r="W43" s="9">
        <f t="shared" si="32"/>
        <v>0.25</v>
      </c>
      <c r="X43" s="9">
        <f t="shared" si="32"/>
        <v>0.25499999999999989</v>
      </c>
      <c r="Y43" s="9">
        <f t="shared" si="32"/>
        <v>0.2200000000000002</v>
      </c>
      <c r="Z43" s="9">
        <f t="shared" si="32"/>
        <v>0.2200000000000002</v>
      </c>
      <c r="AA43" s="9">
        <f t="shared" si="32"/>
        <v>0.2200000000000002</v>
      </c>
      <c r="AB43" s="9">
        <f t="shared" si="32"/>
        <v>0.23499999999999988</v>
      </c>
      <c r="AC43" s="9">
        <f t="shared" si="32"/>
        <v>0.25999999999999979</v>
      </c>
      <c r="AD43" s="9">
        <f t="shared" si="32"/>
        <v>0</v>
      </c>
      <c r="AE43" s="9">
        <f t="shared" si="32"/>
        <v>0</v>
      </c>
      <c r="AF43" s="9">
        <f t="shared" si="32"/>
        <v>0</v>
      </c>
      <c r="AG43" s="9">
        <f t="shared" si="32"/>
        <v>0</v>
      </c>
      <c r="AH43" s="9">
        <f t="shared" si="32"/>
        <v>0</v>
      </c>
      <c r="AI43" s="17">
        <f t="shared" si="5"/>
        <v>0.29480769230769227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2"/>
    </row>
    <row r="44" spans="1:48" ht="13.5" thickBot="1">
      <c r="A44" s="33"/>
      <c r="B44" s="6"/>
      <c r="C44" s="6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7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2"/>
    </row>
    <row r="45" spans="1:48" ht="13.5" thickBot="1">
      <c r="A45" s="33"/>
      <c r="B45" s="6" t="s">
        <v>42</v>
      </c>
      <c r="C45" s="6" t="s">
        <v>12</v>
      </c>
      <c r="D45" s="9">
        <f t="shared" ref="D45:AH45" si="33">+D73-D9</f>
        <v>-8.0000000000000071E-2</v>
      </c>
      <c r="E45" s="9">
        <f t="shared" si="33"/>
        <v>-8.0000000000000071E-2</v>
      </c>
      <c r="F45" s="9">
        <f t="shared" si="33"/>
        <v>-8.0000000000000071E-2</v>
      </c>
      <c r="G45" s="9">
        <f t="shared" si="33"/>
        <v>-5.500000000000016E-2</v>
      </c>
      <c r="H45" s="9">
        <f t="shared" si="33"/>
        <v>-7.4999999999999734E-2</v>
      </c>
      <c r="I45" s="9">
        <f t="shared" si="33"/>
        <v>-6.4999999999999947E-2</v>
      </c>
      <c r="J45" s="9">
        <f t="shared" si="33"/>
        <v>-6.4999999999999947E-2</v>
      </c>
      <c r="K45" s="9">
        <f t="shared" si="33"/>
        <v>-6.0000000000000053E-2</v>
      </c>
      <c r="L45" s="9">
        <f t="shared" si="33"/>
        <v>-6.0000000000000053E-2</v>
      </c>
      <c r="M45" s="9">
        <f t="shared" si="33"/>
        <v>-6.0000000000000053E-2</v>
      </c>
      <c r="N45" s="9">
        <f t="shared" si="33"/>
        <v>-7.0000000000000284E-2</v>
      </c>
      <c r="O45" s="9">
        <f t="shared" si="33"/>
        <v>-5.4999999999999716E-2</v>
      </c>
      <c r="P45" s="9">
        <f t="shared" si="33"/>
        <v>-3.5000000000000142E-2</v>
      </c>
      <c r="Q45" s="9">
        <f t="shared" si="33"/>
        <v>-6.5000000000000391E-2</v>
      </c>
      <c r="R45" s="9">
        <f t="shared" si="33"/>
        <v>-7.5000000000000178E-2</v>
      </c>
      <c r="S45" s="9">
        <f t="shared" si="33"/>
        <v>-7.5000000000000178E-2</v>
      </c>
      <c r="T45" s="9">
        <f t="shared" si="33"/>
        <v>-7.5000000000000178E-2</v>
      </c>
      <c r="U45" s="9">
        <f t="shared" si="33"/>
        <v>-7.5000000000000178E-2</v>
      </c>
      <c r="V45" s="9">
        <f t="shared" si="33"/>
        <v>-7.5000000000000178E-2</v>
      </c>
      <c r="W45" s="9">
        <f t="shared" si="33"/>
        <v>-8.0000000000000071E-2</v>
      </c>
      <c r="X45" s="9">
        <f t="shared" si="33"/>
        <v>-9.5000000000000195E-2</v>
      </c>
      <c r="Y45" s="9">
        <f t="shared" si="33"/>
        <v>-9.5000000000000195E-2</v>
      </c>
      <c r="Z45" s="9">
        <f t="shared" si="33"/>
        <v>-9.5000000000000195E-2</v>
      </c>
      <c r="AA45" s="9">
        <f t="shared" si="33"/>
        <v>-9.5000000000000195E-2</v>
      </c>
      <c r="AB45" s="9">
        <f t="shared" si="33"/>
        <v>-0.10499999999999998</v>
      </c>
      <c r="AC45" s="9">
        <f t="shared" si="33"/>
        <v>-8.9999999999999858E-2</v>
      </c>
      <c r="AD45" s="9">
        <f t="shared" si="33"/>
        <v>0</v>
      </c>
      <c r="AE45" s="9">
        <f t="shared" si="33"/>
        <v>0</v>
      </c>
      <c r="AF45" s="9">
        <f t="shared" si="33"/>
        <v>0</v>
      </c>
      <c r="AG45" s="9">
        <f t="shared" si="33"/>
        <v>0</v>
      </c>
      <c r="AH45" s="9">
        <f t="shared" si="33"/>
        <v>0</v>
      </c>
      <c r="AI45" s="17">
        <f t="shared" si="5"/>
        <v>-7.4423076923077008E-2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2"/>
    </row>
    <row r="46" spans="1:48" ht="13.5" thickBot="1">
      <c r="A46" s="33"/>
      <c r="B46" s="6" t="s">
        <v>43</v>
      </c>
      <c r="C46" s="6" t="s">
        <v>10</v>
      </c>
      <c r="D46" s="9">
        <f t="shared" ref="D46:AH46" si="34">+D86-D9</f>
        <v>-7.0000000000000284E-2</v>
      </c>
      <c r="E46" s="9">
        <f t="shared" si="34"/>
        <v>-7.0000000000000284E-2</v>
      </c>
      <c r="F46" s="9">
        <f t="shared" si="34"/>
        <v>-7.0000000000000284E-2</v>
      </c>
      <c r="G46" s="9">
        <f t="shared" si="34"/>
        <v>-4.9999999999999822E-2</v>
      </c>
      <c r="H46" s="9">
        <f t="shared" si="34"/>
        <v>-4.9999999999999822E-2</v>
      </c>
      <c r="I46" s="9">
        <f t="shared" si="34"/>
        <v>-4.0000000000000036E-2</v>
      </c>
      <c r="J46" s="9">
        <f t="shared" si="34"/>
        <v>-4.9999999999999822E-2</v>
      </c>
      <c r="K46" s="9">
        <f t="shared" si="34"/>
        <v>-4.9999999999999822E-2</v>
      </c>
      <c r="L46" s="9">
        <f t="shared" si="34"/>
        <v>-4.9999999999999822E-2</v>
      </c>
      <c r="M46" s="9">
        <f t="shared" si="34"/>
        <v>-4.9999999999999822E-2</v>
      </c>
      <c r="N46" s="9">
        <f t="shared" si="34"/>
        <v>-3.5000000000000142E-2</v>
      </c>
      <c r="O46" s="9">
        <f t="shared" si="34"/>
        <v>-3.4999999999999698E-2</v>
      </c>
      <c r="P46" s="9">
        <f t="shared" si="34"/>
        <v>-3.5000000000000142E-2</v>
      </c>
      <c r="Q46" s="9">
        <f t="shared" si="34"/>
        <v>-5.0000000000000266E-2</v>
      </c>
      <c r="R46" s="9">
        <f t="shared" si="34"/>
        <v>-4.4999999999999929E-2</v>
      </c>
      <c r="S46" s="9">
        <f t="shared" si="34"/>
        <v>-4.4999999999999929E-2</v>
      </c>
      <c r="T46" s="9">
        <f t="shared" si="34"/>
        <v>-4.4999999999999929E-2</v>
      </c>
      <c r="U46" s="9">
        <f t="shared" si="34"/>
        <v>-4.4999999999999929E-2</v>
      </c>
      <c r="V46" s="9">
        <f t="shared" si="34"/>
        <v>-4.0000000000000036E-2</v>
      </c>
      <c r="W46" s="9">
        <f t="shared" si="34"/>
        <v>-6.999999999999984E-2</v>
      </c>
      <c r="X46" s="9">
        <f t="shared" si="34"/>
        <v>-6.4999999999999947E-2</v>
      </c>
      <c r="Y46" s="9">
        <f t="shared" si="34"/>
        <v>-4.9999999999999822E-2</v>
      </c>
      <c r="Z46" s="9">
        <f t="shared" si="34"/>
        <v>-4.9999999999999822E-2</v>
      </c>
      <c r="AA46" s="9">
        <f t="shared" si="34"/>
        <v>-4.9999999999999822E-2</v>
      </c>
      <c r="AB46" s="9">
        <f t="shared" si="34"/>
        <v>-6.4999999999999947E-2</v>
      </c>
      <c r="AC46" s="9">
        <f t="shared" si="34"/>
        <v>-7.5000000000000178E-2</v>
      </c>
      <c r="AD46" s="9">
        <f t="shared" si="34"/>
        <v>0</v>
      </c>
      <c r="AE46" s="9">
        <f t="shared" si="34"/>
        <v>0</v>
      </c>
      <c r="AF46" s="9">
        <f t="shared" si="34"/>
        <v>0</v>
      </c>
      <c r="AG46" s="9">
        <f t="shared" si="34"/>
        <v>0</v>
      </c>
      <c r="AH46" s="9">
        <f t="shared" si="34"/>
        <v>0</v>
      </c>
      <c r="AI46" s="17">
        <f t="shared" si="5"/>
        <v>-5.1923076923076891E-2</v>
      </c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2"/>
    </row>
    <row r="47" spans="1:48" ht="13.5" thickBot="1">
      <c r="A47" s="33"/>
      <c r="B47" s="6" t="s">
        <v>44</v>
      </c>
      <c r="C47" s="6" t="s">
        <v>10</v>
      </c>
      <c r="D47" s="9">
        <f t="shared" ref="D47:AH47" si="35">+D87-D9</f>
        <v>-5.0000000000003375E-3</v>
      </c>
      <c r="E47" s="9">
        <f t="shared" si="35"/>
        <v>-5.0000000000003375E-3</v>
      </c>
      <c r="F47" s="9">
        <f t="shared" si="35"/>
        <v>-5.0000000000003375E-3</v>
      </c>
      <c r="G47" s="9">
        <f t="shared" si="35"/>
        <v>3.5000000000000142E-2</v>
      </c>
      <c r="H47" s="9">
        <f t="shared" si="35"/>
        <v>3.5000000000000142E-2</v>
      </c>
      <c r="I47" s="9">
        <f t="shared" si="35"/>
        <v>3.5000000000000142E-2</v>
      </c>
      <c r="J47" s="9">
        <f t="shared" si="35"/>
        <v>2.5000000000000355E-2</v>
      </c>
      <c r="K47" s="9">
        <f t="shared" si="35"/>
        <v>1.5000000000000124E-2</v>
      </c>
      <c r="L47" s="9">
        <f t="shared" si="35"/>
        <v>1.5000000000000124E-2</v>
      </c>
      <c r="M47" s="9">
        <f t="shared" si="35"/>
        <v>1.5000000000000124E-2</v>
      </c>
      <c r="N47" s="9">
        <f t="shared" si="35"/>
        <v>2.9999999999999805E-2</v>
      </c>
      <c r="O47" s="9">
        <f t="shared" si="35"/>
        <v>2.0000000000000018E-2</v>
      </c>
      <c r="P47" s="9">
        <f t="shared" si="35"/>
        <v>2.9999999999999805E-2</v>
      </c>
      <c r="Q47" s="9">
        <f t="shared" si="35"/>
        <v>1.499999999999968E-2</v>
      </c>
      <c r="R47" s="9">
        <f t="shared" si="35"/>
        <v>9.9999999999997868E-3</v>
      </c>
      <c r="S47" s="9">
        <f t="shared" si="35"/>
        <v>9.9999999999997868E-3</v>
      </c>
      <c r="T47" s="9">
        <f t="shared" si="35"/>
        <v>9.9999999999997868E-3</v>
      </c>
      <c r="U47" s="9">
        <f t="shared" si="35"/>
        <v>9.9999999999997868E-3</v>
      </c>
      <c r="V47" s="9">
        <f t="shared" si="35"/>
        <v>2.0000000000000018E-2</v>
      </c>
      <c r="W47" s="9">
        <f t="shared" si="35"/>
        <v>-4.9999999999998934E-3</v>
      </c>
      <c r="X47" s="9">
        <f t="shared" si="35"/>
        <v>0</v>
      </c>
      <c r="Y47" s="9">
        <f t="shared" si="35"/>
        <v>9.9999999999997868E-3</v>
      </c>
      <c r="Z47" s="9">
        <f t="shared" si="35"/>
        <v>9.9999999999997868E-3</v>
      </c>
      <c r="AA47" s="9">
        <f t="shared" si="35"/>
        <v>9.9999999999997868E-3</v>
      </c>
      <c r="AB47" s="9">
        <f t="shared" si="35"/>
        <v>4.9999999999998934E-3</v>
      </c>
      <c r="AC47" s="9">
        <f t="shared" si="35"/>
        <v>9.9999999999997868E-3</v>
      </c>
      <c r="AD47" s="9">
        <f t="shared" si="35"/>
        <v>0</v>
      </c>
      <c r="AE47" s="9">
        <f t="shared" si="35"/>
        <v>0</v>
      </c>
      <c r="AF47" s="9">
        <f t="shared" si="35"/>
        <v>0</v>
      </c>
      <c r="AG47" s="9">
        <f t="shared" si="35"/>
        <v>0</v>
      </c>
      <c r="AH47" s="9">
        <f t="shared" si="35"/>
        <v>0</v>
      </c>
      <c r="AI47" s="17">
        <f t="shared" si="5"/>
        <v>1.3653846153846069E-2</v>
      </c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2"/>
    </row>
    <row r="48" spans="1:48" ht="13.5" thickBot="1">
      <c r="A48" s="33"/>
      <c r="B48" s="6" t="s">
        <v>45</v>
      </c>
      <c r="C48" s="6" t="s">
        <v>17</v>
      </c>
      <c r="D48" s="9">
        <f t="shared" ref="D48:AH48" si="36">+D91-D9</f>
        <v>2.4999999999999911E-2</v>
      </c>
      <c r="E48" s="9">
        <f t="shared" si="36"/>
        <v>2.4999999999999911E-2</v>
      </c>
      <c r="F48" s="9">
        <f t="shared" si="36"/>
        <v>2.4999999999999911E-2</v>
      </c>
      <c r="G48" s="9">
        <f t="shared" si="36"/>
        <v>6.999999999999984E-2</v>
      </c>
      <c r="H48" s="9">
        <f t="shared" si="36"/>
        <v>7.0000000000000284E-2</v>
      </c>
      <c r="I48" s="9">
        <f t="shared" si="36"/>
        <v>8.0000000000000071E-2</v>
      </c>
      <c r="J48" s="9">
        <f t="shared" si="36"/>
        <v>5.0000000000000266E-2</v>
      </c>
      <c r="K48" s="9">
        <f t="shared" si="36"/>
        <v>3.5000000000000142E-2</v>
      </c>
      <c r="L48" s="9">
        <f t="shared" si="36"/>
        <v>3.5000000000000142E-2</v>
      </c>
      <c r="M48" s="9">
        <f t="shared" si="36"/>
        <v>3.5000000000000142E-2</v>
      </c>
      <c r="N48" s="9">
        <f t="shared" si="36"/>
        <v>3.5000000000000142E-2</v>
      </c>
      <c r="O48" s="9">
        <f t="shared" si="36"/>
        <v>4.4999999999999929E-2</v>
      </c>
      <c r="P48" s="9">
        <f t="shared" si="36"/>
        <v>6.0000000000000053E-2</v>
      </c>
      <c r="Q48" s="9">
        <f t="shared" si="36"/>
        <v>3.9999999999999591E-2</v>
      </c>
      <c r="R48" s="9">
        <f t="shared" si="36"/>
        <v>2.9999999999999805E-2</v>
      </c>
      <c r="S48" s="9">
        <f t="shared" si="36"/>
        <v>2.9999999999999805E-2</v>
      </c>
      <c r="T48" s="9">
        <f t="shared" si="36"/>
        <v>2.9999999999999805E-2</v>
      </c>
      <c r="U48" s="9">
        <f t="shared" si="36"/>
        <v>2.9999999999999805E-2</v>
      </c>
      <c r="V48" s="9">
        <f t="shared" si="36"/>
        <v>6.0000000000000053E-2</v>
      </c>
      <c r="W48" s="9">
        <f t="shared" si="36"/>
        <v>1.5000000000000124E-2</v>
      </c>
      <c r="X48" s="9">
        <f t="shared" si="36"/>
        <v>1.499999999999968E-2</v>
      </c>
      <c r="Y48" s="9">
        <f t="shared" si="36"/>
        <v>2.9999999999999805E-2</v>
      </c>
      <c r="Z48" s="9">
        <f t="shared" si="36"/>
        <v>2.9999999999999805E-2</v>
      </c>
      <c r="AA48" s="9">
        <f t="shared" si="36"/>
        <v>2.9999999999999805E-2</v>
      </c>
      <c r="AB48" s="9">
        <f t="shared" si="36"/>
        <v>2.4999999999999911E-2</v>
      </c>
      <c r="AC48" s="9">
        <f t="shared" si="36"/>
        <v>2.9999999999999805E-2</v>
      </c>
      <c r="AD48" s="9">
        <f t="shared" si="36"/>
        <v>0</v>
      </c>
      <c r="AE48" s="9">
        <f t="shared" si="36"/>
        <v>0</v>
      </c>
      <c r="AF48" s="9">
        <f t="shared" si="36"/>
        <v>0</v>
      </c>
      <c r="AG48" s="9">
        <f t="shared" si="36"/>
        <v>0</v>
      </c>
      <c r="AH48" s="9">
        <f t="shared" si="36"/>
        <v>0</v>
      </c>
      <c r="AI48" s="17">
        <f t="shared" si="5"/>
        <v>3.7884615384615329E-2</v>
      </c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2"/>
    </row>
    <row r="49" spans="1:48" ht="13.5" thickBot="1">
      <c r="A49" s="33"/>
      <c r="B49" s="6" t="s">
        <v>46</v>
      </c>
      <c r="C49" s="6" t="s">
        <v>41</v>
      </c>
      <c r="D49" s="9">
        <f t="shared" ref="D49:AH49" si="37">+D94-D9</f>
        <v>0.22500000000000009</v>
      </c>
      <c r="E49" s="9">
        <f t="shared" si="37"/>
        <v>0.22500000000000009</v>
      </c>
      <c r="F49" s="9">
        <f t="shared" si="37"/>
        <v>0.22500000000000009</v>
      </c>
      <c r="G49" s="9">
        <f t="shared" si="37"/>
        <v>0.31499999999999995</v>
      </c>
      <c r="H49" s="9">
        <f t="shared" si="37"/>
        <v>0.5</v>
      </c>
      <c r="I49" s="9">
        <f t="shared" si="37"/>
        <v>0.55500000000000016</v>
      </c>
      <c r="J49" s="9">
        <f t="shared" si="37"/>
        <v>0.3400000000000003</v>
      </c>
      <c r="K49" s="9">
        <f t="shared" si="37"/>
        <v>0.29000000000000004</v>
      </c>
      <c r="L49" s="9">
        <f t="shared" si="37"/>
        <v>0.29000000000000004</v>
      </c>
      <c r="M49" s="9">
        <f t="shared" si="37"/>
        <v>0.29000000000000004</v>
      </c>
      <c r="N49" s="9">
        <f t="shared" si="37"/>
        <v>0.27499999999999991</v>
      </c>
      <c r="O49" s="9">
        <f t="shared" si="37"/>
        <v>0.31000000000000005</v>
      </c>
      <c r="P49" s="9">
        <f t="shared" si="37"/>
        <v>0.45999999999999996</v>
      </c>
      <c r="Q49" s="9">
        <f t="shared" si="37"/>
        <v>0.38999999999999968</v>
      </c>
      <c r="R49" s="9">
        <f t="shared" si="37"/>
        <v>0.25499999999999989</v>
      </c>
      <c r="S49" s="9">
        <f t="shared" si="37"/>
        <v>0.25499999999999989</v>
      </c>
      <c r="T49" s="9">
        <f t="shared" si="37"/>
        <v>0.25499999999999989</v>
      </c>
      <c r="U49" s="9">
        <f t="shared" si="37"/>
        <v>0.25499999999999989</v>
      </c>
      <c r="V49" s="9">
        <f t="shared" si="37"/>
        <v>0.27499999999999991</v>
      </c>
      <c r="W49" s="9">
        <f t="shared" si="37"/>
        <v>0.25</v>
      </c>
      <c r="X49" s="9">
        <f t="shared" si="37"/>
        <v>0.23499999999999988</v>
      </c>
      <c r="Y49" s="9">
        <f t="shared" si="37"/>
        <v>0.20999999999999996</v>
      </c>
      <c r="Z49" s="9">
        <f t="shared" si="37"/>
        <v>0.20999999999999996</v>
      </c>
      <c r="AA49" s="9">
        <f t="shared" si="37"/>
        <v>0.20999999999999996</v>
      </c>
      <c r="AB49" s="9">
        <f t="shared" si="37"/>
        <v>0.21499999999999986</v>
      </c>
      <c r="AC49" s="9">
        <f t="shared" si="37"/>
        <v>0.25499999999999989</v>
      </c>
      <c r="AD49" s="9">
        <f t="shared" si="37"/>
        <v>0</v>
      </c>
      <c r="AE49" s="9">
        <f t="shared" si="37"/>
        <v>0</v>
      </c>
      <c r="AF49" s="9">
        <f t="shared" si="37"/>
        <v>0</v>
      </c>
      <c r="AG49" s="9">
        <f t="shared" si="37"/>
        <v>0</v>
      </c>
      <c r="AH49" s="9">
        <f t="shared" si="37"/>
        <v>0</v>
      </c>
      <c r="AI49" s="17">
        <f t="shared" si="5"/>
        <v>0.2911538461538461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2"/>
    </row>
    <row r="50" spans="1:48" ht="13.5" thickBot="1">
      <c r="A50" s="33"/>
      <c r="B50" s="6" t="s">
        <v>47</v>
      </c>
      <c r="C50" s="6" t="s">
        <v>41</v>
      </c>
      <c r="D50" s="9">
        <f t="shared" ref="D50:AH50" si="38">+D95-D9</f>
        <v>0.26499999999999968</v>
      </c>
      <c r="E50" s="9">
        <f t="shared" si="38"/>
        <v>0.26499999999999968</v>
      </c>
      <c r="F50" s="9">
        <f t="shared" si="38"/>
        <v>0.26499999999999968</v>
      </c>
      <c r="G50" s="9">
        <f t="shared" si="38"/>
        <v>0.38500000000000023</v>
      </c>
      <c r="H50" s="9">
        <f t="shared" si="38"/>
        <v>0.81499999999999995</v>
      </c>
      <c r="I50" s="9">
        <f t="shared" si="38"/>
        <v>0.86500000000000021</v>
      </c>
      <c r="J50" s="9">
        <f t="shared" si="38"/>
        <v>0.41000000000000014</v>
      </c>
      <c r="K50" s="9">
        <f t="shared" si="38"/>
        <v>0.35999999999999988</v>
      </c>
      <c r="L50" s="9">
        <f t="shared" si="38"/>
        <v>0.35999999999999988</v>
      </c>
      <c r="M50" s="9">
        <f t="shared" si="38"/>
        <v>0.35999999999999988</v>
      </c>
      <c r="N50" s="9">
        <f t="shared" si="38"/>
        <v>0.31000000000000005</v>
      </c>
      <c r="O50" s="9">
        <f t="shared" si="38"/>
        <v>0.38000000000000034</v>
      </c>
      <c r="P50" s="9">
        <f t="shared" si="38"/>
        <v>0.66999999999999993</v>
      </c>
      <c r="Q50" s="9">
        <f t="shared" si="38"/>
        <v>0.64499999999999957</v>
      </c>
      <c r="R50" s="9">
        <f t="shared" si="38"/>
        <v>0.30500000000000016</v>
      </c>
      <c r="S50" s="9">
        <f t="shared" si="38"/>
        <v>0.30500000000000016</v>
      </c>
      <c r="T50" s="9">
        <f t="shared" si="38"/>
        <v>0.30500000000000016</v>
      </c>
      <c r="U50" s="9">
        <f t="shared" si="38"/>
        <v>0.30500000000000016</v>
      </c>
      <c r="V50" s="9">
        <f t="shared" si="38"/>
        <v>0.33499999999999996</v>
      </c>
      <c r="W50" s="9">
        <f t="shared" si="38"/>
        <v>0.26000000000000023</v>
      </c>
      <c r="X50" s="9">
        <f t="shared" si="38"/>
        <v>0.26499999999999968</v>
      </c>
      <c r="Y50" s="9">
        <f t="shared" si="38"/>
        <v>0.23999999999999977</v>
      </c>
      <c r="Z50" s="9">
        <f t="shared" si="38"/>
        <v>0.23999999999999977</v>
      </c>
      <c r="AA50" s="9">
        <f t="shared" si="38"/>
        <v>0.23999999999999977</v>
      </c>
      <c r="AB50" s="9">
        <f t="shared" si="38"/>
        <v>0.22999999999999998</v>
      </c>
      <c r="AC50" s="9">
        <f t="shared" si="38"/>
        <v>0.27</v>
      </c>
      <c r="AD50" s="9">
        <f t="shared" si="38"/>
        <v>0</v>
      </c>
      <c r="AE50" s="9">
        <f t="shared" si="38"/>
        <v>0</v>
      </c>
      <c r="AF50" s="9">
        <f t="shared" si="38"/>
        <v>0</v>
      </c>
      <c r="AG50" s="9">
        <f t="shared" si="38"/>
        <v>0</v>
      </c>
      <c r="AH50" s="9">
        <f t="shared" si="38"/>
        <v>0</v>
      </c>
      <c r="AI50" s="17">
        <f t="shared" si="5"/>
        <v>0.37134615384615383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2"/>
    </row>
    <row r="51" spans="1:48" s="32" customFormat="1" ht="13.5" thickBot="1">
      <c r="A51" s="33"/>
      <c r="B51" s="6"/>
      <c r="C51" s="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17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spans="1:48" ht="13.5" thickBot="1">
      <c r="A52" s="33"/>
      <c r="B52" s="6" t="s">
        <v>48</v>
      </c>
      <c r="C52" s="6" t="s">
        <v>49</v>
      </c>
      <c r="D52" s="9">
        <f t="shared" ref="D52:AH52" si="39">+D96-D9</f>
        <v>0.19999999999999973</v>
      </c>
      <c r="E52" s="9">
        <f t="shared" si="39"/>
        <v>0.19999999999999973</v>
      </c>
      <c r="F52" s="9">
        <f t="shared" si="39"/>
        <v>0.19999999999999973</v>
      </c>
      <c r="G52" s="9">
        <f t="shared" si="39"/>
        <v>0.20500000000000007</v>
      </c>
      <c r="H52" s="9">
        <f t="shared" si="39"/>
        <v>0.23499999999999988</v>
      </c>
      <c r="I52" s="9">
        <f t="shared" si="39"/>
        <v>0.30500000000000016</v>
      </c>
      <c r="J52" s="9">
        <f t="shared" si="39"/>
        <v>0.2150000000000003</v>
      </c>
      <c r="K52" s="9">
        <f t="shared" si="39"/>
        <v>0.21499999999999986</v>
      </c>
      <c r="L52" s="9">
        <f t="shared" si="39"/>
        <v>0.21499999999999986</v>
      </c>
      <c r="M52" s="9">
        <f t="shared" si="39"/>
        <v>0.21499999999999986</v>
      </c>
      <c r="N52" s="9">
        <f t="shared" si="39"/>
        <v>0.22999999999999998</v>
      </c>
      <c r="O52" s="9">
        <f t="shared" si="39"/>
        <v>0.23500000000000032</v>
      </c>
      <c r="P52" s="9">
        <f t="shared" si="39"/>
        <v>0.29499999999999993</v>
      </c>
      <c r="Q52" s="9">
        <f t="shared" si="39"/>
        <v>0.26999999999999957</v>
      </c>
      <c r="R52" s="9">
        <f t="shared" si="39"/>
        <v>0.23499999999999988</v>
      </c>
      <c r="S52" s="9">
        <f t="shared" si="39"/>
        <v>0.23499999999999988</v>
      </c>
      <c r="T52" s="9">
        <f t="shared" si="39"/>
        <v>0.23499999999999988</v>
      </c>
      <c r="U52" s="9">
        <f t="shared" si="39"/>
        <v>0.23499999999999988</v>
      </c>
      <c r="V52" s="9">
        <f t="shared" si="39"/>
        <v>0.25</v>
      </c>
      <c r="W52" s="9">
        <f t="shared" si="39"/>
        <v>0.2200000000000002</v>
      </c>
      <c r="X52" s="9">
        <f t="shared" si="39"/>
        <v>0.24499999999999966</v>
      </c>
      <c r="Y52" s="9">
        <f t="shared" si="39"/>
        <v>0.24500000000000011</v>
      </c>
      <c r="Z52" s="9">
        <f t="shared" si="39"/>
        <v>0.24500000000000011</v>
      </c>
      <c r="AA52" s="9">
        <f t="shared" si="39"/>
        <v>0.24500000000000011</v>
      </c>
      <c r="AB52" s="9">
        <f t="shared" si="39"/>
        <v>0.22999999999999998</v>
      </c>
      <c r="AC52" s="9">
        <f t="shared" si="39"/>
        <v>0.23499999999999988</v>
      </c>
      <c r="AD52" s="9">
        <f t="shared" si="39"/>
        <v>0</v>
      </c>
      <c r="AE52" s="9">
        <f t="shared" si="39"/>
        <v>0</v>
      </c>
      <c r="AF52" s="9">
        <f t="shared" si="39"/>
        <v>0</v>
      </c>
      <c r="AG52" s="9">
        <f t="shared" si="39"/>
        <v>0</v>
      </c>
      <c r="AH52" s="9">
        <f t="shared" si="39"/>
        <v>0</v>
      </c>
      <c r="AI52" s="17">
        <f t="shared" si="5"/>
        <v>0.23423076923076916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2"/>
    </row>
    <row r="53" spans="1:48" ht="13.5" thickBot="1">
      <c r="A53" s="33"/>
      <c r="B53" s="6" t="s">
        <v>50</v>
      </c>
      <c r="C53" s="6" t="s">
        <v>49</v>
      </c>
      <c r="D53" s="9">
        <f t="shared" ref="D53:AH53" si="40">+D97-D9</f>
        <v>0.16500000000000004</v>
      </c>
      <c r="E53" s="9">
        <f t="shared" si="40"/>
        <v>0.16500000000000004</v>
      </c>
      <c r="F53" s="9">
        <f t="shared" si="40"/>
        <v>0.16500000000000004</v>
      </c>
      <c r="G53" s="9">
        <f t="shared" si="40"/>
        <v>0.16999999999999993</v>
      </c>
      <c r="H53" s="9">
        <f t="shared" si="40"/>
        <v>0.20999999999999996</v>
      </c>
      <c r="I53" s="9">
        <f t="shared" si="40"/>
        <v>0.27</v>
      </c>
      <c r="J53" s="9">
        <f t="shared" si="40"/>
        <v>0.19000000000000039</v>
      </c>
      <c r="K53" s="9">
        <f t="shared" si="40"/>
        <v>0.18999999999999995</v>
      </c>
      <c r="L53" s="9">
        <f t="shared" si="40"/>
        <v>0.18999999999999995</v>
      </c>
      <c r="M53" s="9">
        <f t="shared" si="40"/>
        <v>0.18999999999999995</v>
      </c>
      <c r="N53" s="9">
        <f t="shared" si="40"/>
        <v>0.18999999999999995</v>
      </c>
      <c r="O53" s="9">
        <f t="shared" si="40"/>
        <v>0.18999999999999995</v>
      </c>
      <c r="P53" s="9">
        <f t="shared" si="40"/>
        <v>0.24499999999999966</v>
      </c>
      <c r="Q53" s="9">
        <f t="shared" si="40"/>
        <v>0.23499999999999988</v>
      </c>
      <c r="R53" s="9">
        <f t="shared" si="40"/>
        <v>0.18999999999999995</v>
      </c>
      <c r="S53" s="9">
        <f t="shared" si="40"/>
        <v>0.18999999999999995</v>
      </c>
      <c r="T53" s="9">
        <f t="shared" si="40"/>
        <v>0.18999999999999995</v>
      </c>
      <c r="U53" s="9">
        <f t="shared" si="40"/>
        <v>0.18999999999999995</v>
      </c>
      <c r="V53" s="9">
        <f t="shared" si="40"/>
        <v>0.20500000000000007</v>
      </c>
      <c r="W53" s="9">
        <f t="shared" si="40"/>
        <v>0.19499999999999984</v>
      </c>
      <c r="X53" s="9">
        <f t="shared" si="40"/>
        <v>0.22999999999999998</v>
      </c>
      <c r="Y53" s="9">
        <f t="shared" si="40"/>
        <v>0.20999999999999996</v>
      </c>
      <c r="Z53" s="9">
        <f t="shared" si="40"/>
        <v>0.20999999999999996</v>
      </c>
      <c r="AA53" s="9">
        <f t="shared" si="40"/>
        <v>0.20999999999999996</v>
      </c>
      <c r="AB53" s="9">
        <f t="shared" si="40"/>
        <v>0.18999999999999995</v>
      </c>
      <c r="AC53" s="9">
        <f t="shared" si="40"/>
        <v>0.21499999999999986</v>
      </c>
      <c r="AD53" s="9">
        <f t="shared" si="40"/>
        <v>0</v>
      </c>
      <c r="AE53" s="9">
        <f t="shared" si="40"/>
        <v>0</v>
      </c>
      <c r="AF53" s="9">
        <f t="shared" si="40"/>
        <v>0</v>
      </c>
      <c r="AG53" s="9">
        <f t="shared" si="40"/>
        <v>0</v>
      </c>
      <c r="AH53" s="9">
        <f t="shared" si="40"/>
        <v>0</v>
      </c>
      <c r="AI53" s="17">
        <f t="shared" si="5"/>
        <v>0.19961538461538458</v>
      </c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2"/>
    </row>
    <row r="54" spans="1:48" ht="13.5" thickBot="1">
      <c r="A54" s="33"/>
      <c r="B54" s="6"/>
      <c r="C54" s="6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17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2"/>
    </row>
    <row r="55" spans="1:48" ht="13.5" thickBot="1">
      <c r="A55" s="33"/>
      <c r="B55" s="6" t="s">
        <v>51</v>
      </c>
      <c r="C55" s="6" t="s">
        <v>49</v>
      </c>
      <c r="D55" s="43">
        <f t="shared" ref="D55:AH55" si="41">+D98-D9</f>
        <v>8.4999999999999964E-2</v>
      </c>
      <c r="E55" s="43">
        <f t="shared" si="41"/>
        <v>8.4999999999999964E-2</v>
      </c>
      <c r="F55" s="43">
        <f t="shared" si="41"/>
        <v>8.4999999999999964E-2</v>
      </c>
      <c r="G55" s="43">
        <f t="shared" si="41"/>
        <v>8.0000000000000071E-2</v>
      </c>
      <c r="H55" s="43">
        <f t="shared" si="41"/>
        <v>0.10499999999999998</v>
      </c>
      <c r="I55" s="43">
        <f t="shared" si="41"/>
        <v>9.0000000000000302E-2</v>
      </c>
      <c r="J55" s="43">
        <f t="shared" si="41"/>
        <v>7.5000000000000178E-2</v>
      </c>
      <c r="K55" s="43">
        <f t="shared" si="41"/>
        <v>6.4999999999999947E-2</v>
      </c>
      <c r="L55" s="43">
        <f t="shared" si="41"/>
        <v>6.4999999999999947E-2</v>
      </c>
      <c r="M55" s="43">
        <f t="shared" si="41"/>
        <v>6.4999999999999947E-2</v>
      </c>
      <c r="N55" s="43">
        <f t="shared" si="41"/>
        <v>8.0000000000000071E-2</v>
      </c>
      <c r="O55" s="43">
        <f t="shared" si="41"/>
        <v>7.5000000000000178E-2</v>
      </c>
      <c r="P55" s="43">
        <f t="shared" si="41"/>
        <v>8.4999999999999964E-2</v>
      </c>
      <c r="Q55" s="43">
        <f t="shared" si="41"/>
        <v>7.9999999999999627E-2</v>
      </c>
      <c r="R55" s="43">
        <f t="shared" si="41"/>
        <v>7.5000000000000178E-2</v>
      </c>
      <c r="S55" s="43">
        <f t="shared" si="41"/>
        <v>7.5000000000000178E-2</v>
      </c>
      <c r="T55" s="43">
        <f t="shared" si="41"/>
        <v>7.5000000000000178E-2</v>
      </c>
      <c r="U55" s="43">
        <f t="shared" si="41"/>
        <v>7.5000000000000178E-2</v>
      </c>
      <c r="V55" s="43">
        <f t="shared" si="41"/>
        <v>6.0000000000000053E-2</v>
      </c>
      <c r="W55" s="43">
        <f t="shared" si="41"/>
        <v>8.4999999999999964E-2</v>
      </c>
      <c r="X55" s="43">
        <f t="shared" si="41"/>
        <v>9.4999999999999751E-2</v>
      </c>
      <c r="Y55" s="43">
        <f t="shared" si="41"/>
        <v>6.4999999999999947E-2</v>
      </c>
      <c r="Z55" s="43">
        <f t="shared" si="41"/>
        <v>6.4999999999999947E-2</v>
      </c>
      <c r="AA55" s="43">
        <f t="shared" si="41"/>
        <v>6.4999999999999947E-2</v>
      </c>
      <c r="AB55" s="43">
        <f t="shared" si="41"/>
        <v>6.999999999999984E-2</v>
      </c>
      <c r="AC55" s="43">
        <f t="shared" si="41"/>
        <v>9.5000000000000195E-2</v>
      </c>
      <c r="AD55" s="43">
        <f t="shared" si="41"/>
        <v>0</v>
      </c>
      <c r="AE55" s="43">
        <f t="shared" si="41"/>
        <v>0</v>
      </c>
      <c r="AF55" s="43">
        <f t="shared" si="41"/>
        <v>0</v>
      </c>
      <c r="AG55" s="43">
        <f t="shared" si="41"/>
        <v>0</v>
      </c>
      <c r="AH55" s="43">
        <f t="shared" si="41"/>
        <v>0</v>
      </c>
      <c r="AI55" s="17">
        <f t="shared" si="5"/>
        <v>7.7692307692307713E-2</v>
      </c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2"/>
    </row>
    <row r="56" spans="1:48" ht="13.5" thickBot="1">
      <c r="A56" s="44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17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</row>
    <row r="57" spans="1:48" ht="13.5" thickBot="1">
      <c r="A57" s="44"/>
      <c r="B57" s="30" t="s">
        <v>52</v>
      </c>
      <c r="C57" s="30" t="s">
        <v>53</v>
      </c>
      <c r="D57" s="43">
        <f t="shared" ref="D57:AH57" si="42">+D99-D9</f>
        <v>0.14999999999999991</v>
      </c>
      <c r="E57" s="43">
        <f t="shared" si="42"/>
        <v>0.14999999999999991</v>
      </c>
      <c r="F57" s="43">
        <f t="shared" si="42"/>
        <v>0.14999999999999991</v>
      </c>
      <c r="G57" s="43">
        <f t="shared" si="42"/>
        <v>0.16999999999999993</v>
      </c>
      <c r="H57" s="43">
        <f t="shared" si="42"/>
        <v>0.2200000000000002</v>
      </c>
      <c r="I57" s="43">
        <f t="shared" si="42"/>
        <v>0.29500000000000037</v>
      </c>
      <c r="J57" s="43">
        <f t="shared" si="42"/>
        <v>0.2200000000000002</v>
      </c>
      <c r="K57" s="43">
        <f t="shared" si="42"/>
        <v>0.18000000000000016</v>
      </c>
      <c r="L57" s="43">
        <f t="shared" si="42"/>
        <v>0.18000000000000016</v>
      </c>
      <c r="M57" s="43">
        <f t="shared" si="42"/>
        <v>0.18000000000000016</v>
      </c>
      <c r="N57" s="43">
        <f t="shared" si="42"/>
        <v>0.19499999999999984</v>
      </c>
      <c r="O57" s="43">
        <f t="shared" si="42"/>
        <v>0.2150000000000003</v>
      </c>
      <c r="P57" s="43">
        <f t="shared" si="42"/>
        <v>0.25499999999999989</v>
      </c>
      <c r="Q57" s="43">
        <f t="shared" si="42"/>
        <v>0.25999999999999979</v>
      </c>
      <c r="R57" s="43">
        <f t="shared" si="42"/>
        <v>0.18500000000000005</v>
      </c>
      <c r="S57" s="43">
        <f t="shared" si="42"/>
        <v>0.18500000000000005</v>
      </c>
      <c r="T57" s="43">
        <f t="shared" si="42"/>
        <v>0.18500000000000005</v>
      </c>
      <c r="U57" s="43">
        <f t="shared" si="42"/>
        <v>0.18500000000000005</v>
      </c>
      <c r="V57" s="43">
        <f t="shared" si="42"/>
        <v>0.20500000000000007</v>
      </c>
      <c r="W57" s="43">
        <f t="shared" si="42"/>
        <v>0.21499999999999986</v>
      </c>
      <c r="X57" s="43">
        <f t="shared" si="42"/>
        <v>0.19999999999999973</v>
      </c>
      <c r="Y57" s="43">
        <f t="shared" si="42"/>
        <v>0.18000000000000016</v>
      </c>
      <c r="Z57" s="43">
        <f t="shared" si="42"/>
        <v>0.18000000000000016</v>
      </c>
      <c r="AA57" s="43">
        <f t="shared" si="42"/>
        <v>0.18000000000000016</v>
      </c>
      <c r="AB57" s="43">
        <f t="shared" si="42"/>
        <v>0.18000000000000016</v>
      </c>
      <c r="AC57" s="43">
        <f t="shared" si="42"/>
        <v>0.16999999999999993</v>
      </c>
      <c r="AD57" s="43">
        <f t="shared" si="42"/>
        <v>0</v>
      </c>
      <c r="AE57" s="43">
        <f t="shared" si="42"/>
        <v>0</v>
      </c>
      <c r="AF57" s="43">
        <f t="shared" si="42"/>
        <v>0</v>
      </c>
      <c r="AG57" s="43">
        <f t="shared" si="42"/>
        <v>0</v>
      </c>
      <c r="AH57" s="43">
        <f t="shared" si="42"/>
        <v>0</v>
      </c>
      <c r="AI57" s="17">
        <f t="shared" si="5"/>
        <v>0.19500000000000001</v>
      </c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</row>
    <row r="58" spans="1:48" ht="13.5" thickBot="1">
      <c r="A58" s="44"/>
      <c r="B58" s="30" t="s">
        <v>54</v>
      </c>
      <c r="C58" s="30" t="s">
        <v>53</v>
      </c>
      <c r="D58" s="43">
        <f t="shared" ref="D58:AH58" si="43">+D100-D9</f>
        <v>0.1549999999999998</v>
      </c>
      <c r="E58" s="43">
        <f t="shared" si="43"/>
        <v>0.1549999999999998</v>
      </c>
      <c r="F58" s="43">
        <f t="shared" si="43"/>
        <v>0.1549999999999998</v>
      </c>
      <c r="G58" s="43">
        <f t="shared" si="43"/>
        <v>0.18999999999999995</v>
      </c>
      <c r="H58" s="43">
        <f t="shared" si="43"/>
        <v>0.24000000000000021</v>
      </c>
      <c r="I58" s="43">
        <f t="shared" si="43"/>
        <v>0.27</v>
      </c>
      <c r="J58" s="43">
        <f t="shared" si="43"/>
        <v>0.20000000000000018</v>
      </c>
      <c r="K58" s="43">
        <f t="shared" si="43"/>
        <v>0.1549999999999998</v>
      </c>
      <c r="L58" s="43">
        <f t="shared" si="43"/>
        <v>0.1549999999999998</v>
      </c>
      <c r="M58" s="43">
        <f t="shared" si="43"/>
        <v>0.1549999999999998</v>
      </c>
      <c r="N58" s="43">
        <f t="shared" si="43"/>
        <v>0.17999999999999972</v>
      </c>
      <c r="O58" s="43">
        <f t="shared" si="43"/>
        <v>0.20000000000000018</v>
      </c>
      <c r="P58" s="43">
        <f t="shared" si="43"/>
        <v>0.25999999999999979</v>
      </c>
      <c r="Q58" s="43">
        <f t="shared" si="43"/>
        <v>0.24499999999999966</v>
      </c>
      <c r="R58" s="43">
        <f t="shared" si="43"/>
        <v>0.1549999999999998</v>
      </c>
      <c r="S58" s="43">
        <f t="shared" si="43"/>
        <v>0.1549999999999998</v>
      </c>
      <c r="T58" s="43">
        <f t="shared" si="43"/>
        <v>0.1549999999999998</v>
      </c>
      <c r="U58" s="43">
        <f t="shared" si="43"/>
        <v>0.1549999999999998</v>
      </c>
      <c r="V58" s="43">
        <f t="shared" si="43"/>
        <v>0.18500000000000005</v>
      </c>
      <c r="W58" s="43">
        <f t="shared" si="43"/>
        <v>0.18000000000000016</v>
      </c>
      <c r="X58" s="43">
        <f t="shared" si="43"/>
        <v>0.19499999999999984</v>
      </c>
      <c r="Y58" s="43">
        <f t="shared" si="43"/>
        <v>0.16000000000000014</v>
      </c>
      <c r="Z58" s="43">
        <f t="shared" si="43"/>
        <v>0.16000000000000014</v>
      </c>
      <c r="AA58" s="43">
        <f t="shared" si="43"/>
        <v>0.16000000000000014</v>
      </c>
      <c r="AB58" s="43">
        <f t="shared" si="43"/>
        <v>0.1549999999999998</v>
      </c>
      <c r="AC58" s="43">
        <f t="shared" si="43"/>
        <v>0.16999999999999993</v>
      </c>
      <c r="AD58" s="43">
        <f t="shared" si="43"/>
        <v>0</v>
      </c>
      <c r="AE58" s="43">
        <f t="shared" si="43"/>
        <v>0</v>
      </c>
      <c r="AF58" s="43">
        <f t="shared" si="43"/>
        <v>0</v>
      </c>
      <c r="AG58" s="43">
        <f t="shared" si="43"/>
        <v>0</v>
      </c>
      <c r="AH58" s="43">
        <f t="shared" si="43"/>
        <v>0</v>
      </c>
      <c r="AI58" s="17">
        <f t="shared" si="5"/>
        <v>0.18076923076923068</v>
      </c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13.5" thickBot="1">
      <c r="A59" s="33"/>
      <c r="B59" s="30" t="s">
        <v>55</v>
      </c>
      <c r="C59" s="30" t="s">
        <v>41</v>
      </c>
      <c r="D59" s="43">
        <f t="shared" ref="D59:AH59" si="44">+D101-D9</f>
        <v>0.11499999999999977</v>
      </c>
      <c r="E59" s="43">
        <f t="shared" si="44"/>
        <v>0.11499999999999977</v>
      </c>
      <c r="F59" s="43">
        <f t="shared" si="44"/>
        <v>0.11499999999999977</v>
      </c>
      <c r="G59" s="43">
        <f t="shared" si="44"/>
        <v>0.19499999999999984</v>
      </c>
      <c r="H59" s="43">
        <f t="shared" si="44"/>
        <v>0.24000000000000021</v>
      </c>
      <c r="I59" s="43">
        <f t="shared" si="44"/>
        <v>0.41500000000000004</v>
      </c>
      <c r="J59" s="43">
        <f t="shared" si="44"/>
        <v>0.27500000000000036</v>
      </c>
      <c r="K59" s="43">
        <f t="shared" si="44"/>
        <v>0.17499999999999982</v>
      </c>
      <c r="L59" s="43">
        <f t="shared" si="44"/>
        <v>0.17499999999999982</v>
      </c>
      <c r="M59" s="43">
        <f t="shared" si="44"/>
        <v>0.17499999999999982</v>
      </c>
      <c r="N59" s="43">
        <f t="shared" si="44"/>
        <v>0.23499999999999988</v>
      </c>
      <c r="O59" s="43">
        <f t="shared" si="44"/>
        <v>0.26000000000000023</v>
      </c>
      <c r="P59" s="43">
        <f t="shared" si="44"/>
        <v>0.44999999999999973</v>
      </c>
      <c r="Q59" s="43">
        <f t="shared" si="44"/>
        <v>0.51999999999999957</v>
      </c>
      <c r="R59" s="43">
        <f t="shared" si="44"/>
        <v>0.1549999999999998</v>
      </c>
      <c r="S59" s="43">
        <f t="shared" si="44"/>
        <v>0.1549999999999998</v>
      </c>
      <c r="T59" s="43">
        <f t="shared" si="44"/>
        <v>0.1549999999999998</v>
      </c>
      <c r="U59" s="43">
        <f t="shared" si="44"/>
        <v>0.1549999999999998</v>
      </c>
      <c r="V59" s="43">
        <f t="shared" si="44"/>
        <v>0.16500000000000004</v>
      </c>
      <c r="W59" s="43">
        <f t="shared" si="44"/>
        <v>0.14500000000000002</v>
      </c>
      <c r="X59" s="43">
        <f t="shared" si="44"/>
        <v>0.18500000000000005</v>
      </c>
      <c r="Y59" s="43">
        <f t="shared" si="44"/>
        <v>0.125</v>
      </c>
      <c r="Z59" s="43">
        <f t="shared" si="44"/>
        <v>0.125</v>
      </c>
      <c r="AA59" s="43">
        <f t="shared" si="44"/>
        <v>0.125</v>
      </c>
      <c r="AB59" s="43">
        <f t="shared" si="44"/>
        <v>0.11499999999999977</v>
      </c>
      <c r="AC59" s="43">
        <f t="shared" si="44"/>
        <v>0.14000000000000012</v>
      </c>
      <c r="AD59" s="43">
        <f t="shared" si="44"/>
        <v>0</v>
      </c>
      <c r="AE59" s="43">
        <f t="shared" si="44"/>
        <v>0</v>
      </c>
      <c r="AF59" s="43">
        <f t="shared" si="44"/>
        <v>0</v>
      </c>
      <c r="AG59" s="43">
        <f t="shared" si="44"/>
        <v>0</v>
      </c>
      <c r="AH59" s="43">
        <f t="shared" si="44"/>
        <v>0</v>
      </c>
      <c r="AI59" s="17">
        <f t="shared" si="5"/>
        <v>0.2001923076923077</v>
      </c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2"/>
    </row>
    <row r="60" spans="1:48">
      <c r="A60" s="33"/>
      <c r="B60" s="6"/>
      <c r="C60" s="6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19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2"/>
    </row>
    <row r="61" spans="1:48" ht="13.5" thickBot="1">
      <c r="A61" s="38"/>
      <c r="B61" s="39"/>
      <c r="C61" s="39"/>
      <c r="D61" s="41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20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2"/>
    </row>
    <row r="62" spans="1:48">
      <c r="A62" s="47"/>
      <c r="B62" s="3" t="s">
        <v>3</v>
      </c>
      <c r="C62" s="4" t="s">
        <v>4</v>
      </c>
      <c r="D62" s="10">
        <v>1</v>
      </c>
      <c r="E62" s="10">
        <f t="shared" ref="E62:AB62" si="45">D62+1</f>
        <v>2</v>
      </c>
      <c r="F62" s="10">
        <f>E62+1</f>
        <v>3</v>
      </c>
      <c r="G62" s="10">
        <f>F62+1</f>
        <v>4</v>
      </c>
      <c r="H62" s="10">
        <f t="shared" si="45"/>
        <v>5</v>
      </c>
      <c r="I62" s="10">
        <f t="shared" si="45"/>
        <v>6</v>
      </c>
      <c r="J62" s="10">
        <f t="shared" si="45"/>
        <v>7</v>
      </c>
      <c r="K62" s="10">
        <f t="shared" si="45"/>
        <v>8</v>
      </c>
      <c r="L62" s="10">
        <f t="shared" si="45"/>
        <v>9</v>
      </c>
      <c r="M62" s="10">
        <f t="shared" si="45"/>
        <v>10</v>
      </c>
      <c r="N62" s="10">
        <f t="shared" si="45"/>
        <v>11</v>
      </c>
      <c r="O62" s="10">
        <f t="shared" si="45"/>
        <v>12</v>
      </c>
      <c r="P62" s="10">
        <f t="shared" si="45"/>
        <v>13</v>
      </c>
      <c r="Q62" s="10">
        <f t="shared" si="45"/>
        <v>14</v>
      </c>
      <c r="R62" s="10">
        <f t="shared" si="45"/>
        <v>15</v>
      </c>
      <c r="S62" s="10">
        <f t="shared" si="45"/>
        <v>16</v>
      </c>
      <c r="T62" s="10">
        <f t="shared" si="45"/>
        <v>17</v>
      </c>
      <c r="U62" s="10">
        <f t="shared" si="45"/>
        <v>18</v>
      </c>
      <c r="V62" s="10">
        <f t="shared" si="45"/>
        <v>19</v>
      </c>
      <c r="W62" s="10">
        <f t="shared" si="45"/>
        <v>20</v>
      </c>
      <c r="X62" s="10">
        <f t="shared" si="45"/>
        <v>21</v>
      </c>
      <c r="Y62" s="10">
        <f t="shared" si="45"/>
        <v>22</v>
      </c>
      <c r="Z62" s="10">
        <f t="shared" si="45"/>
        <v>23</v>
      </c>
      <c r="AA62" s="10">
        <f t="shared" si="45"/>
        <v>24</v>
      </c>
      <c r="AB62" s="10">
        <f t="shared" si="45"/>
        <v>25</v>
      </c>
      <c r="AC62" s="10">
        <f t="shared" ref="AC62:AH62" si="46">AB62+1</f>
        <v>26</v>
      </c>
      <c r="AD62" s="10">
        <f t="shared" si="46"/>
        <v>27</v>
      </c>
      <c r="AE62" s="10">
        <f t="shared" si="46"/>
        <v>28</v>
      </c>
      <c r="AF62" s="10">
        <f t="shared" si="46"/>
        <v>29</v>
      </c>
      <c r="AG62" s="10">
        <f t="shared" si="46"/>
        <v>30</v>
      </c>
      <c r="AH62" s="10">
        <f t="shared" si="46"/>
        <v>31</v>
      </c>
      <c r="AI62" s="15" t="s">
        <v>5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2"/>
    </row>
    <row r="63" spans="1:48" ht="13.5" thickBot="1">
      <c r="A63" s="33"/>
      <c r="B63" s="6"/>
      <c r="C63" s="7"/>
      <c r="D63" s="48" t="s">
        <v>7</v>
      </c>
      <c r="E63" s="48" t="s">
        <v>7</v>
      </c>
      <c r="F63" s="48" t="s">
        <v>7</v>
      </c>
      <c r="G63" s="48" t="s">
        <v>7</v>
      </c>
      <c r="H63" s="48" t="s">
        <v>7</v>
      </c>
      <c r="I63" s="48" t="s">
        <v>7</v>
      </c>
      <c r="J63" s="48" t="s">
        <v>7</v>
      </c>
      <c r="K63" s="48" t="s">
        <v>7</v>
      </c>
      <c r="L63" s="48" t="s">
        <v>7</v>
      </c>
      <c r="M63" s="48" t="s">
        <v>7</v>
      </c>
      <c r="N63" s="48" t="s">
        <v>7</v>
      </c>
      <c r="O63" s="48" t="s">
        <v>7</v>
      </c>
      <c r="P63" s="48" t="s">
        <v>7</v>
      </c>
      <c r="Q63" s="48" t="s">
        <v>7</v>
      </c>
      <c r="R63" s="48" t="s">
        <v>7</v>
      </c>
      <c r="S63" s="48" t="s">
        <v>7</v>
      </c>
      <c r="T63" s="48" t="s">
        <v>7</v>
      </c>
      <c r="U63" s="48" t="s">
        <v>7</v>
      </c>
      <c r="V63" s="48" t="s">
        <v>7</v>
      </c>
      <c r="W63" s="48" t="s">
        <v>7</v>
      </c>
      <c r="X63" s="48" t="s">
        <v>7</v>
      </c>
      <c r="Y63" s="48" t="s">
        <v>7</v>
      </c>
      <c r="Z63" s="48" t="s">
        <v>7</v>
      </c>
      <c r="AA63" s="48" t="s">
        <v>7</v>
      </c>
      <c r="AB63" s="48" t="s">
        <v>7</v>
      </c>
      <c r="AC63" s="48" t="s">
        <v>7</v>
      </c>
      <c r="AD63" s="48" t="s">
        <v>7</v>
      </c>
      <c r="AE63" s="48" t="s">
        <v>7</v>
      </c>
      <c r="AF63" s="48" t="s">
        <v>7</v>
      </c>
      <c r="AG63" s="48" t="s">
        <v>7</v>
      </c>
      <c r="AH63" s="48" t="s">
        <v>7</v>
      </c>
      <c r="AI63" s="16" t="s">
        <v>8</v>
      </c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2"/>
    </row>
    <row r="64" spans="1:48" ht="13.5" thickBot="1">
      <c r="A64" s="38"/>
      <c r="B64" s="39" t="s">
        <v>9</v>
      </c>
      <c r="C64" s="39" t="s">
        <v>10</v>
      </c>
      <c r="D64" s="11">
        <v>2.14</v>
      </c>
      <c r="E64" s="11">
        <v>2.14</v>
      </c>
      <c r="F64" s="11">
        <v>2.14</v>
      </c>
      <c r="G64" s="11">
        <v>2.19</v>
      </c>
      <c r="H64" s="11">
        <v>2.17</v>
      </c>
      <c r="I64" s="11">
        <v>2.1949999999999998</v>
      </c>
      <c r="J64" s="11">
        <v>2.1349999999999998</v>
      </c>
      <c r="K64" s="11">
        <v>2.165</v>
      </c>
      <c r="L64" s="11">
        <v>2.165</v>
      </c>
      <c r="M64" s="11">
        <v>2.165</v>
      </c>
      <c r="N64" s="11">
        <v>2.2050000000000001</v>
      </c>
      <c r="O64" s="11">
        <v>2.2149999999999999</v>
      </c>
      <c r="P64" s="11">
        <v>2.39</v>
      </c>
      <c r="Q64" s="11">
        <v>2.3650000000000002</v>
      </c>
      <c r="R64" s="11">
        <v>2.27</v>
      </c>
      <c r="S64" s="11">
        <v>2.27</v>
      </c>
      <c r="T64" s="11">
        <v>2.27</v>
      </c>
      <c r="U64" s="11">
        <v>2.27</v>
      </c>
      <c r="V64" s="11">
        <v>2.1850000000000001</v>
      </c>
      <c r="W64" s="11">
        <v>2.3149999999999999</v>
      </c>
      <c r="X64" s="11">
        <v>2.4300000000000002</v>
      </c>
      <c r="Y64" s="11">
        <v>2.395</v>
      </c>
      <c r="Z64" s="11">
        <v>2.395</v>
      </c>
      <c r="AA64" s="11">
        <v>2.395</v>
      </c>
      <c r="AB64" s="11">
        <v>2.395</v>
      </c>
      <c r="AC64" s="11">
        <v>2.395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7">
        <f>SUM(D64:AH64)/AC$7</f>
        <v>2.2601923076923085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32"/>
    </row>
    <row r="65" spans="1:48" ht="13.5" thickBot="1">
      <c r="A65" s="33"/>
      <c r="B65" s="6" t="s">
        <v>25</v>
      </c>
      <c r="C65" s="7" t="s">
        <v>23</v>
      </c>
      <c r="D65" s="49">
        <v>1.84</v>
      </c>
      <c r="E65" s="49">
        <v>1.84</v>
      </c>
      <c r="F65" s="49">
        <v>1.84</v>
      </c>
      <c r="G65" s="49">
        <v>1.895</v>
      </c>
      <c r="H65" s="49">
        <v>1.875</v>
      </c>
      <c r="I65" s="49">
        <v>1.9</v>
      </c>
      <c r="J65" s="49">
        <v>1.84</v>
      </c>
      <c r="K65" s="49">
        <v>1.87</v>
      </c>
      <c r="L65" s="49">
        <v>1.87</v>
      </c>
      <c r="M65" s="49">
        <v>1.87</v>
      </c>
      <c r="N65" s="49">
        <v>1.915</v>
      </c>
      <c r="O65" s="49">
        <v>1.915</v>
      </c>
      <c r="P65" s="49">
        <v>2.0950000000000002</v>
      </c>
      <c r="Q65" s="49">
        <v>2.0699999999999998</v>
      </c>
      <c r="R65" s="49">
        <v>1.97</v>
      </c>
      <c r="S65" s="49">
        <v>1.97</v>
      </c>
      <c r="T65" s="49">
        <v>1.97</v>
      </c>
      <c r="U65" s="49">
        <v>1.97</v>
      </c>
      <c r="V65" s="49">
        <v>1.885</v>
      </c>
      <c r="W65" s="49">
        <v>2.02</v>
      </c>
      <c r="X65" s="49">
        <v>2.13</v>
      </c>
      <c r="Y65" s="50">
        <v>0</v>
      </c>
      <c r="Z65" s="50">
        <v>0</v>
      </c>
      <c r="AA65" s="50">
        <v>0</v>
      </c>
      <c r="AB65" s="49">
        <v>2.105</v>
      </c>
      <c r="AC65" s="49">
        <v>2.1</v>
      </c>
      <c r="AD65" s="49">
        <v>0</v>
      </c>
      <c r="AE65" s="49">
        <v>0</v>
      </c>
      <c r="AF65" s="49">
        <v>0</v>
      </c>
      <c r="AG65" s="49">
        <v>0</v>
      </c>
      <c r="AH65" s="51">
        <v>0</v>
      </c>
      <c r="AI65" s="17">
        <f>SUM(D65:AH65)/Z$7</f>
        <v>1.9458695652173914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32"/>
    </row>
    <row r="66" spans="1:48" ht="13.5" thickBot="1">
      <c r="A66" s="33"/>
      <c r="B66" s="6" t="s">
        <v>29</v>
      </c>
      <c r="C66" s="7" t="s">
        <v>23</v>
      </c>
      <c r="D66" s="52">
        <v>2.02</v>
      </c>
      <c r="E66" s="52">
        <v>2.02</v>
      </c>
      <c r="F66" s="52">
        <v>2.02</v>
      </c>
      <c r="G66" s="52">
        <v>2.0950000000000002</v>
      </c>
      <c r="H66" s="52">
        <v>2.06</v>
      </c>
      <c r="I66" s="52">
        <v>2.1</v>
      </c>
      <c r="J66" s="52">
        <v>2.06</v>
      </c>
      <c r="K66" s="52">
        <v>2.085</v>
      </c>
      <c r="L66" s="52">
        <v>2.085</v>
      </c>
      <c r="M66" s="52">
        <v>2.085</v>
      </c>
      <c r="N66" s="52">
        <v>2.15</v>
      </c>
      <c r="O66" s="52">
        <v>2.09</v>
      </c>
      <c r="P66" s="52">
        <v>2.27</v>
      </c>
      <c r="Q66" s="52">
        <v>2.25</v>
      </c>
      <c r="R66" s="52">
        <v>2.16</v>
      </c>
      <c r="S66" s="52">
        <v>2.16</v>
      </c>
      <c r="T66" s="52">
        <v>2.16</v>
      </c>
      <c r="U66" s="52">
        <v>2.16</v>
      </c>
      <c r="V66" s="52">
        <v>2.085</v>
      </c>
      <c r="W66" s="52">
        <v>2.2200000000000002</v>
      </c>
      <c r="X66" s="52">
        <v>2.33</v>
      </c>
      <c r="Y66" s="52">
        <v>2.33</v>
      </c>
      <c r="Z66" s="52">
        <v>2.33</v>
      </c>
      <c r="AA66" s="52">
        <v>2.33</v>
      </c>
      <c r="AB66" s="52">
        <v>2.2799999999999998</v>
      </c>
      <c r="AC66" s="52">
        <v>2.3199999999999998</v>
      </c>
      <c r="AD66" s="52">
        <v>0</v>
      </c>
      <c r="AE66" s="52">
        <v>0</v>
      </c>
      <c r="AF66" s="52">
        <v>0</v>
      </c>
      <c r="AG66" s="52">
        <v>0</v>
      </c>
      <c r="AH66" s="53">
        <v>0</v>
      </c>
      <c r="AI66" s="17">
        <f t="shared" ref="AI66:AI101" si="47">SUM(D66:AH66)/AC$7</f>
        <v>2.1636538461538461</v>
      </c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32"/>
    </row>
    <row r="67" spans="1:48" ht="13.5" thickBot="1">
      <c r="A67" s="33"/>
      <c r="B67" s="6" t="s">
        <v>35</v>
      </c>
      <c r="C67" s="7" t="s">
        <v>23</v>
      </c>
      <c r="D67" s="49">
        <v>2.0350000000000001</v>
      </c>
      <c r="E67" s="49">
        <v>2.0350000000000001</v>
      </c>
      <c r="F67" s="49">
        <v>2.0350000000000001</v>
      </c>
      <c r="G67" s="49">
        <v>2.125</v>
      </c>
      <c r="H67" s="49">
        <v>2.165</v>
      </c>
      <c r="I67" s="49">
        <v>2.145</v>
      </c>
      <c r="J67" s="49">
        <v>2.105</v>
      </c>
      <c r="K67" s="49">
        <v>2.1150000000000002</v>
      </c>
      <c r="L67" s="49">
        <v>2.1150000000000002</v>
      </c>
      <c r="M67" s="49">
        <v>2.1150000000000002</v>
      </c>
      <c r="N67" s="49">
        <v>2.11</v>
      </c>
      <c r="O67" s="49">
        <v>2.1349999999999998</v>
      </c>
      <c r="P67" s="49">
        <v>2.2650000000000001</v>
      </c>
      <c r="Q67" s="49">
        <v>2.29</v>
      </c>
      <c r="R67" s="49">
        <v>2.19</v>
      </c>
      <c r="S67" s="49">
        <v>2.19</v>
      </c>
      <c r="T67" s="49">
        <v>2.19</v>
      </c>
      <c r="U67" s="49">
        <v>2.19</v>
      </c>
      <c r="V67" s="49">
        <v>2.17</v>
      </c>
      <c r="W67" s="49">
        <v>2.2250000000000001</v>
      </c>
      <c r="X67" s="49">
        <v>2.34</v>
      </c>
      <c r="Y67" s="49">
        <v>2.29</v>
      </c>
      <c r="Z67" s="49">
        <v>2.29</v>
      </c>
      <c r="AA67" s="49">
        <v>2.29</v>
      </c>
      <c r="AB67" s="49">
        <v>2.335</v>
      </c>
      <c r="AC67" s="49">
        <v>2.31</v>
      </c>
      <c r="AD67" s="49">
        <v>0</v>
      </c>
      <c r="AE67" s="49">
        <v>0</v>
      </c>
      <c r="AF67" s="49">
        <v>0</v>
      </c>
      <c r="AG67" s="49">
        <v>0</v>
      </c>
      <c r="AH67" s="51">
        <v>0</v>
      </c>
      <c r="AI67" s="17">
        <f t="shared" si="47"/>
        <v>2.1846153846153844</v>
      </c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32"/>
    </row>
    <row r="68" spans="1:48" ht="13.5" thickBot="1">
      <c r="A68" s="38"/>
      <c r="B68" s="39" t="s">
        <v>22</v>
      </c>
      <c r="C68" s="40" t="s">
        <v>23</v>
      </c>
      <c r="D68" s="54">
        <v>2.11</v>
      </c>
      <c r="E68" s="54">
        <v>2.11</v>
      </c>
      <c r="F68" s="54">
        <v>2.11</v>
      </c>
      <c r="G68" s="54">
        <v>2.1749999999999998</v>
      </c>
      <c r="H68" s="54">
        <v>2.15</v>
      </c>
      <c r="I68" s="54">
        <v>2.1850000000000001</v>
      </c>
      <c r="J68" s="54">
        <v>2.105</v>
      </c>
      <c r="K68" s="54">
        <v>2.14</v>
      </c>
      <c r="L68" s="54">
        <v>2.14</v>
      </c>
      <c r="M68" s="54">
        <v>2.14</v>
      </c>
      <c r="N68" s="54">
        <v>2.17</v>
      </c>
      <c r="O68" s="54">
        <v>2.19</v>
      </c>
      <c r="P68" s="54">
        <v>2.375</v>
      </c>
      <c r="Q68" s="54">
        <v>2.3450000000000002</v>
      </c>
      <c r="R68" s="54">
        <v>2.23</v>
      </c>
      <c r="S68" s="54">
        <v>2.23</v>
      </c>
      <c r="T68" s="54">
        <v>2.23</v>
      </c>
      <c r="U68" s="54">
        <v>2.23</v>
      </c>
      <c r="V68" s="54">
        <v>2.17</v>
      </c>
      <c r="W68" s="54">
        <v>2.2949999999999999</v>
      </c>
      <c r="X68" s="54">
        <v>2.415</v>
      </c>
      <c r="Y68" s="54">
        <v>2.37</v>
      </c>
      <c r="Z68" s="54">
        <v>2.37</v>
      </c>
      <c r="AA68" s="54">
        <v>2.37</v>
      </c>
      <c r="AB68" s="54">
        <v>2.36</v>
      </c>
      <c r="AC68" s="54">
        <v>2.395</v>
      </c>
      <c r="AD68" s="54">
        <v>0</v>
      </c>
      <c r="AE68" s="54">
        <v>0</v>
      </c>
      <c r="AF68" s="54">
        <v>0</v>
      </c>
      <c r="AG68" s="54">
        <v>0</v>
      </c>
      <c r="AH68" s="55">
        <v>0</v>
      </c>
      <c r="AI68" s="17">
        <f t="shared" si="47"/>
        <v>2.2349999999999999</v>
      </c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32"/>
    </row>
    <row r="69" spans="1:48" ht="13.5" thickBot="1">
      <c r="A69" s="33"/>
      <c r="B69" s="6" t="s">
        <v>11</v>
      </c>
      <c r="C69" s="56" t="s">
        <v>12</v>
      </c>
      <c r="D69" s="57">
        <v>2.145</v>
      </c>
      <c r="E69" s="57">
        <v>2.145</v>
      </c>
      <c r="F69" s="57">
        <v>2.145</v>
      </c>
      <c r="G69" s="57">
        <v>2.2000000000000002</v>
      </c>
      <c r="H69" s="57">
        <v>2.1800000000000002</v>
      </c>
      <c r="I69" s="57">
        <v>2.2050000000000001</v>
      </c>
      <c r="J69" s="57">
        <v>2.14</v>
      </c>
      <c r="K69" s="57">
        <v>2.165</v>
      </c>
      <c r="L69" s="57">
        <v>2.165</v>
      </c>
      <c r="M69" s="57">
        <v>2.165</v>
      </c>
      <c r="N69" s="57">
        <v>2.2000000000000002</v>
      </c>
      <c r="O69" s="57">
        <v>2.21</v>
      </c>
      <c r="P69" s="57">
        <v>2.39</v>
      </c>
      <c r="Q69" s="57">
        <v>2.355</v>
      </c>
      <c r="R69" s="57">
        <v>2.2599999999999998</v>
      </c>
      <c r="S69" s="57">
        <v>2.2599999999999998</v>
      </c>
      <c r="T69" s="57">
        <v>2.2599999999999998</v>
      </c>
      <c r="U69" s="57">
        <v>2.2599999999999998</v>
      </c>
      <c r="V69" s="57">
        <v>2.1800000000000002</v>
      </c>
      <c r="W69" s="57">
        <v>2.3050000000000002</v>
      </c>
      <c r="X69" s="57">
        <v>2.4300000000000002</v>
      </c>
      <c r="Y69" s="57">
        <v>2.37</v>
      </c>
      <c r="Z69" s="57">
        <v>2.37</v>
      </c>
      <c r="AA69" s="57">
        <v>2.37</v>
      </c>
      <c r="AB69" s="57">
        <v>2.36</v>
      </c>
      <c r="AC69" s="57">
        <v>2.4049999999999998</v>
      </c>
      <c r="AD69" s="57">
        <v>0</v>
      </c>
      <c r="AE69" s="57">
        <v>0</v>
      </c>
      <c r="AF69" s="57">
        <v>0</v>
      </c>
      <c r="AG69" s="57">
        <v>0</v>
      </c>
      <c r="AH69" s="58">
        <v>0</v>
      </c>
      <c r="AI69" s="17">
        <f t="shared" si="47"/>
        <v>2.2553846153846147</v>
      </c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32"/>
    </row>
    <row r="70" spans="1:48" ht="13.5" thickBot="1">
      <c r="A70" s="33"/>
      <c r="B70" s="6" t="s">
        <v>24</v>
      </c>
      <c r="C70" s="7" t="s">
        <v>12</v>
      </c>
      <c r="D70" s="49">
        <v>1.71</v>
      </c>
      <c r="E70" s="49">
        <v>1.71</v>
      </c>
      <c r="F70" s="49">
        <v>1.71</v>
      </c>
      <c r="G70" s="49">
        <v>1.76</v>
      </c>
      <c r="H70" s="49">
        <v>1.74</v>
      </c>
      <c r="I70" s="49">
        <v>1.78</v>
      </c>
      <c r="J70" s="49">
        <v>1.7</v>
      </c>
      <c r="K70" s="49">
        <v>1.7749999999999999</v>
      </c>
      <c r="L70" s="49">
        <v>1.7749999999999999</v>
      </c>
      <c r="M70" s="49">
        <v>1.7749999999999999</v>
      </c>
      <c r="N70" s="49">
        <v>1.77</v>
      </c>
      <c r="O70" s="49">
        <v>1.79</v>
      </c>
      <c r="P70" s="49">
        <v>1.88</v>
      </c>
      <c r="Q70" s="49">
        <v>1.78</v>
      </c>
      <c r="R70" s="49">
        <v>1.71</v>
      </c>
      <c r="S70" s="49">
        <v>1.71</v>
      </c>
      <c r="T70" s="49">
        <v>1.71</v>
      </c>
      <c r="U70" s="49">
        <v>1.71</v>
      </c>
      <c r="V70" s="49">
        <v>1.65</v>
      </c>
      <c r="W70" s="50">
        <v>0</v>
      </c>
      <c r="X70" s="50">
        <v>0</v>
      </c>
      <c r="Y70" s="50">
        <v>0</v>
      </c>
      <c r="Z70" s="50">
        <v>0</v>
      </c>
      <c r="AA70" s="50">
        <v>0</v>
      </c>
      <c r="AB70" s="49">
        <v>1.84</v>
      </c>
      <c r="AC70" s="49">
        <v>1.88</v>
      </c>
      <c r="AD70" s="49">
        <v>0</v>
      </c>
      <c r="AE70" s="49">
        <v>0</v>
      </c>
      <c r="AF70" s="49">
        <v>0</v>
      </c>
      <c r="AG70" s="49">
        <v>0</v>
      </c>
      <c r="AH70" s="51">
        <v>0</v>
      </c>
      <c r="AI70" s="17">
        <f>SUM(D70:AH70)/X$7</f>
        <v>1.7554761904761909</v>
      </c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32"/>
    </row>
    <row r="71" spans="1:48" ht="13.5" thickBot="1">
      <c r="A71" s="33"/>
      <c r="B71" s="6" t="s">
        <v>28</v>
      </c>
      <c r="C71" s="7" t="s">
        <v>12</v>
      </c>
      <c r="D71" s="49">
        <v>2.0350000000000001</v>
      </c>
      <c r="E71" s="49">
        <v>2.0350000000000001</v>
      </c>
      <c r="F71" s="49">
        <v>2.0350000000000001</v>
      </c>
      <c r="G71" s="49">
        <v>2.0950000000000002</v>
      </c>
      <c r="H71" s="49">
        <v>2.0550000000000002</v>
      </c>
      <c r="I71" s="49">
        <v>2.105</v>
      </c>
      <c r="J71" s="49">
        <v>2.0499999999999998</v>
      </c>
      <c r="K71" s="49">
        <v>2.0699999999999998</v>
      </c>
      <c r="L71" s="49">
        <v>2.0699999999999998</v>
      </c>
      <c r="M71" s="49">
        <v>2.0699999999999998</v>
      </c>
      <c r="N71" s="49">
        <v>2.1150000000000002</v>
      </c>
      <c r="O71" s="49">
        <v>2.1150000000000002</v>
      </c>
      <c r="P71" s="49">
        <v>2.33</v>
      </c>
      <c r="Q71" s="49">
        <v>2.2599999999999998</v>
      </c>
      <c r="R71" s="49">
        <v>2.16</v>
      </c>
      <c r="S71" s="49">
        <v>2.16</v>
      </c>
      <c r="T71" s="49">
        <v>2.16</v>
      </c>
      <c r="U71" s="49">
        <v>2.16</v>
      </c>
      <c r="V71" s="49">
        <v>2.0950000000000002</v>
      </c>
      <c r="W71" s="49">
        <v>2.2200000000000002</v>
      </c>
      <c r="X71" s="49">
        <v>2.3250000000000002</v>
      </c>
      <c r="Y71" s="49">
        <v>2.27</v>
      </c>
      <c r="Z71" s="49">
        <v>2.27</v>
      </c>
      <c r="AA71" s="49">
        <v>2.27</v>
      </c>
      <c r="AB71" s="49">
        <v>2.2749999999999999</v>
      </c>
      <c r="AC71" s="49">
        <v>2.335</v>
      </c>
      <c r="AD71" s="49">
        <v>0</v>
      </c>
      <c r="AE71" s="49">
        <v>0</v>
      </c>
      <c r="AF71" s="49">
        <v>0</v>
      </c>
      <c r="AG71" s="49">
        <v>0</v>
      </c>
      <c r="AH71" s="51">
        <v>0</v>
      </c>
      <c r="AI71" s="17">
        <f t="shared" si="47"/>
        <v>2.1592307692307697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32"/>
    </row>
    <row r="72" spans="1:48" ht="13.5" thickBot="1">
      <c r="A72" s="33"/>
      <c r="B72" s="6" t="s">
        <v>36</v>
      </c>
      <c r="C72" s="7" t="s">
        <v>12</v>
      </c>
      <c r="D72" s="49">
        <v>2.0099999999999998</v>
      </c>
      <c r="E72" s="49">
        <v>2.0099999999999998</v>
      </c>
      <c r="F72" s="49">
        <v>2.0099999999999998</v>
      </c>
      <c r="G72" s="49">
        <v>2.0950000000000002</v>
      </c>
      <c r="H72" s="49">
        <v>2.1</v>
      </c>
      <c r="I72" s="49">
        <v>2.125</v>
      </c>
      <c r="J72" s="49">
        <v>2.0649999999999999</v>
      </c>
      <c r="K72" s="49">
        <v>2.0750000000000002</v>
      </c>
      <c r="L72" s="49">
        <v>2.0750000000000002</v>
      </c>
      <c r="M72" s="49">
        <v>2.0750000000000002</v>
      </c>
      <c r="N72" s="49">
        <v>2.09</v>
      </c>
      <c r="O72" s="49">
        <v>2.1349999999999998</v>
      </c>
      <c r="P72" s="49">
        <v>2.29</v>
      </c>
      <c r="Q72" s="49">
        <v>2.2799999999999998</v>
      </c>
      <c r="R72" s="49">
        <v>2.145</v>
      </c>
      <c r="S72" s="49">
        <v>2.145</v>
      </c>
      <c r="T72" s="49">
        <v>2.145</v>
      </c>
      <c r="U72" s="49">
        <v>2.145</v>
      </c>
      <c r="V72" s="49">
        <v>2.085</v>
      </c>
      <c r="W72" s="49">
        <v>2.2050000000000001</v>
      </c>
      <c r="X72" s="49">
        <v>2.3149999999999999</v>
      </c>
      <c r="Y72" s="49">
        <v>2.2400000000000002</v>
      </c>
      <c r="Z72" s="49">
        <v>2.2400000000000002</v>
      </c>
      <c r="AA72" s="49">
        <v>2.2400000000000002</v>
      </c>
      <c r="AB72" s="49">
        <v>2.2799999999999998</v>
      </c>
      <c r="AC72" s="49">
        <v>2.27</v>
      </c>
      <c r="AD72" s="49">
        <v>0</v>
      </c>
      <c r="AE72" s="49">
        <v>0</v>
      </c>
      <c r="AF72" s="49">
        <v>0</v>
      </c>
      <c r="AG72" s="49">
        <v>0</v>
      </c>
      <c r="AH72" s="51">
        <v>0</v>
      </c>
      <c r="AI72" s="17">
        <f t="shared" si="47"/>
        <v>2.1496153846153847</v>
      </c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32"/>
    </row>
    <row r="73" spans="1:48" ht="13.5" thickBot="1">
      <c r="A73" s="33"/>
      <c r="B73" s="6" t="s">
        <v>42</v>
      </c>
      <c r="C73" s="7" t="s">
        <v>12</v>
      </c>
      <c r="D73" s="49">
        <v>2.06</v>
      </c>
      <c r="E73" s="49">
        <v>2.06</v>
      </c>
      <c r="F73" s="49">
        <v>2.06</v>
      </c>
      <c r="G73" s="49">
        <v>2.1349999999999998</v>
      </c>
      <c r="H73" s="49">
        <v>2.0950000000000002</v>
      </c>
      <c r="I73" s="49">
        <v>2.13</v>
      </c>
      <c r="J73" s="49">
        <v>2.0699999999999998</v>
      </c>
      <c r="K73" s="49">
        <v>2.105</v>
      </c>
      <c r="L73" s="49">
        <v>2.105</v>
      </c>
      <c r="M73" s="49">
        <v>2.105</v>
      </c>
      <c r="N73" s="49">
        <v>2.1349999999999998</v>
      </c>
      <c r="O73" s="49">
        <v>2.16</v>
      </c>
      <c r="P73" s="49">
        <v>2.355</v>
      </c>
      <c r="Q73" s="49">
        <v>2.2999999999999998</v>
      </c>
      <c r="R73" s="49">
        <v>2.1949999999999998</v>
      </c>
      <c r="S73" s="49">
        <v>2.1949999999999998</v>
      </c>
      <c r="T73" s="49">
        <v>2.1949999999999998</v>
      </c>
      <c r="U73" s="49">
        <v>2.1949999999999998</v>
      </c>
      <c r="V73" s="49">
        <v>2.11</v>
      </c>
      <c r="W73" s="49">
        <v>2.2349999999999999</v>
      </c>
      <c r="X73" s="49">
        <v>2.335</v>
      </c>
      <c r="Y73" s="49">
        <v>2.2999999999999998</v>
      </c>
      <c r="Z73" s="49">
        <v>2.2999999999999998</v>
      </c>
      <c r="AA73" s="49">
        <v>2.2999999999999998</v>
      </c>
      <c r="AB73" s="49">
        <v>2.29</v>
      </c>
      <c r="AC73" s="49">
        <v>2.3050000000000002</v>
      </c>
      <c r="AD73" s="49">
        <v>0</v>
      </c>
      <c r="AE73" s="49">
        <v>0</v>
      </c>
      <c r="AF73" s="49">
        <v>0</v>
      </c>
      <c r="AG73" s="49">
        <v>0</v>
      </c>
      <c r="AH73" s="51">
        <v>0</v>
      </c>
      <c r="AI73" s="17">
        <f t="shared" si="47"/>
        <v>2.1857692307692305</v>
      </c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32"/>
    </row>
    <row r="74" spans="1:48" ht="13.5" thickBot="1">
      <c r="A74" s="59"/>
      <c r="B74" s="60" t="s">
        <v>32</v>
      </c>
      <c r="C74" s="56" t="s">
        <v>10</v>
      </c>
      <c r="D74" s="57">
        <v>2.1</v>
      </c>
      <c r="E74" s="57">
        <v>2.1</v>
      </c>
      <c r="F74" s="57">
        <v>2.1</v>
      </c>
      <c r="G74" s="57">
        <v>2.165</v>
      </c>
      <c r="H74" s="57">
        <v>2.16</v>
      </c>
      <c r="I74" s="57">
        <v>2.1800000000000002</v>
      </c>
      <c r="J74" s="57">
        <v>2.1150000000000002</v>
      </c>
      <c r="K74" s="57">
        <v>2.14</v>
      </c>
      <c r="L74" s="57">
        <v>2.14</v>
      </c>
      <c r="M74" s="57">
        <v>2.14</v>
      </c>
      <c r="N74" s="57">
        <v>2.1749999999999998</v>
      </c>
      <c r="O74" s="57">
        <v>2.1850000000000001</v>
      </c>
      <c r="P74" s="57">
        <v>2.3650000000000002</v>
      </c>
      <c r="Q74" s="57">
        <v>2.335</v>
      </c>
      <c r="R74" s="57">
        <v>2.2349999999999999</v>
      </c>
      <c r="S74" s="57">
        <v>2.2349999999999999</v>
      </c>
      <c r="T74" s="57">
        <v>2.2349999999999999</v>
      </c>
      <c r="U74" s="57">
        <v>2.2349999999999999</v>
      </c>
      <c r="V74" s="57">
        <v>2.1549999999999998</v>
      </c>
      <c r="W74" s="57">
        <v>2.2799999999999998</v>
      </c>
      <c r="X74" s="57">
        <v>2.395</v>
      </c>
      <c r="Y74" s="57">
        <v>2.36</v>
      </c>
      <c r="Z74" s="57">
        <v>2.36</v>
      </c>
      <c r="AA74" s="57">
        <v>2.36</v>
      </c>
      <c r="AB74" s="57">
        <v>2.36</v>
      </c>
      <c r="AC74" s="57">
        <v>2.39</v>
      </c>
      <c r="AD74" s="57">
        <v>0</v>
      </c>
      <c r="AE74" s="57">
        <v>0</v>
      </c>
      <c r="AF74" s="57">
        <v>0</v>
      </c>
      <c r="AG74" s="57">
        <v>0</v>
      </c>
      <c r="AH74" s="58">
        <v>0</v>
      </c>
      <c r="AI74" s="17">
        <f t="shared" si="47"/>
        <v>2.2307692307692308</v>
      </c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32"/>
    </row>
    <row r="75" spans="1:48" ht="13.5" thickBot="1">
      <c r="A75" s="33"/>
      <c r="B75" s="6" t="s">
        <v>33</v>
      </c>
      <c r="C75" s="7" t="s">
        <v>10</v>
      </c>
      <c r="D75" s="49">
        <v>2.15</v>
      </c>
      <c r="E75" s="49">
        <v>2.15</v>
      </c>
      <c r="F75" s="49">
        <v>2.15</v>
      </c>
      <c r="G75" s="49">
        <v>2.2000000000000002</v>
      </c>
      <c r="H75" s="49">
        <v>2.1949999999999998</v>
      </c>
      <c r="I75" s="49">
        <v>2.21</v>
      </c>
      <c r="J75" s="49">
        <v>2.15</v>
      </c>
      <c r="K75" s="49">
        <v>2.17</v>
      </c>
      <c r="L75" s="49">
        <v>2.17</v>
      </c>
      <c r="M75" s="49">
        <v>2.17</v>
      </c>
      <c r="N75" s="49">
        <v>2.2200000000000002</v>
      </c>
      <c r="O75" s="49">
        <v>2.2200000000000002</v>
      </c>
      <c r="P75" s="49">
        <v>2.4049999999999998</v>
      </c>
      <c r="Q75" s="49">
        <v>2.375</v>
      </c>
      <c r="R75" s="49">
        <v>2.2749999999999999</v>
      </c>
      <c r="S75" s="49">
        <v>2.2749999999999999</v>
      </c>
      <c r="T75" s="49">
        <v>2.2749999999999999</v>
      </c>
      <c r="U75" s="49">
        <v>2.2749999999999999</v>
      </c>
      <c r="V75" s="49">
        <v>2.21</v>
      </c>
      <c r="W75" s="49">
        <v>2.33</v>
      </c>
      <c r="X75" s="49">
        <v>2.4500000000000002</v>
      </c>
      <c r="Y75" s="49">
        <v>2.395</v>
      </c>
      <c r="Z75" s="49">
        <v>2.395</v>
      </c>
      <c r="AA75" s="49">
        <v>2.395</v>
      </c>
      <c r="AB75" s="49">
        <v>2.41</v>
      </c>
      <c r="AC75" s="49">
        <v>2.4249999999999998</v>
      </c>
      <c r="AD75" s="49">
        <v>0</v>
      </c>
      <c r="AE75" s="49">
        <v>0</v>
      </c>
      <c r="AF75" s="49">
        <v>0</v>
      </c>
      <c r="AG75" s="49">
        <v>0</v>
      </c>
      <c r="AH75" s="51">
        <v>0</v>
      </c>
      <c r="AI75" s="17">
        <f t="shared" si="47"/>
        <v>2.2709615384615387</v>
      </c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32"/>
    </row>
    <row r="76" spans="1:48" ht="13.5" thickBot="1">
      <c r="A76" s="33"/>
      <c r="B76" s="6" t="s">
        <v>13</v>
      </c>
      <c r="C76" s="7" t="s">
        <v>10</v>
      </c>
      <c r="D76" s="49">
        <v>2.145</v>
      </c>
      <c r="E76" s="49">
        <v>2.145</v>
      </c>
      <c r="F76" s="49">
        <v>2.145</v>
      </c>
      <c r="G76" s="49">
        <v>2.2000000000000002</v>
      </c>
      <c r="H76" s="49">
        <v>2.1800000000000002</v>
      </c>
      <c r="I76" s="49">
        <v>2.2050000000000001</v>
      </c>
      <c r="J76" s="49">
        <v>2.14</v>
      </c>
      <c r="K76" s="49">
        <v>2.165</v>
      </c>
      <c r="L76" s="49">
        <v>2.165</v>
      </c>
      <c r="M76" s="49">
        <v>2.165</v>
      </c>
      <c r="N76" s="49">
        <v>2.2000000000000002</v>
      </c>
      <c r="O76" s="49">
        <v>2.21</v>
      </c>
      <c r="P76" s="49">
        <v>2.39</v>
      </c>
      <c r="Q76" s="49">
        <v>2.355</v>
      </c>
      <c r="R76" s="49">
        <v>2.2599999999999998</v>
      </c>
      <c r="S76" s="49">
        <v>2.2599999999999998</v>
      </c>
      <c r="T76" s="49">
        <v>2.2599999999999998</v>
      </c>
      <c r="U76" s="49">
        <v>2.2599999999999998</v>
      </c>
      <c r="V76" s="49">
        <v>2.1800000000000002</v>
      </c>
      <c r="W76" s="49">
        <v>2.3050000000000002</v>
      </c>
      <c r="X76" s="49">
        <v>2.4300000000000002</v>
      </c>
      <c r="Y76" s="49">
        <v>2.37</v>
      </c>
      <c r="Z76" s="49">
        <v>2.37</v>
      </c>
      <c r="AA76" s="49">
        <v>2.37</v>
      </c>
      <c r="AB76" s="49">
        <v>2.36</v>
      </c>
      <c r="AC76" s="49">
        <v>2.4049999999999998</v>
      </c>
      <c r="AD76" s="49">
        <v>0</v>
      </c>
      <c r="AE76" s="49">
        <v>0</v>
      </c>
      <c r="AF76" s="49">
        <v>0</v>
      </c>
      <c r="AG76" s="49">
        <v>0</v>
      </c>
      <c r="AH76" s="51">
        <v>0</v>
      </c>
      <c r="AI76" s="17">
        <f t="shared" si="47"/>
        <v>2.2553846153846147</v>
      </c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32"/>
    </row>
    <row r="77" spans="1:48" ht="13.5" thickBot="1">
      <c r="A77" s="33"/>
      <c r="B77" s="6" t="s">
        <v>14</v>
      </c>
      <c r="C77" s="7" t="s">
        <v>10</v>
      </c>
      <c r="D77" s="49">
        <v>2.13</v>
      </c>
      <c r="E77" s="49">
        <v>2.13</v>
      </c>
      <c r="F77" s="49">
        <v>2.13</v>
      </c>
      <c r="G77" s="49">
        <v>2.2000000000000002</v>
      </c>
      <c r="H77" s="49">
        <v>2.1949999999999998</v>
      </c>
      <c r="I77" s="49">
        <v>2.2200000000000002</v>
      </c>
      <c r="J77" s="49">
        <v>2.1549999999999998</v>
      </c>
      <c r="K77" s="49">
        <v>2.17</v>
      </c>
      <c r="L77" s="49">
        <v>2.17</v>
      </c>
      <c r="M77" s="49">
        <v>2.17</v>
      </c>
      <c r="N77" s="49">
        <v>2.2149999999999999</v>
      </c>
      <c r="O77" s="49">
        <v>2.23</v>
      </c>
      <c r="P77" s="49">
        <v>2.4</v>
      </c>
      <c r="Q77" s="49">
        <v>2.3650000000000002</v>
      </c>
      <c r="R77" s="49">
        <v>2.2650000000000001</v>
      </c>
      <c r="S77" s="49">
        <v>2.2650000000000001</v>
      </c>
      <c r="T77" s="49">
        <v>2.2650000000000001</v>
      </c>
      <c r="U77" s="49">
        <v>2.2650000000000001</v>
      </c>
      <c r="V77" s="49">
        <v>2.1749999999999998</v>
      </c>
      <c r="W77" s="49">
        <v>2.3050000000000002</v>
      </c>
      <c r="X77" s="49">
        <v>2.4300000000000002</v>
      </c>
      <c r="Y77" s="49">
        <v>2.38</v>
      </c>
      <c r="Z77" s="49">
        <v>2.38</v>
      </c>
      <c r="AA77" s="49">
        <v>2.38</v>
      </c>
      <c r="AB77" s="49">
        <v>2.39</v>
      </c>
      <c r="AC77" s="49">
        <v>2.415</v>
      </c>
      <c r="AD77" s="49">
        <v>0</v>
      </c>
      <c r="AE77" s="49">
        <v>0</v>
      </c>
      <c r="AF77" s="49">
        <v>0</v>
      </c>
      <c r="AG77" s="49">
        <v>0</v>
      </c>
      <c r="AH77" s="51">
        <v>0</v>
      </c>
      <c r="AI77" s="17">
        <f t="shared" si="47"/>
        <v>2.2613461538461541</v>
      </c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32"/>
    </row>
    <row r="78" spans="1:48" ht="13.5" thickBot="1">
      <c r="A78" s="33"/>
      <c r="B78" s="6" t="s">
        <v>15</v>
      </c>
      <c r="C78" s="7" t="s">
        <v>10</v>
      </c>
      <c r="D78" s="49">
        <v>2.1150000000000002</v>
      </c>
      <c r="E78" s="49">
        <v>2.1150000000000002</v>
      </c>
      <c r="F78" s="49">
        <v>2.1150000000000002</v>
      </c>
      <c r="G78" s="49">
        <v>2.2050000000000001</v>
      </c>
      <c r="H78" s="49">
        <v>2.1949999999999998</v>
      </c>
      <c r="I78" s="49">
        <v>2.2400000000000002</v>
      </c>
      <c r="J78" s="49">
        <v>2.15</v>
      </c>
      <c r="K78" s="49">
        <v>2.16</v>
      </c>
      <c r="L78" s="49">
        <v>2.16</v>
      </c>
      <c r="M78" s="49">
        <v>2.16</v>
      </c>
      <c r="N78" s="49">
        <v>2.2000000000000002</v>
      </c>
      <c r="O78" s="49">
        <v>2.2250000000000001</v>
      </c>
      <c r="P78" s="49">
        <v>2.3849999999999998</v>
      </c>
      <c r="Q78" s="49">
        <v>2.355</v>
      </c>
      <c r="R78" s="49">
        <v>2.27</v>
      </c>
      <c r="S78" s="49">
        <v>2.27</v>
      </c>
      <c r="T78" s="49">
        <v>2.27</v>
      </c>
      <c r="U78" s="49">
        <v>2.27</v>
      </c>
      <c r="V78" s="49">
        <v>2.1749999999999998</v>
      </c>
      <c r="W78" s="49">
        <v>2.2949999999999999</v>
      </c>
      <c r="X78" s="49">
        <v>2.415</v>
      </c>
      <c r="Y78" s="49">
        <v>2.355</v>
      </c>
      <c r="Z78" s="49">
        <v>2.355</v>
      </c>
      <c r="AA78" s="49">
        <v>2.355</v>
      </c>
      <c r="AB78" s="49">
        <v>2.3650000000000002</v>
      </c>
      <c r="AC78" s="49">
        <v>2.4</v>
      </c>
      <c r="AD78" s="49">
        <v>0</v>
      </c>
      <c r="AE78" s="49">
        <v>0</v>
      </c>
      <c r="AF78" s="49">
        <v>0</v>
      </c>
      <c r="AG78" s="49">
        <v>0</v>
      </c>
      <c r="AH78" s="51">
        <v>0</v>
      </c>
      <c r="AI78" s="17">
        <f t="shared" si="47"/>
        <v>2.2528846153846156</v>
      </c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32"/>
    </row>
    <row r="79" spans="1:48" ht="13.5" thickBot="1">
      <c r="A79" s="33"/>
      <c r="B79" s="6" t="s">
        <v>26</v>
      </c>
      <c r="C79" s="7" t="s">
        <v>10</v>
      </c>
      <c r="D79" s="49">
        <v>1.92</v>
      </c>
      <c r="E79" s="49">
        <v>1.92</v>
      </c>
      <c r="F79" s="49">
        <v>1.92</v>
      </c>
      <c r="G79" s="49">
        <v>2.0150000000000001</v>
      </c>
      <c r="H79" s="49">
        <v>1.95</v>
      </c>
      <c r="I79" s="49">
        <v>1.9750000000000001</v>
      </c>
      <c r="J79" s="49">
        <v>1.915</v>
      </c>
      <c r="K79" s="49">
        <v>1.94</v>
      </c>
      <c r="L79" s="49">
        <v>1.94</v>
      </c>
      <c r="M79" s="49">
        <v>1.94</v>
      </c>
      <c r="N79" s="49">
        <v>1.7849999999999999</v>
      </c>
      <c r="O79" s="49">
        <v>1.99</v>
      </c>
      <c r="P79" s="49">
        <v>2.1800000000000002</v>
      </c>
      <c r="Q79" s="49">
        <v>2.15</v>
      </c>
      <c r="R79" s="49">
        <v>2.0449999999999999</v>
      </c>
      <c r="S79" s="49">
        <v>2.0449999999999999</v>
      </c>
      <c r="T79" s="49">
        <v>2.0449999999999999</v>
      </c>
      <c r="U79" s="49">
        <v>2.0449999999999999</v>
      </c>
      <c r="V79" s="49">
        <v>1.9650000000000001</v>
      </c>
      <c r="W79" s="49">
        <v>2.1949999999999998</v>
      </c>
      <c r="X79" s="49">
        <v>2.2149999999999999</v>
      </c>
      <c r="Y79" s="49">
        <v>2.1850000000000001</v>
      </c>
      <c r="Z79" s="49">
        <v>2.1850000000000001</v>
      </c>
      <c r="AA79" s="49">
        <v>2.1850000000000001</v>
      </c>
      <c r="AB79" s="49">
        <v>2.1749999999999998</v>
      </c>
      <c r="AC79" s="49">
        <v>2.1800000000000002</v>
      </c>
      <c r="AD79" s="49">
        <v>0</v>
      </c>
      <c r="AE79" s="49">
        <v>0</v>
      </c>
      <c r="AF79" s="49">
        <v>0</v>
      </c>
      <c r="AG79" s="49">
        <v>0</v>
      </c>
      <c r="AH79" s="51">
        <v>0</v>
      </c>
      <c r="AI79" s="17">
        <f t="shared" si="47"/>
        <v>2.0386538461538461</v>
      </c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32"/>
    </row>
    <row r="80" spans="1:48" ht="13.5" thickBot="1">
      <c r="A80" s="33"/>
      <c r="B80" s="6" t="s">
        <v>20</v>
      </c>
      <c r="C80" s="7" t="s">
        <v>10</v>
      </c>
      <c r="D80" s="49">
        <v>2.13</v>
      </c>
      <c r="E80" s="49">
        <v>2.13</v>
      </c>
      <c r="F80" s="49">
        <v>2.13</v>
      </c>
      <c r="G80" s="49">
        <v>2.19</v>
      </c>
      <c r="H80" s="49">
        <v>2.1800000000000002</v>
      </c>
      <c r="I80" s="49">
        <v>2.2050000000000001</v>
      </c>
      <c r="J80" s="49">
        <v>2.14</v>
      </c>
      <c r="K80" s="49">
        <v>2.1749999999999998</v>
      </c>
      <c r="L80" s="49">
        <v>2.1749999999999998</v>
      </c>
      <c r="M80" s="49">
        <v>2.1749999999999998</v>
      </c>
      <c r="N80" s="49">
        <v>2.21</v>
      </c>
      <c r="O80" s="49">
        <v>2.2149999999999999</v>
      </c>
      <c r="P80" s="49">
        <v>2.375</v>
      </c>
      <c r="Q80" s="49">
        <v>2.36</v>
      </c>
      <c r="R80" s="49">
        <v>2.2549999999999999</v>
      </c>
      <c r="S80" s="49">
        <v>2.2549999999999999</v>
      </c>
      <c r="T80" s="49">
        <v>2.2549999999999999</v>
      </c>
      <c r="U80" s="49">
        <v>2.2549999999999999</v>
      </c>
      <c r="V80" s="49">
        <v>2.1800000000000002</v>
      </c>
      <c r="W80" s="49">
        <v>2.2949999999999999</v>
      </c>
      <c r="X80" s="49">
        <v>2.4</v>
      </c>
      <c r="Y80" s="49">
        <v>2.37</v>
      </c>
      <c r="Z80" s="49">
        <v>2.37</v>
      </c>
      <c r="AA80" s="49">
        <v>2.37</v>
      </c>
      <c r="AB80" s="49">
        <v>2.375</v>
      </c>
      <c r="AC80" s="49">
        <v>2.4</v>
      </c>
      <c r="AD80" s="49">
        <v>0</v>
      </c>
      <c r="AE80" s="49">
        <v>0</v>
      </c>
      <c r="AF80" s="49">
        <v>0</v>
      </c>
      <c r="AG80" s="49">
        <v>0</v>
      </c>
      <c r="AH80" s="51">
        <v>0</v>
      </c>
      <c r="AI80" s="17">
        <f t="shared" si="47"/>
        <v>2.2526923076923078</v>
      </c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32"/>
    </row>
    <row r="81" spans="1:48" ht="13.5" thickBot="1">
      <c r="A81" s="33"/>
      <c r="B81" s="6" t="s">
        <v>30</v>
      </c>
      <c r="C81" s="7" t="s">
        <v>10</v>
      </c>
      <c r="D81" s="49">
        <v>2.08</v>
      </c>
      <c r="E81" s="49">
        <v>2.08</v>
      </c>
      <c r="F81" s="49">
        <v>2.08</v>
      </c>
      <c r="G81" s="49">
        <v>2.145</v>
      </c>
      <c r="H81" s="49">
        <v>2.125</v>
      </c>
      <c r="I81" s="49">
        <v>2.16</v>
      </c>
      <c r="J81" s="49">
        <v>2.0950000000000002</v>
      </c>
      <c r="K81" s="49">
        <v>2.125</v>
      </c>
      <c r="L81" s="49">
        <v>2.125</v>
      </c>
      <c r="M81" s="49">
        <v>2.125</v>
      </c>
      <c r="N81" s="49">
        <v>2.1749999999999998</v>
      </c>
      <c r="O81" s="49">
        <v>2.1749999999999998</v>
      </c>
      <c r="P81" s="49">
        <v>2.3650000000000002</v>
      </c>
      <c r="Q81" s="49">
        <v>2.3149999999999999</v>
      </c>
      <c r="R81" s="49">
        <v>2.21</v>
      </c>
      <c r="S81" s="49">
        <v>2.21</v>
      </c>
      <c r="T81" s="49">
        <v>2.21</v>
      </c>
      <c r="U81" s="49">
        <v>2.21</v>
      </c>
      <c r="V81" s="49">
        <v>2.1349999999999998</v>
      </c>
      <c r="W81" s="49">
        <v>2.2650000000000001</v>
      </c>
      <c r="X81" s="49">
        <v>2.38</v>
      </c>
      <c r="Y81" s="49">
        <v>2.3450000000000002</v>
      </c>
      <c r="Z81" s="49">
        <v>2.3450000000000002</v>
      </c>
      <c r="AA81" s="49">
        <v>2.3450000000000002</v>
      </c>
      <c r="AB81" s="49">
        <v>2.35</v>
      </c>
      <c r="AC81" s="49">
        <v>2.375</v>
      </c>
      <c r="AD81" s="49">
        <v>0</v>
      </c>
      <c r="AE81" s="49">
        <v>0</v>
      </c>
      <c r="AF81" s="49">
        <v>0</v>
      </c>
      <c r="AG81" s="49">
        <v>0</v>
      </c>
      <c r="AH81" s="51">
        <v>0</v>
      </c>
      <c r="AI81" s="17">
        <f t="shared" si="47"/>
        <v>2.2134615384615386</v>
      </c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32"/>
    </row>
    <row r="82" spans="1:48" ht="13.5" thickBot="1">
      <c r="A82" s="33"/>
      <c r="B82" s="6" t="s">
        <v>31</v>
      </c>
      <c r="C82" s="7" t="s">
        <v>10</v>
      </c>
      <c r="D82" s="49">
        <v>2.09</v>
      </c>
      <c r="E82" s="49">
        <v>2.09</v>
      </c>
      <c r="F82" s="49">
        <v>2.09</v>
      </c>
      <c r="G82" s="49">
        <v>2.14</v>
      </c>
      <c r="H82" s="49">
        <v>2.125</v>
      </c>
      <c r="I82" s="49">
        <v>2.16</v>
      </c>
      <c r="J82" s="49">
        <v>2.0950000000000002</v>
      </c>
      <c r="K82" s="49">
        <v>2.125</v>
      </c>
      <c r="L82" s="49">
        <v>2.125</v>
      </c>
      <c r="M82" s="49">
        <v>2.125</v>
      </c>
      <c r="N82" s="49">
        <v>2.17</v>
      </c>
      <c r="O82" s="49">
        <v>2.1749999999999998</v>
      </c>
      <c r="P82" s="49">
        <v>2.3650000000000002</v>
      </c>
      <c r="Q82" s="49">
        <v>2.31</v>
      </c>
      <c r="R82" s="49">
        <v>2.21</v>
      </c>
      <c r="S82" s="49">
        <v>2.21</v>
      </c>
      <c r="T82" s="49">
        <v>2.21</v>
      </c>
      <c r="U82" s="49">
        <v>2.21</v>
      </c>
      <c r="V82" s="49">
        <v>2.13</v>
      </c>
      <c r="W82" s="49">
        <v>2.2650000000000001</v>
      </c>
      <c r="X82" s="49">
        <v>2.3849999999999998</v>
      </c>
      <c r="Y82" s="49">
        <v>2.335</v>
      </c>
      <c r="Z82" s="49">
        <v>2.335</v>
      </c>
      <c r="AA82" s="49">
        <v>2.335</v>
      </c>
      <c r="AB82" s="49">
        <v>2.3450000000000002</v>
      </c>
      <c r="AC82" s="49">
        <v>2.37</v>
      </c>
      <c r="AD82" s="49">
        <v>0</v>
      </c>
      <c r="AE82" s="49">
        <v>0</v>
      </c>
      <c r="AF82" s="49">
        <v>0</v>
      </c>
      <c r="AG82" s="49">
        <v>0</v>
      </c>
      <c r="AH82" s="51">
        <v>0</v>
      </c>
      <c r="AI82" s="17">
        <f t="shared" si="47"/>
        <v>2.2124999999999999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32"/>
    </row>
    <row r="83" spans="1:48" ht="13.5" thickBot="1">
      <c r="A83" s="33"/>
      <c r="B83" s="6" t="s">
        <v>37</v>
      </c>
      <c r="C83" s="7" t="s">
        <v>10</v>
      </c>
      <c r="D83" s="49">
        <v>2.0299999999999998</v>
      </c>
      <c r="E83" s="49">
        <v>2.0299999999999998</v>
      </c>
      <c r="F83" s="49">
        <v>2.0299999999999998</v>
      </c>
      <c r="G83" s="49">
        <v>2.1349999999999998</v>
      </c>
      <c r="H83" s="49">
        <v>2.12</v>
      </c>
      <c r="I83" s="49">
        <v>2.15</v>
      </c>
      <c r="J83" s="49">
        <v>2.105</v>
      </c>
      <c r="K83" s="49">
        <v>2.12</v>
      </c>
      <c r="L83" s="49">
        <v>2.12</v>
      </c>
      <c r="M83" s="49">
        <v>2.12</v>
      </c>
      <c r="N83" s="49">
        <v>2.15</v>
      </c>
      <c r="O83" s="49">
        <v>2.1549999999999998</v>
      </c>
      <c r="P83" s="49">
        <v>2.3450000000000002</v>
      </c>
      <c r="Q83" s="49">
        <v>2.2949999999999999</v>
      </c>
      <c r="R83" s="49">
        <v>2.1800000000000002</v>
      </c>
      <c r="S83" s="49">
        <v>2.1800000000000002</v>
      </c>
      <c r="T83" s="49">
        <v>2.1800000000000002</v>
      </c>
      <c r="U83" s="49">
        <v>2.1800000000000002</v>
      </c>
      <c r="V83" s="49">
        <v>2.1150000000000002</v>
      </c>
      <c r="W83" s="49">
        <v>2.2450000000000001</v>
      </c>
      <c r="X83" s="49">
        <v>2.3450000000000002</v>
      </c>
      <c r="Y83" s="49">
        <v>2.31</v>
      </c>
      <c r="Z83" s="49">
        <v>2.31</v>
      </c>
      <c r="AA83" s="49">
        <v>2.31</v>
      </c>
      <c r="AB83" s="49">
        <v>2.2999999999999998</v>
      </c>
      <c r="AC83" s="49">
        <v>2.3149999999999999</v>
      </c>
      <c r="AD83" s="49">
        <v>0</v>
      </c>
      <c r="AE83" s="49">
        <v>0</v>
      </c>
      <c r="AF83" s="49">
        <v>0</v>
      </c>
      <c r="AG83" s="49">
        <v>0</v>
      </c>
      <c r="AH83" s="51">
        <v>0</v>
      </c>
      <c r="AI83" s="17">
        <f t="shared" si="47"/>
        <v>2.1875</v>
      </c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32"/>
    </row>
    <row r="84" spans="1:48" ht="13.5" thickBot="1">
      <c r="A84" s="33"/>
      <c r="B84" s="6" t="s">
        <v>38</v>
      </c>
      <c r="C84" s="7" t="s">
        <v>10</v>
      </c>
      <c r="D84" s="49">
        <v>2.0649999999999999</v>
      </c>
      <c r="E84" s="49">
        <v>2.0649999999999999</v>
      </c>
      <c r="F84" s="49">
        <v>2.0649999999999999</v>
      </c>
      <c r="G84" s="49">
        <v>2.15</v>
      </c>
      <c r="H84" s="49">
        <v>2.1349999999999998</v>
      </c>
      <c r="I84" s="49">
        <v>2.1800000000000002</v>
      </c>
      <c r="J84" s="49">
        <v>2.12</v>
      </c>
      <c r="K84" s="49">
        <v>2.1349999999999998</v>
      </c>
      <c r="L84" s="49">
        <v>2.1349999999999998</v>
      </c>
      <c r="M84" s="49">
        <v>2.1349999999999998</v>
      </c>
      <c r="N84" s="49">
        <v>2.16</v>
      </c>
      <c r="O84" s="49">
        <v>2.1749999999999998</v>
      </c>
      <c r="P84" s="49">
        <v>2.355</v>
      </c>
      <c r="Q84" s="49">
        <v>2.31</v>
      </c>
      <c r="R84" s="49">
        <v>2.21</v>
      </c>
      <c r="S84" s="49">
        <v>2.21</v>
      </c>
      <c r="T84" s="49">
        <v>2.21</v>
      </c>
      <c r="U84" s="49">
        <v>2.21</v>
      </c>
      <c r="V84" s="49">
        <v>2.145</v>
      </c>
      <c r="W84" s="49">
        <v>2.2549999999999999</v>
      </c>
      <c r="X84" s="49">
        <v>2.355</v>
      </c>
      <c r="Y84" s="49">
        <v>2.3199999999999998</v>
      </c>
      <c r="Z84" s="49">
        <v>2.3199999999999998</v>
      </c>
      <c r="AA84" s="49">
        <v>2.3199999999999998</v>
      </c>
      <c r="AB84" s="49">
        <v>2.3050000000000002</v>
      </c>
      <c r="AC84" s="49">
        <v>2.33</v>
      </c>
      <c r="AD84" s="49">
        <v>0</v>
      </c>
      <c r="AE84" s="49">
        <v>0</v>
      </c>
      <c r="AF84" s="49">
        <v>0</v>
      </c>
      <c r="AG84" s="49">
        <v>0</v>
      </c>
      <c r="AH84" s="51">
        <v>0</v>
      </c>
      <c r="AI84" s="17">
        <f t="shared" si="47"/>
        <v>2.2067307692307692</v>
      </c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32"/>
    </row>
    <row r="85" spans="1:48" ht="13.5" thickBot="1">
      <c r="A85" s="33"/>
      <c r="B85" s="6" t="s">
        <v>21</v>
      </c>
      <c r="C85" s="7" t="s">
        <v>10</v>
      </c>
      <c r="D85" s="49">
        <v>2.105</v>
      </c>
      <c r="E85" s="49">
        <v>2.105</v>
      </c>
      <c r="F85" s="49">
        <v>2.105</v>
      </c>
      <c r="G85" s="49">
        <v>2.17</v>
      </c>
      <c r="H85" s="49">
        <v>2.16</v>
      </c>
      <c r="I85" s="49">
        <v>2.1850000000000001</v>
      </c>
      <c r="J85" s="49">
        <v>2.1150000000000002</v>
      </c>
      <c r="K85" s="49">
        <v>2.14</v>
      </c>
      <c r="L85" s="49">
        <v>2.14</v>
      </c>
      <c r="M85" s="49">
        <v>2.14</v>
      </c>
      <c r="N85" s="49">
        <v>2.1850000000000001</v>
      </c>
      <c r="O85" s="49">
        <v>2.1949999999999998</v>
      </c>
      <c r="P85" s="49">
        <v>2.375</v>
      </c>
      <c r="Q85" s="49">
        <v>2.3450000000000002</v>
      </c>
      <c r="R85" s="49">
        <v>2.2400000000000002</v>
      </c>
      <c r="S85" s="49">
        <v>2.2400000000000002</v>
      </c>
      <c r="T85" s="49">
        <v>2.2400000000000002</v>
      </c>
      <c r="U85" s="49">
        <v>2.2400000000000002</v>
      </c>
      <c r="V85" s="49">
        <v>2.1549999999999998</v>
      </c>
      <c r="W85" s="49">
        <v>2.2850000000000001</v>
      </c>
      <c r="X85" s="49">
        <v>2.4049999999999998</v>
      </c>
      <c r="Y85" s="49">
        <v>2.375</v>
      </c>
      <c r="Z85" s="49">
        <v>2.375</v>
      </c>
      <c r="AA85" s="49">
        <v>2.375</v>
      </c>
      <c r="AB85" s="49">
        <v>2.375</v>
      </c>
      <c r="AC85" s="49">
        <v>2.39</v>
      </c>
      <c r="AD85" s="49">
        <v>0</v>
      </c>
      <c r="AE85" s="49">
        <v>0</v>
      </c>
      <c r="AF85" s="49">
        <v>0</v>
      </c>
      <c r="AG85" s="49">
        <v>0</v>
      </c>
      <c r="AH85" s="51">
        <v>0</v>
      </c>
      <c r="AI85" s="17">
        <f t="shared" si="47"/>
        <v>2.2369230769230772</v>
      </c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32"/>
    </row>
    <row r="86" spans="1:48" ht="13.5" thickBot="1">
      <c r="A86" s="33"/>
      <c r="B86" s="6" t="s">
        <v>43</v>
      </c>
      <c r="C86" s="7" t="s">
        <v>10</v>
      </c>
      <c r="D86" s="49">
        <v>2.0699999999999998</v>
      </c>
      <c r="E86" s="49">
        <v>2.0699999999999998</v>
      </c>
      <c r="F86" s="49">
        <v>2.0699999999999998</v>
      </c>
      <c r="G86" s="49">
        <v>2.14</v>
      </c>
      <c r="H86" s="49">
        <v>2.12</v>
      </c>
      <c r="I86" s="49">
        <v>2.1549999999999998</v>
      </c>
      <c r="J86" s="49">
        <v>2.085</v>
      </c>
      <c r="K86" s="49">
        <v>2.1150000000000002</v>
      </c>
      <c r="L86" s="49">
        <v>2.1150000000000002</v>
      </c>
      <c r="M86" s="49">
        <v>2.1150000000000002</v>
      </c>
      <c r="N86" s="49">
        <v>2.17</v>
      </c>
      <c r="O86" s="49">
        <v>2.1800000000000002</v>
      </c>
      <c r="P86" s="49">
        <v>2.355</v>
      </c>
      <c r="Q86" s="49">
        <v>2.3149999999999999</v>
      </c>
      <c r="R86" s="49">
        <v>2.2250000000000001</v>
      </c>
      <c r="S86" s="49">
        <v>2.2250000000000001</v>
      </c>
      <c r="T86" s="49">
        <v>2.2250000000000001</v>
      </c>
      <c r="U86" s="49">
        <v>2.2250000000000001</v>
      </c>
      <c r="V86" s="49">
        <v>2.145</v>
      </c>
      <c r="W86" s="49">
        <v>2.2450000000000001</v>
      </c>
      <c r="X86" s="49">
        <v>2.3650000000000002</v>
      </c>
      <c r="Y86" s="49">
        <v>2.3450000000000002</v>
      </c>
      <c r="Z86" s="49">
        <v>2.3450000000000002</v>
      </c>
      <c r="AA86" s="49">
        <v>2.3450000000000002</v>
      </c>
      <c r="AB86" s="49">
        <v>2.33</v>
      </c>
      <c r="AC86" s="49">
        <v>2.3199999999999998</v>
      </c>
      <c r="AD86" s="49">
        <v>0</v>
      </c>
      <c r="AE86" s="49">
        <v>0</v>
      </c>
      <c r="AF86" s="49">
        <v>0</v>
      </c>
      <c r="AG86" s="49">
        <v>0</v>
      </c>
      <c r="AH86" s="51">
        <v>0</v>
      </c>
      <c r="AI86" s="17">
        <f t="shared" si="47"/>
        <v>2.2082692307692309</v>
      </c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32"/>
    </row>
    <row r="87" spans="1:48" ht="13.5" thickBot="1">
      <c r="A87" s="38"/>
      <c r="B87" s="39" t="s">
        <v>44</v>
      </c>
      <c r="C87" s="40" t="s">
        <v>10</v>
      </c>
      <c r="D87" s="54">
        <v>2.1349999999999998</v>
      </c>
      <c r="E87" s="54">
        <v>2.1349999999999998</v>
      </c>
      <c r="F87" s="54">
        <v>2.1349999999999998</v>
      </c>
      <c r="G87" s="54">
        <v>2.2250000000000001</v>
      </c>
      <c r="H87" s="54">
        <v>2.2050000000000001</v>
      </c>
      <c r="I87" s="54">
        <v>2.23</v>
      </c>
      <c r="J87" s="54">
        <v>2.16</v>
      </c>
      <c r="K87" s="54">
        <v>2.1800000000000002</v>
      </c>
      <c r="L87" s="54">
        <v>2.1800000000000002</v>
      </c>
      <c r="M87" s="54">
        <v>2.1800000000000002</v>
      </c>
      <c r="N87" s="54">
        <v>2.2349999999999999</v>
      </c>
      <c r="O87" s="54">
        <v>2.2349999999999999</v>
      </c>
      <c r="P87" s="54">
        <v>2.42</v>
      </c>
      <c r="Q87" s="54">
        <v>2.38</v>
      </c>
      <c r="R87" s="54">
        <v>2.2799999999999998</v>
      </c>
      <c r="S87" s="54">
        <v>2.2799999999999998</v>
      </c>
      <c r="T87" s="54">
        <v>2.2799999999999998</v>
      </c>
      <c r="U87" s="54">
        <v>2.2799999999999998</v>
      </c>
      <c r="V87" s="54">
        <v>2.2050000000000001</v>
      </c>
      <c r="W87" s="54">
        <v>2.31</v>
      </c>
      <c r="X87" s="54">
        <v>2.4300000000000002</v>
      </c>
      <c r="Y87" s="54">
        <v>2.4049999999999998</v>
      </c>
      <c r="Z87" s="54">
        <v>2.4049999999999998</v>
      </c>
      <c r="AA87" s="54">
        <v>2.4049999999999998</v>
      </c>
      <c r="AB87" s="54">
        <v>2.4</v>
      </c>
      <c r="AC87" s="54">
        <v>2.4049999999999998</v>
      </c>
      <c r="AD87" s="54">
        <v>0</v>
      </c>
      <c r="AE87" s="54">
        <v>0</v>
      </c>
      <c r="AF87" s="54">
        <v>0</v>
      </c>
      <c r="AG87" s="54">
        <v>0</v>
      </c>
      <c r="AH87" s="55">
        <v>0</v>
      </c>
      <c r="AI87" s="17">
        <f t="shared" si="47"/>
        <v>2.2738461538461539</v>
      </c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32"/>
    </row>
    <row r="88" spans="1:48" ht="13.5" thickBot="1">
      <c r="A88" s="33"/>
      <c r="B88" s="6" t="s">
        <v>16</v>
      </c>
      <c r="C88" s="7" t="s">
        <v>17</v>
      </c>
      <c r="D88" s="49">
        <v>2.0099999999999998</v>
      </c>
      <c r="E88" s="49">
        <v>2.0099999999999998</v>
      </c>
      <c r="F88" s="49">
        <v>2.0099999999999998</v>
      </c>
      <c r="G88" s="49">
        <v>2.11</v>
      </c>
      <c r="H88" s="49">
        <v>2.08</v>
      </c>
      <c r="I88" s="49">
        <v>2.1</v>
      </c>
      <c r="J88" s="49">
        <v>2.0950000000000002</v>
      </c>
      <c r="K88" s="49">
        <v>2.1349999999999998</v>
      </c>
      <c r="L88" s="49">
        <v>2.1349999999999998</v>
      </c>
      <c r="M88" s="49">
        <v>2.1349999999999998</v>
      </c>
      <c r="N88" s="49">
        <v>2.14</v>
      </c>
      <c r="O88" s="49">
        <v>2.13</v>
      </c>
      <c r="P88" s="49">
        <v>2.33</v>
      </c>
      <c r="Q88" s="49">
        <v>2.2799999999999998</v>
      </c>
      <c r="R88" s="49">
        <v>2.2000000000000002</v>
      </c>
      <c r="S88" s="49">
        <v>2.2000000000000002</v>
      </c>
      <c r="T88" s="49">
        <v>2.2000000000000002</v>
      </c>
      <c r="U88" s="49">
        <v>2.2000000000000002</v>
      </c>
      <c r="V88" s="49">
        <v>2.13</v>
      </c>
      <c r="W88" s="49">
        <v>2.21</v>
      </c>
      <c r="X88" s="49">
        <v>2.3050000000000002</v>
      </c>
      <c r="Y88" s="49">
        <v>2.2799999999999998</v>
      </c>
      <c r="Z88" s="49">
        <v>2.2799999999999998</v>
      </c>
      <c r="AA88" s="49">
        <v>2.2799999999999998</v>
      </c>
      <c r="AB88" s="49">
        <v>2.2949999999999999</v>
      </c>
      <c r="AC88" s="49">
        <v>2.2949999999999999</v>
      </c>
      <c r="AD88" s="49">
        <v>0</v>
      </c>
      <c r="AE88" s="49">
        <v>0</v>
      </c>
      <c r="AF88" s="49">
        <v>0</v>
      </c>
      <c r="AG88" s="49">
        <v>0</v>
      </c>
      <c r="AH88" s="51">
        <v>0</v>
      </c>
      <c r="AI88" s="17">
        <f t="shared" si="47"/>
        <v>2.1759615384615389</v>
      </c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32"/>
    </row>
    <row r="89" spans="1:48" ht="13.5" thickBot="1">
      <c r="A89" s="33"/>
      <c r="B89" s="6" t="s">
        <v>27</v>
      </c>
      <c r="C89" s="7" t="s">
        <v>17</v>
      </c>
      <c r="D89" s="50">
        <v>0</v>
      </c>
      <c r="E89" s="50">
        <v>0</v>
      </c>
      <c r="F89" s="50">
        <v>0</v>
      </c>
      <c r="G89" s="61">
        <v>2.1349999999999998</v>
      </c>
      <c r="H89" s="61">
        <v>2.14</v>
      </c>
      <c r="I89" s="50">
        <v>0</v>
      </c>
      <c r="J89" s="61">
        <v>2.0950000000000002</v>
      </c>
      <c r="K89" s="61">
        <v>2.1349999999999998</v>
      </c>
      <c r="L89" s="61">
        <v>2.1349999999999998</v>
      </c>
      <c r="M89" s="61">
        <v>2.1349999999999998</v>
      </c>
      <c r="N89" s="61">
        <v>2.16</v>
      </c>
      <c r="O89" s="61">
        <v>2.165</v>
      </c>
      <c r="P89" s="61">
        <v>2.36</v>
      </c>
      <c r="Q89" s="61">
        <v>2.2999999999999998</v>
      </c>
      <c r="R89" s="61">
        <v>2.2000000000000002</v>
      </c>
      <c r="S89" s="61">
        <v>2.2000000000000002</v>
      </c>
      <c r="T89" s="61">
        <v>2.2000000000000002</v>
      </c>
      <c r="U89" s="61">
        <v>2.2000000000000002</v>
      </c>
      <c r="V89" s="61">
        <v>2.13</v>
      </c>
      <c r="W89" s="61">
        <v>2.2400000000000002</v>
      </c>
      <c r="X89" s="61">
        <v>2.36</v>
      </c>
      <c r="Y89" s="61">
        <v>2.34</v>
      </c>
      <c r="Z89" s="61">
        <v>2.34</v>
      </c>
      <c r="AA89" s="61">
        <v>2.34</v>
      </c>
      <c r="AB89" s="61">
        <v>2.335</v>
      </c>
      <c r="AC89" s="61">
        <v>2.355</v>
      </c>
      <c r="AD89" s="61">
        <v>0</v>
      </c>
      <c r="AE89" s="61">
        <v>0</v>
      </c>
      <c r="AF89" s="61">
        <v>0</v>
      </c>
      <c r="AG89" s="61">
        <v>0</v>
      </c>
      <c r="AH89" s="62">
        <v>0</v>
      </c>
      <c r="AI89" s="17">
        <f>SUM(D89:AH89)/Y$7</f>
        <v>2.2272727272727271</v>
      </c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32"/>
    </row>
    <row r="90" spans="1:48" ht="13.5" thickBot="1">
      <c r="A90" s="33"/>
      <c r="B90" s="6" t="s">
        <v>39</v>
      </c>
      <c r="C90" s="7" t="s">
        <v>17</v>
      </c>
      <c r="D90" s="49">
        <v>2.19</v>
      </c>
      <c r="E90" s="49">
        <v>2.19</v>
      </c>
      <c r="F90" s="49">
        <v>2.19</v>
      </c>
      <c r="G90" s="49">
        <v>2.2149999999999999</v>
      </c>
      <c r="H90" s="49">
        <v>2.2450000000000001</v>
      </c>
      <c r="I90" s="49">
        <v>2.23</v>
      </c>
      <c r="J90" s="49">
        <v>2.1800000000000002</v>
      </c>
      <c r="K90" s="49">
        <v>2.1850000000000001</v>
      </c>
      <c r="L90" s="49">
        <v>2.1850000000000001</v>
      </c>
      <c r="M90" s="49">
        <v>2.1850000000000001</v>
      </c>
      <c r="N90" s="49">
        <v>2.25</v>
      </c>
      <c r="O90" s="49">
        <v>2.2549999999999999</v>
      </c>
      <c r="P90" s="49">
        <v>2.4350000000000001</v>
      </c>
      <c r="Q90" s="49">
        <v>2.37</v>
      </c>
      <c r="R90" s="49">
        <v>2.2749999999999999</v>
      </c>
      <c r="S90" s="49">
        <v>2.2749999999999999</v>
      </c>
      <c r="T90" s="49">
        <v>2.2749999999999999</v>
      </c>
      <c r="U90" s="49">
        <v>2.2749999999999999</v>
      </c>
      <c r="V90" s="49">
        <v>2.27</v>
      </c>
      <c r="W90" s="49">
        <v>2.33</v>
      </c>
      <c r="X90" s="49">
        <v>2.4049999999999998</v>
      </c>
      <c r="Y90" s="49">
        <v>2.38</v>
      </c>
      <c r="Z90" s="49">
        <v>2.38</v>
      </c>
      <c r="AA90" s="49">
        <v>2.38</v>
      </c>
      <c r="AB90" s="49">
        <v>2.4350000000000001</v>
      </c>
      <c r="AC90" s="49">
        <v>2.41</v>
      </c>
      <c r="AD90" s="49">
        <v>0</v>
      </c>
      <c r="AE90" s="49">
        <v>0</v>
      </c>
      <c r="AF90" s="49">
        <v>0</v>
      </c>
      <c r="AG90" s="49">
        <v>0</v>
      </c>
      <c r="AH90" s="51">
        <v>0</v>
      </c>
      <c r="AI90" s="17">
        <f t="shared" si="47"/>
        <v>2.2844230769230771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32"/>
    </row>
    <row r="91" spans="1:48" ht="13.5" thickBot="1">
      <c r="A91" s="38"/>
      <c r="B91" s="39" t="s">
        <v>45</v>
      </c>
      <c r="C91" s="40" t="s">
        <v>17</v>
      </c>
      <c r="D91" s="54">
        <v>2.165</v>
      </c>
      <c r="E91" s="54">
        <v>2.165</v>
      </c>
      <c r="F91" s="54">
        <v>2.165</v>
      </c>
      <c r="G91" s="54">
        <v>2.2599999999999998</v>
      </c>
      <c r="H91" s="54">
        <v>2.2400000000000002</v>
      </c>
      <c r="I91" s="54">
        <v>2.2749999999999999</v>
      </c>
      <c r="J91" s="54">
        <v>2.1850000000000001</v>
      </c>
      <c r="K91" s="54">
        <v>2.2000000000000002</v>
      </c>
      <c r="L91" s="54">
        <v>2.2000000000000002</v>
      </c>
      <c r="M91" s="54">
        <v>2.2000000000000002</v>
      </c>
      <c r="N91" s="54">
        <v>2.2400000000000002</v>
      </c>
      <c r="O91" s="54">
        <v>2.2599999999999998</v>
      </c>
      <c r="P91" s="54">
        <v>2.4500000000000002</v>
      </c>
      <c r="Q91" s="54">
        <v>2.4049999999999998</v>
      </c>
      <c r="R91" s="54">
        <v>2.2999999999999998</v>
      </c>
      <c r="S91" s="54">
        <v>2.2999999999999998</v>
      </c>
      <c r="T91" s="54">
        <v>2.2999999999999998</v>
      </c>
      <c r="U91" s="54">
        <v>2.2999999999999998</v>
      </c>
      <c r="V91" s="54">
        <v>2.2450000000000001</v>
      </c>
      <c r="W91" s="54">
        <v>2.33</v>
      </c>
      <c r="X91" s="54">
        <v>2.4449999999999998</v>
      </c>
      <c r="Y91" s="54">
        <v>2.4249999999999998</v>
      </c>
      <c r="Z91" s="54">
        <v>2.4249999999999998</v>
      </c>
      <c r="AA91" s="54">
        <v>2.4249999999999998</v>
      </c>
      <c r="AB91" s="54">
        <v>2.42</v>
      </c>
      <c r="AC91" s="54">
        <v>2.4249999999999998</v>
      </c>
      <c r="AD91" s="54">
        <v>0</v>
      </c>
      <c r="AE91" s="54">
        <v>0</v>
      </c>
      <c r="AF91" s="54">
        <v>0</v>
      </c>
      <c r="AG91" s="54">
        <v>0</v>
      </c>
      <c r="AH91" s="55">
        <v>0</v>
      </c>
      <c r="AI91" s="17">
        <f t="shared" si="47"/>
        <v>2.2980769230769225</v>
      </c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32"/>
    </row>
    <row r="92" spans="1:48" ht="13.5" thickBot="1">
      <c r="A92" s="33"/>
      <c r="B92" s="6" t="s">
        <v>18</v>
      </c>
      <c r="C92" s="7" t="s">
        <v>19</v>
      </c>
      <c r="D92" s="50">
        <v>0</v>
      </c>
      <c r="E92" s="50">
        <v>0</v>
      </c>
      <c r="F92" s="50">
        <v>0</v>
      </c>
      <c r="G92" s="49">
        <v>2.58</v>
      </c>
      <c r="H92" s="49">
        <v>2.52</v>
      </c>
      <c r="I92" s="49">
        <v>2.6949999999999998</v>
      </c>
      <c r="J92" s="49">
        <v>2.4449999999999998</v>
      </c>
      <c r="K92" s="49">
        <v>2.5</v>
      </c>
      <c r="L92" s="49">
        <v>2.5</v>
      </c>
      <c r="M92" s="49">
        <v>2.5</v>
      </c>
      <c r="N92" s="49">
        <v>2.4550000000000001</v>
      </c>
      <c r="O92" s="49">
        <v>2.5499999999999998</v>
      </c>
      <c r="P92" s="49">
        <v>2.67</v>
      </c>
      <c r="Q92" s="50">
        <v>0</v>
      </c>
      <c r="R92" s="49">
        <v>2.5049999999999999</v>
      </c>
      <c r="S92" s="49">
        <v>2.5049999999999999</v>
      </c>
      <c r="T92" s="49">
        <v>2.5049999999999999</v>
      </c>
      <c r="U92" s="49">
        <v>2.5049999999999999</v>
      </c>
      <c r="V92" s="49">
        <v>2.4500000000000002</v>
      </c>
      <c r="W92" s="49">
        <v>2.65</v>
      </c>
      <c r="X92" s="49">
        <v>2.72</v>
      </c>
      <c r="Y92" s="49">
        <v>2.7</v>
      </c>
      <c r="Z92" s="49">
        <v>2.7</v>
      </c>
      <c r="AA92" s="49">
        <v>2.7</v>
      </c>
      <c r="AB92" s="49">
        <v>2.7</v>
      </c>
      <c r="AC92" s="49">
        <v>2.75</v>
      </c>
      <c r="AD92" s="49">
        <v>0</v>
      </c>
      <c r="AE92" s="49">
        <v>0</v>
      </c>
      <c r="AF92" s="49">
        <v>0</v>
      </c>
      <c r="AG92" s="49">
        <v>0</v>
      </c>
      <c r="AH92" s="51">
        <v>0</v>
      </c>
      <c r="AI92" s="17">
        <f>SUM(D92:AH92)/Y$7</f>
        <v>2.582045454545455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32"/>
    </row>
    <row r="93" spans="1:48" ht="13.5" thickBot="1">
      <c r="A93" s="33"/>
      <c r="B93" s="6" t="s">
        <v>40</v>
      </c>
      <c r="C93" s="7" t="s">
        <v>19</v>
      </c>
      <c r="D93" s="49">
        <v>2.375</v>
      </c>
      <c r="E93" s="49">
        <v>2.375</v>
      </c>
      <c r="F93" s="49">
        <v>2.375</v>
      </c>
      <c r="G93" s="49">
        <v>2.4849999999999999</v>
      </c>
      <c r="H93" s="49">
        <v>2.66</v>
      </c>
      <c r="I93" s="49">
        <v>2.69</v>
      </c>
      <c r="J93" s="49">
        <v>2.46</v>
      </c>
      <c r="K93" s="49">
        <v>2.46</v>
      </c>
      <c r="L93" s="49">
        <v>2.46</v>
      </c>
      <c r="M93" s="49">
        <v>2.46</v>
      </c>
      <c r="N93" s="49">
        <v>2.4900000000000002</v>
      </c>
      <c r="O93" s="49">
        <v>2.5499999999999998</v>
      </c>
      <c r="P93" s="49">
        <v>2.86</v>
      </c>
      <c r="Q93" s="49">
        <v>2.7549999999999999</v>
      </c>
      <c r="R93" s="49">
        <v>2.54</v>
      </c>
      <c r="S93" s="49">
        <v>2.54</v>
      </c>
      <c r="T93" s="49">
        <v>2.54</v>
      </c>
      <c r="U93" s="49">
        <v>2.54</v>
      </c>
      <c r="V93" s="49">
        <v>2.4350000000000001</v>
      </c>
      <c r="W93" s="49">
        <v>2.5649999999999999</v>
      </c>
      <c r="X93" s="49">
        <v>2.6850000000000001</v>
      </c>
      <c r="Y93" s="49">
        <v>2.6150000000000002</v>
      </c>
      <c r="Z93" s="49">
        <v>2.6150000000000002</v>
      </c>
      <c r="AA93" s="49">
        <v>2.6150000000000002</v>
      </c>
      <c r="AB93" s="49">
        <v>2.63</v>
      </c>
      <c r="AC93" s="49">
        <v>2.6549999999999998</v>
      </c>
      <c r="AD93" s="49">
        <v>0</v>
      </c>
      <c r="AE93" s="49">
        <v>0</v>
      </c>
      <c r="AF93" s="49">
        <v>0</v>
      </c>
      <c r="AG93" s="49">
        <v>0</v>
      </c>
      <c r="AH93" s="51">
        <v>0</v>
      </c>
      <c r="AI93" s="17">
        <f t="shared" si="47"/>
        <v>2.5550000000000002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32"/>
    </row>
    <row r="94" spans="1:48" ht="13.5" thickBot="1">
      <c r="A94" s="33"/>
      <c r="B94" s="6" t="s">
        <v>46</v>
      </c>
      <c r="C94" s="7" t="s">
        <v>19</v>
      </c>
      <c r="D94" s="49">
        <v>2.3650000000000002</v>
      </c>
      <c r="E94" s="49">
        <v>2.3650000000000002</v>
      </c>
      <c r="F94" s="49">
        <v>2.3650000000000002</v>
      </c>
      <c r="G94" s="49">
        <v>2.5049999999999999</v>
      </c>
      <c r="H94" s="49">
        <v>2.67</v>
      </c>
      <c r="I94" s="49">
        <v>2.75</v>
      </c>
      <c r="J94" s="49">
        <v>2.4750000000000001</v>
      </c>
      <c r="K94" s="49">
        <v>2.4550000000000001</v>
      </c>
      <c r="L94" s="49">
        <v>2.4550000000000001</v>
      </c>
      <c r="M94" s="49">
        <v>2.4550000000000001</v>
      </c>
      <c r="N94" s="49">
        <v>2.48</v>
      </c>
      <c r="O94" s="49">
        <v>2.5249999999999999</v>
      </c>
      <c r="P94" s="49">
        <v>2.85</v>
      </c>
      <c r="Q94" s="49">
        <v>2.7549999999999999</v>
      </c>
      <c r="R94" s="49">
        <v>2.5249999999999999</v>
      </c>
      <c r="S94" s="49">
        <v>2.5249999999999999</v>
      </c>
      <c r="T94" s="49">
        <v>2.5249999999999999</v>
      </c>
      <c r="U94" s="49">
        <v>2.5249999999999999</v>
      </c>
      <c r="V94" s="49">
        <v>2.46</v>
      </c>
      <c r="W94" s="49">
        <v>2.5649999999999999</v>
      </c>
      <c r="X94" s="49">
        <v>2.665</v>
      </c>
      <c r="Y94" s="49">
        <v>2.605</v>
      </c>
      <c r="Z94" s="49">
        <v>2.605</v>
      </c>
      <c r="AA94" s="49">
        <v>2.605</v>
      </c>
      <c r="AB94" s="49">
        <v>2.61</v>
      </c>
      <c r="AC94" s="49">
        <v>2.65</v>
      </c>
      <c r="AD94" s="49">
        <v>0</v>
      </c>
      <c r="AE94" s="49">
        <v>0</v>
      </c>
      <c r="AF94" s="49">
        <v>0</v>
      </c>
      <c r="AG94" s="49">
        <v>0</v>
      </c>
      <c r="AH94" s="51">
        <v>0</v>
      </c>
      <c r="AI94" s="17">
        <f t="shared" si="47"/>
        <v>2.5513461538461533</v>
      </c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32"/>
    </row>
    <row r="95" spans="1:48" ht="13.5" thickBot="1">
      <c r="A95" s="38"/>
      <c r="B95" s="39" t="s">
        <v>47</v>
      </c>
      <c r="C95" s="40" t="s">
        <v>19</v>
      </c>
      <c r="D95" s="54">
        <v>2.4049999999999998</v>
      </c>
      <c r="E95" s="54">
        <v>2.4049999999999998</v>
      </c>
      <c r="F95" s="54">
        <v>2.4049999999999998</v>
      </c>
      <c r="G95" s="54">
        <v>2.5750000000000002</v>
      </c>
      <c r="H95" s="54">
        <v>2.9849999999999999</v>
      </c>
      <c r="I95" s="54">
        <v>3.06</v>
      </c>
      <c r="J95" s="54">
        <v>2.5449999999999999</v>
      </c>
      <c r="K95" s="54">
        <v>2.5249999999999999</v>
      </c>
      <c r="L95" s="54">
        <v>2.5249999999999999</v>
      </c>
      <c r="M95" s="54">
        <v>2.5249999999999999</v>
      </c>
      <c r="N95" s="54">
        <v>2.5150000000000001</v>
      </c>
      <c r="O95" s="54">
        <v>2.5950000000000002</v>
      </c>
      <c r="P95" s="54">
        <v>3.06</v>
      </c>
      <c r="Q95" s="54">
        <v>3.01</v>
      </c>
      <c r="R95" s="54">
        <v>2.5750000000000002</v>
      </c>
      <c r="S95" s="54">
        <v>2.5750000000000002</v>
      </c>
      <c r="T95" s="54">
        <v>2.5750000000000002</v>
      </c>
      <c r="U95" s="54">
        <v>2.5750000000000002</v>
      </c>
      <c r="V95" s="54">
        <v>2.52</v>
      </c>
      <c r="W95" s="54">
        <v>2.5750000000000002</v>
      </c>
      <c r="X95" s="54">
        <v>2.6949999999999998</v>
      </c>
      <c r="Y95" s="54">
        <v>2.6349999999999998</v>
      </c>
      <c r="Z95" s="54">
        <v>2.6349999999999998</v>
      </c>
      <c r="AA95" s="54">
        <v>2.6349999999999998</v>
      </c>
      <c r="AB95" s="54">
        <v>2.625</v>
      </c>
      <c r="AC95" s="54">
        <v>2.665</v>
      </c>
      <c r="AD95" s="54">
        <v>0</v>
      </c>
      <c r="AE95" s="54">
        <v>0</v>
      </c>
      <c r="AF95" s="54">
        <v>0</v>
      </c>
      <c r="AG95" s="54">
        <v>0</v>
      </c>
      <c r="AH95" s="55">
        <v>0</v>
      </c>
      <c r="AI95" s="17">
        <f t="shared" si="47"/>
        <v>2.6315384615384616</v>
      </c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32"/>
    </row>
    <row r="96" spans="1:48" ht="13.5" thickBot="1">
      <c r="A96" s="59"/>
      <c r="B96" s="60" t="s">
        <v>56</v>
      </c>
      <c r="C96" s="56" t="s">
        <v>49</v>
      </c>
      <c r="D96" s="57">
        <v>2.34</v>
      </c>
      <c r="E96" s="57">
        <v>2.34</v>
      </c>
      <c r="F96" s="57">
        <v>2.34</v>
      </c>
      <c r="G96" s="57">
        <v>2.395</v>
      </c>
      <c r="H96" s="57">
        <v>2.4049999999999998</v>
      </c>
      <c r="I96" s="57">
        <v>2.5</v>
      </c>
      <c r="J96" s="57">
        <v>2.35</v>
      </c>
      <c r="K96" s="57">
        <v>2.38</v>
      </c>
      <c r="L96" s="57">
        <v>2.38</v>
      </c>
      <c r="M96" s="57">
        <v>2.38</v>
      </c>
      <c r="N96" s="57">
        <v>2.4350000000000001</v>
      </c>
      <c r="O96" s="57">
        <v>2.4500000000000002</v>
      </c>
      <c r="P96" s="57">
        <v>2.6850000000000001</v>
      </c>
      <c r="Q96" s="57">
        <v>2.6349999999999998</v>
      </c>
      <c r="R96" s="57">
        <v>2.5049999999999999</v>
      </c>
      <c r="S96" s="57">
        <v>2.5049999999999999</v>
      </c>
      <c r="T96" s="57">
        <v>2.5049999999999999</v>
      </c>
      <c r="U96" s="57">
        <v>2.5049999999999999</v>
      </c>
      <c r="V96" s="57">
        <v>2.4350000000000001</v>
      </c>
      <c r="W96" s="57">
        <v>2.5350000000000001</v>
      </c>
      <c r="X96" s="57">
        <v>2.6749999999999998</v>
      </c>
      <c r="Y96" s="57">
        <v>2.64</v>
      </c>
      <c r="Z96" s="57">
        <v>2.64</v>
      </c>
      <c r="AA96" s="57">
        <v>2.64</v>
      </c>
      <c r="AB96" s="57">
        <v>2.625</v>
      </c>
      <c r="AC96" s="57">
        <v>2.63</v>
      </c>
      <c r="AD96" s="57">
        <v>0</v>
      </c>
      <c r="AE96" s="57">
        <v>0</v>
      </c>
      <c r="AF96" s="57">
        <v>0</v>
      </c>
      <c r="AG96" s="57">
        <v>0</v>
      </c>
      <c r="AH96" s="58">
        <v>0</v>
      </c>
      <c r="AI96" s="17">
        <f t="shared" si="47"/>
        <v>2.4944230769230771</v>
      </c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32"/>
    </row>
    <row r="97" spans="1:48" ht="13.5" thickBot="1">
      <c r="A97" s="33"/>
      <c r="B97" s="6" t="s">
        <v>57</v>
      </c>
      <c r="C97" s="7" t="s">
        <v>49</v>
      </c>
      <c r="D97" s="49">
        <v>2.3050000000000002</v>
      </c>
      <c r="E97" s="49">
        <v>2.3050000000000002</v>
      </c>
      <c r="F97" s="49">
        <v>2.3050000000000002</v>
      </c>
      <c r="G97" s="49">
        <v>2.36</v>
      </c>
      <c r="H97" s="49">
        <v>2.38</v>
      </c>
      <c r="I97" s="49">
        <v>2.4649999999999999</v>
      </c>
      <c r="J97" s="49">
        <v>2.3250000000000002</v>
      </c>
      <c r="K97" s="49">
        <v>2.355</v>
      </c>
      <c r="L97" s="49">
        <v>2.355</v>
      </c>
      <c r="M97" s="49">
        <v>2.355</v>
      </c>
      <c r="N97" s="49">
        <v>2.395</v>
      </c>
      <c r="O97" s="49">
        <v>2.4049999999999998</v>
      </c>
      <c r="P97" s="49">
        <v>2.6349999999999998</v>
      </c>
      <c r="Q97" s="49">
        <v>2.6</v>
      </c>
      <c r="R97" s="49">
        <v>2.46</v>
      </c>
      <c r="S97" s="49">
        <v>2.46</v>
      </c>
      <c r="T97" s="49">
        <v>2.46</v>
      </c>
      <c r="U97" s="49">
        <v>2.46</v>
      </c>
      <c r="V97" s="49">
        <v>2.39</v>
      </c>
      <c r="W97" s="49">
        <v>2.5099999999999998</v>
      </c>
      <c r="X97" s="49">
        <v>2.66</v>
      </c>
      <c r="Y97" s="49">
        <v>2.605</v>
      </c>
      <c r="Z97" s="49">
        <v>2.605</v>
      </c>
      <c r="AA97" s="49">
        <v>2.605</v>
      </c>
      <c r="AB97" s="49">
        <v>2.585</v>
      </c>
      <c r="AC97" s="49">
        <v>2.61</v>
      </c>
      <c r="AD97" s="49">
        <v>0</v>
      </c>
      <c r="AE97" s="49">
        <v>0</v>
      </c>
      <c r="AF97" s="49">
        <v>0</v>
      </c>
      <c r="AG97" s="49">
        <v>0</v>
      </c>
      <c r="AH97" s="51">
        <v>0</v>
      </c>
      <c r="AI97" s="17">
        <f t="shared" si="47"/>
        <v>2.4598076923076921</v>
      </c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32"/>
    </row>
    <row r="98" spans="1:48" ht="13.5" thickBot="1">
      <c r="A98" s="38"/>
      <c r="B98" s="39" t="s">
        <v>51</v>
      </c>
      <c r="C98" s="40" t="s">
        <v>49</v>
      </c>
      <c r="D98" s="54">
        <v>2.2250000000000001</v>
      </c>
      <c r="E98" s="54">
        <v>2.2250000000000001</v>
      </c>
      <c r="F98" s="54">
        <v>2.2250000000000001</v>
      </c>
      <c r="G98" s="54">
        <v>2.27</v>
      </c>
      <c r="H98" s="54">
        <v>2.2749999999999999</v>
      </c>
      <c r="I98" s="54">
        <v>2.2850000000000001</v>
      </c>
      <c r="J98" s="54">
        <v>2.21</v>
      </c>
      <c r="K98" s="54">
        <v>2.23</v>
      </c>
      <c r="L98" s="54">
        <v>2.23</v>
      </c>
      <c r="M98" s="54">
        <v>2.23</v>
      </c>
      <c r="N98" s="54">
        <v>2.2850000000000001</v>
      </c>
      <c r="O98" s="54">
        <v>2.29</v>
      </c>
      <c r="P98" s="54">
        <v>2.4750000000000001</v>
      </c>
      <c r="Q98" s="54">
        <v>2.4449999999999998</v>
      </c>
      <c r="R98" s="54">
        <v>2.3450000000000002</v>
      </c>
      <c r="S98" s="54">
        <v>2.3450000000000002</v>
      </c>
      <c r="T98" s="54">
        <v>2.3450000000000002</v>
      </c>
      <c r="U98" s="54">
        <v>2.3450000000000002</v>
      </c>
      <c r="V98" s="54">
        <v>2.2450000000000001</v>
      </c>
      <c r="W98" s="54">
        <v>2.4</v>
      </c>
      <c r="X98" s="54">
        <v>2.5249999999999999</v>
      </c>
      <c r="Y98" s="54">
        <v>2.46</v>
      </c>
      <c r="Z98" s="54">
        <v>2.46</v>
      </c>
      <c r="AA98" s="54">
        <v>2.46</v>
      </c>
      <c r="AB98" s="54">
        <v>2.4649999999999999</v>
      </c>
      <c r="AC98" s="54">
        <v>2.4900000000000002</v>
      </c>
      <c r="AD98" s="54">
        <v>0</v>
      </c>
      <c r="AE98" s="54">
        <v>0</v>
      </c>
      <c r="AF98" s="54">
        <v>0</v>
      </c>
      <c r="AG98" s="54">
        <v>0</v>
      </c>
      <c r="AH98" s="55">
        <v>0</v>
      </c>
      <c r="AI98" s="17">
        <f t="shared" si="47"/>
        <v>2.3378846153846156</v>
      </c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32"/>
    </row>
    <row r="99" spans="1:48" ht="13.5" thickBot="1">
      <c r="A99" s="33"/>
      <c r="B99" s="30" t="s">
        <v>52</v>
      </c>
      <c r="C99" s="30" t="s">
        <v>53</v>
      </c>
      <c r="D99" s="58">
        <v>2.29</v>
      </c>
      <c r="E99" s="58">
        <v>2.29</v>
      </c>
      <c r="F99" s="58">
        <v>2.29</v>
      </c>
      <c r="G99" s="58">
        <v>2.36</v>
      </c>
      <c r="H99" s="58">
        <v>2.39</v>
      </c>
      <c r="I99" s="58">
        <v>2.4900000000000002</v>
      </c>
      <c r="J99" s="58">
        <v>2.355</v>
      </c>
      <c r="K99" s="58">
        <v>2.3450000000000002</v>
      </c>
      <c r="L99" s="58">
        <v>2.3450000000000002</v>
      </c>
      <c r="M99" s="58">
        <v>2.3450000000000002</v>
      </c>
      <c r="N99" s="58">
        <v>2.4</v>
      </c>
      <c r="O99" s="58">
        <v>2.4300000000000002</v>
      </c>
      <c r="P99" s="58">
        <v>2.645</v>
      </c>
      <c r="Q99" s="58">
        <v>2.625</v>
      </c>
      <c r="R99" s="58">
        <v>2.4550000000000001</v>
      </c>
      <c r="S99" s="58">
        <v>2.4550000000000001</v>
      </c>
      <c r="T99" s="58">
        <v>2.4550000000000001</v>
      </c>
      <c r="U99" s="58">
        <v>2.4550000000000001</v>
      </c>
      <c r="V99" s="58">
        <v>2.39</v>
      </c>
      <c r="W99" s="58">
        <v>2.5299999999999998</v>
      </c>
      <c r="X99" s="58">
        <v>2.63</v>
      </c>
      <c r="Y99" s="58">
        <v>2.5750000000000002</v>
      </c>
      <c r="Z99" s="58">
        <v>2.5750000000000002</v>
      </c>
      <c r="AA99" s="58">
        <v>2.5750000000000002</v>
      </c>
      <c r="AB99" s="58">
        <v>2.5750000000000002</v>
      </c>
      <c r="AC99" s="58">
        <v>2.5649999999999999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17">
        <f t="shared" si="47"/>
        <v>2.4551923076923079</v>
      </c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32"/>
    </row>
    <row r="100" spans="1:48" ht="13.5" thickBot="1">
      <c r="A100" s="38"/>
      <c r="B100" s="39" t="s">
        <v>54</v>
      </c>
      <c r="C100" s="39" t="s">
        <v>53</v>
      </c>
      <c r="D100" s="55">
        <v>2.2949999999999999</v>
      </c>
      <c r="E100" s="55">
        <v>2.2949999999999999</v>
      </c>
      <c r="F100" s="55">
        <v>2.2949999999999999</v>
      </c>
      <c r="G100" s="55">
        <v>2.38</v>
      </c>
      <c r="H100" s="55">
        <v>2.41</v>
      </c>
      <c r="I100" s="55">
        <v>2.4649999999999999</v>
      </c>
      <c r="J100" s="55">
        <v>2.335</v>
      </c>
      <c r="K100" s="55">
        <v>2.3199999999999998</v>
      </c>
      <c r="L100" s="55">
        <v>2.3199999999999998</v>
      </c>
      <c r="M100" s="55">
        <v>2.3199999999999998</v>
      </c>
      <c r="N100" s="55">
        <v>2.3849999999999998</v>
      </c>
      <c r="O100" s="55">
        <v>2.415</v>
      </c>
      <c r="P100" s="55">
        <v>2.65</v>
      </c>
      <c r="Q100" s="55">
        <v>2.61</v>
      </c>
      <c r="R100" s="55">
        <v>2.4249999999999998</v>
      </c>
      <c r="S100" s="55">
        <v>2.4249999999999998</v>
      </c>
      <c r="T100" s="55">
        <v>2.4249999999999998</v>
      </c>
      <c r="U100" s="55">
        <v>2.4249999999999998</v>
      </c>
      <c r="V100" s="55">
        <v>2.37</v>
      </c>
      <c r="W100" s="55">
        <v>2.4950000000000001</v>
      </c>
      <c r="X100" s="55">
        <v>2.625</v>
      </c>
      <c r="Y100" s="55">
        <v>2.5550000000000002</v>
      </c>
      <c r="Z100" s="55">
        <v>2.5550000000000002</v>
      </c>
      <c r="AA100" s="55">
        <v>2.5550000000000002</v>
      </c>
      <c r="AB100" s="55">
        <v>2.5499999999999998</v>
      </c>
      <c r="AC100" s="55">
        <v>2.5649999999999999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17">
        <f t="shared" si="47"/>
        <v>2.4409615384615373</v>
      </c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32"/>
    </row>
    <row r="101" spans="1:48" ht="13.5" thickBot="1">
      <c r="A101" s="2"/>
      <c r="B101" s="3" t="s">
        <v>58</v>
      </c>
      <c r="C101" s="3" t="s">
        <v>41</v>
      </c>
      <c r="D101" s="63">
        <v>2.2549999999999999</v>
      </c>
      <c r="E101" s="64">
        <v>2.2549999999999999</v>
      </c>
      <c r="F101" s="63">
        <v>2.2549999999999999</v>
      </c>
      <c r="G101" s="63">
        <v>2.3849999999999998</v>
      </c>
      <c r="H101" s="63">
        <v>2.41</v>
      </c>
      <c r="I101" s="63">
        <v>2.61</v>
      </c>
      <c r="J101" s="63">
        <v>2.41</v>
      </c>
      <c r="K101" s="63">
        <v>2.34</v>
      </c>
      <c r="L101" s="63">
        <v>2.34</v>
      </c>
      <c r="M101" s="63">
        <v>2.34</v>
      </c>
      <c r="N101" s="63">
        <v>2.44</v>
      </c>
      <c r="O101" s="63">
        <v>2.4750000000000001</v>
      </c>
      <c r="P101" s="63">
        <v>2.84</v>
      </c>
      <c r="Q101" s="63">
        <v>2.8849999999999998</v>
      </c>
      <c r="R101" s="63">
        <v>2.4249999999999998</v>
      </c>
      <c r="S101" s="63">
        <v>2.4249999999999998</v>
      </c>
      <c r="T101" s="63">
        <v>2.4249999999999998</v>
      </c>
      <c r="U101" s="63">
        <v>2.4249999999999998</v>
      </c>
      <c r="V101" s="63">
        <v>2.35</v>
      </c>
      <c r="W101" s="63">
        <v>2.46</v>
      </c>
      <c r="X101" s="63">
        <v>2.6150000000000002</v>
      </c>
      <c r="Y101" s="63">
        <v>2.52</v>
      </c>
      <c r="Z101" s="63">
        <v>2.52</v>
      </c>
      <c r="AA101" s="63">
        <v>2.52</v>
      </c>
      <c r="AB101" s="63">
        <v>2.5099999999999998</v>
      </c>
      <c r="AC101" s="63">
        <v>2.5350000000000001</v>
      </c>
      <c r="AD101" s="63">
        <v>0</v>
      </c>
      <c r="AE101" s="63">
        <v>0</v>
      </c>
      <c r="AF101" s="63">
        <v>0</v>
      </c>
      <c r="AG101" s="63">
        <v>0</v>
      </c>
      <c r="AH101" s="63">
        <v>0</v>
      </c>
      <c r="AI101" s="17">
        <f t="shared" si="47"/>
        <v>2.4603846153846152</v>
      </c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32"/>
    </row>
    <row r="102" spans="1:48">
      <c r="A102" s="30"/>
      <c r="B102" s="30"/>
      <c r="C102" s="3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65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32"/>
    </row>
    <row r="103" spans="1:48">
      <c r="A103" s="30"/>
      <c r="B103" s="30"/>
      <c r="C103" s="3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65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32"/>
    </row>
    <row r="104" spans="1:48">
      <c r="A104" s="30"/>
      <c r="B104" s="30"/>
      <c r="C104" s="3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8">
      <c r="A105" s="30"/>
      <c r="B105" s="30"/>
      <c r="C105" s="3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8">
      <c r="A106" s="30"/>
      <c r="B106" s="30"/>
      <c r="C106" s="3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8">
      <c r="A107" s="30"/>
      <c r="B107" s="30"/>
      <c r="C107" s="3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</sheetData>
  <phoneticPr fontId="0" type="noConversion"/>
  <pageMargins left="0.25" right="0.25" top="0.5" bottom="0.25" header="0.25" footer="0.25"/>
  <pageSetup scale="42" fitToHeight="2" pageOrder="overThenDown" orientation="landscape" r:id="rId1"/>
  <headerFooter alignWithMargins="0">
    <oddFooter>&amp;L&amp;F&amp;N&amp;C&amp;P&amp;R&amp;D&amp;T</oddFooter>
  </headerFooter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Daily Feb 2002 BASIS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jcasas</dc:creator>
  <cp:lastModifiedBy>Felienne</cp:lastModifiedBy>
  <cp:lastPrinted>2002-02-27T00:53:25Z</cp:lastPrinted>
  <dcterms:created xsi:type="dcterms:W3CDTF">2001-07-24T20:53:21Z</dcterms:created>
  <dcterms:modified xsi:type="dcterms:W3CDTF">2014-09-04T14:03:49Z</dcterms:modified>
</cp:coreProperties>
</file>