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30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Day'!$A$1:$P$29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Day'!$A$1:$Q$4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84" i="1"/>
</calcChain>
</file>

<file path=xl/sharedStrings.xml><?xml version="1.0" encoding="utf-8"?>
<sst xmlns="http://schemas.openxmlformats.org/spreadsheetml/2006/main" count="357" uniqueCount="162">
  <si>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</si>
  <si>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</si>
  <si>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</si>
  <si>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</si>
  <si>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</si>
  <si>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</si>
  <si>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</si>
  <si>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</si>
  <si>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</si>
  <si>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</si>
  <si>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</si>
  <si>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</si>
  <si>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</si>
  <si>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</si>
  <si>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</si>
  <si>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</si>
  <si>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</si>
  <si>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</si>
  <si>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</si>
  <si>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</si>
  <si>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</si>
  <si>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</si>
  <si>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</si>
  <si>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</si>
  <si>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</si>
  <si>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</si>
  <si>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</si>
  <si>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</si>
  <si>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</si>
  <si>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</si>
  <si>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</si>
  <si>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</si>
  <si>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</si>
  <si>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</si>
  <si>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</si>
  <si>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</si>
  <si>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</si>
  <si>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</si>
  <si>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</si>
  <si>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</si>
  <si>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</si>
  <si>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</si>
  <si>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</si>
  <si>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</si>
  <si>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</si>
  <si>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</si>
  <si>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</si>
  <si>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</si>
  <si>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</si>
  <si>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</si>
  <si>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</si>
  <si>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</si>
  <si>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</si>
  <si>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</si>
  <si>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</si>
  <si>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</si>
  <si>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</si>
  <si>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</si>
  <si>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</si>
  <si>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</si>
  <si>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</si>
  <si>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</si>
  <si>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</si>
  <si>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</si>
  <si>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</si>
  <si>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</si>
  <si>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</si>
  <si>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</si>
  <si>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</si>
  <si>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</si>
  <si>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</si>
  <si>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</si>
  <si>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</si>
  <si>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</si>
  <si>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</si>
  <si>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</si>
  <si>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</si>
  <si>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</si>
  <si>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</si>
  <si>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</si>
  <si>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</si>
  <si>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</si>
  <si>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</si>
  <si>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</si>
  <si>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</si>
  <si>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</si>
  <si>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</si>
  <si>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</si>
  <si>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</si>
  <si>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</si>
  <si>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</si>
  <si>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</si>
  <si>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</si>
  <si>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</si>
  <si>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</si>
  <si>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</si>
  <si>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</si>
  <si>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</si>
  <si>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</si>
  <si>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</si>
  <si>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</si>
  <si>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</si>
  <si>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</si>
  <si>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</si>
  <si>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</si>
  <si>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</si>
  <si>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</si>
  <si>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</si>
  <si>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</si>
  <si>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</si>
  <si>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</si>
  <si>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</si>
  <si>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ED&amp;F MANN</t>
  </si>
  <si>
    <t>PRICE: 98.00 TO 99.00</t>
  </si>
  <si>
    <t xml:space="preserve">FUTURE </t>
  </si>
  <si>
    <t>COB</t>
  </si>
  <si>
    <t>UNKNOWN</t>
  </si>
  <si>
    <t>prebon</t>
  </si>
  <si>
    <t>PRICE: 71.10 TO 71</t>
  </si>
  <si>
    <t>PV</t>
  </si>
  <si>
    <t>TRACT</t>
  </si>
  <si>
    <t>EL PASO</t>
  </si>
  <si>
    <t>MISSING SPREAD: INPUT NEXT DAY</t>
  </si>
  <si>
    <t>SPREAD DEAL</t>
  </si>
  <si>
    <t>PV/MEAD</t>
  </si>
  <si>
    <t>Q3-01</t>
  </si>
  <si>
    <t>138/163</t>
  </si>
  <si>
    <t>CALPINE</t>
  </si>
  <si>
    <t>TERM: Q1-01 TO Q2-01</t>
  </si>
  <si>
    <t>CARGILL</t>
  </si>
  <si>
    <t xml:space="preserve">PV </t>
  </si>
  <si>
    <t>Q2-01</t>
  </si>
  <si>
    <t>JR</t>
  </si>
  <si>
    <t>BOM</t>
  </si>
  <si>
    <t>On peak</t>
  </si>
  <si>
    <t>EES</t>
  </si>
  <si>
    <t>MM</t>
  </si>
  <si>
    <t>CM</t>
  </si>
  <si>
    <t>Houston</t>
  </si>
  <si>
    <t>Broker fee: from none to .0075</t>
  </si>
  <si>
    <t>Off peak</t>
  </si>
  <si>
    <t>El Paso</t>
  </si>
  <si>
    <t>KS</t>
  </si>
  <si>
    <t>Natsource</t>
  </si>
  <si>
    <t>Mead</t>
  </si>
  <si>
    <t>Nevada</t>
  </si>
  <si>
    <t>Broker fee: from none to .005</t>
  </si>
  <si>
    <t>Q4-01</t>
  </si>
  <si>
    <t>RTC</t>
  </si>
  <si>
    <t>Calpine</t>
  </si>
  <si>
    <t>MF</t>
  </si>
  <si>
    <t>Broker: from Prebon to APB</t>
  </si>
  <si>
    <t>Palo Verde</t>
  </si>
  <si>
    <t>Sierra</t>
  </si>
  <si>
    <t>Entered deal after daily calc</t>
  </si>
  <si>
    <t>Incorrect defaults in Deal Blotter</t>
  </si>
  <si>
    <t>JR Count</t>
  </si>
  <si>
    <t>MM Count</t>
  </si>
  <si>
    <t>CM Count</t>
  </si>
  <si>
    <t>KS Count</t>
  </si>
  <si>
    <t>MF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</si>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</sst>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0" fontId="2" fillId="3" borderId="1" xfId="0" applyFont="1" applyFill="1" applyBorder="1"/>
    <xf numFmtId="49" fontId="3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49" fontId="2" fillId="5" borderId="7" xfId="0" applyNumberFormat="1" applyFont="1" applyFill="1" applyBorder="1"/>
    <xf numFmtId="0" fontId="2" fillId="5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831008"/>
        <c:axId val="157831568"/>
        <c:axId val="0"/>
      </c:bar3DChart>
      <c:catAx>
        <c:axId val="1578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3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83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31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4"/>
  <sheetViews>
    <sheetView tabSelected="1" topLeftCell="C1" zoomScale="75" workbookViewId="0">
      <pane ySplit="1" topLeftCell="A2" activePane="bottomLeft" state="frozen"/>
      <selection activeCell="T61" sqref="T61"/>
      <selection pane="bottomLeft" activeCell="H12" sqref="H12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61" customWidth="1"/>
    <col min="6" max="6" width="15.28515625" style="61" customWidth="1"/>
    <col min="7" max="7" width="25.85546875" style="5" bestFit="1" customWidth="1"/>
    <col min="8" max="8" width="17.7109375" style="5" customWidth="1"/>
    <col min="9" max="9" width="53.42578125" style="55" bestFit="1" customWidth="1"/>
    <col min="10" max="10" width="23.7109375" style="44" customWidth="1"/>
    <col min="11" max="11" width="18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34</v>
      </c>
      <c r="D1" s="45" t="s">
        <v>1</v>
      </c>
      <c r="E1" s="60" t="s">
        <v>46</v>
      </c>
      <c r="F1" s="60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2">
      <c r="B2" s="2">
        <v>36874</v>
      </c>
      <c r="C2" s="50">
        <v>36875</v>
      </c>
      <c r="D2" s="48">
        <v>36874</v>
      </c>
      <c r="E2" s="63" t="s">
        <v>81</v>
      </c>
      <c r="F2" s="63" t="s">
        <v>132</v>
      </c>
      <c r="G2" s="5" t="s">
        <v>132</v>
      </c>
      <c r="H2" s="5" t="s">
        <v>99</v>
      </c>
      <c r="I2" s="55" t="s">
        <v>154</v>
      </c>
      <c r="K2" s="47">
        <v>480433</v>
      </c>
      <c r="L2" s="5" t="s">
        <v>56</v>
      </c>
      <c r="M2" s="5" t="s">
        <v>133</v>
      </c>
      <c r="N2" s="5" t="s">
        <v>134</v>
      </c>
      <c r="O2" s="5">
        <v>25</v>
      </c>
      <c r="P2" s="5">
        <v>290</v>
      </c>
      <c r="Q2" s="5" t="s">
        <v>135</v>
      </c>
    </row>
    <row r="3" spans="1:17" ht="20.25" customHeight="1" outlineLevel="1" x14ac:dyDescent="0.2">
      <c r="C3" s="50"/>
      <c r="D3" s="48"/>
      <c r="E3" s="64" t="s">
        <v>156</v>
      </c>
      <c r="F3" s="65">
        <f>SUBTOTAL(3,F2:F2)</f>
        <v>1</v>
      </c>
    </row>
    <row r="4" spans="1:17" ht="27.75" customHeight="1" outlineLevel="2" x14ac:dyDescent="0.2">
      <c r="B4" s="2">
        <v>36874</v>
      </c>
      <c r="C4" s="50">
        <v>36875</v>
      </c>
      <c r="D4" s="48">
        <v>36874</v>
      </c>
      <c r="E4" s="63" t="s">
        <v>90</v>
      </c>
      <c r="F4" s="63" t="s">
        <v>136</v>
      </c>
      <c r="G4" s="5" t="s">
        <v>136</v>
      </c>
      <c r="H4" s="5" t="s">
        <v>99</v>
      </c>
      <c r="I4" s="55" t="s">
        <v>154</v>
      </c>
      <c r="K4" s="47">
        <v>480436</v>
      </c>
      <c r="L4" s="5" t="s">
        <v>56</v>
      </c>
      <c r="M4" s="5" t="s">
        <v>133</v>
      </c>
      <c r="N4" s="5" t="s">
        <v>134</v>
      </c>
      <c r="O4" s="5">
        <v>50</v>
      </c>
      <c r="P4" s="5">
        <v>290</v>
      </c>
      <c r="Q4" s="5" t="s">
        <v>135</v>
      </c>
    </row>
    <row r="5" spans="1:17" ht="22.5" customHeight="1" outlineLevel="1" x14ac:dyDescent="0.2">
      <c r="C5" s="50"/>
      <c r="D5" s="48"/>
      <c r="E5" s="65" t="s">
        <v>157</v>
      </c>
      <c r="F5" s="65">
        <f>SUBTOTAL(3,F4:F4)</f>
        <v>1</v>
      </c>
    </row>
    <row r="6" spans="1:17" ht="27" customHeight="1" outlineLevel="2" x14ac:dyDescent="0.2">
      <c r="B6" s="2">
        <v>36875</v>
      </c>
      <c r="C6" s="50">
        <v>36875</v>
      </c>
      <c r="D6" s="48">
        <v>36872</v>
      </c>
      <c r="E6" s="63" t="s">
        <v>81</v>
      </c>
      <c r="F6" s="63" t="s">
        <v>137</v>
      </c>
      <c r="G6" s="5" t="s">
        <v>138</v>
      </c>
      <c r="H6" s="5" t="s">
        <v>100</v>
      </c>
      <c r="I6" s="55" t="s">
        <v>139</v>
      </c>
      <c r="K6" s="47">
        <v>478477</v>
      </c>
      <c r="L6" s="5" t="s">
        <v>56</v>
      </c>
      <c r="M6" s="48">
        <v>36873</v>
      </c>
      <c r="N6" s="5" t="s">
        <v>140</v>
      </c>
      <c r="O6" s="5">
        <v>25</v>
      </c>
      <c r="P6" s="5">
        <v>375</v>
      </c>
      <c r="Q6" s="5" t="s">
        <v>141</v>
      </c>
    </row>
    <row r="7" spans="1:17" ht="20.25" customHeight="1" outlineLevel="1" x14ac:dyDescent="0.2">
      <c r="C7" s="50"/>
      <c r="D7" s="48"/>
      <c r="E7" s="65" t="s">
        <v>158</v>
      </c>
      <c r="F7" s="65">
        <f>SUBTOTAL(3,F6:F6)</f>
        <v>1</v>
      </c>
      <c r="M7" s="48"/>
    </row>
    <row r="8" spans="1:17" ht="48.75" customHeight="1" outlineLevel="2" x14ac:dyDescent="0.2">
      <c r="B8" s="2">
        <v>36875</v>
      </c>
      <c r="C8" s="50">
        <v>36875</v>
      </c>
      <c r="D8" s="48">
        <v>36868</v>
      </c>
      <c r="E8" s="63" t="s">
        <v>90</v>
      </c>
      <c r="F8" s="63" t="s">
        <v>142</v>
      </c>
      <c r="G8" s="5" t="s">
        <v>138</v>
      </c>
      <c r="H8" s="5" t="s">
        <v>143</v>
      </c>
      <c r="I8" s="55" t="s">
        <v>139</v>
      </c>
      <c r="J8" s="44" t="s">
        <v>155</v>
      </c>
      <c r="K8" s="47">
        <v>477212</v>
      </c>
      <c r="L8" s="5" t="s">
        <v>144</v>
      </c>
      <c r="M8" s="5" t="s">
        <v>125</v>
      </c>
      <c r="N8" s="5" t="s">
        <v>134</v>
      </c>
      <c r="O8" s="5">
        <v>25</v>
      </c>
      <c r="P8" s="5">
        <v>330</v>
      </c>
      <c r="Q8" s="5" t="s">
        <v>145</v>
      </c>
    </row>
    <row r="9" spans="1:17" ht="49.5" customHeight="1" outlineLevel="2" x14ac:dyDescent="0.2">
      <c r="B9" s="2">
        <v>36875</v>
      </c>
      <c r="C9" s="50">
        <v>36875</v>
      </c>
      <c r="D9" s="48">
        <v>36865</v>
      </c>
      <c r="E9" s="63" t="s">
        <v>90</v>
      </c>
      <c r="F9" s="63" t="s">
        <v>142</v>
      </c>
      <c r="G9" s="5" t="s">
        <v>138</v>
      </c>
      <c r="H9" s="5" t="s">
        <v>143</v>
      </c>
      <c r="I9" s="55" t="s">
        <v>146</v>
      </c>
      <c r="J9" s="44" t="s">
        <v>155</v>
      </c>
      <c r="K9" s="47">
        <v>474434</v>
      </c>
      <c r="L9" s="5" t="s">
        <v>144</v>
      </c>
      <c r="M9" s="5" t="s">
        <v>147</v>
      </c>
      <c r="N9" s="5" t="s">
        <v>148</v>
      </c>
      <c r="O9" s="5">
        <v>25</v>
      </c>
      <c r="P9" s="5">
        <v>111</v>
      </c>
      <c r="Q9" s="5" t="s">
        <v>149</v>
      </c>
    </row>
    <row r="10" spans="1:17" ht="24.75" customHeight="1" outlineLevel="1" x14ac:dyDescent="0.2">
      <c r="C10" s="50"/>
      <c r="D10" s="48"/>
      <c r="E10" s="65" t="s">
        <v>159</v>
      </c>
      <c r="F10" s="65">
        <f>SUBTOTAL(3,F8:F9)</f>
        <v>2</v>
      </c>
    </row>
    <row r="11" spans="1:17" ht="26.25" customHeight="1" outlineLevel="2" x14ac:dyDescent="0.2">
      <c r="B11" s="2">
        <v>36875</v>
      </c>
      <c r="C11" s="50">
        <v>36875</v>
      </c>
      <c r="D11" s="48">
        <v>36875</v>
      </c>
      <c r="E11" s="63" t="s">
        <v>85</v>
      </c>
      <c r="F11" s="63" t="s">
        <v>150</v>
      </c>
      <c r="G11" s="5" t="s">
        <v>138</v>
      </c>
      <c r="H11" s="5" t="s">
        <v>100</v>
      </c>
      <c r="I11" s="55" t="s">
        <v>151</v>
      </c>
      <c r="K11" s="47">
        <v>480865</v>
      </c>
      <c r="L11" s="5" t="s">
        <v>152</v>
      </c>
      <c r="M11" s="48">
        <v>36878</v>
      </c>
      <c r="N11" s="5" t="s">
        <v>134</v>
      </c>
      <c r="O11" s="5">
        <v>50</v>
      </c>
      <c r="P11" s="5">
        <v>226</v>
      </c>
      <c r="Q11" s="5" t="s">
        <v>153</v>
      </c>
    </row>
    <row r="12" spans="1:17" ht="19.5" customHeight="1" outlineLevel="1" x14ac:dyDescent="0.2">
      <c r="C12" s="50"/>
      <c r="D12" s="48"/>
      <c r="E12" s="65" t="s">
        <v>160</v>
      </c>
      <c r="F12" s="65">
        <f>SUBTOTAL(3,F11:F11)</f>
        <v>1</v>
      </c>
      <c r="M12" s="48"/>
    </row>
    <row r="13" spans="1:17" ht="24" customHeight="1" outlineLevel="1" x14ac:dyDescent="0.2"/>
    <row r="14" spans="1:17" ht="26.25" customHeight="1" outlineLevel="1" x14ac:dyDescent="0.2"/>
    <row r="15" spans="1:17" ht="29.25" customHeight="1" outlineLevel="1" x14ac:dyDescent="0.2">
      <c r="B15" s="56"/>
      <c r="C15" s="5"/>
      <c r="D15" s="51"/>
      <c r="E15" s="62"/>
      <c r="F15" s="62"/>
      <c r="G15" s="51"/>
      <c r="H15" s="51"/>
      <c r="I15" s="58"/>
      <c r="L15" s="51"/>
      <c r="M15" s="51"/>
      <c r="N15" s="51"/>
      <c r="O15" s="51"/>
      <c r="P15" s="51"/>
      <c r="Q15" s="51"/>
    </row>
    <row r="16" spans="1:17" ht="27" customHeight="1" outlineLevel="1" x14ac:dyDescent="0.2">
      <c r="F16" s="62"/>
      <c r="G16" s="51"/>
      <c r="H16" s="51"/>
      <c r="N16" s="51"/>
      <c r="O16" s="51"/>
      <c r="P16" s="51"/>
      <c r="Q16" s="51"/>
    </row>
    <row r="17" spans="8:17" ht="27" customHeight="1" outlineLevel="1" x14ac:dyDescent="0.2">
      <c r="H17" s="51"/>
      <c r="N17" s="51"/>
      <c r="O17" s="51"/>
      <c r="Q17" s="51"/>
    </row>
    <row r="18" spans="8:17" ht="26.25" customHeight="1" outlineLevel="1" x14ac:dyDescent="0.2">
      <c r="H18" s="51"/>
      <c r="N18" s="51"/>
      <c r="O18" s="51"/>
    </row>
    <row r="19" spans="8:17" ht="27.75" customHeight="1" outlineLevel="1" x14ac:dyDescent="0.2">
      <c r="N19" s="51"/>
    </row>
    <row r="20" spans="8:17" ht="29.25" customHeight="1" outlineLevel="1" x14ac:dyDescent="0.2"/>
    <row r="21" spans="8:17" ht="27" customHeight="1" outlineLevel="1" x14ac:dyDescent="0.2"/>
    <row r="22" spans="8:17" ht="27.75" customHeight="1" outlineLevel="1" x14ac:dyDescent="0.2"/>
    <row r="23" spans="8:17" ht="30.75" customHeight="1" outlineLevel="1" x14ac:dyDescent="0.2"/>
    <row r="24" spans="8:17" outlineLevel="1" x14ac:dyDescent="0.2"/>
    <row r="25" spans="8:17" outlineLevel="1" x14ac:dyDescent="0.2"/>
    <row r="26" spans="8:17" outlineLevel="1" x14ac:dyDescent="0.2"/>
    <row r="27" spans="8:17" outlineLevel="1" x14ac:dyDescent="0.2"/>
    <row r="28" spans="8:17" outlineLevel="1" x14ac:dyDescent="0.2"/>
    <row r="29" spans="8:17" outlineLevel="1" x14ac:dyDescent="0.2"/>
    <row r="30" spans="8:17" outlineLevel="1" x14ac:dyDescent="0.2"/>
    <row r="31" spans="8:17" outlineLevel="1" x14ac:dyDescent="0.2"/>
    <row r="32" spans="8:17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ht="44.25" customHeight="1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>
      <c r="I70"/>
    </row>
    <row r="71" spans="4:9" outlineLevel="1" x14ac:dyDescent="0.2">
      <c r="D71"/>
    </row>
    <row r="72" spans="4:9" outlineLevel="1" x14ac:dyDescent="0.2"/>
    <row r="73" spans="4:9" outlineLevel="1" x14ac:dyDescent="0.2"/>
    <row r="74" spans="4:9" outlineLevel="1" x14ac:dyDescent="0.2"/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ht="18" customHeight="1" outlineLevel="1" x14ac:dyDescent="0.2"/>
    <row r="84" spans="5:6" ht="18" customHeight="1" outlineLevel="1" x14ac:dyDescent="0.2">
      <c r="E84" s="61" t="s">
        <v>161</v>
      </c>
      <c r="F84" s="61">
        <f>SUBTOTAL(3,F2:F83)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0"/>
  <sheetViews>
    <sheetView zoomScale="75" workbookViewId="0">
      <pane ySplit="1" topLeftCell="A2" activePane="bottomLeft" state="frozen"/>
      <selection activeCell="T61" sqref="T61"/>
      <selection pane="bottomLeft" activeCell="M39" sqref="M39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.75" hidden="1" thickTop="1" x14ac:dyDescent="0.2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5.75" hidden="1" thickTop="1" x14ac:dyDescent="0.2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5.75" hidden="1" thickTop="1" x14ac:dyDescent="0.2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0.75" hidden="1" thickTop="1" x14ac:dyDescent="0.2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5.75" hidden="1" thickTop="1" x14ac:dyDescent="0.2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5.75" hidden="1" thickTop="1" x14ac:dyDescent="0.2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5.75" hidden="1" thickTop="1" x14ac:dyDescent="0.2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5.75" hidden="1" thickTop="1" x14ac:dyDescent="0.2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5.75" hidden="1" thickTop="1" x14ac:dyDescent="0.2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5.75" hidden="1" thickTop="1" x14ac:dyDescent="0.2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5.75" hidden="1" thickTop="1" x14ac:dyDescent="0.2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5.75" hidden="1" thickTop="1" x14ac:dyDescent="0.2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5.75" hidden="1" thickTop="1" x14ac:dyDescent="0.2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5.75" hidden="1" thickTop="1" x14ac:dyDescent="0.2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0.75" hidden="1" thickTop="1" x14ac:dyDescent="0.2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5.75" hidden="1" thickTop="1" x14ac:dyDescent="0.2">
      <c r="A17" s="2">
        <v>36805</v>
      </c>
      <c r="B17" s="50">
        <v>36805</v>
      </c>
      <c r="C17" s="48">
        <v>36804</v>
      </c>
      <c r="D17" s="5" t="s">
        <v>85</v>
      </c>
      <c r="E17" s="51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ht="15.75" hidden="1" thickTop="1" x14ac:dyDescent="0.2">
      <c r="A18" s="2">
        <v>36805</v>
      </c>
      <c r="B18" s="50">
        <v>36805</v>
      </c>
      <c r="C18" s="48">
        <v>36803</v>
      </c>
      <c r="D18" s="51" t="s">
        <v>85</v>
      </c>
      <c r="E18" s="5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ht="15.75" hidden="1" thickTop="1" x14ac:dyDescent="0.2">
      <c r="A19" s="2">
        <v>36805</v>
      </c>
      <c r="B19" s="50">
        <v>36805</v>
      </c>
      <c r="C19" s="48">
        <v>36804</v>
      </c>
      <c r="D19" s="51" t="s">
        <v>38</v>
      </c>
      <c r="E19" s="51" t="s">
        <v>19</v>
      </c>
      <c r="F19" s="51" t="s">
        <v>27</v>
      </c>
      <c r="G19" s="5" t="s">
        <v>109</v>
      </c>
      <c r="H19" s="55" t="s">
        <v>110</v>
      </c>
      <c r="I19" s="44"/>
      <c r="J19" s="47">
        <v>428861</v>
      </c>
      <c r="K19" s="5"/>
      <c r="L19" s="5"/>
      <c r="M19" s="5"/>
      <c r="N19" s="5"/>
      <c r="O19" s="5"/>
      <c r="P19" s="5"/>
    </row>
    <row r="20" spans="1:16" ht="15.75" hidden="1" thickTop="1" x14ac:dyDescent="0.2">
      <c r="A20" s="2">
        <v>36809</v>
      </c>
      <c r="B20" s="50">
        <v>36810</v>
      </c>
      <c r="C20" s="48">
        <v>36809</v>
      </c>
      <c r="D20" s="5" t="s">
        <v>90</v>
      </c>
      <c r="E20" s="59" t="s">
        <v>91</v>
      </c>
      <c r="F20" s="5" t="s">
        <v>27</v>
      </c>
      <c r="G20" s="5" t="s">
        <v>117</v>
      </c>
      <c r="H20" s="55" t="s">
        <v>118</v>
      </c>
      <c r="I20" s="44"/>
      <c r="J20" s="47">
        <v>432042</v>
      </c>
      <c r="K20" s="5" t="s">
        <v>119</v>
      </c>
      <c r="L20" s="57">
        <v>36861</v>
      </c>
      <c r="M20" s="5" t="s">
        <v>43</v>
      </c>
      <c r="N20" s="5">
        <v>25</v>
      </c>
      <c r="O20" s="5">
        <v>71</v>
      </c>
      <c r="P20" s="5" t="s">
        <v>120</v>
      </c>
    </row>
    <row r="21" spans="1:16" ht="15.75" hidden="1" thickTop="1" x14ac:dyDescent="0.2">
      <c r="A21" s="2">
        <v>36809</v>
      </c>
      <c r="B21" s="50">
        <v>36810</v>
      </c>
      <c r="C21" s="48">
        <v>36809</v>
      </c>
      <c r="D21" s="5" t="s">
        <v>90</v>
      </c>
      <c r="E21" s="59" t="s">
        <v>91</v>
      </c>
      <c r="F21" s="5" t="s">
        <v>27</v>
      </c>
      <c r="G21" s="5" t="s">
        <v>117</v>
      </c>
      <c r="H21" s="55" t="s">
        <v>118</v>
      </c>
      <c r="I21" s="44"/>
      <c r="J21" s="47">
        <v>432043</v>
      </c>
      <c r="K21" s="5" t="s">
        <v>119</v>
      </c>
      <c r="L21" s="57">
        <v>36861</v>
      </c>
      <c r="M21" s="5" t="s">
        <v>43</v>
      </c>
      <c r="N21" s="5">
        <v>25</v>
      </c>
      <c r="O21" s="5">
        <v>71</v>
      </c>
      <c r="P21" s="5" t="s">
        <v>121</v>
      </c>
    </row>
    <row r="22" spans="1:16" ht="15.75" hidden="1" thickTop="1" x14ac:dyDescent="0.2">
      <c r="A22" s="2">
        <v>36809</v>
      </c>
      <c r="B22" s="50">
        <v>36810</v>
      </c>
      <c r="C22" s="48">
        <v>36809</v>
      </c>
      <c r="D22" s="5" t="s">
        <v>38</v>
      </c>
      <c r="E22" s="59" t="s">
        <v>19</v>
      </c>
      <c r="F22" s="5" t="s">
        <v>27</v>
      </c>
      <c r="G22" s="5" t="s">
        <v>112</v>
      </c>
      <c r="H22" s="55" t="s">
        <v>113</v>
      </c>
      <c r="I22" s="44" t="s">
        <v>114</v>
      </c>
      <c r="J22" s="47">
        <v>753688</v>
      </c>
      <c r="K22" s="5" t="s">
        <v>115</v>
      </c>
      <c r="L22" s="57">
        <v>36861</v>
      </c>
      <c r="M22" s="5" t="s">
        <v>43</v>
      </c>
      <c r="N22" s="5">
        <v>8</v>
      </c>
      <c r="O22" s="5">
        <v>99</v>
      </c>
      <c r="P22" s="5" t="s">
        <v>116</v>
      </c>
    </row>
    <row r="23" spans="1:16" ht="30.75" hidden="1" thickTop="1" x14ac:dyDescent="0.2">
      <c r="A23" s="2">
        <v>36810</v>
      </c>
      <c r="B23" s="50">
        <v>36810</v>
      </c>
      <c r="C23" s="48">
        <v>36809</v>
      </c>
      <c r="D23" s="5" t="s">
        <v>90</v>
      </c>
      <c r="E23" s="5" t="s">
        <v>91</v>
      </c>
      <c r="F23" s="5" t="s">
        <v>27</v>
      </c>
      <c r="G23" s="5" t="s">
        <v>86</v>
      </c>
      <c r="H23" s="55" t="s">
        <v>122</v>
      </c>
      <c r="I23" s="44" t="s">
        <v>123</v>
      </c>
      <c r="J23" s="47"/>
      <c r="K23" s="5" t="s">
        <v>124</v>
      </c>
      <c r="L23" s="5" t="s">
        <v>125</v>
      </c>
      <c r="M23" s="5" t="s">
        <v>43</v>
      </c>
      <c r="N23" s="5" t="s">
        <v>76</v>
      </c>
      <c r="O23" s="5" t="s">
        <v>126</v>
      </c>
      <c r="P23" s="5" t="s">
        <v>127</v>
      </c>
    </row>
    <row r="24" spans="1:16" ht="15.75" hidden="1" thickTop="1" x14ac:dyDescent="0.2">
      <c r="A24" s="2">
        <v>36810</v>
      </c>
      <c r="B24" s="51" t="s">
        <v>95</v>
      </c>
      <c r="C24" s="48">
        <v>36810</v>
      </c>
      <c r="D24" s="5" t="s">
        <v>90</v>
      </c>
      <c r="E24" s="5" t="s">
        <v>91</v>
      </c>
      <c r="F24" s="5" t="s">
        <v>27</v>
      </c>
      <c r="G24" s="5" t="s">
        <v>109</v>
      </c>
      <c r="H24" s="55" t="s">
        <v>128</v>
      </c>
      <c r="I24" s="44"/>
      <c r="J24" s="47">
        <v>433245</v>
      </c>
      <c r="K24" s="5" t="s">
        <v>130</v>
      </c>
      <c r="L24" s="5" t="s">
        <v>131</v>
      </c>
      <c r="M24" s="5" t="s">
        <v>43</v>
      </c>
      <c r="N24" s="5">
        <v>-25</v>
      </c>
      <c r="O24" s="5">
        <v>72</v>
      </c>
      <c r="P24" s="5" t="s">
        <v>94</v>
      </c>
    </row>
    <row r="25" spans="1:16" ht="15.75" hidden="1" thickTop="1" x14ac:dyDescent="0.2">
      <c r="A25" s="2">
        <v>36810</v>
      </c>
      <c r="B25" s="51" t="s">
        <v>99</v>
      </c>
      <c r="C25" s="48">
        <v>36810</v>
      </c>
      <c r="D25" s="5" t="s">
        <v>38</v>
      </c>
      <c r="E25" s="5" t="s">
        <v>19</v>
      </c>
      <c r="F25" s="5" t="s">
        <v>27</v>
      </c>
      <c r="G25" s="5" t="s">
        <v>44</v>
      </c>
      <c r="H25" s="55" t="s">
        <v>58</v>
      </c>
      <c r="I25" s="44"/>
      <c r="J25" s="47">
        <v>433375</v>
      </c>
      <c r="K25" s="5" t="s">
        <v>130</v>
      </c>
      <c r="L25" s="5" t="s">
        <v>93</v>
      </c>
      <c r="M25" s="5" t="s">
        <v>43</v>
      </c>
      <c r="N25" s="5">
        <v>25</v>
      </c>
      <c r="O25" s="5">
        <v>72.25</v>
      </c>
      <c r="P25" s="5" t="s">
        <v>129</v>
      </c>
    </row>
    <row r="26" spans="1:16" ht="15.75" thickTop="1" x14ac:dyDescent="0.2">
      <c r="B26" s="50"/>
      <c r="C26" s="48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1:16" x14ac:dyDescent="0.2">
      <c r="B27" s="50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1:16" x14ac:dyDescent="0.2">
      <c r="B28" s="50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1:16" x14ac:dyDescent="0.2">
      <c r="B29" s="51"/>
      <c r="C29" s="48"/>
      <c r="G29" s="5"/>
      <c r="H29" s="55"/>
      <c r="I29" s="44"/>
      <c r="J29" s="47"/>
      <c r="K29" s="5"/>
      <c r="L29" s="57"/>
      <c r="M29" s="5"/>
      <c r="N29" s="5"/>
      <c r="O29" s="5"/>
      <c r="P29" s="5"/>
    </row>
    <row r="30" spans="1:16" x14ac:dyDescent="0.2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1:16" ht="12.7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2.7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2.7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</sheetData>
  <autoFilter ref="A1:P2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39</v>
      </c>
      <c r="D11" s="11"/>
      <c r="G11" s="18">
        <v>36593</v>
      </c>
    </row>
    <row r="12" spans="1:21" ht="19.5" x14ac:dyDescent="0.4">
      <c r="A12" s="12" t="s">
        <v>41</v>
      </c>
      <c r="D12" s="11"/>
      <c r="G12" s="18">
        <v>36594</v>
      </c>
    </row>
    <row r="13" spans="1:21" ht="19.5" x14ac:dyDescent="0.4">
      <c r="A13" s="12" t="s">
        <v>42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2014-09-04T19:51:16Z</dcterms:modified>
</cp:coreProperties>
</file>