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40" yWindow="1095" windowWidth="10365" windowHeight="5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9" i="1" l="1"/>
  <c r="O9" i="1" s="1"/>
  <c r="M9" i="1"/>
  <c r="P9" i="1"/>
  <c r="R9" i="1"/>
  <c r="S9" i="1"/>
  <c r="K10" i="1"/>
  <c r="O10" i="1" s="1"/>
  <c r="M10" i="1"/>
  <c r="R10" i="1" s="1"/>
  <c r="S10" i="1"/>
  <c r="K11" i="1"/>
  <c r="P11" i="1" s="1"/>
  <c r="M11" i="1"/>
  <c r="R11" i="1" s="1"/>
  <c r="O11" i="1"/>
  <c r="K12" i="1"/>
  <c r="M12" i="1"/>
  <c r="S12" i="1" s="1"/>
  <c r="O12" i="1"/>
  <c r="P12" i="1"/>
  <c r="R12" i="1"/>
  <c r="K13" i="1"/>
  <c r="M13" i="1"/>
  <c r="O13" i="1"/>
  <c r="P13" i="1"/>
  <c r="R13" i="1"/>
  <c r="S13" i="1"/>
  <c r="K14" i="1"/>
  <c r="O14" i="1" s="1"/>
  <c r="M14" i="1"/>
  <c r="R14" i="1" s="1"/>
  <c r="S14" i="1"/>
  <c r="K15" i="1"/>
  <c r="P15" i="1" s="1"/>
  <c r="M15" i="1"/>
  <c r="R15" i="1" s="1"/>
  <c r="O15" i="1"/>
  <c r="K16" i="1"/>
  <c r="M16" i="1"/>
  <c r="S16" i="1" s="1"/>
  <c r="O16" i="1"/>
  <c r="P16" i="1"/>
  <c r="R16" i="1"/>
  <c r="K17" i="1"/>
  <c r="M17" i="1"/>
  <c r="O17" i="1"/>
  <c r="P17" i="1"/>
  <c r="R17" i="1"/>
  <c r="S17" i="1"/>
  <c r="K18" i="1"/>
  <c r="O18" i="1" s="1"/>
  <c r="M18" i="1"/>
  <c r="R18" i="1" s="1"/>
  <c r="S18" i="1"/>
  <c r="K19" i="1"/>
  <c r="P19" i="1" s="1"/>
  <c r="M19" i="1"/>
  <c r="R19" i="1" s="1"/>
  <c r="O19" i="1"/>
  <c r="K20" i="1"/>
  <c r="M20" i="1"/>
  <c r="S20" i="1" s="1"/>
  <c r="O20" i="1"/>
  <c r="P20" i="1"/>
  <c r="R20" i="1"/>
  <c r="K21" i="1"/>
  <c r="M21" i="1"/>
  <c r="O21" i="1"/>
  <c r="P21" i="1"/>
  <c r="R21" i="1"/>
  <c r="S21" i="1"/>
  <c r="K22" i="1"/>
  <c r="O22" i="1" s="1"/>
  <c r="M22" i="1"/>
  <c r="R22" i="1" s="1"/>
  <c r="S22" i="1"/>
  <c r="K23" i="1"/>
  <c r="P23" i="1" s="1"/>
  <c r="M23" i="1"/>
  <c r="R23" i="1" s="1"/>
  <c r="O23" i="1"/>
  <c r="K24" i="1"/>
  <c r="M24" i="1"/>
  <c r="S24" i="1" s="1"/>
  <c r="O24" i="1"/>
  <c r="P24" i="1"/>
  <c r="R24" i="1"/>
  <c r="K25" i="1"/>
  <c r="M25" i="1"/>
  <c r="O25" i="1"/>
  <c r="P25" i="1"/>
  <c r="R25" i="1"/>
  <c r="S25" i="1"/>
  <c r="K26" i="1"/>
  <c r="O26" i="1" s="1"/>
  <c r="M26" i="1"/>
  <c r="R26" i="1" s="1"/>
  <c r="S26" i="1"/>
  <c r="K27" i="1"/>
  <c r="P27" i="1" s="1"/>
  <c r="M27" i="1"/>
  <c r="R27" i="1" s="1"/>
  <c r="O27" i="1"/>
  <c r="K28" i="1"/>
  <c r="M28" i="1"/>
  <c r="S28" i="1" s="1"/>
  <c r="O28" i="1"/>
  <c r="P28" i="1"/>
  <c r="R28" i="1"/>
  <c r="K29" i="1"/>
  <c r="M29" i="1"/>
  <c r="O29" i="1"/>
  <c r="P29" i="1"/>
  <c r="R29" i="1"/>
  <c r="S29" i="1"/>
  <c r="K30" i="1"/>
  <c r="O30" i="1" s="1"/>
  <c r="M30" i="1"/>
  <c r="R30" i="1" s="1"/>
  <c r="S30" i="1"/>
  <c r="K31" i="1"/>
  <c r="P31" i="1" s="1"/>
  <c r="M31" i="1"/>
  <c r="R31" i="1" s="1"/>
  <c r="O31" i="1"/>
  <c r="K32" i="1"/>
  <c r="M32" i="1"/>
  <c r="S32" i="1" s="1"/>
  <c r="O32" i="1"/>
  <c r="P32" i="1"/>
  <c r="R32" i="1"/>
  <c r="K33" i="1"/>
  <c r="M33" i="1"/>
  <c r="O33" i="1"/>
  <c r="P33" i="1"/>
  <c r="R33" i="1"/>
  <c r="S33" i="1"/>
  <c r="K34" i="1"/>
  <c r="O34" i="1" s="1"/>
  <c r="M34" i="1"/>
  <c r="R34" i="1" s="1"/>
  <c r="S34" i="1"/>
  <c r="K35" i="1"/>
  <c r="P35" i="1" s="1"/>
  <c r="M35" i="1"/>
  <c r="R35" i="1" s="1"/>
  <c r="O35" i="1"/>
  <c r="K36" i="1"/>
  <c r="M36" i="1"/>
  <c r="S36" i="1" s="1"/>
  <c r="O36" i="1"/>
  <c r="P36" i="1"/>
  <c r="R36" i="1"/>
  <c r="K37" i="1"/>
  <c r="M37" i="1"/>
  <c r="O37" i="1"/>
  <c r="P37" i="1"/>
  <c r="R37" i="1"/>
  <c r="S37" i="1"/>
  <c r="K38" i="1"/>
  <c r="O38" i="1" s="1"/>
  <c r="M38" i="1"/>
  <c r="R38" i="1" s="1"/>
  <c r="S38" i="1"/>
  <c r="K39" i="1"/>
  <c r="P39" i="1" s="1"/>
  <c r="M39" i="1"/>
  <c r="R39" i="1" s="1"/>
  <c r="O39" i="1"/>
  <c r="K40" i="1"/>
  <c r="M40" i="1"/>
  <c r="S40" i="1" s="1"/>
  <c r="O40" i="1"/>
  <c r="P40" i="1"/>
  <c r="R40" i="1"/>
  <c r="K41" i="1"/>
  <c r="M41" i="1"/>
  <c r="O41" i="1"/>
  <c r="P41" i="1"/>
  <c r="R41" i="1"/>
  <c r="S41" i="1"/>
  <c r="K42" i="1"/>
  <c r="O42" i="1" s="1"/>
  <c r="M42" i="1"/>
  <c r="R42" i="1" s="1"/>
  <c r="S42" i="1"/>
  <c r="K43" i="1"/>
  <c r="P43" i="1" s="1"/>
  <c r="M43" i="1"/>
  <c r="R43" i="1" s="1"/>
  <c r="O43" i="1"/>
  <c r="K44" i="1"/>
  <c r="M44" i="1"/>
  <c r="S44" i="1" s="1"/>
  <c r="O44" i="1"/>
  <c r="P44" i="1"/>
  <c r="R44" i="1"/>
  <c r="K45" i="1"/>
  <c r="M45" i="1"/>
  <c r="O45" i="1"/>
  <c r="P45" i="1"/>
  <c r="R45" i="1"/>
  <c r="S45" i="1"/>
  <c r="K46" i="1"/>
  <c r="O46" i="1" s="1"/>
  <c r="M46" i="1"/>
  <c r="R46" i="1" s="1"/>
  <c r="S46" i="1"/>
  <c r="K47" i="1"/>
  <c r="P47" i="1" s="1"/>
  <c r="M47" i="1"/>
  <c r="R47" i="1" s="1"/>
  <c r="O47" i="1"/>
  <c r="K48" i="1"/>
  <c r="M48" i="1"/>
  <c r="S48" i="1" s="1"/>
  <c r="O48" i="1"/>
  <c r="P48" i="1"/>
  <c r="R48" i="1"/>
  <c r="K49" i="1"/>
  <c r="M49" i="1"/>
  <c r="O49" i="1"/>
  <c r="P49" i="1"/>
  <c r="R49" i="1"/>
  <c r="S49" i="1"/>
  <c r="K50" i="1"/>
  <c r="O50" i="1" s="1"/>
  <c r="M50" i="1"/>
  <c r="R50" i="1" s="1"/>
  <c r="S50" i="1"/>
  <c r="K51" i="1"/>
  <c r="P51" i="1" s="1"/>
  <c r="M51" i="1"/>
  <c r="R51" i="1" s="1"/>
  <c r="O51" i="1"/>
  <c r="K52" i="1"/>
  <c r="M52" i="1"/>
  <c r="S52" i="1" s="1"/>
  <c r="O52" i="1"/>
  <c r="P52" i="1"/>
  <c r="R52" i="1"/>
  <c r="K53" i="1"/>
  <c r="M53" i="1"/>
  <c r="O53" i="1"/>
  <c r="P53" i="1"/>
  <c r="R53" i="1"/>
  <c r="S53" i="1"/>
  <c r="K54" i="1"/>
  <c r="O54" i="1" s="1"/>
  <c r="M54" i="1"/>
  <c r="R54" i="1" s="1"/>
  <c r="S54" i="1"/>
  <c r="K55" i="1"/>
  <c r="P55" i="1" s="1"/>
  <c r="M55" i="1"/>
  <c r="R55" i="1" s="1"/>
  <c r="O55" i="1"/>
  <c r="K56" i="1"/>
  <c r="M56" i="1"/>
  <c r="S56" i="1" s="1"/>
  <c r="O56" i="1"/>
  <c r="P56" i="1"/>
  <c r="R56" i="1"/>
  <c r="K57" i="1"/>
  <c r="M57" i="1"/>
  <c r="O57" i="1"/>
  <c r="P57" i="1"/>
  <c r="R57" i="1"/>
  <c r="S57" i="1"/>
  <c r="K58" i="1"/>
  <c r="O58" i="1" s="1"/>
  <c r="M58" i="1"/>
  <c r="R58" i="1" s="1"/>
  <c r="S58" i="1"/>
  <c r="K59" i="1"/>
  <c r="P59" i="1" s="1"/>
  <c r="M59" i="1"/>
  <c r="R59" i="1" s="1"/>
  <c r="O59" i="1"/>
  <c r="K60" i="1"/>
  <c r="M60" i="1"/>
  <c r="S60" i="1" s="1"/>
  <c r="O60" i="1"/>
  <c r="P60" i="1"/>
  <c r="R60" i="1"/>
  <c r="K61" i="1"/>
  <c r="M61" i="1"/>
  <c r="O61" i="1"/>
  <c r="P61" i="1"/>
  <c r="R61" i="1"/>
  <c r="S61" i="1"/>
  <c r="K62" i="1"/>
  <c r="O62" i="1" s="1"/>
  <c r="M62" i="1"/>
  <c r="R62" i="1" s="1"/>
  <c r="S62" i="1"/>
  <c r="K63" i="1"/>
  <c r="P63" i="1" s="1"/>
  <c r="M63" i="1"/>
  <c r="R63" i="1" s="1"/>
  <c r="O63" i="1"/>
  <c r="K64" i="1"/>
  <c r="M64" i="1"/>
  <c r="S64" i="1" s="1"/>
  <c r="O64" i="1"/>
  <c r="P64" i="1"/>
  <c r="R64" i="1"/>
  <c r="K65" i="1"/>
  <c r="M65" i="1"/>
  <c r="O65" i="1"/>
  <c r="P65" i="1"/>
  <c r="R65" i="1"/>
  <c r="S65" i="1"/>
  <c r="K66" i="1"/>
  <c r="O66" i="1" s="1"/>
  <c r="M66" i="1"/>
  <c r="R66" i="1" s="1"/>
  <c r="S66" i="1"/>
  <c r="K67" i="1"/>
  <c r="P67" i="1" s="1"/>
  <c r="M67" i="1"/>
  <c r="R67" i="1" s="1"/>
  <c r="O67" i="1"/>
  <c r="K68" i="1"/>
  <c r="M68" i="1"/>
  <c r="S68" i="1" s="1"/>
  <c r="O68" i="1"/>
  <c r="P68" i="1"/>
  <c r="R68" i="1"/>
  <c r="K69" i="1"/>
  <c r="M69" i="1"/>
  <c r="O69" i="1"/>
  <c r="P69" i="1"/>
  <c r="R69" i="1"/>
  <c r="S69" i="1"/>
  <c r="K70" i="1"/>
  <c r="O70" i="1" s="1"/>
  <c r="M70" i="1"/>
  <c r="R70" i="1" s="1"/>
  <c r="S70" i="1"/>
  <c r="K71" i="1"/>
  <c r="P71" i="1" s="1"/>
  <c r="M71" i="1"/>
  <c r="R71" i="1" s="1"/>
  <c r="O71" i="1"/>
  <c r="K72" i="1"/>
  <c r="M72" i="1"/>
  <c r="S72" i="1" s="1"/>
  <c r="O72" i="1"/>
  <c r="P72" i="1"/>
  <c r="R72" i="1"/>
  <c r="K73" i="1"/>
  <c r="M73" i="1"/>
  <c r="O73" i="1"/>
  <c r="P73" i="1"/>
  <c r="R73" i="1"/>
  <c r="S73" i="1"/>
  <c r="K74" i="1"/>
  <c r="O74" i="1" s="1"/>
  <c r="M74" i="1"/>
  <c r="R74" i="1"/>
  <c r="S74" i="1"/>
  <c r="K75" i="1"/>
  <c r="P75" i="1" s="1"/>
  <c r="M75" i="1"/>
  <c r="R75" i="1" s="1"/>
  <c r="O75" i="1"/>
  <c r="K76" i="1"/>
  <c r="M76" i="1"/>
  <c r="S76" i="1" s="1"/>
  <c r="O76" i="1"/>
  <c r="P76" i="1"/>
  <c r="R76" i="1"/>
  <c r="K77" i="1"/>
  <c r="M77" i="1"/>
  <c r="O77" i="1"/>
  <c r="P77" i="1"/>
  <c r="R77" i="1"/>
  <c r="S77" i="1"/>
  <c r="K78" i="1"/>
  <c r="O78" i="1" s="1"/>
  <c r="M78" i="1"/>
  <c r="R78" i="1"/>
  <c r="S78" i="1"/>
  <c r="K79" i="1"/>
  <c r="P79" i="1" s="1"/>
  <c r="M79" i="1"/>
  <c r="R79" i="1" s="1"/>
  <c r="O79" i="1"/>
  <c r="K80" i="1"/>
  <c r="M80" i="1"/>
  <c r="S80" i="1" s="1"/>
  <c r="O80" i="1"/>
  <c r="P80" i="1"/>
  <c r="R80" i="1"/>
  <c r="K81" i="1"/>
  <c r="M81" i="1"/>
  <c r="O81" i="1"/>
  <c r="P81" i="1"/>
  <c r="R81" i="1"/>
  <c r="S81" i="1"/>
  <c r="K82" i="1"/>
  <c r="O82" i="1" s="1"/>
  <c r="M82" i="1"/>
  <c r="R82" i="1"/>
  <c r="S82" i="1"/>
  <c r="K83" i="1"/>
  <c r="P83" i="1" s="1"/>
  <c r="M83" i="1"/>
  <c r="R83" i="1" s="1"/>
  <c r="O83" i="1"/>
  <c r="K84" i="1"/>
  <c r="M84" i="1"/>
  <c r="S84" i="1" s="1"/>
  <c r="O84" i="1"/>
  <c r="P84" i="1"/>
  <c r="R84" i="1"/>
  <c r="K85" i="1"/>
  <c r="M85" i="1"/>
  <c r="O85" i="1"/>
  <c r="P85" i="1"/>
  <c r="R85" i="1"/>
  <c r="S85" i="1"/>
  <c r="K86" i="1"/>
  <c r="O86" i="1" s="1"/>
  <c r="M86" i="1"/>
  <c r="R86" i="1"/>
  <c r="S86" i="1"/>
  <c r="K87" i="1"/>
  <c r="P87" i="1" s="1"/>
  <c r="M87" i="1"/>
  <c r="R87" i="1" s="1"/>
  <c r="O87" i="1"/>
  <c r="K88" i="1"/>
  <c r="M88" i="1"/>
  <c r="S88" i="1" s="1"/>
  <c r="O88" i="1"/>
  <c r="P88" i="1"/>
  <c r="R88" i="1"/>
  <c r="K89" i="1"/>
  <c r="M89" i="1"/>
  <c r="O89" i="1"/>
  <c r="P89" i="1"/>
  <c r="R89" i="1"/>
  <c r="S89" i="1"/>
  <c r="K90" i="1"/>
  <c r="O90" i="1" s="1"/>
  <c r="M90" i="1"/>
  <c r="R90" i="1"/>
  <c r="S90" i="1"/>
  <c r="K91" i="1"/>
  <c r="P91" i="1" s="1"/>
  <c r="M91" i="1"/>
  <c r="R91" i="1" s="1"/>
  <c r="O91" i="1"/>
  <c r="K92" i="1"/>
  <c r="M92" i="1"/>
  <c r="S92" i="1" s="1"/>
  <c r="O92" i="1"/>
  <c r="P92" i="1"/>
  <c r="R92" i="1"/>
  <c r="K93" i="1"/>
  <c r="M93" i="1"/>
  <c r="O93" i="1"/>
  <c r="P93" i="1"/>
  <c r="R93" i="1"/>
  <c r="S93" i="1"/>
  <c r="K94" i="1"/>
  <c r="O94" i="1" s="1"/>
  <c r="M94" i="1"/>
  <c r="R94" i="1"/>
  <c r="S94" i="1"/>
  <c r="K95" i="1"/>
  <c r="P95" i="1" s="1"/>
  <c r="M95" i="1"/>
  <c r="R95" i="1" s="1"/>
  <c r="O95" i="1"/>
  <c r="K96" i="1"/>
  <c r="M96" i="1"/>
  <c r="S96" i="1" s="1"/>
  <c r="O96" i="1"/>
  <c r="P96" i="1"/>
  <c r="R96" i="1"/>
  <c r="K97" i="1"/>
  <c r="M97" i="1"/>
  <c r="O97" i="1"/>
  <c r="P97" i="1"/>
  <c r="R97" i="1"/>
  <c r="S97" i="1"/>
  <c r="K98" i="1"/>
  <c r="O98" i="1" s="1"/>
  <c r="M98" i="1"/>
  <c r="R98" i="1"/>
  <c r="S98" i="1"/>
  <c r="K99" i="1"/>
  <c r="P99" i="1" s="1"/>
  <c r="M99" i="1"/>
  <c r="R99" i="1" s="1"/>
  <c r="O99" i="1"/>
  <c r="K100" i="1"/>
  <c r="M100" i="1"/>
  <c r="S100" i="1" s="1"/>
  <c r="O100" i="1"/>
  <c r="P100" i="1"/>
  <c r="R100" i="1"/>
  <c r="K101" i="1"/>
  <c r="M101" i="1"/>
  <c r="O101" i="1"/>
  <c r="P101" i="1"/>
  <c r="R101" i="1"/>
  <c r="S101" i="1"/>
  <c r="K102" i="1"/>
  <c r="O102" i="1" s="1"/>
  <c r="M102" i="1"/>
  <c r="R102" i="1"/>
  <c r="S102" i="1"/>
  <c r="K103" i="1"/>
  <c r="P103" i="1" s="1"/>
  <c r="M103" i="1"/>
  <c r="R103" i="1" s="1"/>
  <c r="O103" i="1"/>
  <c r="K104" i="1"/>
  <c r="M104" i="1"/>
  <c r="S104" i="1" s="1"/>
  <c r="O104" i="1"/>
  <c r="P104" i="1"/>
  <c r="R104" i="1"/>
  <c r="K105" i="1"/>
  <c r="M105" i="1"/>
  <c r="O105" i="1"/>
  <c r="P105" i="1"/>
  <c r="R105" i="1"/>
  <c r="S105" i="1"/>
  <c r="K106" i="1"/>
  <c r="O106" i="1" s="1"/>
  <c r="M106" i="1"/>
  <c r="R106" i="1"/>
  <c r="S106" i="1"/>
  <c r="K107" i="1"/>
  <c r="P107" i="1" s="1"/>
  <c r="M107" i="1"/>
  <c r="R107" i="1" s="1"/>
  <c r="O107" i="1"/>
  <c r="K108" i="1"/>
  <c r="M108" i="1"/>
  <c r="S108" i="1" s="1"/>
  <c r="O108" i="1"/>
  <c r="P108" i="1"/>
  <c r="R108" i="1"/>
  <c r="K109" i="1"/>
  <c r="M109" i="1"/>
  <c r="O109" i="1"/>
  <c r="P109" i="1"/>
  <c r="R109" i="1"/>
  <c r="S109" i="1"/>
  <c r="K110" i="1"/>
  <c r="O110" i="1" s="1"/>
  <c r="M110" i="1"/>
  <c r="R110" i="1"/>
  <c r="S110" i="1"/>
  <c r="K111" i="1"/>
  <c r="P111" i="1" s="1"/>
  <c r="M111" i="1"/>
  <c r="R111" i="1" s="1"/>
  <c r="O111" i="1"/>
  <c r="K112" i="1"/>
  <c r="M112" i="1"/>
  <c r="S112" i="1" s="1"/>
  <c r="O112" i="1"/>
  <c r="P112" i="1"/>
  <c r="R112" i="1"/>
  <c r="P110" i="1" l="1"/>
  <c r="S107" i="1"/>
  <c r="S103" i="1"/>
  <c r="P102" i="1"/>
  <c r="S99" i="1"/>
  <c r="P98" i="1"/>
  <c r="S95" i="1"/>
  <c r="P94" i="1"/>
  <c r="S91" i="1"/>
  <c r="P90" i="1"/>
  <c r="S87" i="1"/>
  <c r="P86" i="1"/>
  <c r="S83" i="1"/>
  <c r="P82" i="1"/>
  <c r="S79" i="1"/>
  <c r="P78" i="1"/>
  <c r="S75" i="1"/>
  <c r="P74" i="1"/>
  <c r="S71" i="1"/>
  <c r="P70" i="1"/>
  <c r="S67" i="1"/>
  <c r="P66" i="1"/>
  <c r="S63" i="1"/>
  <c r="P62" i="1"/>
  <c r="S59" i="1"/>
  <c r="P58" i="1"/>
  <c r="S55" i="1"/>
  <c r="P54" i="1"/>
  <c r="S51" i="1"/>
  <c r="P50" i="1"/>
  <c r="S47" i="1"/>
  <c r="P46" i="1"/>
  <c r="S43" i="1"/>
  <c r="P42" i="1"/>
  <c r="S39" i="1"/>
  <c r="P38" i="1"/>
  <c r="S35" i="1"/>
  <c r="P34" i="1"/>
  <c r="S31" i="1"/>
  <c r="P30" i="1"/>
  <c r="S27" i="1"/>
  <c r="P26" i="1"/>
  <c r="S23" i="1"/>
  <c r="P22" i="1"/>
  <c r="S19" i="1"/>
  <c r="P18" i="1"/>
  <c r="S15" i="1"/>
  <c r="P14" i="1"/>
  <c r="S11" i="1"/>
  <c r="P10" i="1"/>
  <c r="S111" i="1"/>
  <c r="P106" i="1"/>
</calcChain>
</file>

<file path=xl/sharedStrings.xml><?xml version="1.0" encoding="utf-8"?>
<sst xmlns="http://schemas.openxmlformats.org/spreadsheetml/2006/main" count="34" uniqueCount="21">
  <si>
    <t>PROPANE/BUTANE</t>
  </si>
  <si>
    <t>CONWAY/BELVIEU</t>
  </si>
  <si>
    <t>DATE</t>
  </si>
  <si>
    <t>PROPANE</t>
  </si>
  <si>
    <t>CONWAY</t>
  </si>
  <si>
    <t>BELVIEU</t>
  </si>
  <si>
    <t>WEEKLY AVERAGE</t>
  </si>
  <si>
    <t>BUTANE</t>
  </si>
  <si>
    <t>\</t>
  </si>
  <si>
    <t>($/GAL)</t>
  </si>
  <si>
    <t>($/MMBTU)</t>
  </si>
  <si>
    <t>Conway</t>
  </si>
  <si>
    <t>Propane Value</t>
  </si>
  <si>
    <t>As Gas</t>
  </si>
  <si>
    <t>NAT GAS - Month</t>
  </si>
  <si>
    <t>SoCAL Border</t>
  </si>
  <si>
    <t>Butane Value</t>
  </si>
  <si>
    <t>as Gas</t>
  </si>
  <si>
    <t>Propane as Gas vs. Propane</t>
  </si>
  <si>
    <t>Belvieu</t>
  </si>
  <si>
    <t>Butane as Gas Vs. Butane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</si>
</sst>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6" formatCode="General_)"/>
    <numFmt numFmtId="170" formatCode="0.000_);\(0.000\)"/>
    <numFmt numFmtId="171" formatCode="_(* #,##0.000_);_(* \(#,##0.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4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6" fontId="4" fillId="0" borderId="0" xfId="2" applyFont="1"/>
    <xf numFmtId="39" fontId="4" fillId="0" borderId="0" xfId="2" applyNumberFormat="1" applyFont="1"/>
    <xf numFmtId="15" fontId="0" fillId="0" borderId="0" xfId="0" applyNumberFormat="1"/>
    <xf numFmtId="15" fontId="3" fillId="0" borderId="0" xfId="0" applyNumberFormat="1" applyFont="1"/>
    <xf numFmtId="0" fontId="2" fillId="0" borderId="0" xfId="0" applyFont="1" applyBorder="1"/>
    <xf numFmtId="164" fontId="0" fillId="0" borderId="0" xfId="0" applyNumberFormat="1"/>
    <xf numFmtId="170" fontId="0" fillId="0" borderId="0" xfId="0" applyNumberFormat="1"/>
    <xf numFmtId="171" fontId="4" fillId="0" borderId="0" xfId="1" applyNumberFormat="1" applyFont="1" applyAlignment="1" applyProtection="1">
      <alignment horizontal="right"/>
    </xf>
  </cellXfs>
  <cellStyles count="3">
    <cellStyle name="Comma" xfId="1" builtinId="3"/>
    <cellStyle name="Normal" xfId="0" builtinId="0"/>
    <cellStyle name="Normal_BAS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C1" zoomScale="75" workbookViewId="0">
      <selection activeCell="R10" sqref="R10"/>
    </sheetView>
  </sheetViews>
  <sheetFormatPr defaultRowHeight="12.75" x14ac:dyDescent="0.2"/>
  <cols>
    <col min="1" max="1" width="10" bestFit="1" customWidth="1"/>
    <col min="3" max="3" width="11" style="3" customWidth="1"/>
    <col min="4" max="4" width="8.85546875" style="3" customWidth="1"/>
    <col min="5" max="5" width="4" customWidth="1"/>
    <col min="6" max="7" width="8.85546875" style="3" customWidth="1"/>
    <col min="8" max="8" width="3.28515625" customWidth="1"/>
    <col min="9" max="9" width="18.5703125" customWidth="1"/>
    <col min="10" max="10" width="4.5703125" customWidth="1"/>
    <col min="11" max="11" width="14.7109375" customWidth="1"/>
    <col min="12" max="12" width="4" customWidth="1"/>
    <col min="13" max="13" width="13.7109375" customWidth="1"/>
    <col min="14" max="14" width="4" customWidth="1"/>
    <col min="15" max="15" width="13.7109375" customWidth="1"/>
    <col min="16" max="16" width="16.85546875" customWidth="1"/>
    <col min="17" max="17" width="3.28515625" customWidth="1"/>
    <col min="18" max="18" width="14.140625" customWidth="1"/>
    <col min="19" max="19" width="12.140625" customWidth="1"/>
  </cols>
  <sheetData>
    <row r="1" spans="1:19" ht="15" customHeight="1" x14ac:dyDescent="0.2">
      <c r="A1" s="1" t="s">
        <v>0</v>
      </c>
    </row>
    <row r="2" spans="1:19" ht="15" customHeight="1" x14ac:dyDescent="0.2">
      <c r="A2" s="1" t="s">
        <v>1</v>
      </c>
    </row>
    <row r="3" spans="1:19" ht="15" customHeight="1" x14ac:dyDescent="0.2">
      <c r="A3" s="1" t="s">
        <v>6</v>
      </c>
    </row>
    <row r="4" spans="1:19" ht="15" customHeight="1" x14ac:dyDescent="0.2">
      <c r="A4" s="1"/>
      <c r="P4" s="1"/>
    </row>
    <row r="5" spans="1:19" ht="15" customHeight="1" x14ac:dyDescent="0.2">
      <c r="C5" s="5" t="s">
        <v>3</v>
      </c>
      <c r="D5" s="6"/>
      <c r="F5" s="7" t="s">
        <v>7</v>
      </c>
      <c r="G5" s="6"/>
      <c r="I5" s="1" t="s">
        <v>14</v>
      </c>
      <c r="K5" s="13" t="s">
        <v>12</v>
      </c>
      <c r="L5" s="13"/>
      <c r="M5" s="13" t="s">
        <v>16</v>
      </c>
      <c r="N5" s="13"/>
      <c r="O5" s="5" t="s">
        <v>18</v>
      </c>
      <c r="P5" s="5"/>
      <c r="R5" s="5" t="s">
        <v>20</v>
      </c>
      <c r="S5" s="5"/>
    </row>
    <row r="6" spans="1:19" ht="15" customHeight="1" x14ac:dyDescent="0.2">
      <c r="C6" s="4" t="s">
        <v>4</v>
      </c>
      <c r="D6" s="4" t="s">
        <v>5</v>
      </c>
      <c r="F6" s="4" t="s">
        <v>4</v>
      </c>
      <c r="G6" s="4" t="s">
        <v>5</v>
      </c>
      <c r="I6" s="5" t="s">
        <v>15</v>
      </c>
      <c r="K6" s="1" t="s">
        <v>13</v>
      </c>
      <c r="L6" s="1"/>
      <c r="M6" s="1" t="s">
        <v>17</v>
      </c>
      <c r="N6" s="1"/>
      <c r="O6" s="1" t="s">
        <v>11</v>
      </c>
      <c r="P6" s="1" t="s">
        <v>19</v>
      </c>
      <c r="R6" s="1" t="s">
        <v>11</v>
      </c>
      <c r="S6" s="1" t="s">
        <v>19</v>
      </c>
    </row>
    <row r="7" spans="1:19" ht="15" customHeight="1" x14ac:dyDescent="0.2">
      <c r="C7" s="8" t="s">
        <v>9</v>
      </c>
      <c r="D7" s="8" t="s">
        <v>9</v>
      </c>
      <c r="F7" s="8" t="s">
        <v>9</v>
      </c>
      <c r="G7" s="8" t="s">
        <v>9</v>
      </c>
      <c r="I7" s="2" t="s">
        <v>10</v>
      </c>
      <c r="K7" s="8" t="s">
        <v>9</v>
      </c>
      <c r="L7" s="8"/>
      <c r="M7" s="8" t="s">
        <v>9</v>
      </c>
      <c r="N7" s="8"/>
      <c r="O7" s="8" t="s">
        <v>9</v>
      </c>
      <c r="P7" s="8" t="s">
        <v>9</v>
      </c>
      <c r="R7" s="8" t="s">
        <v>9</v>
      </c>
      <c r="S7" s="8" t="s">
        <v>9</v>
      </c>
    </row>
    <row r="8" spans="1:19" ht="15" customHeight="1" x14ac:dyDescent="0.2">
      <c r="A8" t="s">
        <v>2</v>
      </c>
    </row>
    <row r="9" spans="1:19" ht="15" customHeight="1" x14ac:dyDescent="0.2">
      <c r="A9" s="12">
        <v>36167</v>
      </c>
      <c r="C9" s="3">
        <v>0.19700000000000001</v>
      </c>
      <c r="D9" s="3">
        <v>0.2172</v>
      </c>
      <c r="F9" s="3">
        <v>0.26750000000000002</v>
      </c>
      <c r="G9" s="3">
        <v>0.2616</v>
      </c>
      <c r="I9" s="9">
        <v>2.04</v>
      </c>
      <c r="K9" s="14">
        <f>+I9*0.091523</f>
        <v>0.18670692</v>
      </c>
      <c r="L9" s="14"/>
      <c r="M9" s="14">
        <f>+I9*0.102913</f>
        <v>0.20994252000000002</v>
      </c>
      <c r="O9" s="15">
        <f>+K9-C9</f>
        <v>-1.029308000000001E-2</v>
      </c>
      <c r="P9" s="16">
        <f>+K9-D9</f>
        <v>-3.0493080000000006E-2</v>
      </c>
      <c r="Q9" s="9"/>
      <c r="R9" s="15">
        <f>+M9-F9</f>
        <v>-5.7557479999999994E-2</v>
      </c>
      <c r="S9" s="15">
        <f>+M9-G9</f>
        <v>-5.1657479999999978E-2</v>
      </c>
    </row>
    <row r="10" spans="1:19" ht="15" customHeight="1" x14ac:dyDescent="0.2">
      <c r="A10" s="11">
        <v>36174</v>
      </c>
      <c r="C10" s="3">
        <v>0.19650000000000001</v>
      </c>
      <c r="D10" s="3">
        <v>0.2155</v>
      </c>
      <c r="F10" s="3">
        <v>0.27229999999999999</v>
      </c>
      <c r="G10" s="3">
        <v>0.26939999999999997</v>
      </c>
      <c r="I10" s="9">
        <v>2.04</v>
      </c>
      <c r="K10" s="14">
        <f t="shared" ref="K10:K73" si="0">+I10*0.091523</f>
        <v>0.18670692</v>
      </c>
      <c r="L10" s="14"/>
      <c r="M10" s="14">
        <f t="shared" ref="M10:M73" si="1">+I10*0.102913</f>
        <v>0.20994252000000002</v>
      </c>
      <c r="O10" s="15">
        <f t="shared" ref="O10:O73" si="2">+K10-C10</f>
        <v>-9.7930800000000096E-3</v>
      </c>
      <c r="P10" s="16">
        <f t="shared" ref="P10:P73" si="3">+K10-D10</f>
        <v>-2.8793079999999999E-2</v>
      </c>
      <c r="Q10" s="9"/>
      <c r="R10" s="15">
        <f t="shared" ref="R10:R73" si="4">+M10-F10</f>
        <v>-6.2357479999999965E-2</v>
      </c>
      <c r="S10" s="15">
        <f t="shared" ref="S10:S73" si="5">+M10-G10</f>
        <v>-5.9457479999999951E-2</v>
      </c>
    </row>
    <row r="11" spans="1:19" ht="15" customHeight="1" x14ac:dyDescent="0.2">
      <c r="A11" s="11">
        <v>36181</v>
      </c>
      <c r="C11" s="3">
        <v>0.19550000000000001</v>
      </c>
      <c r="D11" s="3">
        <v>0.2152</v>
      </c>
      <c r="F11" s="3">
        <v>0.2666</v>
      </c>
      <c r="G11" s="3">
        <v>0.2717</v>
      </c>
      <c r="I11" s="9">
        <v>2.04</v>
      </c>
      <c r="K11" s="14">
        <f t="shared" si="0"/>
        <v>0.18670692</v>
      </c>
      <c r="L11" s="14"/>
      <c r="M11" s="14">
        <f t="shared" si="1"/>
        <v>0.20994252000000002</v>
      </c>
      <c r="O11" s="15">
        <f t="shared" si="2"/>
        <v>-8.7930800000000087E-3</v>
      </c>
      <c r="P11" s="16">
        <f t="shared" si="3"/>
        <v>-2.8493080000000004E-2</v>
      </c>
      <c r="Q11" s="9"/>
      <c r="R11" s="15">
        <f t="shared" si="4"/>
        <v>-5.6657479999999982E-2</v>
      </c>
      <c r="S11" s="15">
        <f t="shared" si="5"/>
        <v>-6.1757479999999976E-2</v>
      </c>
    </row>
    <row r="12" spans="1:19" ht="15" customHeight="1" x14ac:dyDescent="0.2">
      <c r="A12" s="11">
        <v>36188</v>
      </c>
      <c r="C12" s="3">
        <v>0.20039999999999999</v>
      </c>
      <c r="D12" s="3">
        <v>0.219</v>
      </c>
      <c r="F12" s="3">
        <v>0.25359999999999999</v>
      </c>
      <c r="G12" s="3">
        <v>0.27279999999999999</v>
      </c>
      <c r="I12" s="9">
        <v>2.04</v>
      </c>
      <c r="K12" s="14">
        <f t="shared" si="0"/>
        <v>0.18670692</v>
      </c>
      <c r="L12" s="14"/>
      <c r="M12" s="14">
        <f t="shared" si="1"/>
        <v>0.20994252000000002</v>
      </c>
      <c r="O12" s="15">
        <f t="shared" si="2"/>
        <v>-1.3693079999999996E-2</v>
      </c>
      <c r="P12" s="16">
        <f t="shared" si="3"/>
        <v>-3.2293080000000002E-2</v>
      </c>
      <c r="Q12" s="9"/>
      <c r="R12" s="15">
        <f t="shared" si="4"/>
        <v>-4.3657479999999971E-2</v>
      </c>
      <c r="S12" s="15">
        <f t="shared" si="5"/>
        <v>-6.2857479999999966E-2</v>
      </c>
    </row>
    <row r="13" spans="1:19" ht="15" customHeight="1" x14ac:dyDescent="0.2">
      <c r="A13" s="11">
        <v>36195</v>
      </c>
      <c r="C13" s="3">
        <v>0.2056</v>
      </c>
      <c r="D13" s="3">
        <v>0.22509999999999999</v>
      </c>
      <c r="F13" s="3">
        <v>0.25124999999999997</v>
      </c>
      <c r="G13" s="3">
        <v>0.28249999999999997</v>
      </c>
      <c r="I13" s="9">
        <v>1.83</v>
      </c>
      <c r="K13" s="14">
        <f t="shared" si="0"/>
        <v>0.16748709000000001</v>
      </c>
      <c r="L13" s="14"/>
      <c r="M13" s="14">
        <f t="shared" si="1"/>
        <v>0.18833079000000003</v>
      </c>
      <c r="O13" s="15">
        <f t="shared" si="2"/>
        <v>-3.811291E-2</v>
      </c>
      <c r="P13" s="16">
        <f t="shared" si="3"/>
        <v>-5.7612909999999989E-2</v>
      </c>
      <c r="Q13" s="9"/>
      <c r="R13" s="15">
        <f t="shared" si="4"/>
        <v>-6.2919209999999948E-2</v>
      </c>
      <c r="S13" s="15">
        <f t="shared" si="5"/>
        <v>-9.4169209999999948E-2</v>
      </c>
    </row>
    <row r="14" spans="1:19" ht="15" customHeight="1" x14ac:dyDescent="0.2">
      <c r="A14" s="11">
        <v>36202</v>
      </c>
      <c r="C14" s="3">
        <v>0.20799999999999999</v>
      </c>
      <c r="D14" s="3">
        <v>0.22212999999999999</v>
      </c>
      <c r="F14" s="3">
        <v>0.24660000000000001</v>
      </c>
      <c r="G14" s="3">
        <v>0.2767</v>
      </c>
      <c r="I14" s="9">
        <v>1.83</v>
      </c>
      <c r="K14" s="14">
        <f t="shared" si="0"/>
        <v>0.16748709000000001</v>
      </c>
      <c r="L14" s="14"/>
      <c r="M14" s="14">
        <f t="shared" si="1"/>
        <v>0.18833079000000003</v>
      </c>
      <c r="O14" s="15">
        <f t="shared" si="2"/>
        <v>-4.0512909999999985E-2</v>
      </c>
      <c r="P14" s="16">
        <f t="shared" si="3"/>
        <v>-5.4642909999999989E-2</v>
      </c>
      <c r="Q14" s="9"/>
      <c r="R14" s="15">
        <f t="shared" si="4"/>
        <v>-5.8269209999999988E-2</v>
      </c>
      <c r="S14" s="15">
        <f t="shared" si="5"/>
        <v>-8.8369209999999976E-2</v>
      </c>
    </row>
    <row r="15" spans="1:19" ht="15" customHeight="1" x14ac:dyDescent="0.2">
      <c r="A15" s="11">
        <v>36209</v>
      </c>
      <c r="C15" s="3">
        <v>0.2089</v>
      </c>
      <c r="D15" s="3">
        <v>0.2261</v>
      </c>
      <c r="F15" s="3">
        <v>0.24840000000000001</v>
      </c>
      <c r="G15" s="3">
        <v>0.2964</v>
      </c>
      <c r="I15" s="9">
        <v>1.83</v>
      </c>
      <c r="K15" s="14">
        <f t="shared" si="0"/>
        <v>0.16748709000000001</v>
      </c>
      <c r="L15" s="14"/>
      <c r="M15" s="14">
        <f t="shared" si="1"/>
        <v>0.18833079000000003</v>
      </c>
      <c r="O15" s="15">
        <f t="shared" si="2"/>
        <v>-4.1412909999999997E-2</v>
      </c>
      <c r="P15" s="16">
        <f t="shared" si="3"/>
        <v>-5.861290999999999E-2</v>
      </c>
      <c r="Q15" s="9"/>
      <c r="R15" s="15">
        <f t="shared" si="4"/>
        <v>-6.0069209999999984E-2</v>
      </c>
      <c r="S15" s="15">
        <f t="shared" si="5"/>
        <v>-0.10806920999999997</v>
      </c>
    </row>
    <row r="16" spans="1:19" ht="15" customHeight="1" x14ac:dyDescent="0.2">
      <c r="A16" s="11">
        <v>36216</v>
      </c>
      <c r="C16" s="3">
        <v>0.20760000000000001</v>
      </c>
      <c r="D16" s="3">
        <v>0.22550000000000001</v>
      </c>
      <c r="F16" s="3">
        <v>0.2495</v>
      </c>
      <c r="G16" s="3">
        <v>0.27900000000000003</v>
      </c>
      <c r="I16" s="9">
        <v>1.83</v>
      </c>
      <c r="K16" s="14">
        <f t="shared" si="0"/>
        <v>0.16748709000000001</v>
      </c>
      <c r="L16" s="14"/>
      <c r="M16" s="14">
        <f t="shared" si="1"/>
        <v>0.18833079000000003</v>
      </c>
      <c r="O16" s="15">
        <f t="shared" si="2"/>
        <v>-4.0112910000000002E-2</v>
      </c>
      <c r="P16" s="16">
        <f t="shared" si="3"/>
        <v>-5.8012910000000001E-2</v>
      </c>
      <c r="Q16" s="9"/>
      <c r="R16" s="15">
        <f t="shared" si="4"/>
        <v>-6.1169209999999974E-2</v>
      </c>
      <c r="S16" s="15">
        <f t="shared" si="5"/>
        <v>-9.066921E-2</v>
      </c>
    </row>
    <row r="17" spans="1:19" ht="15" customHeight="1" x14ac:dyDescent="0.2">
      <c r="A17" s="11">
        <v>36223</v>
      </c>
      <c r="C17" s="3">
        <v>0.20849999999999999</v>
      </c>
      <c r="D17" s="3">
        <v>0.22275</v>
      </c>
      <c r="F17" s="3">
        <v>0.2475</v>
      </c>
      <c r="G17" s="3">
        <v>0.26579999999999998</v>
      </c>
      <c r="I17" s="9">
        <v>1.71</v>
      </c>
      <c r="K17" s="14">
        <f t="shared" si="0"/>
        <v>0.15650433</v>
      </c>
      <c r="L17" s="14"/>
      <c r="M17" s="14">
        <f t="shared" si="1"/>
        <v>0.17598123000000002</v>
      </c>
      <c r="O17" s="15">
        <f t="shared" si="2"/>
        <v>-5.1995669999999994E-2</v>
      </c>
      <c r="P17" s="16">
        <f t="shared" si="3"/>
        <v>-6.6245670000000006E-2</v>
      </c>
      <c r="Q17" s="9"/>
      <c r="R17" s="15">
        <f t="shared" si="4"/>
        <v>-7.1518769999999982E-2</v>
      </c>
      <c r="S17" s="15">
        <f t="shared" si="5"/>
        <v>-8.9818769999999964E-2</v>
      </c>
    </row>
    <row r="18" spans="1:19" ht="15" customHeight="1" x14ac:dyDescent="0.2">
      <c r="A18" s="11">
        <v>36230</v>
      </c>
      <c r="C18" s="3">
        <v>0.22090000000000001</v>
      </c>
      <c r="D18" s="3">
        <v>0.2301</v>
      </c>
      <c r="F18" s="3">
        <v>0.25900000000000001</v>
      </c>
      <c r="G18" s="3">
        <v>0.28089999999999998</v>
      </c>
      <c r="I18" s="9">
        <v>1.71</v>
      </c>
      <c r="K18" s="14">
        <f t="shared" si="0"/>
        <v>0.15650433</v>
      </c>
      <c r="L18" s="14"/>
      <c r="M18" s="14">
        <f t="shared" si="1"/>
        <v>0.17598123000000002</v>
      </c>
      <c r="O18" s="15">
        <f t="shared" si="2"/>
        <v>-6.4395670000000016E-2</v>
      </c>
      <c r="P18" s="16">
        <f t="shared" si="3"/>
        <v>-7.3595670000000002E-2</v>
      </c>
      <c r="Q18" s="9"/>
      <c r="R18" s="15">
        <f t="shared" si="4"/>
        <v>-8.3018769999999992E-2</v>
      </c>
      <c r="S18" s="15">
        <f t="shared" si="5"/>
        <v>-0.10491876999999997</v>
      </c>
    </row>
    <row r="19" spans="1:19" ht="15" customHeight="1" x14ac:dyDescent="0.2">
      <c r="A19" s="11">
        <v>36237</v>
      </c>
      <c r="C19" s="3">
        <v>0.24410000000000001</v>
      </c>
      <c r="D19" s="3">
        <v>0.24579999999999999</v>
      </c>
      <c r="F19" s="3">
        <v>0.26129999999999998</v>
      </c>
      <c r="G19" s="3">
        <v>0.2838</v>
      </c>
      <c r="I19" s="9">
        <v>1.71</v>
      </c>
      <c r="K19" s="14">
        <f t="shared" si="0"/>
        <v>0.15650433</v>
      </c>
      <c r="L19" s="14"/>
      <c r="M19" s="14">
        <f t="shared" si="1"/>
        <v>0.17598123000000002</v>
      </c>
      <c r="O19" s="15">
        <f t="shared" si="2"/>
        <v>-8.7595670000000014E-2</v>
      </c>
      <c r="P19" s="16">
        <f t="shared" si="3"/>
        <v>-8.9295669999999994E-2</v>
      </c>
      <c r="Q19" s="9"/>
      <c r="R19" s="15">
        <f t="shared" si="4"/>
        <v>-8.531876999999996E-2</v>
      </c>
      <c r="S19" s="15">
        <f t="shared" si="5"/>
        <v>-0.10781876999999998</v>
      </c>
    </row>
    <row r="20" spans="1:19" ht="15" customHeight="1" x14ac:dyDescent="0.2">
      <c r="A20" s="11">
        <v>36244</v>
      </c>
      <c r="C20" s="3">
        <v>0.24729999999999999</v>
      </c>
      <c r="D20" s="3">
        <v>0.24890000000000001</v>
      </c>
      <c r="F20" s="3">
        <v>0.26379999999999998</v>
      </c>
      <c r="G20" s="3">
        <v>0.28999999999999998</v>
      </c>
      <c r="I20" s="9">
        <v>1.71</v>
      </c>
      <c r="K20" s="14">
        <f t="shared" si="0"/>
        <v>0.15650433</v>
      </c>
      <c r="L20" s="14"/>
      <c r="M20" s="14">
        <f t="shared" si="1"/>
        <v>0.17598123000000002</v>
      </c>
      <c r="O20" s="15">
        <f t="shared" si="2"/>
        <v>-9.0795669999999995E-2</v>
      </c>
      <c r="P20" s="16">
        <f t="shared" si="3"/>
        <v>-9.2395670000000013E-2</v>
      </c>
      <c r="Q20" s="9"/>
      <c r="R20" s="15">
        <f t="shared" si="4"/>
        <v>-8.7818769999999963E-2</v>
      </c>
      <c r="S20" s="15">
        <f t="shared" si="5"/>
        <v>-0.11401876999999996</v>
      </c>
    </row>
    <row r="21" spans="1:19" ht="15" customHeight="1" x14ac:dyDescent="0.2">
      <c r="A21" s="11">
        <v>36251</v>
      </c>
      <c r="C21" s="3">
        <v>0.253</v>
      </c>
      <c r="D21" s="3">
        <v>0.25740000000000002</v>
      </c>
      <c r="F21" s="3">
        <v>0.27479999999999999</v>
      </c>
      <c r="G21" s="3">
        <v>0.3145</v>
      </c>
      <c r="I21" s="9">
        <v>1.78</v>
      </c>
      <c r="K21" s="14">
        <f t="shared" si="0"/>
        <v>0.16291094</v>
      </c>
      <c r="L21" s="14"/>
      <c r="M21" s="14">
        <f t="shared" si="1"/>
        <v>0.18318514000000002</v>
      </c>
      <c r="O21" s="15">
        <f t="shared" si="2"/>
        <v>-9.0089059999999999E-2</v>
      </c>
      <c r="P21" s="16">
        <f t="shared" si="3"/>
        <v>-9.4489060000000014E-2</v>
      </c>
      <c r="Q21" s="9"/>
      <c r="R21" s="15">
        <f t="shared" si="4"/>
        <v>-9.1614859999999965E-2</v>
      </c>
      <c r="S21" s="15">
        <f t="shared" si="5"/>
        <v>-0.13131485999999998</v>
      </c>
    </row>
    <row r="22" spans="1:19" ht="15" customHeight="1" x14ac:dyDescent="0.2">
      <c r="A22" s="11">
        <v>36258</v>
      </c>
      <c r="C22" s="3">
        <v>0.26140000000000002</v>
      </c>
      <c r="D22" s="3">
        <v>0.26200000000000001</v>
      </c>
      <c r="F22" s="3">
        <v>0.3009</v>
      </c>
      <c r="G22" s="3">
        <v>0.3281</v>
      </c>
      <c r="I22" s="9">
        <v>1.78</v>
      </c>
      <c r="K22" s="14">
        <f t="shared" si="0"/>
        <v>0.16291094</v>
      </c>
      <c r="L22" s="14"/>
      <c r="M22" s="14">
        <f t="shared" si="1"/>
        <v>0.18318514000000002</v>
      </c>
      <c r="O22" s="15">
        <f t="shared" si="2"/>
        <v>-9.8489060000000017E-2</v>
      </c>
      <c r="P22" s="16">
        <f t="shared" si="3"/>
        <v>-9.9089060000000007E-2</v>
      </c>
      <c r="Q22" s="9"/>
      <c r="R22" s="15">
        <f t="shared" si="4"/>
        <v>-0.11771485999999998</v>
      </c>
      <c r="S22" s="15">
        <f t="shared" si="5"/>
        <v>-0.14491485999999998</v>
      </c>
    </row>
    <row r="23" spans="1:19" ht="15" customHeight="1" x14ac:dyDescent="0.2">
      <c r="A23" s="11">
        <v>36265</v>
      </c>
      <c r="C23" s="3">
        <v>0.26750000000000002</v>
      </c>
      <c r="D23" s="3">
        <v>0.27539999999999998</v>
      </c>
      <c r="F23" s="3">
        <v>0.31090000000000001</v>
      </c>
      <c r="G23" s="3">
        <v>0.33829999999999999</v>
      </c>
      <c r="I23" s="9">
        <v>1.78</v>
      </c>
      <c r="K23" s="14">
        <f t="shared" si="0"/>
        <v>0.16291094</v>
      </c>
      <c r="L23" s="14"/>
      <c r="M23" s="14">
        <f t="shared" si="1"/>
        <v>0.18318514000000002</v>
      </c>
      <c r="O23" s="15">
        <f t="shared" si="2"/>
        <v>-0.10458906000000001</v>
      </c>
      <c r="P23" s="16">
        <f t="shared" si="3"/>
        <v>-0.11248905999999997</v>
      </c>
      <c r="Q23" s="9"/>
      <c r="R23" s="15">
        <f t="shared" si="4"/>
        <v>-0.12771485999999999</v>
      </c>
      <c r="S23" s="15">
        <f t="shared" si="5"/>
        <v>-0.15511485999999997</v>
      </c>
    </row>
    <row r="24" spans="1:19" ht="15" customHeight="1" x14ac:dyDescent="0.2">
      <c r="A24" s="11">
        <v>36272</v>
      </c>
      <c r="C24" s="3">
        <v>0.28839999999999999</v>
      </c>
      <c r="D24" s="3">
        <v>0.29680000000000001</v>
      </c>
      <c r="F24" s="3">
        <v>0.34100000000000003</v>
      </c>
      <c r="G24" s="3">
        <v>0.37530000000000002</v>
      </c>
      <c r="I24" s="9">
        <v>1.78</v>
      </c>
      <c r="K24" s="14">
        <f t="shared" si="0"/>
        <v>0.16291094</v>
      </c>
      <c r="L24" s="14"/>
      <c r="M24" s="14">
        <f t="shared" si="1"/>
        <v>0.18318514000000002</v>
      </c>
      <c r="O24" s="15">
        <f t="shared" si="2"/>
        <v>-0.12548905999999999</v>
      </c>
      <c r="P24" s="16">
        <f t="shared" si="3"/>
        <v>-0.13388906</v>
      </c>
      <c r="Q24" s="9"/>
      <c r="R24" s="15">
        <f t="shared" si="4"/>
        <v>-0.15781486</v>
      </c>
      <c r="S24" s="15">
        <f t="shared" si="5"/>
        <v>-0.19211486</v>
      </c>
    </row>
    <row r="25" spans="1:19" ht="15" customHeight="1" x14ac:dyDescent="0.2">
      <c r="A25" s="11">
        <v>36279</v>
      </c>
      <c r="C25" s="3">
        <v>0.28860000000000002</v>
      </c>
      <c r="D25" s="3">
        <v>0.29509999999999997</v>
      </c>
      <c r="F25" s="3">
        <v>0.33</v>
      </c>
      <c r="G25" s="3">
        <v>0.3513</v>
      </c>
      <c r="I25" s="9">
        <v>1.78</v>
      </c>
      <c r="K25" s="14">
        <f t="shared" si="0"/>
        <v>0.16291094</v>
      </c>
      <c r="L25" s="14"/>
      <c r="M25" s="14">
        <f t="shared" si="1"/>
        <v>0.18318514000000002</v>
      </c>
      <c r="O25" s="15">
        <f t="shared" si="2"/>
        <v>-0.12568906000000002</v>
      </c>
      <c r="P25" s="16">
        <f t="shared" si="3"/>
        <v>-0.13218905999999997</v>
      </c>
      <c r="Q25" s="9"/>
      <c r="R25" s="15">
        <f t="shared" si="4"/>
        <v>-0.14681485999999999</v>
      </c>
      <c r="S25" s="15">
        <f t="shared" si="5"/>
        <v>-0.16811485999999998</v>
      </c>
    </row>
    <row r="26" spans="1:19" ht="15" customHeight="1" x14ac:dyDescent="0.2">
      <c r="A26" s="11">
        <v>36286</v>
      </c>
      <c r="C26" s="3">
        <v>0.28699999999999998</v>
      </c>
      <c r="D26" s="3">
        <v>0.29620000000000002</v>
      </c>
      <c r="F26" s="3">
        <v>0.33429999999999999</v>
      </c>
      <c r="G26" s="3">
        <v>0.36099999999999999</v>
      </c>
      <c r="I26" s="9">
        <v>2.2200000000000002</v>
      </c>
      <c r="K26" s="14">
        <f t="shared" si="0"/>
        <v>0.20318106</v>
      </c>
      <c r="L26" s="14"/>
      <c r="M26" s="14">
        <f t="shared" si="1"/>
        <v>0.22846686000000002</v>
      </c>
      <c r="O26" s="15">
        <f t="shared" si="2"/>
        <v>-8.3818939999999981E-2</v>
      </c>
      <c r="P26" s="16">
        <f t="shared" si="3"/>
        <v>-9.3018940000000022E-2</v>
      </c>
      <c r="Q26" s="9"/>
      <c r="R26" s="15">
        <f t="shared" si="4"/>
        <v>-0.10583313999999996</v>
      </c>
      <c r="S26" s="15">
        <f t="shared" si="5"/>
        <v>-0.13253313999999997</v>
      </c>
    </row>
    <row r="27" spans="1:19" ht="15" customHeight="1" x14ac:dyDescent="0.2">
      <c r="A27" s="11">
        <v>36293</v>
      </c>
      <c r="C27" s="3">
        <v>0.26989999999999997</v>
      </c>
      <c r="D27" s="3">
        <v>0.28125</v>
      </c>
      <c r="F27" s="3">
        <v>0.32474999999999998</v>
      </c>
      <c r="G27" s="3">
        <v>0.34987499999999999</v>
      </c>
      <c r="I27" s="9">
        <v>2.2200000000000002</v>
      </c>
      <c r="K27" s="14">
        <f t="shared" si="0"/>
        <v>0.20318106</v>
      </c>
      <c r="L27" s="14"/>
      <c r="M27" s="14">
        <f t="shared" si="1"/>
        <v>0.22846686000000002</v>
      </c>
      <c r="O27" s="15">
        <f t="shared" si="2"/>
        <v>-6.6718939999999977E-2</v>
      </c>
      <c r="P27" s="16">
        <f t="shared" si="3"/>
        <v>-7.8068940000000003E-2</v>
      </c>
      <c r="Q27" s="10"/>
      <c r="R27" s="15">
        <f t="shared" si="4"/>
        <v>-9.6283139999999962E-2</v>
      </c>
      <c r="S27" s="15">
        <f t="shared" si="5"/>
        <v>-0.12140813999999997</v>
      </c>
    </row>
    <row r="28" spans="1:19" ht="15" customHeight="1" x14ac:dyDescent="0.2">
      <c r="A28" s="11">
        <v>36300</v>
      </c>
      <c r="C28" s="3">
        <v>0.2646</v>
      </c>
      <c r="D28" s="3">
        <v>0.27800000000000002</v>
      </c>
      <c r="F28" s="3">
        <v>0.32400000000000001</v>
      </c>
      <c r="G28" s="3">
        <v>0.34699999999999998</v>
      </c>
      <c r="I28" s="9">
        <v>2.2200000000000002</v>
      </c>
      <c r="K28" s="14">
        <f t="shared" si="0"/>
        <v>0.20318106</v>
      </c>
      <c r="L28" s="14"/>
      <c r="M28" s="14">
        <f t="shared" si="1"/>
        <v>0.22846686000000002</v>
      </c>
      <c r="O28" s="15">
        <f t="shared" si="2"/>
        <v>-6.1418940000000005E-2</v>
      </c>
      <c r="P28" s="16">
        <f t="shared" si="3"/>
        <v>-7.4818940000000028E-2</v>
      </c>
      <c r="Q28" s="10"/>
      <c r="R28" s="15">
        <f t="shared" si="4"/>
        <v>-9.5533139999999989E-2</v>
      </c>
      <c r="S28" s="15">
        <f t="shared" si="5"/>
        <v>-0.11853313999999995</v>
      </c>
    </row>
    <row r="29" spans="1:19" ht="15" customHeight="1" x14ac:dyDescent="0.2">
      <c r="A29" s="11">
        <v>36307</v>
      </c>
      <c r="C29" s="3">
        <v>0.26900000000000002</v>
      </c>
      <c r="D29" s="3">
        <v>0.28399999999999997</v>
      </c>
      <c r="F29" s="3">
        <v>0.32200000000000001</v>
      </c>
      <c r="G29" s="3">
        <v>0.34399999999999997</v>
      </c>
      <c r="I29" s="9">
        <v>2.2200000000000002</v>
      </c>
      <c r="K29" s="14">
        <f t="shared" si="0"/>
        <v>0.20318106</v>
      </c>
      <c r="L29" s="14"/>
      <c r="M29" s="14">
        <f t="shared" si="1"/>
        <v>0.22846686000000002</v>
      </c>
      <c r="O29" s="15">
        <f t="shared" si="2"/>
        <v>-6.581894000000002E-2</v>
      </c>
      <c r="P29" s="16">
        <f t="shared" si="3"/>
        <v>-8.0818939999999978E-2</v>
      </c>
      <c r="Q29" s="10"/>
      <c r="R29" s="15">
        <f t="shared" si="4"/>
        <v>-9.3533139999999987E-2</v>
      </c>
      <c r="S29" s="15">
        <f t="shared" si="5"/>
        <v>-0.11553313999999995</v>
      </c>
    </row>
    <row r="30" spans="1:19" ht="15" customHeight="1" x14ac:dyDescent="0.2">
      <c r="A30" s="11">
        <v>36314</v>
      </c>
      <c r="C30" s="3">
        <v>0.25940000000000002</v>
      </c>
      <c r="D30" s="3">
        <v>0.28170000000000001</v>
      </c>
      <c r="F30" s="3">
        <v>0.31780000000000003</v>
      </c>
      <c r="G30" s="3">
        <v>0.33879999999999999</v>
      </c>
      <c r="I30" s="9">
        <v>2.2200000000000002</v>
      </c>
      <c r="K30" s="14">
        <f t="shared" si="0"/>
        <v>0.20318106</v>
      </c>
      <c r="L30" s="14"/>
      <c r="M30" s="14">
        <f t="shared" si="1"/>
        <v>0.22846686000000002</v>
      </c>
      <c r="O30" s="15">
        <f t="shared" si="2"/>
        <v>-5.6218940000000023E-2</v>
      </c>
      <c r="P30" s="16">
        <f t="shared" si="3"/>
        <v>-7.8518940000000009E-2</v>
      </c>
      <c r="Q30" s="10"/>
      <c r="R30" s="15">
        <f t="shared" si="4"/>
        <v>-8.9333140000000005E-2</v>
      </c>
      <c r="S30" s="15">
        <f t="shared" si="5"/>
        <v>-0.11033313999999997</v>
      </c>
    </row>
    <row r="31" spans="1:19" ht="15" customHeight="1" x14ac:dyDescent="0.2">
      <c r="A31" s="11">
        <v>36321</v>
      </c>
      <c r="C31" s="3">
        <v>0.27389999999999998</v>
      </c>
      <c r="D31" s="3">
        <v>0.29809999999999998</v>
      </c>
      <c r="F31" s="3">
        <v>0.32550000000000001</v>
      </c>
      <c r="G31" s="3">
        <v>0.35299999999999998</v>
      </c>
      <c r="I31" s="9">
        <v>2.2200000000000002</v>
      </c>
      <c r="K31" s="14">
        <f t="shared" si="0"/>
        <v>0.20318106</v>
      </c>
      <c r="L31" s="14"/>
      <c r="M31" s="14">
        <f t="shared" si="1"/>
        <v>0.22846686000000002</v>
      </c>
      <c r="O31" s="15">
        <f t="shared" si="2"/>
        <v>-7.071893999999998E-2</v>
      </c>
      <c r="P31" s="16">
        <f t="shared" si="3"/>
        <v>-9.4918939999999979E-2</v>
      </c>
      <c r="Q31" s="10"/>
      <c r="R31" s="15">
        <f t="shared" si="4"/>
        <v>-9.703313999999999E-2</v>
      </c>
      <c r="S31" s="15">
        <f t="shared" si="5"/>
        <v>-0.12453313999999996</v>
      </c>
    </row>
    <row r="32" spans="1:19" ht="15" customHeight="1" x14ac:dyDescent="0.2">
      <c r="A32" s="11">
        <v>36328</v>
      </c>
      <c r="C32" s="3">
        <v>0.28910000000000002</v>
      </c>
      <c r="D32" s="3">
        <v>0.3145</v>
      </c>
      <c r="F32" s="3">
        <v>0.33950000000000002</v>
      </c>
      <c r="G32" s="3">
        <v>0.36759999999999998</v>
      </c>
      <c r="I32" s="9">
        <v>2.2200000000000002</v>
      </c>
      <c r="K32" s="14">
        <f t="shared" si="0"/>
        <v>0.20318106</v>
      </c>
      <c r="L32" s="14"/>
      <c r="M32" s="14">
        <f t="shared" si="1"/>
        <v>0.22846686000000002</v>
      </c>
      <c r="O32" s="15">
        <f t="shared" si="2"/>
        <v>-8.5918940000000027E-2</v>
      </c>
      <c r="P32" s="16">
        <f t="shared" si="3"/>
        <v>-0.11131894000000001</v>
      </c>
      <c r="Q32" s="10"/>
      <c r="R32" s="15">
        <f t="shared" si="4"/>
        <v>-0.11103314</v>
      </c>
      <c r="S32" s="15">
        <f t="shared" si="5"/>
        <v>-0.13913313999999996</v>
      </c>
    </row>
    <row r="33" spans="1:19" ht="15" customHeight="1" x14ac:dyDescent="0.2">
      <c r="A33" s="11">
        <v>36335</v>
      </c>
      <c r="C33" s="3">
        <v>0.29499999999999998</v>
      </c>
      <c r="D33" s="3">
        <v>0.317</v>
      </c>
      <c r="F33" s="3">
        <v>0.34599999999999997</v>
      </c>
      <c r="G33" s="3">
        <v>0.36899999999999999</v>
      </c>
      <c r="I33" s="9">
        <v>2.2200000000000002</v>
      </c>
      <c r="K33" s="14">
        <f t="shared" si="0"/>
        <v>0.20318106</v>
      </c>
      <c r="L33" s="14"/>
      <c r="M33" s="14">
        <f t="shared" si="1"/>
        <v>0.22846686000000002</v>
      </c>
      <c r="O33" s="15">
        <f t="shared" si="2"/>
        <v>-9.1818939999999988E-2</v>
      </c>
      <c r="P33" s="16">
        <f t="shared" si="3"/>
        <v>-0.11381894000000001</v>
      </c>
      <c r="Q33" s="10"/>
      <c r="R33" s="15">
        <f t="shared" si="4"/>
        <v>-0.11753313999999995</v>
      </c>
      <c r="S33" s="15">
        <f t="shared" si="5"/>
        <v>-0.14053313999999997</v>
      </c>
    </row>
    <row r="34" spans="1:19" ht="15" customHeight="1" x14ac:dyDescent="0.2">
      <c r="A34" s="11">
        <v>36342</v>
      </c>
      <c r="C34" s="3">
        <v>0.316</v>
      </c>
      <c r="D34" s="3">
        <v>0.33600000000000002</v>
      </c>
      <c r="F34" s="3">
        <v>0.35299999999999998</v>
      </c>
      <c r="G34" s="3">
        <v>0.39300000000000002</v>
      </c>
      <c r="I34" s="9">
        <v>2.38</v>
      </c>
      <c r="K34" s="14">
        <f t="shared" si="0"/>
        <v>0.21782473999999996</v>
      </c>
      <c r="L34" s="14"/>
      <c r="M34" s="14">
        <f t="shared" si="1"/>
        <v>0.24493293999999999</v>
      </c>
      <c r="O34" s="15">
        <f t="shared" si="2"/>
        <v>-9.8175260000000042E-2</v>
      </c>
      <c r="P34" s="16">
        <f t="shared" si="3"/>
        <v>-0.11817526000000006</v>
      </c>
      <c r="R34" s="15">
        <f t="shared" si="4"/>
        <v>-0.10806705999999999</v>
      </c>
      <c r="S34" s="15">
        <f t="shared" si="5"/>
        <v>-0.14806706000000003</v>
      </c>
    </row>
    <row r="35" spans="1:19" ht="15" customHeight="1" x14ac:dyDescent="0.2">
      <c r="A35" s="11">
        <v>36349</v>
      </c>
      <c r="C35" s="3">
        <v>0.33100000000000002</v>
      </c>
      <c r="D35" s="3">
        <v>0.35499999999999998</v>
      </c>
      <c r="F35" s="3">
        <v>0.38400000000000001</v>
      </c>
      <c r="G35" s="3">
        <v>0.43</v>
      </c>
      <c r="I35" s="9">
        <v>2.38</v>
      </c>
      <c r="K35" s="14">
        <f t="shared" si="0"/>
        <v>0.21782473999999996</v>
      </c>
      <c r="L35" s="14"/>
      <c r="M35" s="14">
        <f t="shared" si="1"/>
        <v>0.24493293999999999</v>
      </c>
      <c r="O35" s="15">
        <f t="shared" si="2"/>
        <v>-0.11317526000000006</v>
      </c>
      <c r="P35" s="16">
        <f t="shared" si="3"/>
        <v>-0.13717526000000002</v>
      </c>
      <c r="R35" s="15">
        <f t="shared" si="4"/>
        <v>-0.13906706000000002</v>
      </c>
      <c r="S35" s="15">
        <f t="shared" si="5"/>
        <v>-0.18506706000000001</v>
      </c>
    </row>
    <row r="36" spans="1:19" ht="15" customHeight="1" x14ac:dyDescent="0.2">
      <c r="A36" s="11">
        <v>36356</v>
      </c>
      <c r="C36" s="3">
        <v>0.34599999999999997</v>
      </c>
      <c r="D36" s="3">
        <v>0.37</v>
      </c>
      <c r="F36" s="3">
        <v>0.40899999999999997</v>
      </c>
      <c r="G36" s="3">
        <v>0.45200000000000001</v>
      </c>
      <c r="I36" s="9">
        <v>2.38</v>
      </c>
      <c r="K36" s="14">
        <f t="shared" si="0"/>
        <v>0.21782473999999996</v>
      </c>
      <c r="L36" s="14"/>
      <c r="M36" s="14">
        <f t="shared" si="1"/>
        <v>0.24493293999999999</v>
      </c>
      <c r="O36" s="15">
        <f t="shared" si="2"/>
        <v>-0.12817526000000001</v>
      </c>
      <c r="P36" s="16">
        <f t="shared" si="3"/>
        <v>-0.15217526000000003</v>
      </c>
      <c r="R36" s="15">
        <f t="shared" si="4"/>
        <v>-0.16406705999999999</v>
      </c>
      <c r="S36" s="15">
        <f t="shared" si="5"/>
        <v>-0.20706706000000002</v>
      </c>
    </row>
    <row r="37" spans="1:19" ht="15" customHeight="1" x14ac:dyDescent="0.2">
      <c r="A37" s="11">
        <v>36363</v>
      </c>
      <c r="C37" s="3">
        <v>0.34899999999999998</v>
      </c>
      <c r="D37" s="3">
        <v>0.373</v>
      </c>
      <c r="F37" s="3">
        <v>0.41199999999999998</v>
      </c>
      <c r="G37" s="3">
        <v>0.44600000000000001</v>
      </c>
      <c r="I37" s="9">
        <v>2.38</v>
      </c>
      <c r="K37" s="14">
        <f t="shared" si="0"/>
        <v>0.21782473999999996</v>
      </c>
      <c r="L37" s="14"/>
      <c r="M37" s="14">
        <f t="shared" si="1"/>
        <v>0.24493293999999999</v>
      </c>
      <c r="O37" s="15">
        <f t="shared" si="2"/>
        <v>-0.13117526000000002</v>
      </c>
      <c r="P37" s="16">
        <f t="shared" si="3"/>
        <v>-0.15517526000000004</v>
      </c>
      <c r="R37" s="15">
        <f t="shared" si="4"/>
        <v>-0.16706705999999999</v>
      </c>
      <c r="S37" s="15">
        <f t="shared" si="5"/>
        <v>-0.20106706000000002</v>
      </c>
    </row>
    <row r="38" spans="1:19" ht="15" customHeight="1" x14ac:dyDescent="0.2">
      <c r="A38" s="11">
        <v>36370</v>
      </c>
      <c r="C38" s="3">
        <v>0.35699999999999998</v>
      </c>
      <c r="D38" s="3">
        <v>0.39</v>
      </c>
      <c r="F38" s="3">
        <v>0.41199999999999998</v>
      </c>
      <c r="G38" s="3">
        <v>0.45500000000000002</v>
      </c>
      <c r="I38" s="9">
        <v>2.38</v>
      </c>
      <c r="K38" s="14">
        <f t="shared" si="0"/>
        <v>0.21782473999999996</v>
      </c>
      <c r="L38" s="14"/>
      <c r="M38" s="14">
        <f t="shared" si="1"/>
        <v>0.24493293999999999</v>
      </c>
      <c r="O38" s="15">
        <f t="shared" si="2"/>
        <v>-0.13917526000000002</v>
      </c>
      <c r="P38" s="16">
        <f t="shared" si="3"/>
        <v>-0.17217526000000005</v>
      </c>
      <c r="R38" s="15">
        <f t="shared" si="4"/>
        <v>-0.16706705999999999</v>
      </c>
      <c r="S38" s="15">
        <f t="shared" si="5"/>
        <v>-0.21006706000000003</v>
      </c>
    </row>
    <row r="39" spans="1:19" ht="15" customHeight="1" x14ac:dyDescent="0.2">
      <c r="A39" s="11">
        <v>36377</v>
      </c>
      <c r="C39" s="3">
        <v>0.35699999999999998</v>
      </c>
      <c r="D39" s="3">
        <v>0.38900000000000001</v>
      </c>
      <c r="F39" s="3">
        <v>0.41899999999999998</v>
      </c>
      <c r="G39" s="3">
        <v>0.46899999999999997</v>
      </c>
      <c r="I39" s="9">
        <v>2.58</v>
      </c>
      <c r="K39" s="14">
        <f t="shared" si="0"/>
        <v>0.23612933999999999</v>
      </c>
      <c r="L39" s="14"/>
      <c r="M39" s="14">
        <f t="shared" si="1"/>
        <v>0.26551553999999999</v>
      </c>
      <c r="O39" s="15">
        <f t="shared" si="2"/>
        <v>-0.12087065999999999</v>
      </c>
      <c r="P39" s="16">
        <f t="shared" si="3"/>
        <v>-0.15287066000000002</v>
      </c>
      <c r="R39" s="15">
        <f t="shared" si="4"/>
        <v>-0.15348445999999999</v>
      </c>
      <c r="S39" s="15">
        <f t="shared" si="5"/>
        <v>-0.20348445999999998</v>
      </c>
    </row>
    <row r="40" spans="1:19" ht="15" customHeight="1" x14ac:dyDescent="0.2">
      <c r="A40" s="11">
        <v>36384</v>
      </c>
      <c r="C40" s="3">
        <v>0.38200000000000001</v>
      </c>
      <c r="D40" s="3">
        <v>0.42099999999999999</v>
      </c>
      <c r="F40" s="3">
        <v>0.4425</v>
      </c>
      <c r="G40" s="3">
        <v>0.49399999999999999</v>
      </c>
      <c r="I40" s="9">
        <v>2.58</v>
      </c>
      <c r="K40" s="14">
        <f t="shared" si="0"/>
        <v>0.23612933999999999</v>
      </c>
      <c r="L40" s="14"/>
      <c r="M40" s="14">
        <f t="shared" si="1"/>
        <v>0.26551553999999999</v>
      </c>
      <c r="O40" s="15">
        <f t="shared" si="2"/>
        <v>-0.14587066000000001</v>
      </c>
      <c r="P40" s="16">
        <f t="shared" si="3"/>
        <v>-0.18487065999999999</v>
      </c>
      <c r="R40" s="15">
        <f t="shared" si="4"/>
        <v>-0.17698446000000001</v>
      </c>
      <c r="S40" s="15">
        <f t="shared" si="5"/>
        <v>-0.22848446</v>
      </c>
    </row>
    <row r="41" spans="1:19" ht="15" customHeight="1" x14ac:dyDescent="0.2">
      <c r="A41" s="11">
        <v>36391</v>
      </c>
      <c r="C41" s="3">
        <v>0.3795</v>
      </c>
      <c r="D41" s="3">
        <v>0.4098</v>
      </c>
      <c r="F41" s="3">
        <v>0.43149999999999999</v>
      </c>
      <c r="G41" s="3">
        <v>0.47299999999999998</v>
      </c>
      <c r="I41" s="9">
        <v>2.58</v>
      </c>
      <c r="K41" s="14">
        <f t="shared" si="0"/>
        <v>0.23612933999999999</v>
      </c>
      <c r="L41" s="14"/>
      <c r="M41" s="14">
        <f t="shared" si="1"/>
        <v>0.26551553999999999</v>
      </c>
      <c r="O41" s="15">
        <f t="shared" si="2"/>
        <v>-0.14337066000000001</v>
      </c>
      <c r="P41" s="16">
        <f t="shared" si="3"/>
        <v>-0.17367066</v>
      </c>
      <c r="R41" s="15">
        <f t="shared" si="4"/>
        <v>-0.16598446</v>
      </c>
      <c r="S41" s="15">
        <f t="shared" si="5"/>
        <v>-0.20748445999999998</v>
      </c>
    </row>
    <row r="42" spans="1:19" ht="15" customHeight="1" x14ac:dyDescent="0.2">
      <c r="A42" s="11">
        <v>36398</v>
      </c>
      <c r="C42" s="3">
        <v>0.3795</v>
      </c>
      <c r="D42" s="3">
        <v>0.39800000000000002</v>
      </c>
      <c r="F42" s="3">
        <v>0.432</v>
      </c>
      <c r="G42" s="3">
        <v>0.46700000000000003</v>
      </c>
      <c r="I42" s="9">
        <v>2.58</v>
      </c>
      <c r="K42" s="14">
        <f t="shared" si="0"/>
        <v>0.23612933999999999</v>
      </c>
      <c r="L42" s="14"/>
      <c r="M42" s="14">
        <f t="shared" si="1"/>
        <v>0.26551553999999999</v>
      </c>
      <c r="O42" s="15">
        <f t="shared" si="2"/>
        <v>-0.14337066000000001</v>
      </c>
      <c r="P42" s="16">
        <f t="shared" si="3"/>
        <v>-0.16187066000000003</v>
      </c>
      <c r="R42" s="15">
        <f t="shared" si="4"/>
        <v>-0.16648446</v>
      </c>
      <c r="S42" s="15">
        <f t="shared" si="5"/>
        <v>-0.20148446000000003</v>
      </c>
    </row>
    <row r="43" spans="1:19" ht="15" customHeight="1" x14ac:dyDescent="0.2">
      <c r="A43" s="11">
        <v>36405</v>
      </c>
      <c r="C43" s="3">
        <v>0.38500000000000001</v>
      </c>
      <c r="D43" s="3">
        <v>0.40600000000000003</v>
      </c>
      <c r="F43" s="3">
        <v>0.437</v>
      </c>
      <c r="G43" s="3">
        <v>0.48099999999999998</v>
      </c>
      <c r="I43" s="9">
        <v>2.93</v>
      </c>
      <c r="K43" s="14">
        <f t="shared" si="0"/>
        <v>0.26816238999999997</v>
      </c>
      <c r="L43" s="14"/>
      <c r="M43" s="14">
        <f t="shared" si="1"/>
        <v>0.30153509000000001</v>
      </c>
      <c r="O43" s="15">
        <f t="shared" si="2"/>
        <v>-0.11683761000000004</v>
      </c>
      <c r="P43" s="16">
        <f t="shared" si="3"/>
        <v>-0.13783761000000005</v>
      </c>
      <c r="R43" s="15">
        <f t="shared" si="4"/>
        <v>-0.13546490999999999</v>
      </c>
      <c r="S43" s="15">
        <f t="shared" si="5"/>
        <v>-0.17946490999999998</v>
      </c>
    </row>
    <row r="44" spans="1:19" ht="15" customHeight="1" x14ac:dyDescent="0.2">
      <c r="A44" s="11">
        <v>36412</v>
      </c>
      <c r="C44" s="3">
        <v>0.39500000000000002</v>
      </c>
      <c r="D44" s="3">
        <v>0.41299999999999998</v>
      </c>
      <c r="F44" s="3">
        <v>0.45300000000000001</v>
      </c>
      <c r="G44" s="3">
        <v>0.48099999999999998</v>
      </c>
      <c r="I44" s="9">
        <v>2.93</v>
      </c>
      <c r="K44" s="14">
        <f t="shared" si="0"/>
        <v>0.26816238999999997</v>
      </c>
      <c r="L44" s="14"/>
      <c r="M44" s="14">
        <f t="shared" si="1"/>
        <v>0.30153509000000001</v>
      </c>
      <c r="O44" s="15">
        <f t="shared" si="2"/>
        <v>-0.12683761000000005</v>
      </c>
      <c r="P44" s="16">
        <f t="shared" si="3"/>
        <v>-0.14483761000000001</v>
      </c>
      <c r="R44" s="15">
        <f t="shared" si="4"/>
        <v>-0.15146491000000001</v>
      </c>
      <c r="S44" s="15">
        <f t="shared" si="5"/>
        <v>-0.17946490999999998</v>
      </c>
    </row>
    <row r="45" spans="1:19" ht="15" customHeight="1" x14ac:dyDescent="0.2">
      <c r="A45" s="11">
        <v>36419</v>
      </c>
      <c r="C45" s="3">
        <v>0.42599999999999999</v>
      </c>
      <c r="D45" s="3">
        <v>0.436</v>
      </c>
      <c r="F45" s="3">
        <v>0.46800000000000003</v>
      </c>
      <c r="G45" s="3">
        <v>0.49099999999999999</v>
      </c>
      <c r="I45" s="9">
        <v>2.93</v>
      </c>
      <c r="K45" s="14">
        <f t="shared" si="0"/>
        <v>0.26816238999999997</v>
      </c>
      <c r="L45" s="14"/>
      <c r="M45" s="14">
        <f t="shared" si="1"/>
        <v>0.30153509000000001</v>
      </c>
      <c r="O45" s="15">
        <f t="shared" si="2"/>
        <v>-0.15783761000000002</v>
      </c>
      <c r="P45" s="16">
        <f t="shared" si="3"/>
        <v>-0.16783761000000003</v>
      </c>
      <c r="R45" s="15">
        <f t="shared" si="4"/>
        <v>-0.16646491000000002</v>
      </c>
      <c r="S45" s="15">
        <f t="shared" si="5"/>
        <v>-0.18946490999999999</v>
      </c>
    </row>
    <row r="46" spans="1:19" ht="15" customHeight="1" x14ac:dyDescent="0.2">
      <c r="A46" s="11">
        <v>36426</v>
      </c>
      <c r="C46" s="3">
        <v>0.442</v>
      </c>
      <c r="D46" s="3">
        <v>0.44</v>
      </c>
      <c r="F46" s="3">
        <v>0.47299999999999998</v>
      </c>
      <c r="G46" s="3">
        <v>0.495</v>
      </c>
      <c r="I46" s="9">
        <v>2.93</v>
      </c>
      <c r="K46" s="14">
        <f t="shared" si="0"/>
        <v>0.26816238999999997</v>
      </c>
      <c r="L46" s="14"/>
      <c r="M46" s="14">
        <f t="shared" si="1"/>
        <v>0.30153509000000001</v>
      </c>
      <c r="O46" s="15">
        <f t="shared" si="2"/>
        <v>-0.17383761000000003</v>
      </c>
      <c r="P46" s="16">
        <f t="shared" si="3"/>
        <v>-0.17183761000000003</v>
      </c>
      <c r="R46" s="15">
        <f t="shared" si="4"/>
        <v>-0.17146490999999997</v>
      </c>
      <c r="S46" s="15">
        <f t="shared" si="5"/>
        <v>-0.19346490999999999</v>
      </c>
    </row>
    <row r="47" spans="1:19" ht="15" customHeight="1" x14ac:dyDescent="0.2">
      <c r="A47" s="11">
        <v>36433</v>
      </c>
      <c r="C47" s="3">
        <v>0.443</v>
      </c>
      <c r="D47" s="3">
        <v>0.44400000000000001</v>
      </c>
      <c r="F47" s="3">
        <v>0.48699999999999999</v>
      </c>
      <c r="G47" s="3">
        <v>0.50900000000000001</v>
      </c>
      <c r="I47" s="9">
        <v>2.93</v>
      </c>
      <c r="K47" s="14">
        <f t="shared" si="0"/>
        <v>0.26816238999999997</v>
      </c>
      <c r="L47" s="14"/>
      <c r="M47" s="14">
        <f t="shared" si="1"/>
        <v>0.30153509000000001</v>
      </c>
      <c r="O47" s="15">
        <f t="shared" si="2"/>
        <v>-0.17483761000000003</v>
      </c>
      <c r="P47" s="16">
        <f t="shared" si="3"/>
        <v>-0.17583761000000003</v>
      </c>
      <c r="R47" s="15">
        <f t="shared" si="4"/>
        <v>-0.18546490999999998</v>
      </c>
      <c r="S47" s="15">
        <f t="shared" si="5"/>
        <v>-0.20746491</v>
      </c>
    </row>
    <row r="48" spans="1:19" ht="15" customHeight="1" x14ac:dyDescent="0.2">
      <c r="A48" s="11">
        <v>36440</v>
      </c>
      <c r="C48" s="3">
        <v>0.45100000000000001</v>
      </c>
      <c r="D48" s="3">
        <v>0.45500000000000002</v>
      </c>
      <c r="F48" s="3">
        <v>0.52</v>
      </c>
      <c r="G48" s="3">
        <v>0.52500000000000002</v>
      </c>
      <c r="I48" s="9">
        <v>2.71</v>
      </c>
      <c r="K48" s="14">
        <f t="shared" si="0"/>
        <v>0.24802732999999999</v>
      </c>
      <c r="L48" s="14"/>
      <c r="M48" s="14">
        <f t="shared" si="1"/>
        <v>0.27889423000000002</v>
      </c>
      <c r="O48" s="15">
        <f t="shared" si="2"/>
        <v>-0.20297267000000002</v>
      </c>
      <c r="P48" s="16">
        <f t="shared" si="3"/>
        <v>-0.20697267000000003</v>
      </c>
      <c r="R48" s="15">
        <f t="shared" si="4"/>
        <v>-0.24110577</v>
      </c>
      <c r="S48" s="15">
        <f t="shared" si="5"/>
        <v>-0.24610577</v>
      </c>
    </row>
    <row r="49" spans="1:19" ht="15" customHeight="1" x14ac:dyDescent="0.2">
      <c r="A49" s="11">
        <v>36447</v>
      </c>
      <c r="C49" s="3">
        <v>0.442</v>
      </c>
      <c r="D49" s="3">
        <v>0.45200000000000001</v>
      </c>
      <c r="F49" s="3">
        <v>0.49399999999999999</v>
      </c>
      <c r="G49" s="3">
        <v>0.4985</v>
      </c>
      <c r="I49" s="9">
        <v>2.71</v>
      </c>
      <c r="K49" s="14">
        <f t="shared" si="0"/>
        <v>0.24802732999999999</v>
      </c>
      <c r="L49" s="14"/>
      <c r="M49" s="14">
        <f t="shared" si="1"/>
        <v>0.27889423000000002</v>
      </c>
      <c r="O49" s="15">
        <f t="shared" si="2"/>
        <v>-0.19397267000000001</v>
      </c>
      <c r="P49" s="16">
        <f t="shared" si="3"/>
        <v>-0.20397267000000002</v>
      </c>
      <c r="R49" s="15">
        <f t="shared" si="4"/>
        <v>-0.21510576999999997</v>
      </c>
      <c r="S49" s="15">
        <f t="shared" si="5"/>
        <v>-0.21960576999999998</v>
      </c>
    </row>
    <row r="50" spans="1:19" ht="15" customHeight="1" x14ac:dyDescent="0.2">
      <c r="A50" s="11">
        <v>36454</v>
      </c>
      <c r="C50" s="3">
        <v>0.435</v>
      </c>
      <c r="D50" s="3">
        <v>0.45900000000000002</v>
      </c>
      <c r="F50" s="3">
        <v>0.5</v>
      </c>
      <c r="G50" s="3">
        <v>0.501</v>
      </c>
      <c r="I50" s="9">
        <v>2.71</v>
      </c>
      <c r="K50" s="14">
        <f t="shared" si="0"/>
        <v>0.24802732999999999</v>
      </c>
      <c r="L50" s="14"/>
      <c r="M50" s="14">
        <f t="shared" si="1"/>
        <v>0.27889423000000002</v>
      </c>
      <c r="O50" s="15">
        <f t="shared" si="2"/>
        <v>-0.18697267000000001</v>
      </c>
      <c r="P50" s="16">
        <f t="shared" si="3"/>
        <v>-0.21097267000000003</v>
      </c>
      <c r="R50" s="15">
        <f t="shared" si="4"/>
        <v>-0.22110576999999998</v>
      </c>
      <c r="S50" s="15">
        <f t="shared" si="5"/>
        <v>-0.22210576999999998</v>
      </c>
    </row>
    <row r="51" spans="1:19" ht="15" customHeight="1" x14ac:dyDescent="0.2">
      <c r="A51" s="11">
        <v>36461</v>
      </c>
      <c r="C51" s="3">
        <v>0.42099999999999999</v>
      </c>
      <c r="D51" s="3">
        <v>0.45600000000000002</v>
      </c>
      <c r="F51" s="3">
        <v>0.502</v>
      </c>
      <c r="G51" s="3">
        <v>0.52400000000000002</v>
      </c>
      <c r="I51" s="9">
        <v>2.71</v>
      </c>
      <c r="K51" s="14">
        <f t="shared" si="0"/>
        <v>0.24802732999999999</v>
      </c>
      <c r="L51" s="14"/>
      <c r="M51" s="14">
        <f t="shared" si="1"/>
        <v>0.27889423000000002</v>
      </c>
      <c r="O51" s="15">
        <f t="shared" si="2"/>
        <v>-0.17297267</v>
      </c>
      <c r="P51" s="16">
        <f t="shared" si="3"/>
        <v>-0.20797267000000003</v>
      </c>
      <c r="R51" s="15">
        <f t="shared" si="4"/>
        <v>-0.22310576999999998</v>
      </c>
      <c r="S51" s="15">
        <f t="shared" si="5"/>
        <v>-0.24510577</v>
      </c>
    </row>
    <row r="52" spans="1:19" ht="15" customHeight="1" x14ac:dyDescent="0.2">
      <c r="A52" s="11">
        <v>36468</v>
      </c>
      <c r="C52" s="3">
        <v>0.38300000000000001</v>
      </c>
      <c r="D52" s="3">
        <v>0.42099999999999999</v>
      </c>
      <c r="F52" s="3">
        <v>0.49299999999999999</v>
      </c>
      <c r="G52" s="3">
        <v>0.503</v>
      </c>
      <c r="I52" s="9">
        <v>3.07</v>
      </c>
      <c r="K52" s="14">
        <f t="shared" si="0"/>
        <v>0.28097560999999999</v>
      </c>
      <c r="L52" s="14"/>
      <c r="M52" s="14">
        <f t="shared" si="1"/>
        <v>0.31594291000000002</v>
      </c>
      <c r="O52" s="15">
        <f t="shared" si="2"/>
        <v>-0.10202439000000002</v>
      </c>
      <c r="P52" s="16">
        <f t="shared" si="3"/>
        <v>-0.14002439</v>
      </c>
      <c r="R52" s="15">
        <f t="shared" si="4"/>
        <v>-0.17705708999999997</v>
      </c>
      <c r="S52" s="15">
        <f t="shared" si="5"/>
        <v>-0.18705708999999998</v>
      </c>
    </row>
    <row r="53" spans="1:19" ht="15" customHeight="1" x14ac:dyDescent="0.2">
      <c r="A53" s="11">
        <v>36475</v>
      </c>
      <c r="C53" s="3">
        <v>0.39200000000000002</v>
      </c>
      <c r="D53" s="3">
        <v>0.43099999999999999</v>
      </c>
      <c r="F53" s="3">
        <v>0.5</v>
      </c>
      <c r="G53" s="3">
        <v>0.51500000000000001</v>
      </c>
      <c r="I53" s="9">
        <v>3.07</v>
      </c>
      <c r="K53" s="14">
        <f t="shared" si="0"/>
        <v>0.28097560999999999</v>
      </c>
      <c r="L53" s="14"/>
      <c r="M53" s="14">
        <f t="shared" si="1"/>
        <v>0.31594291000000002</v>
      </c>
      <c r="O53" s="15">
        <f t="shared" si="2"/>
        <v>-0.11102439000000003</v>
      </c>
      <c r="P53" s="16">
        <f t="shared" si="3"/>
        <v>-0.15002439000000001</v>
      </c>
      <c r="R53" s="15">
        <f t="shared" si="4"/>
        <v>-0.18405708999999998</v>
      </c>
      <c r="S53" s="15">
        <f t="shared" si="5"/>
        <v>-0.19905708999999999</v>
      </c>
    </row>
    <row r="54" spans="1:19" ht="15" customHeight="1" x14ac:dyDescent="0.2">
      <c r="A54" s="11">
        <v>36482</v>
      </c>
      <c r="C54" s="3">
        <v>0.39600000000000002</v>
      </c>
      <c r="D54" s="3">
        <v>0.441</v>
      </c>
      <c r="F54" s="3">
        <v>0.51200000000000001</v>
      </c>
      <c r="G54" s="3">
        <v>0.54300000000000004</v>
      </c>
      <c r="I54" s="9">
        <v>3.07</v>
      </c>
      <c r="K54" s="14">
        <f t="shared" si="0"/>
        <v>0.28097560999999999</v>
      </c>
      <c r="L54" s="14"/>
      <c r="M54" s="14">
        <f t="shared" si="1"/>
        <v>0.31594291000000002</v>
      </c>
      <c r="O54" s="15">
        <f t="shared" si="2"/>
        <v>-0.11502439000000003</v>
      </c>
      <c r="P54" s="16">
        <f t="shared" si="3"/>
        <v>-0.16002439000000002</v>
      </c>
      <c r="R54" s="15">
        <f t="shared" si="4"/>
        <v>-0.19605708999999999</v>
      </c>
      <c r="S54" s="15">
        <f t="shared" si="5"/>
        <v>-0.22705709000000002</v>
      </c>
    </row>
    <row r="55" spans="1:19" ht="15" customHeight="1" x14ac:dyDescent="0.2">
      <c r="A55" s="11">
        <v>36488</v>
      </c>
      <c r="C55" s="3">
        <v>0.39300000000000002</v>
      </c>
      <c r="D55" s="3">
        <v>0.45200000000000001</v>
      </c>
      <c r="F55" s="3">
        <v>0.54500000000000004</v>
      </c>
      <c r="G55" s="3">
        <v>0.56899999999999995</v>
      </c>
      <c r="I55" s="9">
        <v>3.07</v>
      </c>
      <c r="K55" s="14">
        <f t="shared" si="0"/>
        <v>0.28097560999999999</v>
      </c>
      <c r="L55" s="14"/>
      <c r="M55" s="14">
        <f t="shared" si="1"/>
        <v>0.31594291000000002</v>
      </c>
      <c r="O55" s="15">
        <f t="shared" si="2"/>
        <v>-0.11202439000000003</v>
      </c>
      <c r="P55" s="16">
        <f t="shared" si="3"/>
        <v>-0.17102439000000003</v>
      </c>
      <c r="R55" s="15">
        <f t="shared" si="4"/>
        <v>-0.22905709000000002</v>
      </c>
      <c r="S55" s="15">
        <f t="shared" si="5"/>
        <v>-0.25305708999999993</v>
      </c>
    </row>
    <row r="56" spans="1:19" ht="15" customHeight="1" x14ac:dyDescent="0.2">
      <c r="A56" s="11">
        <v>36496</v>
      </c>
      <c r="C56" s="3">
        <v>0.36</v>
      </c>
      <c r="D56" s="3">
        <v>0.41599999999999998</v>
      </c>
      <c r="F56" s="3">
        <v>0.54100000000000004</v>
      </c>
      <c r="G56" s="3">
        <v>0.54700000000000004</v>
      </c>
      <c r="I56" s="9">
        <v>2.37</v>
      </c>
      <c r="K56" s="14">
        <f t="shared" si="0"/>
        <v>0.21690951</v>
      </c>
      <c r="L56" s="14"/>
      <c r="M56" s="14">
        <f t="shared" si="1"/>
        <v>0.24390381000000003</v>
      </c>
      <c r="O56" s="15">
        <f t="shared" si="2"/>
        <v>-0.14309048999999999</v>
      </c>
      <c r="P56" s="16">
        <f t="shared" si="3"/>
        <v>-0.19909048999999998</v>
      </c>
      <c r="R56" s="15">
        <f t="shared" si="4"/>
        <v>-0.29709618999999998</v>
      </c>
      <c r="S56" s="15">
        <f t="shared" si="5"/>
        <v>-0.30309618999999999</v>
      </c>
    </row>
    <row r="57" spans="1:19" ht="15" customHeight="1" x14ac:dyDescent="0.2">
      <c r="A57" s="11">
        <v>36503</v>
      </c>
      <c r="C57" s="3">
        <v>0.35</v>
      </c>
      <c r="D57" s="3">
        <v>0.41899999999999998</v>
      </c>
      <c r="F57" s="3">
        <v>0.53800000000000003</v>
      </c>
      <c r="G57" s="3">
        <v>0.54700000000000004</v>
      </c>
      <c r="I57" s="9">
        <v>2.37</v>
      </c>
      <c r="K57" s="14">
        <f t="shared" si="0"/>
        <v>0.21690951</v>
      </c>
      <c r="L57" s="14"/>
      <c r="M57" s="14">
        <f t="shared" si="1"/>
        <v>0.24390381000000003</v>
      </c>
      <c r="O57" s="15">
        <f t="shared" si="2"/>
        <v>-0.13309048999999998</v>
      </c>
      <c r="P57" s="16">
        <f t="shared" si="3"/>
        <v>-0.20209048999999998</v>
      </c>
      <c r="R57" s="15">
        <f t="shared" si="4"/>
        <v>-0.29409618999999998</v>
      </c>
      <c r="S57" s="15">
        <f t="shared" si="5"/>
        <v>-0.30309618999999999</v>
      </c>
    </row>
    <row r="58" spans="1:19" ht="15" customHeight="1" x14ac:dyDescent="0.2">
      <c r="A58" s="11">
        <v>36510</v>
      </c>
      <c r="C58" s="3">
        <v>0.33500000000000002</v>
      </c>
      <c r="D58" s="3">
        <v>0.41599999999999998</v>
      </c>
      <c r="F58" s="3">
        <v>0.53800000000000003</v>
      </c>
      <c r="G58" s="3">
        <v>0.53600000000000003</v>
      </c>
      <c r="I58" s="9">
        <v>2.37</v>
      </c>
      <c r="K58" s="14">
        <f t="shared" si="0"/>
        <v>0.21690951</v>
      </c>
      <c r="L58" s="14"/>
      <c r="M58" s="14">
        <f t="shared" si="1"/>
        <v>0.24390381000000003</v>
      </c>
      <c r="O58" s="15">
        <f t="shared" si="2"/>
        <v>-0.11809049000000002</v>
      </c>
      <c r="P58" s="16">
        <f t="shared" si="3"/>
        <v>-0.19909048999999998</v>
      </c>
      <c r="R58" s="15">
        <f t="shared" si="4"/>
        <v>-0.29409618999999998</v>
      </c>
      <c r="S58" s="15">
        <f t="shared" si="5"/>
        <v>-0.29209618999999998</v>
      </c>
    </row>
    <row r="59" spans="1:19" ht="15" customHeight="1" x14ac:dyDescent="0.2">
      <c r="A59" s="11">
        <v>36517</v>
      </c>
      <c r="C59" s="3">
        <v>0.35899999999999999</v>
      </c>
      <c r="D59" s="3">
        <v>0.44</v>
      </c>
      <c r="F59" s="3">
        <v>0.54600000000000004</v>
      </c>
      <c r="G59" s="3">
        <v>0.55100000000000005</v>
      </c>
      <c r="I59" s="9">
        <v>2.37</v>
      </c>
      <c r="K59" s="14">
        <f t="shared" si="0"/>
        <v>0.21690951</v>
      </c>
      <c r="L59" s="14"/>
      <c r="M59" s="14">
        <f t="shared" si="1"/>
        <v>0.24390381000000003</v>
      </c>
      <c r="O59" s="15">
        <f t="shared" si="2"/>
        <v>-0.14209048999999999</v>
      </c>
      <c r="P59" s="16">
        <f t="shared" si="3"/>
        <v>-0.22309049</v>
      </c>
      <c r="R59" s="15">
        <f t="shared" si="4"/>
        <v>-0.30209618999999999</v>
      </c>
      <c r="S59" s="15">
        <f t="shared" si="5"/>
        <v>-0.30709618999999999</v>
      </c>
    </row>
    <row r="60" spans="1:19" ht="15" customHeight="1" x14ac:dyDescent="0.2">
      <c r="A60" s="11">
        <v>36524</v>
      </c>
      <c r="C60" s="3">
        <v>0.36099999999999999</v>
      </c>
      <c r="D60" s="3">
        <v>0.45100000000000001</v>
      </c>
      <c r="F60" s="3">
        <v>0.54900000000000004</v>
      </c>
      <c r="G60" s="3">
        <v>0.58199999999999996</v>
      </c>
      <c r="I60" s="9">
        <v>2.37</v>
      </c>
      <c r="K60" s="14">
        <f t="shared" si="0"/>
        <v>0.21690951</v>
      </c>
      <c r="L60" s="14"/>
      <c r="M60" s="14">
        <f t="shared" si="1"/>
        <v>0.24390381000000003</v>
      </c>
      <c r="O60" s="15">
        <f t="shared" si="2"/>
        <v>-0.14409048999999999</v>
      </c>
      <c r="P60" s="16">
        <f t="shared" si="3"/>
        <v>-0.23409049000000001</v>
      </c>
      <c r="R60" s="15">
        <f t="shared" si="4"/>
        <v>-0.30509618999999999</v>
      </c>
      <c r="S60" s="15">
        <f t="shared" si="5"/>
        <v>-0.33809618999999991</v>
      </c>
    </row>
    <row r="61" spans="1:19" ht="15" customHeight="1" x14ac:dyDescent="0.2">
      <c r="A61" s="12">
        <v>36531</v>
      </c>
      <c r="C61" s="3">
        <v>0.34499999999999997</v>
      </c>
      <c r="D61" s="3">
        <v>0.439</v>
      </c>
      <c r="F61" s="3">
        <v>0.52600000000000002</v>
      </c>
      <c r="G61" s="3">
        <v>0.56299999999999994</v>
      </c>
      <c r="I61" s="9">
        <v>2.38</v>
      </c>
      <c r="K61" s="14">
        <f t="shared" si="0"/>
        <v>0.21782473999999996</v>
      </c>
      <c r="L61" s="14"/>
      <c r="M61" s="14">
        <f t="shared" si="1"/>
        <v>0.24493293999999999</v>
      </c>
      <c r="O61" s="15">
        <f t="shared" si="2"/>
        <v>-0.12717526000000001</v>
      </c>
      <c r="P61" s="16">
        <f t="shared" si="3"/>
        <v>-0.22117526000000004</v>
      </c>
      <c r="R61" s="15">
        <f t="shared" si="4"/>
        <v>-0.28106706000000004</v>
      </c>
      <c r="S61" s="15">
        <f t="shared" si="5"/>
        <v>-0.31806705999999996</v>
      </c>
    </row>
    <row r="62" spans="1:19" ht="15" customHeight="1" x14ac:dyDescent="0.2">
      <c r="A62" s="11">
        <v>36538</v>
      </c>
      <c r="C62" s="3">
        <v>0.36699999999999999</v>
      </c>
      <c r="D62" s="3">
        <v>0.47599999999999998</v>
      </c>
      <c r="F62" s="3">
        <v>0.53500000000000003</v>
      </c>
      <c r="G62" s="3">
        <v>0.63800000000000001</v>
      </c>
      <c r="I62" s="9">
        <v>2.38</v>
      </c>
      <c r="K62" s="14">
        <f t="shared" si="0"/>
        <v>0.21782473999999996</v>
      </c>
      <c r="L62" s="14"/>
      <c r="M62" s="14">
        <f t="shared" si="1"/>
        <v>0.24493293999999999</v>
      </c>
      <c r="O62" s="15">
        <f t="shared" si="2"/>
        <v>-0.14917526000000003</v>
      </c>
      <c r="P62" s="16">
        <f t="shared" si="3"/>
        <v>-0.25817526000000002</v>
      </c>
      <c r="R62" s="15">
        <f t="shared" si="4"/>
        <v>-0.29006706000000004</v>
      </c>
      <c r="S62" s="15">
        <f t="shared" si="5"/>
        <v>-0.39306706000000002</v>
      </c>
    </row>
    <row r="63" spans="1:19" ht="15" customHeight="1" x14ac:dyDescent="0.2">
      <c r="A63" s="11">
        <v>36545</v>
      </c>
      <c r="C63" s="3">
        <v>0.42199999999999999</v>
      </c>
      <c r="D63" s="3">
        <v>0.55600000000000005</v>
      </c>
      <c r="F63" s="3">
        <v>0.57499999999999996</v>
      </c>
      <c r="G63" s="3">
        <v>0.69499999999999995</v>
      </c>
      <c r="I63" s="9">
        <v>2.38</v>
      </c>
      <c r="J63" t="s">
        <v>8</v>
      </c>
      <c r="K63" s="14">
        <f t="shared" si="0"/>
        <v>0.21782473999999996</v>
      </c>
      <c r="L63" s="14"/>
      <c r="M63" s="14">
        <f t="shared" si="1"/>
        <v>0.24493293999999999</v>
      </c>
      <c r="O63" s="15">
        <f t="shared" si="2"/>
        <v>-0.20417526000000003</v>
      </c>
      <c r="P63" s="16">
        <f t="shared" si="3"/>
        <v>-0.33817526000000009</v>
      </c>
      <c r="R63" s="15">
        <f t="shared" si="4"/>
        <v>-0.33006705999999997</v>
      </c>
      <c r="S63" s="15">
        <f t="shared" si="5"/>
        <v>-0.45006705999999996</v>
      </c>
    </row>
    <row r="64" spans="1:19" ht="15" customHeight="1" x14ac:dyDescent="0.2">
      <c r="A64" s="11">
        <v>36552</v>
      </c>
      <c r="C64" s="3">
        <v>0.502</v>
      </c>
      <c r="D64" s="3">
        <v>0.66400000000000003</v>
      </c>
      <c r="F64" s="3">
        <v>0.54600000000000004</v>
      </c>
      <c r="G64" s="3">
        <v>0.67100000000000004</v>
      </c>
      <c r="I64" s="9">
        <v>2.38</v>
      </c>
      <c r="K64" s="14">
        <f t="shared" si="0"/>
        <v>0.21782473999999996</v>
      </c>
      <c r="L64" s="14"/>
      <c r="M64" s="14">
        <f t="shared" si="1"/>
        <v>0.24493293999999999</v>
      </c>
      <c r="O64" s="15">
        <f t="shared" si="2"/>
        <v>-0.28417526000000004</v>
      </c>
      <c r="P64" s="16">
        <f t="shared" si="3"/>
        <v>-0.44617526000000007</v>
      </c>
      <c r="R64" s="15">
        <f t="shared" si="4"/>
        <v>-0.30106706000000005</v>
      </c>
      <c r="S64" s="15">
        <f t="shared" si="5"/>
        <v>-0.42606706000000005</v>
      </c>
    </row>
    <row r="65" spans="1:19" ht="15" customHeight="1" x14ac:dyDescent="0.2">
      <c r="A65" s="11">
        <v>36559</v>
      </c>
      <c r="C65" s="3">
        <v>0.49099999999999999</v>
      </c>
      <c r="D65" s="3">
        <v>0.62</v>
      </c>
      <c r="F65" s="3">
        <v>0.56200000000000006</v>
      </c>
      <c r="G65" s="3">
        <v>0.64600000000000002</v>
      </c>
      <c r="I65">
        <v>2.5499999999999998</v>
      </c>
      <c r="K65" s="14">
        <f t="shared" si="0"/>
        <v>0.23338364999999997</v>
      </c>
      <c r="L65" s="14"/>
      <c r="M65" s="14">
        <f t="shared" si="1"/>
        <v>0.26242814999999997</v>
      </c>
      <c r="O65" s="15">
        <f t="shared" si="2"/>
        <v>-0.25761635000000005</v>
      </c>
      <c r="P65" s="16">
        <f t="shared" si="3"/>
        <v>-0.38661635000000005</v>
      </c>
      <c r="R65" s="15">
        <f t="shared" si="4"/>
        <v>-0.29957185000000008</v>
      </c>
      <c r="S65" s="15">
        <f t="shared" si="5"/>
        <v>-0.38357185000000005</v>
      </c>
    </row>
    <row r="66" spans="1:19" ht="15" customHeight="1" x14ac:dyDescent="0.2">
      <c r="A66" s="11">
        <v>36566</v>
      </c>
      <c r="C66" s="3">
        <v>0.52300000000000002</v>
      </c>
      <c r="D66" s="3">
        <v>0.64100000000000001</v>
      </c>
      <c r="F66" s="3">
        <v>0.623</v>
      </c>
      <c r="G66" s="3">
        <v>0.70599999999999996</v>
      </c>
      <c r="I66">
        <v>2.5499999999999998</v>
      </c>
      <c r="K66" s="14">
        <f t="shared" si="0"/>
        <v>0.23338364999999997</v>
      </c>
      <c r="L66" s="14"/>
      <c r="M66" s="14">
        <f t="shared" si="1"/>
        <v>0.26242814999999997</v>
      </c>
      <c r="O66" s="15">
        <f t="shared" si="2"/>
        <v>-0.28961635000000008</v>
      </c>
      <c r="P66" s="16">
        <f t="shared" si="3"/>
        <v>-0.40761635000000007</v>
      </c>
      <c r="R66" s="15">
        <f t="shared" si="4"/>
        <v>-0.36057185000000003</v>
      </c>
      <c r="S66" s="15">
        <f t="shared" si="5"/>
        <v>-0.44357184999999999</v>
      </c>
    </row>
    <row r="67" spans="1:19" ht="15" customHeight="1" x14ac:dyDescent="0.2">
      <c r="A67" s="11">
        <v>36573</v>
      </c>
      <c r="C67" s="3">
        <v>0.51800000000000002</v>
      </c>
      <c r="D67" s="3">
        <v>0.61099999999999999</v>
      </c>
      <c r="F67" s="3">
        <v>0.64600000000000002</v>
      </c>
      <c r="G67" s="3">
        <v>0.73599999999999999</v>
      </c>
      <c r="I67">
        <v>2.5499999999999998</v>
      </c>
      <c r="K67" s="14">
        <f t="shared" si="0"/>
        <v>0.23338364999999997</v>
      </c>
      <c r="L67" s="14"/>
      <c r="M67" s="14">
        <f t="shared" si="1"/>
        <v>0.26242814999999997</v>
      </c>
      <c r="O67" s="15">
        <f t="shared" si="2"/>
        <v>-0.28461635000000007</v>
      </c>
      <c r="P67" s="16">
        <f t="shared" si="3"/>
        <v>-0.37761635000000005</v>
      </c>
      <c r="R67" s="15">
        <f t="shared" si="4"/>
        <v>-0.38357185000000005</v>
      </c>
      <c r="S67" s="15">
        <f t="shared" si="5"/>
        <v>-0.47357185000000002</v>
      </c>
    </row>
    <row r="68" spans="1:19" ht="15" customHeight="1" x14ac:dyDescent="0.2">
      <c r="A68" s="11">
        <v>36580</v>
      </c>
      <c r="C68" s="3">
        <v>0.50600000000000001</v>
      </c>
      <c r="D68" s="3">
        <v>0.53400000000000003</v>
      </c>
      <c r="F68" s="3">
        <v>0.64400000000000002</v>
      </c>
      <c r="G68" s="3">
        <v>0.73399999999999999</v>
      </c>
      <c r="I68">
        <v>2.5499999999999998</v>
      </c>
      <c r="K68" s="14">
        <f t="shared" si="0"/>
        <v>0.23338364999999997</v>
      </c>
      <c r="L68" s="14"/>
      <c r="M68" s="14">
        <f t="shared" si="1"/>
        <v>0.26242814999999997</v>
      </c>
      <c r="O68" s="15">
        <f t="shared" si="2"/>
        <v>-0.27261635000000006</v>
      </c>
      <c r="P68" s="16">
        <f t="shared" si="3"/>
        <v>-0.30061635000000009</v>
      </c>
      <c r="R68" s="15">
        <f t="shared" si="4"/>
        <v>-0.38157185000000005</v>
      </c>
      <c r="S68" s="15">
        <f t="shared" si="5"/>
        <v>-0.47157185000000001</v>
      </c>
    </row>
    <row r="69" spans="1:19" ht="15" customHeight="1" x14ac:dyDescent="0.2">
      <c r="A69" s="11">
        <v>36587</v>
      </c>
      <c r="C69" s="3">
        <v>0.52100000000000002</v>
      </c>
      <c r="D69" s="3">
        <v>0.55900000000000005</v>
      </c>
      <c r="F69" s="3">
        <v>0.63600000000000001</v>
      </c>
      <c r="G69" s="3">
        <v>0.71899999999999997</v>
      </c>
      <c r="I69">
        <v>2.59</v>
      </c>
      <c r="K69" s="14">
        <f t="shared" si="0"/>
        <v>0.23704456999999998</v>
      </c>
      <c r="L69" s="14"/>
      <c r="M69" s="14">
        <f t="shared" si="1"/>
        <v>0.26654466999999998</v>
      </c>
      <c r="O69" s="15">
        <f t="shared" si="2"/>
        <v>-0.28395543000000001</v>
      </c>
      <c r="P69" s="16">
        <f t="shared" si="3"/>
        <v>-0.32195543000000004</v>
      </c>
      <c r="R69" s="15">
        <f t="shared" si="4"/>
        <v>-0.36945533000000003</v>
      </c>
      <c r="S69" s="15">
        <f t="shared" si="5"/>
        <v>-0.45245532999999999</v>
      </c>
    </row>
    <row r="70" spans="1:19" ht="15" customHeight="1" x14ac:dyDescent="0.2">
      <c r="A70" s="11">
        <v>36594</v>
      </c>
      <c r="C70" s="3">
        <v>0.52700000000000002</v>
      </c>
      <c r="D70" s="3">
        <v>0.56599999999999995</v>
      </c>
      <c r="F70" s="3">
        <v>0.67400000000000004</v>
      </c>
      <c r="G70" s="3">
        <v>0.77500000000000002</v>
      </c>
      <c r="I70">
        <v>2.59</v>
      </c>
      <c r="K70" s="14">
        <f t="shared" si="0"/>
        <v>0.23704456999999998</v>
      </c>
      <c r="L70" s="14"/>
      <c r="M70" s="14">
        <f t="shared" si="1"/>
        <v>0.26654466999999998</v>
      </c>
      <c r="O70" s="15">
        <f t="shared" si="2"/>
        <v>-0.28995543000000001</v>
      </c>
      <c r="P70" s="16">
        <f t="shared" si="3"/>
        <v>-0.32895542999999994</v>
      </c>
      <c r="R70" s="15">
        <f t="shared" si="4"/>
        <v>-0.40745533000000006</v>
      </c>
      <c r="S70" s="15">
        <f t="shared" si="5"/>
        <v>-0.50845533000000009</v>
      </c>
    </row>
    <row r="71" spans="1:19" ht="15" customHeight="1" x14ac:dyDescent="0.2">
      <c r="A71" s="11">
        <v>36601</v>
      </c>
      <c r="C71" s="3">
        <v>0.48399999999999999</v>
      </c>
      <c r="D71" s="3">
        <v>0.52</v>
      </c>
      <c r="F71" s="3">
        <v>0.55100000000000005</v>
      </c>
      <c r="G71" s="3">
        <v>0.70299999999999996</v>
      </c>
      <c r="I71">
        <v>2.59</v>
      </c>
      <c r="K71" s="14">
        <f t="shared" si="0"/>
        <v>0.23704456999999998</v>
      </c>
      <c r="L71" s="14"/>
      <c r="M71" s="14">
        <f t="shared" si="1"/>
        <v>0.26654466999999998</v>
      </c>
      <c r="O71" s="15">
        <f t="shared" si="2"/>
        <v>-0.24695543</v>
      </c>
      <c r="P71" s="16">
        <f t="shared" si="3"/>
        <v>-0.28295543000000001</v>
      </c>
      <c r="R71" s="15">
        <f t="shared" si="4"/>
        <v>-0.28445533000000006</v>
      </c>
      <c r="S71" s="15">
        <f t="shared" si="5"/>
        <v>-0.43645532999999997</v>
      </c>
    </row>
    <row r="72" spans="1:19" ht="15" customHeight="1" x14ac:dyDescent="0.2">
      <c r="A72" s="11">
        <v>36608</v>
      </c>
      <c r="C72" s="3">
        <v>0.438</v>
      </c>
      <c r="D72" s="3">
        <v>0.47699999999999998</v>
      </c>
      <c r="F72" s="3">
        <v>0.46600000000000003</v>
      </c>
      <c r="G72" s="3">
        <v>0.56599999999999995</v>
      </c>
      <c r="I72">
        <v>2.59</v>
      </c>
      <c r="K72" s="14">
        <f t="shared" si="0"/>
        <v>0.23704456999999998</v>
      </c>
      <c r="L72" s="14"/>
      <c r="M72" s="14">
        <f t="shared" si="1"/>
        <v>0.26654466999999998</v>
      </c>
      <c r="O72" s="15">
        <f t="shared" si="2"/>
        <v>-0.20095543000000002</v>
      </c>
      <c r="P72" s="16">
        <f t="shared" si="3"/>
        <v>-0.23995543</v>
      </c>
      <c r="R72" s="15">
        <f t="shared" si="4"/>
        <v>-0.19945533000000004</v>
      </c>
      <c r="S72" s="15">
        <f t="shared" si="5"/>
        <v>-0.29945532999999996</v>
      </c>
    </row>
    <row r="73" spans="1:19" ht="15" customHeight="1" x14ac:dyDescent="0.2">
      <c r="A73" s="11">
        <v>36615</v>
      </c>
      <c r="C73" s="3">
        <v>0.434</v>
      </c>
      <c r="D73" s="3">
        <v>0.48099999999999998</v>
      </c>
      <c r="F73" s="3">
        <v>0.46200000000000002</v>
      </c>
      <c r="G73" s="3">
        <v>0.57299999999999995</v>
      </c>
      <c r="I73">
        <v>2.59</v>
      </c>
      <c r="K73" s="14">
        <f t="shared" si="0"/>
        <v>0.23704456999999998</v>
      </c>
      <c r="L73" s="14"/>
      <c r="M73" s="14">
        <f t="shared" si="1"/>
        <v>0.26654466999999998</v>
      </c>
      <c r="O73" s="15">
        <f t="shared" si="2"/>
        <v>-0.19695543000000001</v>
      </c>
      <c r="P73" s="16">
        <f t="shared" si="3"/>
        <v>-0.24395543</v>
      </c>
      <c r="R73" s="15">
        <f t="shared" si="4"/>
        <v>-0.19545533000000004</v>
      </c>
      <c r="S73" s="15">
        <f t="shared" si="5"/>
        <v>-0.30645532999999997</v>
      </c>
    </row>
    <row r="74" spans="1:19" ht="15" customHeight="1" x14ac:dyDescent="0.2">
      <c r="A74" s="11">
        <v>36622</v>
      </c>
      <c r="C74" s="3">
        <v>0.432</v>
      </c>
      <c r="D74" s="3">
        <v>0.47599999999999998</v>
      </c>
      <c r="F74" s="3">
        <v>0.45900000000000002</v>
      </c>
      <c r="G74" s="3">
        <v>0.55800000000000005</v>
      </c>
      <c r="I74">
        <v>3.02</v>
      </c>
      <c r="K74" s="14">
        <f t="shared" ref="K74:K112" si="6">+I74*0.091523</f>
        <v>0.27639945999999999</v>
      </c>
      <c r="L74" s="14"/>
      <c r="M74" s="14">
        <f t="shared" ref="M74:M112" si="7">+I74*0.102913</f>
        <v>0.31079726000000002</v>
      </c>
      <c r="O74" s="15">
        <f t="shared" ref="O74:O112" si="8">+K74-C74</f>
        <v>-0.15560054000000001</v>
      </c>
      <c r="P74" s="16">
        <f t="shared" ref="P74:P112" si="9">+K74-D74</f>
        <v>-0.19960053999999999</v>
      </c>
      <c r="R74" s="15">
        <f t="shared" ref="R74:R112" si="10">+M74-F74</f>
        <v>-0.14820274</v>
      </c>
      <c r="S74" s="15">
        <f t="shared" ref="S74:S112" si="11">+M74-G74</f>
        <v>-0.24720274000000003</v>
      </c>
    </row>
    <row r="75" spans="1:19" ht="15" customHeight="1" x14ac:dyDescent="0.2">
      <c r="A75" s="11">
        <v>36629</v>
      </c>
      <c r="C75" s="3">
        <v>0.434</v>
      </c>
      <c r="D75" s="3">
        <v>0.45700000000000002</v>
      </c>
      <c r="F75" s="3">
        <v>0.45400000000000001</v>
      </c>
      <c r="G75" s="3">
        <v>0.54200000000000004</v>
      </c>
      <c r="I75">
        <v>3.02</v>
      </c>
      <c r="K75" s="14">
        <f t="shared" si="6"/>
        <v>0.27639945999999999</v>
      </c>
      <c r="L75" s="14"/>
      <c r="M75" s="14">
        <f t="shared" si="7"/>
        <v>0.31079726000000002</v>
      </c>
      <c r="O75" s="15">
        <f t="shared" si="8"/>
        <v>-0.15760054000000001</v>
      </c>
      <c r="P75" s="16">
        <f t="shared" si="9"/>
        <v>-0.18060054000000003</v>
      </c>
      <c r="R75" s="15">
        <f t="shared" si="10"/>
        <v>-0.14320274</v>
      </c>
      <c r="S75" s="15">
        <f t="shared" si="11"/>
        <v>-0.23120274000000002</v>
      </c>
    </row>
    <row r="76" spans="1:19" ht="15" customHeight="1" x14ac:dyDescent="0.2">
      <c r="A76" s="11">
        <v>36636</v>
      </c>
      <c r="C76" s="3">
        <v>0.439</v>
      </c>
      <c r="D76" s="3">
        <v>0.48099999999999998</v>
      </c>
      <c r="F76" s="3">
        <v>0.46800000000000003</v>
      </c>
      <c r="G76" s="3">
        <v>0.55500000000000005</v>
      </c>
      <c r="I76">
        <v>3.02</v>
      </c>
      <c r="K76" s="14">
        <f t="shared" si="6"/>
        <v>0.27639945999999999</v>
      </c>
      <c r="L76" s="14"/>
      <c r="M76" s="14">
        <f t="shared" si="7"/>
        <v>0.31079726000000002</v>
      </c>
      <c r="O76" s="15">
        <f t="shared" si="8"/>
        <v>-0.16260054000000002</v>
      </c>
      <c r="P76" s="16">
        <f t="shared" si="9"/>
        <v>-0.20460054</v>
      </c>
      <c r="R76" s="15">
        <f t="shared" si="10"/>
        <v>-0.15720274000000001</v>
      </c>
      <c r="S76" s="15">
        <f t="shared" si="11"/>
        <v>-0.24420274000000003</v>
      </c>
    </row>
    <row r="77" spans="1:19" ht="15" customHeight="1" x14ac:dyDescent="0.2">
      <c r="A77" s="11">
        <v>36643</v>
      </c>
      <c r="C77" s="3">
        <v>0.435</v>
      </c>
      <c r="D77" s="3">
        <v>0.47199999999999998</v>
      </c>
      <c r="F77" s="3">
        <v>0.47299999999999998</v>
      </c>
      <c r="G77" s="3">
        <v>0.53100000000000003</v>
      </c>
      <c r="I77">
        <v>3.02</v>
      </c>
      <c r="K77" s="14">
        <f t="shared" si="6"/>
        <v>0.27639945999999999</v>
      </c>
      <c r="L77" s="14"/>
      <c r="M77" s="14">
        <f t="shared" si="7"/>
        <v>0.31079726000000002</v>
      </c>
      <c r="O77" s="15">
        <f t="shared" si="8"/>
        <v>-0.15860054000000001</v>
      </c>
      <c r="P77" s="16">
        <f t="shared" si="9"/>
        <v>-0.19560053999999999</v>
      </c>
      <c r="R77" s="15">
        <f t="shared" si="10"/>
        <v>-0.16220273999999996</v>
      </c>
      <c r="S77" s="15">
        <f t="shared" si="11"/>
        <v>-0.22020274000000001</v>
      </c>
    </row>
    <row r="78" spans="1:19" ht="15" customHeight="1" x14ac:dyDescent="0.2">
      <c r="A78" s="11">
        <v>36650</v>
      </c>
      <c r="C78" s="3">
        <v>0.44</v>
      </c>
      <c r="D78" s="3">
        <v>0.46400000000000002</v>
      </c>
      <c r="F78" s="3">
        <v>0.49299999999999999</v>
      </c>
      <c r="G78" s="3">
        <v>0.53500000000000003</v>
      </c>
      <c r="I78">
        <v>3.03</v>
      </c>
      <c r="K78" s="14">
        <f t="shared" si="6"/>
        <v>0.27731468999999997</v>
      </c>
      <c r="L78" s="14"/>
      <c r="M78" s="14">
        <f t="shared" si="7"/>
        <v>0.31182639000000001</v>
      </c>
      <c r="O78" s="15">
        <f t="shared" si="8"/>
        <v>-0.16268531000000003</v>
      </c>
      <c r="P78" s="16">
        <f t="shared" si="9"/>
        <v>-0.18668531000000005</v>
      </c>
      <c r="R78" s="15">
        <f t="shared" si="10"/>
        <v>-0.18117360999999998</v>
      </c>
      <c r="S78" s="15">
        <f t="shared" si="11"/>
        <v>-0.22317361000000002</v>
      </c>
    </row>
    <row r="79" spans="1:19" ht="15" customHeight="1" x14ac:dyDescent="0.2">
      <c r="A79" s="11">
        <v>36657</v>
      </c>
      <c r="C79" s="3">
        <v>0.47</v>
      </c>
      <c r="D79" s="3">
        <v>0.48399999999999999</v>
      </c>
      <c r="F79" s="3">
        <v>0.51800000000000002</v>
      </c>
      <c r="G79" s="3">
        <v>0.55100000000000005</v>
      </c>
      <c r="I79">
        <v>3.03</v>
      </c>
      <c r="K79" s="14">
        <f t="shared" si="6"/>
        <v>0.27731468999999997</v>
      </c>
      <c r="L79" s="14"/>
      <c r="M79" s="14">
        <f t="shared" si="7"/>
        <v>0.31182639000000001</v>
      </c>
      <c r="O79" s="15">
        <f t="shared" si="8"/>
        <v>-0.19268531</v>
      </c>
      <c r="P79" s="16">
        <f t="shared" si="9"/>
        <v>-0.20668531000000001</v>
      </c>
      <c r="R79" s="15">
        <f t="shared" si="10"/>
        <v>-0.20617361000000001</v>
      </c>
      <c r="S79" s="15">
        <f t="shared" si="11"/>
        <v>-0.23917361000000004</v>
      </c>
    </row>
    <row r="80" spans="1:19" ht="15" customHeight="1" x14ac:dyDescent="0.2">
      <c r="A80" s="11">
        <v>36664</v>
      </c>
      <c r="C80" s="3">
        <v>0.52700000000000002</v>
      </c>
      <c r="D80" s="3">
        <v>0.52400000000000002</v>
      </c>
      <c r="F80" s="3">
        <v>0.56000000000000005</v>
      </c>
      <c r="G80" s="3">
        <v>0.58799999999999997</v>
      </c>
      <c r="I80">
        <v>3.03</v>
      </c>
      <c r="K80" s="14">
        <f t="shared" si="6"/>
        <v>0.27731468999999997</v>
      </c>
      <c r="L80" s="14"/>
      <c r="M80" s="14">
        <f t="shared" si="7"/>
        <v>0.31182639000000001</v>
      </c>
      <c r="O80" s="15">
        <f t="shared" si="8"/>
        <v>-0.24968531000000005</v>
      </c>
      <c r="P80" s="16">
        <f t="shared" si="9"/>
        <v>-0.24668531000000005</v>
      </c>
      <c r="R80" s="15">
        <f t="shared" si="10"/>
        <v>-0.24817361000000004</v>
      </c>
      <c r="S80" s="15">
        <f t="shared" si="11"/>
        <v>-0.27617360999999996</v>
      </c>
    </row>
    <row r="81" spans="1:19" ht="15" customHeight="1" x14ac:dyDescent="0.2">
      <c r="A81" s="11">
        <v>36671</v>
      </c>
      <c r="C81" s="3">
        <v>0.54900000000000004</v>
      </c>
      <c r="D81" s="3">
        <v>0.54200000000000004</v>
      </c>
      <c r="F81" s="3">
        <v>0.56899999999999995</v>
      </c>
      <c r="G81" s="3">
        <v>0.60499999999999998</v>
      </c>
      <c r="I81">
        <v>3.03</v>
      </c>
      <c r="K81" s="14">
        <f t="shared" si="6"/>
        <v>0.27731468999999997</v>
      </c>
      <c r="L81" s="14"/>
      <c r="M81" s="14">
        <f t="shared" si="7"/>
        <v>0.31182639000000001</v>
      </c>
      <c r="O81" s="15">
        <f t="shared" si="8"/>
        <v>-0.27168531000000007</v>
      </c>
      <c r="P81" s="16">
        <f t="shared" si="9"/>
        <v>-0.26468531000000006</v>
      </c>
      <c r="R81" s="15">
        <f t="shared" si="10"/>
        <v>-0.25717360999999994</v>
      </c>
      <c r="S81" s="15">
        <f t="shared" si="11"/>
        <v>-0.29317360999999997</v>
      </c>
    </row>
    <row r="82" spans="1:19" ht="15" customHeight="1" x14ac:dyDescent="0.2">
      <c r="A82" s="11">
        <v>36678</v>
      </c>
      <c r="C82" s="3">
        <v>0.56599999999999995</v>
      </c>
      <c r="D82" s="3">
        <v>0.56200000000000006</v>
      </c>
      <c r="F82" s="3">
        <v>0.58099999999999996</v>
      </c>
      <c r="G82" s="3">
        <v>0.64100000000000001</v>
      </c>
      <c r="I82">
        <v>4.33</v>
      </c>
      <c r="K82" s="14">
        <f t="shared" si="6"/>
        <v>0.39629459</v>
      </c>
      <c r="L82" s="14"/>
      <c r="M82" s="14">
        <f t="shared" si="7"/>
        <v>0.44561329000000005</v>
      </c>
      <c r="O82" s="15">
        <f t="shared" si="8"/>
        <v>-0.16970540999999995</v>
      </c>
      <c r="P82" s="16">
        <f t="shared" si="9"/>
        <v>-0.16570541000000005</v>
      </c>
      <c r="R82" s="15">
        <f t="shared" si="10"/>
        <v>-0.13538670999999991</v>
      </c>
      <c r="S82" s="15">
        <f t="shared" si="11"/>
        <v>-0.19538670999999996</v>
      </c>
    </row>
    <row r="83" spans="1:19" ht="15" customHeight="1" x14ac:dyDescent="0.2">
      <c r="A83" s="11">
        <v>36685</v>
      </c>
      <c r="C83" s="3">
        <v>0.57499999999999996</v>
      </c>
      <c r="D83" s="3">
        <v>0.56000000000000005</v>
      </c>
      <c r="F83" s="3">
        <v>0.61</v>
      </c>
      <c r="G83" s="3">
        <v>0.64900000000000002</v>
      </c>
      <c r="I83">
        <v>4.33</v>
      </c>
      <c r="K83" s="14">
        <f t="shared" si="6"/>
        <v>0.39629459</v>
      </c>
      <c r="L83" s="14"/>
      <c r="M83" s="14">
        <f t="shared" si="7"/>
        <v>0.44561329000000005</v>
      </c>
      <c r="O83" s="15">
        <f t="shared" si="8"/>
        <v>-0.17870540999999995</v>
      </c>
      <c r="P83" s="16">
        <f t="shared" si="9"/>
        <v>-0.16370541000000005</v>
      </c>
      <c r="R83" s="15">
        <f t="shared" si="10"/>
        <v>-0.16438670999999994</v>
      </c>
      <c r="S83" s="15">
        <f t="shared" si="11"/>
        <v>-0.20338670999999997</v>
      </c>
    </row>
    <row r="84" spans="1:19" ht="15" customHeight="1" x14ac:dyDescent="0.2">
      <c r="A84" s="11">
        <v>36692</v>
      </c>
      <c r="C84" s="3">
        <v>0.57199999999999995</v>
      </c>
      <c r="D84" s="3">
        <v>0.55700000000000005</v>
      </c>
      <c r="F84" s="3">
        <v>0.63300000000000001</v>
      </c>
      <c r="G84" s="3">
        <v>0.63700000000000001</v>
      </c>
      <c r="I84">
        <v>4.33</v>
      </c>
      <c r="K84" s="14">
        <f t="shared" si="6"/>
        <v>0.39629459</v>
      </c>
      <c r="L84" s="14"/>
      <c r="M84" s="14">
        <f t="shared" si="7"/>
        <v>0.44561329000000005</v>
      </c>
      <c r="O84" s="15">
        <f t="shared" si="8"/>
        <v>-0.17570540999999995</v>
      </c>
      <c r="P84" s="16">
        <f t="shared" si="9"/>
        <v>-0.16070541000000005</v>
      </c>
      <c r="R84" s="15">
        <f t="shared" si="10"/>
        <v>-0.18738670999999996</v>
      </c>
      <c r="S84" s="15">
        <f t="shared" si="11"/>
        <v>-0.19138670999999996</v>
      </c>
    </row>
    <row r="85" spans="1:19" ht="15" customHeight="1" x14ac:dyDescent="0.2">
      <c r="A85" s="11">
        <v>36699</v>
      </c>
      <c r="C85" s="3">
        <v>0.54500000000000004</v>
      </c>
      <c r="D85" s="3">
        <v>0.54</v>
      </c>
      <c r="F85" s="3">
        <v>0.61099999999999999</v>
      </c>
      <c r="G85" s="3">
        <v>0.62</v>
      </c>
      <c r="I85">
        <v>4.33</v>
      </c>
      <c r="K85" s="14">
        <f t="shared" si="6"/>
        <v>0.39629459</v>
      </c>
      <c r="L85" s="14"/>
      <c r="M85" s="14">
        <f t="shared" si="7"/>
        <v>0.44561329000000005</v>
      </c>
      <c r="O85" s="15">
        <f t="shared" si="8"/>
        <v>-0.14870541000000004</v>
      </c>
      <c r="P85" s="16">
        <f t="shared" si="9"/>
        <v>-0.14370541000000003</v>
      </c>
      <c r="R85" s="15">
        <f t="shared" si="10"/>
        <v>-0.16538670999999994</v>
      </c>
      <c r="S85" s="15">
        <f t="shared" si="11"/>
        <v>-0.17438670999999994</v>
      </c>
    </row>
    <row r="86" spans="1:19" ht="15" customHeight="1" x14ac:dyDescent="0.2">
      <c r="A86" s="11">
        <v>36706</v>
      </c>
      <c r="C86" s="3">
        <v>0.5575</v>
      </c>
      <c r="D86" s="3">
        <v>0.55700000000000005</v>
      </c>
      <c r="F86" s="3">
        <v>0.60599999999999998</v>
      </c>
      <c r="G86" s="3">
        <v>0.628</v>
      </c>
      <c r="I86">
        <v>4.33</v>
      </c>
      <c r="K86" s="14">
        <f t="shared" si="6"/>
        <v>0.39629459</v>
      </c>
      <c r="L86" s="14"/>
      <c r="M86" s="14">
        <f t="shared" si="7"/>
        <v>0.44561329000000005</v>
      </c>
      <c r="O86" s="15">
        <f t="shared" si="8"/>
        <v>-0.16120540999999999</v>
      </c>
      <c r="P86" s="16">
        <f t="shared" si="9"/>
        <v>-0.16070541000000005</v>
      </c>
      <c r="R86" s="15">
        <f t="shared" si="10"/>
        <v>-0.16038670999999993</v>
      </c>
      <c r="S86" s="15">
        <f t="shared" si="11"/>
        <v>-0.18238670999999995</v>
      </c>
    </row>
    <row r="87" spans="1:19" ht="15" customHeight="1" x14ac:dyDescent="0.2">
      <c r="A87" s="11">
        <v>36713</v>
      </c>
      <c r="C87" s="3">
        <v>0.56499999999999995</v>
      </c>
      <c r="D87" s="3">
        <v>0.55800000000000005</v>
      </c>
      <c r="F87" s="3">
        <v>0.59699999999999998</v>
      </c>
      <c r="G87" s="3">
        <v>0.63300000000000001</v>
      </c>
      <c r="I87">
        <v>4.91</v>
      </c>
      <c r="K87" s="14">
        <f t="shared" si="6"/>
        <v>0.44937792999999998</v>
      </c>
      <c r="L87" s="14"/>
      <c r="M87" s="14">
        <f t="shared" si="7"/>
        <v>0.50530283000000009</v>
      </c>
      <c r="O87" s="15">
        <f t="shared" si="8"/>
        <v>-0.11562206999999997</v>
      </c>
      <c r="P87" s="16">
        <f t="shared" si="9"/>
        <v>-0.10862207000000007</v>
      </c>
      <c r="R87" s="15">
        <f t="shared" si="10"/>
        <v>-9.1697169999999883E-2</v>
      </c>
      <c r="S87" s="15">
        <f t="shared" si="11"/>
        <v>-0.12769716999999992</v>
      </c>
    </row>
    <row r="88" spans="1:19" ht="15" customHeight="1" x14ac:dyDescent="0.2">
      <c r="A88" s="11">
        <v>36720</v>
      </c>
      <c r="C88" s="3">
        <v>0.56599999999999995</v>
      </c>
      <c r="D88" s="3">
        <v>0.55000000000000004</v>
      </c>
      <c r="F88" s="3">
        <v>0.59399999999999997</v>
      </c>
      <c r="G88" s="3">
        <v>0.61899999999999999</v>
      </c>
      <c r="I88">
        <v>4.91</v>
      </c>
      <c r="K88" s="14">
        <f t="shared" si="6"/>
        <v>0.44937792999999998</v>
      </c>
      <c r="L88" s="14"/>
      <c r="M88" s="14">
        <f t="shared" si="7"/>
        <v>0.50530283000000009</v>
      </c>
      <c r="O88" s="15">
        <f t="shared" si="8"/>
        <v>-0.11662206999999997</v>
      </c>
      <c r="P88" s="16">
        <f t="shared" si="9"/>
        <v>-0.10062207000000006</v>
      </c>
      <c r="R88" s="15">
        <f t="shared" si="10"/>
        <v>-8.8697169999999881E-2</v>
      </c>
      <c r="S88" s="15">
        <f t="shared" si="11"/>
        <v>-0.1136971699999999</v>
      </c>
    </row>
    <row r="89" spans="1:19" ht="15" customHeight="1" x14ac:dyDescent="0.2">
      <c r="A89" s="11">
        <v>36727</v>
      </c>
      <c r="C89" s="3">
        <v>0.56599999999999995</v>
      </c>
      <c r="D89" s="3">
        <v>0.55300000000000005</v>
      </c>
      <c r="F89" s="3">
        <v>0.59199999999999997</v>
      </c>
      <c r="G89" s="3">
        <v>0.625</v>
      </c>
      <c r="I89">
        <v>4.91</v>
      </c>
      <c r="K89" s="14">
        <f t="shared" si="6"/>
        <v>0.44937792999999998</v>
      </c>
      <c r="L89" s="14"/>
      <c r="M89" s="14">
        <f t="shared" si="7"/>
        <v>0.50530283000000009</v>
      </c>
      <c r="O89" s="15">
        <f t="shared" si="8"/>
        <v>-0.11662206999999997</v>
      </c>
      <c r="P89" s="16">
        <f t="shared" si="9"/>
        <v>-0.10362207000000007</v>
      </c>
      <c r="R89" s="15">
        <f t="shared" si="10"/>
        <v>-8.6697169999999879E-2</v>
      </c>
      <c r="S89" s="15">
        <f t="shared" si="11"/>
        <v>-0.11969716999999991</v>
      </c>
    </row>
    <row r="90" spans="1:19" ht="15" customHeight="1" x14ac:dyDescent="0.2">
      <c r="A90" s="11">
        <v>36734</v>
      </c>
      <c r="C90" s="3">
        <v>0.55900000000000005</v>
      </c>
      <c r="D90" s="3">
        <v>0.54300000000000004</v>
      </c>
      <c r="F90" s="3">
        <v>0.58099999999999996</v>
      </c>
      <c r="G90" s="3">
        <v>0.61399999999999999</v>
      </c>
      <c r="I90">
        <v>4.91</v>
      </c>
      <c r="K90" s="14">
        <f t="shared" si="6"/>
        <v>0.44937792999999998</v>
      </c>
      <c r="L90" s="14"/>
      <c r="M90" s="14">
        <f t="shared" si="7"/>
        <v>0.50530283000000009</v>
      </c>
      <c r="O90" s="15">
        <f t="shared" si="8"/>
        <v>-0.10962207000000007</v>
      </c>
      <c r="P90" s="16">
        <f t="shared" si="9"/>
        <v>-9.3622070000000057E-2</v>
      </c>
      <c r="R90" s="15">
        <f t="shared" si="10"/>
        <v>-7.5697169999999869E-2</v>
      </c>
      <c r="S90" s="15">
        <f t="shared" si="11"/>
        <v>-0.1086971699999999</v>
      </c>
    </row>
    <row r="91" spans="1:19" ht="15" customHeight="1" x14ac:dyDescent="0.2">
      <c r="A91" s="11">
        <v>36741</v>
      </c>
      <c r="C91" s="3">
        <v>0.56799999999999995</v>
      </c>
      <c r="D91" s="3">
        <v>0.54800000000000004</v>
      </c>
      <c r="F91" s="3">
        <v>0.59299999999999997</v>
      </c>
      <c r="G91" s="3">
        <v>0.61699999999999999</v>
      </c>
      <c r="I91">
        <v>4.49</v>
      </c>
      <c r="K91" s="14">
        <f t="shared" si="6"/>
        <v>0.41093826999999999</v>
      </c>
      <c r="L91" s="14"/>
      <c r="M91" s="14">
        <f t="shared" si="7"/>
        <v>0.46207937000000004</v>
      </c>
      <c r="O91" s="15">
        <f t="shared" si="8"/>
        <v>-0.15706172999999995</v>
      </c>
      <c r="P91" s="16">
        <f t="shared" si="9"/>
        <v>-0.13706173000000005</v>
      </c>
      <c r="R91" s="15">
        <f t="shared" si="10"/>
        <v>-0.13092062999999993</v>
      </c>
      <c r="S91" s="15">
        <f t="shared" si="11"/>
        <v>-0.15492062999999995</v>
      </c>
    </row>
    <row r="92" spans="1:19" ht="15" customHeight="1" x14ac:dyDescent="0.2">
      <c r="A92" s="11">
        <v>36748</v>
      </c>
      <c r="C92" s="3">
        <v>0.58099999999999996</v>
      </c>
      <c r="D92" s="3">
        <v>0.54800000000000004</v>
      </c>
      <c r="F92" s="3">
        <v>0.61399999999999999</v>
      </c>
      <c r="G92" s="3">
        <v>0.61699999999999999</v>
      </c>
      <c r="I92">
        <v>4.49</v>
      </c>
      <c r="K92" s="14">
        <f t="shared" si="6"/>
        <v>0.41093826999999999</v>
      </c>
      <c r="L92" s="14"/>
      <c r="M92" s="14">
        <f t="shared" si="7"/>
        <v>0.46207937000000004</v>
      </c>
      <c r="O92" s="15">
        <f t="shared" si="8"/>
        <v>-0.17006172999999997</v>
      </c>
      <c r="P92" s="16">
        <f t="shared" si="9"/>
        <v>-0.13706173000000005</v>
      </c>
      <c r="R92" s="15">
        <f t="shared" si="10"/>
        <v>-0.15192062999999995</v>
      </c>
      <c r="S92" s="15">
        <f t="shared" si="11"/>
        <v>-0.15492062999999995</v>
      </c>
    </row>
    <row r="93" spans="1:19" ht="15" customHeight="1" x14ac:dyDescent="0.2">
      <c r="A93" s="11">
        <v>36755</v>
      </c>
      <c r="C93" s="3">
        <v>0.64400000000000002</v>
      </c>
      <c r="D93" s="3">
        <v>0.57399999999999995</v>
      </c>
      <c r="F93" s="3">
        <v>0.63700000000000001</v>
      </c>
      <c r="G93" s="3">
        <v>0.66100000000000003</v>
      </c>
      <c r="I93">
        <v>4.49</v>
      </c>
      <c r="K93" s="14">
        <f t="shared" si="6"/>
        <v>0.41093826999999999</v>
      </c>
      <c r="L93" s="14"/>
      <c r="M93" s="14">
        <f t="shared" si="7"/>
        <v>0.46207937000000004</v>
      </c>
      <c r="O93" s="15">
        <f t="shared" si="8"/>
        <v>-0.23306173000000002</v>
      </c>
      <c r="P93" s="16">
        <f t="shared" si="9"/>
        <v>-0.16306172999999996</v>
      </c>
      <c r="R93" s="15">
        <f t="shared" si="10"/>
        <v>-0.17492062999999997</v>
      </c>
      <c r="S93" s="15">
        <f t="shared" si="11"/>
        <v>-0.19892062999999999</v>
      </c>
    </row>
    <row r="94" spans="1:19" ht="15" customHeight="1" x14ac:dyDescent="0.2">
      <c r="A94" s="11">
        <v>36762</v>
      </c>
      <c r="C94" s="3">
        <v>0.67300000000000004</v>
      </c>
      <c r="D94" s="3">
        <v>0.60799999999999998</v>
      </c>
      <c r="F94" s="3">
        <v>0.68200000000000005</v>
      </c>
      <c r="G94" s="3">
        <v>0.69799999999999995</v>
      </c>
      <c r="I94">
        <v>4.49</v>
      </c>
      <c r="K94" s="14">
        <f t="shared" si="6"/>
        <v>0.41093826999999999</v>
      </c>
      <c r="L94" s="14"/>
      <c r="M94" s="14">
        <f t="shared" si="7"/>
        <v>0.46207937000000004</v>
      </c>
      <c r="O94" s="15">
        <f t="shared" si="8"/>
        <v>-0.26206173000000005</v>
      </c>
      <c r="P94" s="16">
        <f t="shared" si="9"/>
        <v>-0.19706172999999999</v>
      </c>
      <c r="R94" s="15">
        <f t="shared" si="10"/>
        <v>-0.21992063000000001</v>
      </c>
      <c r="S94" s="15">
        <f t="shared" si="11"/>
        <v>-0.23592062999999991</v>
      </c>
    </row>
    <row r="95" spans="1:19" ht="15" customHeight="1" x14ac:dyDescent="0.2">
      <c r="A95" s="11">
        <v>36769</v>
      </c>
      <c r="C95" s="3">
        <v>0.69799999999999995</v>
      </c>
      <c r="D95" s="3">
        <v>0.63100000000000001</v>
      </c>
      <c r="F95" s="3">
        <v>0.67300000000000004</v>
      </c>
      <c r="G95" s="3">
        <v>0.70699999999999996</v>
      </c>
      <c r="I95">
        <v>4.49</v>
      </c>
      <c r="K95" s="14">
        <f t="shared" si="6"/>
        <v>0.41093826999999999</v>
      </c>
      <c r="L95" s="14"/>
      <c r="M95" s="14">
        <f t="shared" si="7"/>
        <v>0.46207937000000004</v>
      </c>
      <c r="O95" s="15">
        <f t="shared" si="8"/>
        <v>-0.28706172999999996</v>
      </c>
      <c r="P95" s="16">
        <f t="shared" si="9"/>
        <v>-0.22006173000000001</v>
      </c>
      <c r="R95" s="15">
        <f t="shared" si="10"/>
        <v>-0.21092063</v>
      </c>
      <c r="S95" s="15">
        <f t="shared" si="11"/>
        <v>-0.24492062999999992</v>
      </c>
    </row>
    <row r="96" spans="1:19" ht="15" customHeight="1" x14ac:dyDescent="0.2">
      <c r="A96" s="11">
        <v>36776</v>
      </c>
      <c r="C96" s="3">
        <v>0.72299999999999998</v>
      </c>
      <c r="D96" s="3">
        <v>0.65200000000000002</v>
      </c>
      <c r="F96" s="3">
        <v>0.70299999999999996</v>
      </c>
      <c r="G96" s="3">
        <v>0.746</v>
      </c>
      <c r="I96">
        <v>6.31</v>
      </c>
      <c r="K96" s="14">
        <f t="shared" si="6"/>
        <v>0.57751012999999995</v>
      </c>
      <c r="L96" s="14"/>
      <c r="M96" s="14">
        <f t="shared" si="7"/>
        <v>0.64938103000000003</v>
      </c>
      <c r="O96" s="15">
        <f t="shared" si="8"/>
        <v>-0.14548987000000002</v>
      </c>
      <c r="P96" s="16">
        <f t="shared" si="9"/>
        <v>-7.4489870000000069E-2</v>
      </c>
      <c r="R96" s="15">
        <f t="shared" si="10"/>
        <v>-5.3618969999999933E-2</v>
      </c>
      <c r="S96" s="15">
        <f t="shared" si="11"/>
        <v>-9.6618969999999971E-2</v>
      </c>
    </row>
    <row r="97" spans="1:19" ht="15" customHeight="1" x14ac:dyDescent="0.2">
      <c r="A97" s="11">
        <v>36783</v>
      </c>
      <c r="C97" s="3">
        <v>0.73199999999999998</v>
      </c>
      <c r="D97" s="3">
        <v>0.64600000000000002</v>
      </c>
      <c r="F97" s="3">
        <v>0.70299999999999996</v>
      </c>
      <c r="G97" s="3">
        <v>0.749</v>
      </c>
      <c r="I97">
        <v>6.31</v>
      </c>
      <c r="K97" s="14">
        <f t="shared" si="6"/>
        <v>0.57751012999999995</v>
      </c>
      <c r="L97" s="14"/>
      <c r="M97" s="14">
        <f t="shared" si="7"/>
        <v>0.64938103000000003</v>
      </c>
      <c r="O97" s="15">
        <f t="shared" si="8"/>
        <v>-0.15448987000000003</v>
      </c>
      <c r="P97" s="16">
        <f t="shared" si="9"/>
        <v>-6.8489870000000064E-2</v>
      </c>
      <c r="R97" s="15">
        <f t="shared" si="10"/>
        <v>-5.3618969999999933E-2</v>
      </c>
      <c r="S97" s="15">
        <f t="shared" si="11"/>
        <v>-9.9618969999999973E-2</v>
      </c>
    </row>
    <row r="98" spans="1:19" ht="15" customHeight="1" x14ac:dyDescent="0.2">
      <c r="A98" s="11">
        <v>36790</v>
      </c>
      <c r="C98" s="3">
        <v>0.71</v>
      </c>
      <c r="D98" s="3">
        <v>0.65</v>
      </c>
      <c r="F98" s="3">
        <v>0.70599999999999996</v>
      </c>
      <c r="G98" s="3">
        <v>0.748</v>
      </c>
      <c r="I98">
        <v>6.31</v>
      </c>
      <c r="K98" s="14">
        <f t="shared" si="6"/>
        <v>0.57751012999999995</v>
      </c>
      <c r="L98" s="14"/>
      <c r="M98" s="14">
        <f t="shared" si="7"/>
        <v>0.64938103000000003</v>
      </c>
      <c r="O98" s="15">
        <f t="shared" si="8"/>
        <v>-0.13248987000000001</v>
      </c>
      <c r="P98" s="16">
        <f t="shared" si="9"/>
        <v>-7.2489870000000067E-2</v>
      </c>
      <c r="R98" s="15">
        <f t="shared" si="10"/>
        <v>-5.6618969999999935E-2</v>
      </c>
      <c r="S98" s="15">
        <f t="shared" si="11"/>
        <v>-9.8618969999999972E-2</v>
      </c>
    </row>
    <row r="99" spans="1:19" ht="15" customHeight="1" x14ac:dyDescent="0.2">
      <c r="A99" s="11">
        <v>36797</v>
      </c>
      <c r="C99" s="3">
        <v>0.69099999999999995</v>
      </c>
      <c r="D99" s="3">
        <v>0.626</v>
      </c>
      <c r="F99" s="3">
        <v>0.69899999999999995</v>
      </c>
      <c r="G99" s="3">
        <v>0.70199999999999996</v>
      </c>
      <c r="I99">
        <v>6.31</v>
      </c>
      <c r="K99" s="14">
        <f t="shared" si="6"/>
        <v>0.57751012999999995</v>
      </c>
      <c r="L99" s="14"/>
      <c r="M99" s="14">
        <f t="shared" si="7"/>
        <v>0.64938103000000003</v>
      </c>
      <c r="O99" s="15">
        <f t="shared" si="8"/>
        <v>-0.11348986999999999</v>
      </c>
      <c r="P99" s="16">
        <f t="shared" si="9"/>
        <v>-4.8489870000000046E-2</v>
      </c>
      <c r="R99" s="15">
        <f t="shared" si="10"/>
        <v>-4.9618969999999929E-2</v>
      </c>
      <c r="S99" s="15">
        <f t="shared" si="11"/>
        <v>-5.2618969999999932E-2</v>
      </c>
    </row>
    <row r="100" spans="1:19" ht="15" customHeight="1" x14ac:dyDescent="0.2">
      <c r="A100" s="11">
        <v>36804</v>
      </c>
      <c r="C100" s="3">
        <v>0.67100000000000004</v>
      </c>
      <c r="D100" s="3">
        <v>0.622</v>
      </c>
      <c r="F100" s="3">
        <v>0.68500000000000005</v>
      </c>
      <c r="G100" s="3">
        <v>0.69699999999999995</v>
      </c>
      <c r="I100">
        <v>5.57</v>
      </c>
      <c r="K100" s="14">
        <f t="shared" si="6"/>
        <v>0.50978310999999998</v>
      </c>
      <c r="L100" s="14"/>
      <c r="M100" s="14">
        <f t="shared" si="7"/>
        <v>0.57322541000000005</v>
      </c>
      <c r="O100" s="15">
        <f t="shared" si="8"/>
        <v>-0.16121689000000006</v>
      </c>
      <c r="P100" s="16">
        <f t="shared" si="9"/>
        <v>-0.11221689000000001</v>
      </c>
      <c r="R100" s="15">
        <f t="shared" si="10"/>
        <v>-0.11177459000000001</v>
      </c>
      <c r="S100" s="15">
        <f t="shared" si="11"/>
        <v>-0.12377458999999991</v>
      </c>
    </row>
    <row r="101" spans="1:19" ht="15" customHeight="1" x14ac:dyDescent="0.2">
      <c r="A101" s="11">
        <v>36811</v>
      </c>
      <c r="C101" s="3">
        <v>0.66300000000000003</v>
      </c>
      <c r="D101" s="3">
        <v>0.63100000000000001</v>
      </c>
      <c r="F101" s="3">
        <v>0.67</v>
      </c>
      <c r="G101" s="3">
        <v>0.70299999999999996</v>
      </c>
      <c r="I101">
        <v>5.57</v>
      </c>
      <c r="K101" s="14">
        <f t="shared" si="6"/>
        <v>0.50978310999999998</v>
      </c>
      <c r="L101" s="14"/>
      <c r="M101" s="14">
        <f t="shared" si="7"/>
        <v>0.57322541000000005</v>
      </c>
      <c r="O101" s="15">
        <f t="shared" si="8"/>
        <v>-0.15321689000000005</v>
      </c>
      <c r="P101" s="16">
        <f t="shared" si="9"/>
        <v>-0.12121689000000002</v>
      </c>
      <c r="R101" s="15">
        <f t="shared" si="10"/>
        <v>-9.6774589999999994E-2</v>
      </c>
      <c r="S101" s="15">
        <f t="shared" si="11"/>
        <v>-0.12977458999999991</v>
      </c>
    </row>
    <row r="102" spans="1:19" ht="15" customHeight="1" x14ac:dyDescent="0.2">
      <c r="A102" s="11">
        <v>36818</v>
      </c>
      <c r="C102" s="3">
        <v>0.65300000000000002</v>
      </c>
      <c r="D102" s="3">
        <v>0.627</v>
      </c>
      <c r="F102" s="3">
        <v>0.71</v>
      </c>
      <c r="G102" s="3">
        <v>0.72699999999999998</v>
      </c>
      <c r="I102">
        <v>5.57</v>
      </c>
      <c r="K102" s="14">
        <f t="shared" si="6"/>
        <v>0.50978310999999998</v>
      </c>
      <c r="L102" s="14"/>
      <c r="M102" s="14">
        <f t="shared" si="7"/>
        <v>0.57322541000000005</v>
      </c>
      <c r="O102" s="15">
        <f t="shared" si="8"/>
        <v>-0.14321689000000004</v>
      </c>
      <c r="P102" s="16">
        <f t="shared" si="9"/>
        <v>-0.11721689000000002</v>
      </c>
      <c r="R102" s="15">
        <f t="shared" si="10"/>
        <v>-0.13677458999999992</v>
      </c>
      <c r="S102" s="15">
        <f t="shared" si="11"/>
        <v>-0.15377458999999993</v>
      </c>
    </row>
    <row r="103" spans="1:19" ht="15" customHeight="1" x14ac:dyDescent="0.2">
      <c r="A103" s="11">
        <v>36825</v>
      </c>
      <c r="C103" s="3">
        <v>0.621</v>
      </c>
      <c r="D103" s="3">
        <v>0.60599999999999998</v>
      </c>
      <c r="F103" s="3">
        <v>0.70399999999999996</v>
      </c>
      <c r="G103" s="3">
        <v>0.70699999999999996</v>
      </c>
      <c r="I103">
        <v>5.57</v>
      </c>
      <c r="K103" s="14">
        <f t="shared" si="6"/>
        <v>0.50978310999999998</v>
      </c>
      <c r="L103" s="14"/>
      <c r="M103" s="14">
        <f t="shared" si="7"/>
        <v>0.57322541000000005</v>
      </c>
      <c r="O103" s="15">
        <f t="shared" si="8"/>
        <v>-0.11121689000000001</v>
      </c>
      <c r="P103" s="16">
        <f t="shared" si="9"/>
        <v>-9.6216889999999999E-2</v>
      </c>
      <c r="R103" s="15">
        <f t="shared" si="10"/>
        <v>-0.13077458999999991</v>
      </c>
      <c r="S103" s="15">
        <f t="shared" si="11"/>
        <v>-0.13377458999999992</v>
      </c>
    </row>
    <row r="104" spans="1:19" ht="15" customHeight="1" x14ac:dyDescent="0.2">
      <c r="A104" s="11">
        <v>36832</v>
      </c>
      <c r="C104" s="3">
        <v>0.58599999999999997</v>
      </c>
      <c r="D104" s="3">
        <v>0.58899999999999997</v>
      </c>
      <c r="F104" s="3">
        <v>0.70299999999999996</v>
      </c>
      <c r="G104" s="3">
        <v>0.69799999999999995</v>
      </c>
      <c r="I104">
        <v>5.18</v>
      </c>
      <c r="K104" s="14">
        <f t="shared" si="6"/>
        <v>0.47408913999999996</v>
      </c>
      <c r="L104" s="14"/>
      <c r="M104" s="14">
        <f t="shared" si="7"/>
        <v>0.53308933999999997</v>
      </c>
      <c r="O104" s="15">
        <f t="shared" si="8"/>
        <v>-0.11191086</v>
      </c>
      <c r="P104" s="16">
        <f t="shared" si="9"/>
        <v>-0.11491086</v>
      </c>
      <c r="R104" s="15">
        <f t="shared" si="10"/>
        <v>-0.16991065999999999</v>
      </c>
      <c r="S104" s="15">
        <f t="shared" si="11"/>
        <v>-0.16491065999999999</v>
      </c>
    </row>
    <row r="105" spans="1:19" ht="15" customHeight="1" x14ac:dyDescent="0.2">
      <c r="A105" s="11">
        <v>36839</v>
      </c>
      <c r="C105" s="3">
        <v>0.58599999999999997</v>
      </c>
      <c r="D105" s="3">
        <v>0.58899999999999997</v>
      </c>
      <c r="F105" s="3">
        <v>0.70299999999999996</v>
      </c>
      <c r="G105" s="3">
        <v>0.69799999999999995</v>
      </c>
      <c r="I105">
        <v>5.18</v>
      </c>
      <c r="K105" s="14">
        <f t="shared" si="6"/>
        <v>0.47408913999999996</v>
      </c>
      <c r="L105" s="14"/>
      <c r="M105" s="14">
        <f t="shared" si="7"/>
        <v>0.53308933999999997</v>
      </c>
      <c r="O105" s="15">
        <f t="shared" si="8"/>
        <v>-0.11191086</v>
      </c>
      <c r="P105" s="16">
        <f t="shared" si="9"/>
        <v>-0.11491086</v>
      </c>
      <c r="R105" s="15">
        <f t="shared" si="10"/>
        <v>-0.16991065999999999</v>
      </c>
      <c r="S105" s="15">
        <f t="shared" si="11"/>
        <v>-0.16491065999999999</v>
      </c>
    </row>
    <row r="106" spans="1:19" ht="15" customHeight="1" x14ac:dyDescent="0.2">
      <c r="A106" s="11">
        <v>36846</v>
      </c>
      <c r="C106" s="3">
        <v>0.63600000000000001</v>
      </c>
      <c r="D106" s="3">
        <v>0.61699999999999999</v>
      </c>
      <c r="F106" s="3">
        <v>0.73699999999999999</v>
      </c>
      <c r="G106" s="3">
        <v>0.74099999999999999</v>
      </c>
      <c r="I106">
        <v>5.18</v>
      </c>
      <c r="K106" s="14">
        <f t="shared" si="6"/>
        <v>0.47408913999999996</v>
      </c>
      <c r="L106" s="14"/>
      <c r="M106" s="14">
        <f t="shared" si="7"/>
        <v>0.53308933999999997</v>
      </c>
      <c r="O106" s="15">
        <f t="shared" si="8"/>
        <v>-0.16191086000000005</v>
      </c>
      <c r="P106" s="16">
        <f t="shared" si="9"/>
        <v>-0.14291086000000003</v>
      </c>
      <c r="R106" s="15">
        <f t="shared" si="10"/>
        <v>-0.20391066000000002</v>
      </c>
      <c r="S106" s="15">
        <f t="shared" si="11"/>
        <v>-0.20791066000000002</v>
      </c>
    </row>
    <row r="107" spans="1:19" ht="15" customHeight="1" x14ac:dyDescent="0.2">
      <c r="A107" s="11">
        <v>36853</v>
      </c>
      <c r="C107" s="3">
        <v>0.625</v>
      </c>
      <c r="D107" s="3">
        <v>0.626</v>
      </c>
      <c r="F107" s="3">
        <v>0.76300000000000001</v>
      </c>
      <c r="G107" s="3">
        <v>0.75600000000000001</v>
      </c>
      <c r="I107">
        <v>5.18</v>
      </c>
      <c r="K107" s="14">
        <f t="shared" si="6"/>
        <v>0.47408913999999996</v>
      </c>
      <c r="L107" s="14"/>
      <c r="M107" s="14">
        <f t="shared" si="7"/>
        <v>0.53308933999999997</v>
      </c>
      <c r="O107" s="15">
        <f t="shared" si="8"/>
        <v>-0.15091086000000004</v>
      </c>
      <c r="P107" s="16">
        <f t="shared" si="9"/>
        <v>-0.15191086000000004</v>
      </c>
      <c r="R107" s="15">
        <f t="shared" si="10"/>
        <v>-0.22991066000000004</v>
      </c>
      <c r="S107" s="15">
        <f t="shared" si="11"/>
        <v>-0.22291066000000004</v>
      </c>
    </row>
    <row r="108" spans="1:19" ht="15" customHeight="1" x14ac:dyDescent="0.2">
      <c r="A108" s="11">
        <v>36860</v>
      </c>
      <c r="C108" s="3">
        <v>0.60799999999999998</v>
      </c>
      <c r="D108" s="3">
        <v>0.61799999999999999</v>
      </c>
      <c r="F108" s="3">
        <v>0.78600000000000003</v>
      </c>
      <c r="G108" s="3">
        <v>0.749</v>
      </c>
      <c r="I108">
        <v>5.18</v>
      </c>
      <c r="K108" s="14">
        <f t="shared" si="6"/>
        <v>0.47408913999999996</v>
      </c>
      <c r="L108" s="14"/>
      <c r="M108" s="14">
        <f t="shared" si="7"/>
        <v>0.53308933999999997</v>
      </c>
      <c r="O108" s="15">
        <f t="shared" si="8"/>
        <v>-0.13391086000000002</v>
      </c>
      <c r="P108" s="16">
        <f t="shared" si="9"/>
        <v>-0.14391086000000003</v>
      </c>
      <c r="R108" s="15">
        <f t="shared" si="10"/>
        <v>-0.25291066000000006</v>
      </c>
      <c r="S108" s="15">
        <f t="shared" si="11"/>
        <v>-0.21591066000000003</v>
      </c>
    </row>
    <row r="109" spans="1:19" ht="15" customHeight="1" x14ac:dyDescent="0.2">
      <c r="A109" s="11">
        <v>36867</v>
      </c>
      <c r="C109" s="3">
        <v>0.67600000000000005</v>
      </c>
      <c r="D109" s="3">
        <v>0.67</v>
      </c>
      <c r="F109" s="3">
        <v>0.76600000000000001</v>
      </c>
      <c r="G109" s="3">
        <v>0.73499999999999999</v>
      </c>
      <c r="I109">
        <v>14.08</v>
      </c>
      <c r="K109" s="14">
        <f t="shared" si="6"/>
        <v>1.28864384</v>
      </c>
      <c r="L109" s="14"/>
      <c r="M109" s="14">
        <f t="shared" si="7"/>
        <v>1.4490150400000001</v>
      </c>
      <c r="O109" s="15">
        <f t="shared" si="8"/>
        <v>0.61264383999999994</v>
      </c>
      <c r="P109" s="16">
        <f t="shared" si="9"/>
        <v>0.61864383999999994</v>
      </c>
      <c r="R109" s="15">
        <f t="shared" si="10"/>
        <v>0.68301504000000013</v>
      </c>
      <c r="S109" s="15">
        <f t="shared" si="11"/>
        <v>0.71401504000000016</v>
      </c>
    </row>
    <row r="110" spans="1:19" ht="15" customHeight="1" x14ac:dyDescent="0.2">
      <c r="A110" s="11">
        <v>36874</v>
      </c>
      <c r="C110" s="3">
        <v>0.73599999999999999</v>
      </c>
      <c r="D110" s="3">
        <v>0.72699999999999998</v>
      </c>
      <c r="F110" s="3">
        <v>0.70199999999999996</v>
      </c>
      <c r="G110" s="3">
        <v>0.73199999999999998</v>
      </c>
      <c r="I110">
        <v>14.08</v>
      </c>
      <c r="K110" s="14">
        <f t="shared" si="6"/>
        <v>1.28864384</v>
      </c>
      <c r="L110" s="14"/>
      <c r="M110" s="14">
        <f t="shared" si="7"/>
        <v>1.4490150400000001</v>
      </c>
      <c r="O110" s="15">
        <f t="shared" si="8"/>
        <v>0.55264384</v>
      </c>
      <c r="P110" s="16">
        <f t="shared" si="9"/>
        <v>0.56164384000000001</v>
      </c>
      <c r="R110" s="15">
        <f t="shared" si="10"/>
        <v>0.74701504000000019</v>
      </c>
      <c r="S110" s="15">
        <f t="shared" si="11"/>
        <v>0.71701504000000016</v>
      </c>
    </row>
    <row r="111" spans="1:19" ht="15" customHeight="1" x14ac:dyDescent="0.2">
      <c r="A111" s="11">
        <v>36881</v>
      </c>
      <c r="C111" s="3">
        <v>0.84899999999999998</v>
      </c>
      <c r="D111" s="3">
        <v>0.79800000000000004</v>
      </c>
      <c r="F111" s="3">
        <v>0.68200000000000005</v>
      </c>
      <c r="G111" s="3">
        <v>0.81</v>
      </c>
      <c r="I111">
        <v>14.08</v>
      </c>
      <c r="K111" s="14">
        <f t="shared" si="6"/>
        <v>1.28864384</v>
      </c>
      <c r="L111" s="14"/>
      <c r="M111" s="14">
        <f t="shared" si="7"/>
        <v>1.4490150400000001</v>
      </c>
      <c r="O111" s="15">
        <f t="shared" si="8"/>
        <v>0.43964384000000001</v>
      </c>
      <c r="P111" s="16">
        <f t="shared" si="9"/>
        <v>0.49064383999999994</v>
      </c>
      <c r="R111" s="15">
        <f t="shared" si="10"/>
        <v>0.76701504000000009</v>
      </c>
      <c r="S111" s="15">
        <f t="shared" si="11"/>
        <v>0.63901504000000009</v>
      </c>
    </row>
    <row r="112" spans="1:19" ht="15" customHeight="1" x14ac:dyDescent="0.2">
      <c r="A112" s="11">
        <v>36888</v>
      </c>
      <c r="C112" s="3">
        <v>0.83250000000000002</v>
      </c>
      <c r="D112" s="3">
        <v>0.80800000000000005</v>
      </c>
      <c r="F112" s="3">
        <v>0.72299999999999998</v>
      </c>
      <c r="G112" s="3">
        <v>0.83299999999999996</v>
      </c>
      <c r="I112">
        <v>14.08</v>
      </c>
      <c r="K112" s="14">
        <f t="shared" si="6"/>
        <v>1.28864384</v>
      </c>
      <c r="L112" s="14"/>
      <c r="M112" s="14">
        <f t="shared" si="7"/>
        <v>1.4490150400000001</v>
      </c>
      <c r="O112" s="15">
        <f t="shared" si="8"/>
        <v>0.45614383999999997</v>
      </c>
      <c r="P112" s="16">
        <f t="shared" si="9"/>
        <v>0.48064383999999993</v>
      </c>
      <c r="R112" s="15">
        <f t="shared" si="10"/>
        <v>0.72601504000000017</v>
      </c>
      <c r="S112" s="15">
        <f t="shared" si="11"/>
        <v>0.61601504000000018</v>
      </c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</sheetData>
  <pageMargins left="0.75" right="0.75" top="1" bottom="1" header="0.5" footer="0.5"/>
  <pageSetup orientation="portrait" r:id="rId1"/>
  <headerFooter alignWithMargins="0">
    <oddFooter>&amp;LLJG
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Garrett</dc:creator>
  <cp:lastModifiedBy>Felienne</cp:lastModifiedBy>
  <cp:lastPrinted>2001-01-17T23:00:21Z</cp:lastPrinted>
  <dcterms:created xsi:type="dcterms:W3CDTF">2001-01-17T17:33:54Z</dcterms:created>
  <dcterms:modified xsi:type="dcterms:W3CDTF">2014-09-04T12:32:04Z</dcterms:modified>
</cp:coreProperties>
</file>