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Fuel Use-Mainline Swing" sheetId="1" r:id="rId1"/>
    <sheet name="Hp Site Rating" sheetId="3" r:id="rId2"/>
  </sheets>
  <calcPr calcId="152511"/>
</workbook>
</file>

<file path=xl/calcChain.xml><?xml version="1.0" encoding="utf-8"?>
<calcChain xmlns="http://schemas.openxmlformats.org/spreadsheetml/2006/main">
  <c r="K13" i="1" l="1"/>
  <c r="K28" i="1" s="1"/>
  <c r="K14" i="1"/>
  <c r="K15" i="1"/>
  <c r="K16" i="1"/>
  <c r="K17" i="1"/>
  <c r="K18" i="1"/>
  <c r="K19" i="1"/>
  <c r="E20" i="1"/>
  <c r="K20" i="1"/>
  <c r="K21" i="1"/>
  <c r="K22" i="1"/>
  <c r="K23" i="1"/>
  <c r="K24" i="1"/>
  <c r="K25" i="1"/>
  <c r="K26" i="1"/>
  <c r="K38" i="1"/>
  <c r="K53" i="1" s="1"/>
  <c r="K39" i="1"/>
  <c r="K40" i="1"/>
  <c r="K41" i="1"/>
  <c r="K42" i="1"/>
  <c r="K43" i="1"/>
  <c r="K44" i="1"/>
  <c r="E45" i="1"/>
  <c r="K45" i="1"/>
  <c r="K46" i="1"/>
  <c r="K47" i="1"/>
  <c r="K48" i="1"/>
  <c r="K49" i="1"/>
  <c r="K50" i="1"/>
  <c r="K51" i="1"/>
  <c r="K66" i="1"/>
  <c r="K67" i="1"/>
  <c r="K68" i="1"/>
  <c r="K69" i="1"/>
  <c r="K70" i="1"/>
  <c r="K71" i="1"/>
  <c r="K72" i="1"/>
  <c r="E73" i="1"/>
  <c r="I73" i="1"/>
  <c r="K73" i="1" s="1"/>
  <c r="K74" i="1"/>
  <c r="K75" i="1"/>
  <c r="K76" i="1"/>
  <c r="K77" i="1"/>
  <c r="K78" i="1"/>
  <c r="K79" i="1"/>
  <c r="K91" i="1"/>
  <c r="K92" i="1"/>
  <c r="K106" i="1" s="1"/>
  <c r="K93" i="1"/>
  <c r="K94" i="1"/>
  <c r="K95" i="1"/>
  <c r="K96" i="1"/>
  <c r="K97" i="1"/>
  <c r="E98" i="1"/>
  <c r="I98" i="1"/>
  <c r="K98" i="1"/>
  <c r="K99" i="1"/>
  <c r="K100" i="1"/>
  <c r="K101" i="1"/>
  <c r="K102" i="1"/>
  <c r="K103" i="1"/>
  <c r="K104" i="1"/>
  <c r="K81" i="1" l="1"/>
</calcChain>
</file>

<file path=xl/sharedStrings.xml><?xml version="1.0" encoding="utf-8"?>
<sst xmlns="http://schemas.openxmlformats.org/spreadsheetml/2006/main" count="189" uniqueCount="37">
  <si>
    <t>Sun Devil Project</t>
  </si>
  <si>
    <t>Fuel Anaylsis</t>
  </si>
  <si>
    <t>Red Rock Base</t>
  </si>
  <si>
    <t>Sta. #</t>
  </si>
  <si>
    <t>Bloomfield</t>
  </si>
  <si>
    <t>Bisti</t>
  </si>
  <si>
    <t>Gallup</t>
  </si>
  <si>
    <t>Sun Devil</t>
  </si>
  <si>
    <t>1210 MMcf/d</t>
  </si>
  <si>
    <t>Fuel Difference</t>
  </si>
  <si>
    <t>MMcf/d</t>
  </si>
  <si>
    <t>Total Fuel Increase</t>
  </si>
  <si>
    <t>Load</t>
  </si>
  <si>
    <t>Horsepower</t>
  </si>
  <si>
    <t>Fuel</t>
  </si>
  <si>
    <t>E</t>
  </si>
  <si>
    <t>G</t>
  </si>
  <si>
    <t>Standing Rock</t>
  </si>
  <si>
    <t>1000 MMcf/d Senario</t>
  </si>
  <si>
    <t>2270 MMcf/d Cal. Border</t>
  </si>
  <si>
    <t>2116 MMcf/d Cal. Border</t>
  </si>
  <si>
    <t>1992 MMcf/d Cal. Border</t>
  </si>
  <si>
    <t>1868 MMcf/d Cal. Border</t>
  </si>
  <si>
    <t>Sun Devil CS1</t>
  </si>
  <si>
    <t>1000 MMcf/d to Phoenix</t>
  </si>
  <si>
    <t>Site Rated</t>
  </si>
  <si>
    <t>New unit #5</t>
  </si>
  <si>
    <t>Unit #4</t>
  </si>
  <si>
    <t>Each units #1 &amp; #2</t>
  </si>
  <si>
    <t>New unit</t>
  </si>
  <si>
    <t>New station</t>
  </si>
  <si>
    <t>Type</t>
  </si>
  <si>
    <t>Note:</t>
  </si>
  <si>
    <t>Values shown on the Fuel sheet are required Hp.</t>
  </si>
  <si>
    <t>1.</t>
  </si>
  <si>
    <t>2.</t>
  </si>
  <si>
    <t>Mainline Swing Only, Phoenix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</si>
</sst>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1" fillId="0" borderId="0" xfId="1" applyNumberFormat="1"/>
    <xf numFmtId="168" fontId="1" fillId="0" borderId="0" xfId="1" applyNumberFormat="1" applyAlignment="1">
      <alignment horizontal="center"/>
    </xf>
    <xf numFmtId="43" fontId="1" fillId="0" borderId="0" xfId="1" applyAlignment="1">
      <alignment horizontal="right"/>
    </xf>
    <xf numFmtId="168" fontId="1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 textRotation="18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/>
  </sheetViews>
  <sheetFormatPr defaultRowHeight="12.75" x14ac:dyDescent="0.2"/>
  <cols>
    <col min="1" max="1" width="8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2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1" t="s">
        <v>0</v>
      </c>
    </row>
    <row r="2" spans="1:11" ht="20.25" customHeight="1" x14ac:dyDescent="0.3">
      <c r="A2" s="1"/>
      <c r="G2" s="11" t="s">
        <v>1</v>
      </c>
    </row>
    <row r="3" spans="1:11" ht="20.25" customHeight="1" x14ac:dyDescent="0.3">
      <c r="A3" s="1"/>
      <c r="G3" s="11" t="s">
        <v>36</v>
      </c>
    </row>
    <row r="4" spans="1:11" ht="20.25" customHeight="1" x14ac:dyDescent="0.3">
      <c r="A4" s="1"/>
      <c r="G4" s="11" t="s">
        <v>18</v>
      </c>
    </row>
    <row r="5" spans="1:11" ht="12.75" customHeight="1" x14ac:dyDescent="0.3">
      <c r="A5" s="1"/>
    </row>
    <row r="6" spans="1:11" ht="12.75" customHeight="1" x14ac:dyDescent="0.3">
      <c r="A6" s="1"/>
    </row>
    <row r="7" spans="1:11" x14ac:dyDescent="0.2">
      <c r="C7" s="4"/>
      <c r="F7" s="4"/>
      <c r="G7" s="13"/>
      <c r="H7" s="4" t="s">
        <v>7</v>
      </c>
      <c r="I7" s="4"/>
      <c r="J7" s="8"/>
    </row>
    <row r="8" spans="1:11" x14ac:dyDescent="0.2">
      <c r="C8" s="4"/>
      <c r="D8" s="4" t="s">
        <v>2</v>
      </c>
      <c r="F8" s="4"/>
      <c r="G8" s="13"/>
      <c r="H8" s="4" t="s">
        <v>24</v>
      </c>
      <c r="I8" s="4"/>
      <c r="J8" s="4" t="s">
        <v>12</v>
      </c>
      <c r="K8" s="4" t="s">
        <v>9</v>
      </c>
    </row>
    <row r="9" spans="1:11" x14ac:dyDescent="0.2">
      <c r="C9" s="4"/>
      <c r="D9" s="4" t="s">
        <v>8</v>
      </c>
      <c r="F9" s="4"/>
      <c r="G9" s="13"/>
      <c r="H9" s="4" t="s">
        <v>19</v>
      </c>
      <c r="I9" s="4"/>
      <c r="J9" s="9">
        <v>1</v>
      </c>
      <c r="K9" s="4" t="s">
        <v>10</v>
      </c>
    </row>
    <row r="10" spans="1:11" x14ac:dyDescent="0.2">
      <c r="E10" s="4"/>
      <c r="F10" s="4"/>
      <c r="G10" s="13"/>
      <c r="H10" s="4"/>
      <c r="I10" s="4"/>
      <c r="K10" s="4"/>
    </row>
    <row r="11" spans="1:11" x14ac:dyDescent="0.2">
      <c r="C11" s="6" t="s">
        <v>13</v>
      </c>
      <c r="E11" s="4" t="s">
        <v>14</v>
      </c>
      <c r="F11" s="4"/>
      <c r="G11" s="14" t="s">
        <v>13</v>
      </c>
      <c r="I11" s="4" t="s">
        <v>14</v>
      </c>
    </row>
    <row r="12" spans="1:11" x14ac:dyDescent="0.2">
      <c r="C12" s="6"/>
      <c r="E12" s="4"/>
      <c r="F12" s="4"/>
      <c r="G12" s="14"/>
      <c r="I12" s="4"/>
    </row>
    <row r="13" spans="1:11" x14ac:dyDescent="0.2">
      <c r="A13" s="2" t="s">
        <v>3</v>
      </c>
      <c r="B13" s="3">
        <v>4</v>
      </c>
      <c r="C13" s="10">
        <v>11432</v>
      </c>
      <c r="D13" s="3"/>
      <c r="E13" s="5">
        <v>2.3439999999999999</v>
      </c>
      <c r="F13" s="5"/>
      <c r="G13" s="12">
        <v>25000</v>
      </c>
      <c r="H13" s="5"/>
      <c r="I13" s="5">
        <v>4.375</v>
      </c>
      <c r="J13" s="5"/>
      <c r="K13" s="5">
        <f>I13-E13</f>
        <v>2.0310000000000001</v>
      </c>
    </row>
    <row r="14" spans="1:11" x14ac:dyDescent="0.2">
      <c r="A14" s="2" t="s">
        <v>3</v>
      </c>
      <c r="B14" s="3">
        <v>3.5</v>
      </c>
      <c r="C14" s="10">
        <v>0</v>
      </c>
      <c r="D14" s="3"/>
      <c r="E14" s="5">
        <v>0</v>
      </c>
      <c r="F14" s="5"/>
      <c r="G14" s="12">
        <v>15000</v>
      </c>
      <c r="H14" s="5"/>
      <c r="I14" s="5">
        <v>2.625</v>
      </c>
      <c r="J14" s="5"/>
      <c r="K14" s="5">
        <f>I14-E14</f>
        <v>2.625</v>
      </c>
    </row>
    <row r="15" spans="1:11" x14ac:dyDescent="0.2">
      <c r="A15" s="2" t="s">
        <v>3</v>
      </c>
      <c r="B15" s="3">
        <v>3</v>
      </c>
      <c r="C15" s="10">
        <v>28000</v>
      </c>
      <c r="D15" s="3"/>
      <c r="E15" s="5">
        <v>4.9000000000000004</v>
      </c>
      <c r="F15" s="5"/>
      <c r="G15" s="12">
        <v>28000</v>
      </c>
      <c r="H15" s="5"/>
      <c r="I15" s="5">
        <v>4.9000000000000004</v>
      </c>
      <c r="J15" s="5"/>
      <c r="K15" s="5">
        <f>I15-E15</f>
        <v>0</v>
      </c>
    </row>
    <row r="16" spans="1:11" x14ac:dyDescent="0.2">
      <c r="A16" s="2" t="s">
        <v>3</v>
      </c>
      <c r="B16" s="3">
        <v>2.5</v>
      </c>
      <c r="C16" s="10">
        <v>0</v>
      </c>
      <c r="D16" s="3"/>
      <c r="E16" s="5">
        <v>0</v>
      </c>
      <c r="F16" s="5"/>
      <c r="G16" s="12">
        <v>25000</v>
      </c>
      <c r="H16" s="5"/>
      <c r="I16" s="5">
        <v>4.375</v>
      </c>
      <c r="J16" s="5"/>
      <c r="K16" s="5">
        <f>I16-E16</f>
        <v>4.375</v>
      </c>
    </row>
    <row r="17" spans="1:11" x14ac:dyDescent="0.2">
      <c r="A17" s="2" t="s">
        <v>3</v>
      </c>
      <c r="B17" s="3">
        <v>2</v>
      </c>
      <c r="C17" s="10">
        <v>27500</v>
      </c>
      <c r="D17" s="3"/>
      <c r="E17" s="5">
        <v>4.375</v>
      </c>
      <c r="F17" s="5"/>
      <c r="G17" s="12">
        <v>25000</v>
      </c>
      <c r="H17" s="5"/>
      <c r="I17" s="5">
        <v>4.375</v>
      </c>
      <c r="J17" s="5"/>
      <c r="K17" s="5">
        <f>I17-E17</f>
        <v>0</v>
      </c>
    </row>
    <row r="18" spans="1:11" x14ac:dyDescent="0.2">
      <c r="A18" s="2" t="s">
        <v>3</v>
      </c>
      <c r="B18" s="3">
        <v>1</v>
      </c>
      <c r="C18" s="10">
        <v>27500</v>
      </c>
      <c r="D18" s="3"/>
      <c r="E18" s="5">
        <v>4.8129999999999997</v>
      </c>
      <c r="F18" s="5"/>
      <c r="G18" s="12">
        <v>23032</v>
      </c>
      <c r="H18" s="5"/>
      <c r="I18" s="5">
        <v>4.0309999999999997</v>
      </c>
      <c r="J18" s="5"/>
      <c r="K18" s="5">
        <f t="shared" ref="K18:K26" si="0">I18-E18</f>
        <v>-0.78200000000000003</v>
      </c>
    </row>
    <row r="19" spans="1:11" x14ac:dyDescent="0.2">
      <c r="A19" s="2"/>
      <c r="B19" s="2" t="s">
        <v>23</v>
      </c>
      <c r="C19" s="15">
        <v>0</v>
      </c>
      <c r="D19" s="2"/>
      <c r="E19" s="7">
        <v>0</v>
      </c>
      <c r="F19" s="7"/>
      <c r="G19" s="12">
        <v>19912</v>
      </c>
      <c r="H19" s="5"/>
      <c r="I19" s="5">
        <v>3.4849999999999999</v>
      </c>
      <c r="J19" s="5"/>
      <c r="K19" s="5">
        <f t="shared" si="0"/>
        <v>3.4849999999999999</v>
      </c>
    </row>
    <row r="20" spans="1:11" x14ac:dyDescent="0.2">
      <c r="A20" s="2"/>
      <c r="B20" s="2" t="s">
        <v>4</v>
      </c>
      <c r="C20" s="10">
        <v>8800</v>
      </c>
      <c r="D20" s="5" t="s">
        <v>16</v>
      </c>
      <c r="E20" s="5">
        <f>0.968+0.968</f>
        <v>1.9359999999999999</v>
      </c>
      <c r="F20" s="5"/>
      <c r="G20" s="12">
        <v>9600</v>
      </c>
      <c r="H20" s="5" t="s">
        <v>16</v>
      </c>
      <c r="I20" s="5">
        <v>2.11</v>
      </c>
      <c r="J20" s="5"/>
      <c r="K20" s="5">
        <f t="shared" si="0"/>
        <v>0.17399999999999993</v>
      </c>
    </row>
    <row r="21" spans="1:11" x14ac:dyDescent="0.2">
      <c r="A21" s="2"/>
      <c r="B21" s="2"/>
      <c r="C21" s="10">
        <v>0</v>
      </c>
      <c r="D21" s="5"/>
      <c r="E21" s="5">
        <v>0</v>
      </c>
      <c r="F21" s="5"/>
      <c r="G21" s="12">
        <v>7000</v>
      </c>
      <c r="H21" s="5" t="s">
        <v>16</v>
      </c>
      <c r="I21" s="5">
        <v>1.54</v>
      </c>
      <c r="J21" s="5"/>
      <c r="K21" s="5">
        <f t="shared" si="0"/>
        <v>1.54</v>
      </c>
    </row>
    <row r="22" spans="1:11" x14ac:dyDescent="0.2">
      <c r="A22" s="2"/>
      <c r="B22" s="2"/>
      <c r="C22" s="10">
        <v>7000</v>
      </c>
      <c r="D22" s="5" t="s">
        <v>15</v>
      </c>
      <c r="E22" s="5"/>
      <c r="F22" s="5"/>
      <c r="G22" s="12">
        <v>7000</v>
      </c>
      <c r="H22" s="5" t="s">
        <v>15</v>
      </c>
      <c r="I22" s="5"/>
      <c r="J22" s="5"/>
      <c r="K22" s="5">
        <f t="shared" si="0"/>
        <v>0</v>
      </c>
    </row>
    <row r="23" spans="1:11" x14ac:dyDescent="0.2">
      <c r="A23" s="2"/>
      <c r="B23" s="2" t="s">
        <v>5</v>
      </c>
      <c r="C23" s="10">
        <v>10000</v>
      </c>
      <c r="D23" s="5" t="s">
        <v>15</v>
      </c>
      <c r="E23" s="5"/>
      <c r="F23" s="5"/>
      <c r="G23" s="12">
        <v>9500</v>
      </c>
      <c r="H23" s="5" t="s">
        <v>15</v>
      </c>
      <c r="I23" s="5"/>
      <c r="J23" s="5"/>
      <c r="K23" s="5">
        <f t="shared" si="0"/>
        <v>0</v>
      </c>
    </row>
    <row r="24" spans="1:11" x14ac:dyDescent="0.2">
      <c r="A24" s="2"/>
      <c r="B24" s="2" t="s">
        <v>17</v>
      </c>
      <c r="C24" s="10">
        <v>0</v>
      </c>
      <c r="D24" s="5"/>
      <c r="E24" s="5">
        <v>0</v>
      </c>
      <c r="F24" s="5"/>
      <c r="G24" s="12">
        <v>9500</v>
      </c>
      <c r="H24" s="5" t="s">
        <v>16</v>
      </c>
      <c r="I24" s="5">
        <v>1.9</v>
      </c>
      <c r="J24" s="5"/>
      <c r="K24" s="5">
        <f t="shared" si="0"/>
        <v>1.9</v>
      </c>
    </row>
    <row r="25" spans="1:11" x14ac:dyDescent="0.2">
      <c r="A25" s="2"/>
      <c r="B25" s="2" t="s">
        <v>6</v>
      </c>
      <c r="C25" s="10">
        <v>10000</v>
      </c>
      <c r="D25" s="5" t="s">
        <v>15</v>
      </c>
      <c r="E25" s="5"/>
      <c r="F25" s="5"/>
      <c r="G25" s="12">
        <v>9500</v>
      </c>
      <c r="H25" s="5" t="s">
        <v>15</v>
      </c>
      <c r="I25" s="5"/>
      <c r="J25" s="5"/>
      <c r="K25" s="5">
        <f t="shared" si="0"/>
        <v>0</v>
      </c>
    </row>
    <row r="26" spans="1:11" x14ac:dyDescent="0.2">
      <c r="A26" s="2"/>
      <c r="B26" s="2"/>
      <c r="C26" s="10">
        <v>0</v>
      </c>
      <c r="D26" s="5"/>
      <c r="E26" s="5"/>
      <c r="F26" s="5"/>
      <c r="G26" s="12">
        <v>9500</v>
      </c>
      <c r="H26" s="5" t="s">
        <v>15</v>
      </c>
      <c r="I26" s="5"/>
      <c r="J26" s="5"/>
      <c r="K26" s="5">
        <f t="shared" si="0"/>
        <v>0</v>
      </c>
    </row>
    <row r="27" spans="1:11" x14ac:dyDescent="0.2">
      <c r="A27" s="2"/>
      <c r="B27" s="2"/>
      <c r="C27" s="10"/>
      <c r="D27" s="5"/>
      <c r="E27" s="5"/>
      <c r="F27" s="5"/>
      <c r="H27" s="5"/>
      <c r="I27" s="5"/>
      <c r="J27" s="5"/>
      <c r="K27" s="5"/>
    </row>
    <row r="28" spans="1:11" x14ac:dyDescent="0.2">
      <c r="A28" s="2"/>
      <c r="E28" s="5"/>
      <c r="I28" s="6" t="s">
        <v>11</v>
      </c>
      <c r="K28" s="5">
        <f>SUM(K13:K25)</f>
        <v>15.348000000000001</v>
      </c>
    </row>
    <row r="29" spans="1:11" x14ac:dyDescent="0.2">
      <c r="A29" s="2"/>
      <c r="E29" s="5"/>
      <c r="I29" s="6"/>
      <c r="K29" s="5"/>
    </row>
    <row r="30" spans="1:11" x14ac:dyDescent="0.2">
      <c r="A30" s="2"/>
      <c r="E30" s="5"/>
      <c r="I30" s="6"/>
      <c r="K30" s="5"/>
    </row>
    <row r="32" spans="1:11" x14ac:dyDescent="0.2">
      <c r="F32" s="4"/>
      <c r="G32" s="13"/>
      <c r="H32" s="4" t="s">
        <v>7</v>
      </c>
    </row>
    <row r="33" spans="1:11" x14ac:dyDescent="0.2">
      <c r="D33" s="4" t="s">
        <v>2</v>
      </c>
      <c r="F33" s="4"/>
      <c r="G33" s="13"/>
      <c r="H33" s="4" t="s">
        <v>24</v>
      </c>
      <c r="J33" s="4" t="s">
        <v>12</v>
      </c>
      <c r="K33" s="4" t="s">
        <v>9</v>
      </c>
    </row>
    <row r="34" spans="1:11" x14ac:dyDescent="0.2">
      <c r="D34" s="4" t="s">
        <v>8</v>
      </c>
      <c r="F34" s="4"/>
      <c r="G34" s="13"/>
      <c r="H34" s="4" t="s">
        <v>20</v>
      </c>
      <c r="J34" s="9">
        <v>0.9</v>
      </c>
      <c r="K34" s="4" t="s">
        <v>10</v>
      </c>
    </row>
    <row r="35" spans="1:11" x14ac:dyDescent="0.2">
      <c r="E35" s="4"/>
      <c r="F35" s="4"/>
      <c r="G35" s="13"/>
      <c r="H35" s="4"/>
      <c r="I35" s="4"/>
    </row>
    <row r="36" spans="1:11" x14ac:dyDescent="0.2">
      <c r="C36" s="6" t="s">
        <v>13</v>
      </c>
      <c r="E36" s="4" t="s">
        <v>14</v>
      </c>
      <c r="F36" s="4"/>
      <c r="G36" s="14" t="s">
        <v>13</v>
      </c>
      <c r="I36" s="4" t="s">
        <v>14</v>
      </c>
    </row>
    <row r="37" spans="1:11" x14ac:dyDescent="0.2">
      <c r="C37" s="6"/>
      <c r="E37" s="4"/>
      <c r="F37" s="4"/>
      <c r="G37" s="14"/>
      <c r="I37" s="4"/>
    </row>
    <row r="38" spans="1:11" x14ac:dyDescent="0.2">
      <c r="A38" s="2" t="s">
        <v>3</v>
      </c>
      <c r="B38" s="3">
        <v>4</v>
      </c>
      <c r="C38" s="10">
        <v>11432</v>
      </c>
      <c r="D38" s="3"/>
      <c r="E38" s="5">
        <v>2.3439999999999999</v>
      </c>
      <c r="F38" s="5"/>
      <c r="G38" s="12">
        <v>25000</v>
      </c>
      <c r="H38" s="5"/>
      <c r="I38" s="5">
        <v>4.375</v>
      </c>
      <c r="J38" s="5"/>
      <c r="K38" s="5">
        <f>I38-E38</f>
        <v>2.0310000000000001</v>
      </c>
    </row>
    <row r="39" spans="1:11" x14ac:dyDescent="0.2">
      <c r="A39" s="2" t="s">
        <v>3</v>
      </c>
      <c r="B39" s="3">
        <v>3.5</v>
      </c>
      <c r="C39" s="10">
        <v>0</v>
      </c>
      <c r="D39" s="3"/>
      <c r="E39" s="5">
        <v>0</v>
      </c>
      <c r="F39" s="5"/>
      <c r="G39" s="12">
        <v>15000</v>
      </c>
      <c r="H39" s="5"/>
      <c r="I39" s="5">
        <v>2.625</v>
      </c>
      <c r="J39" s="5"/>
      <c r="K39" s="5">
        <f>I39-E39</f>
        <v>2.625</v>
      </c>
    </row>
    <row r="40" spans="1:11" x14ac:dyDescent="0.2">
      <c r="A40" s="2" t="s">
        <v>3</v>
      </c>
      <c r="B40" s="3">
        <v>3</v>
      </c>
      <c r="C40" s="10">
        <v>28000</v>
      </c>
      <c r="D40" s="3"/>
      <c r="E40" s="5">
        <v>4.9000000000000004</v>
      </c>
      <c r="F40" s="5"/>
      <c r="G40" s="12">
        <v>19331</v>
      </c>
      <c r="H40" s="5"/>
      <c r="I40" s="5">
        <v>3.383</v>
      </c>
      <c r="J40" s="5"/>
      <c r="K40" s="5">
        <f>I40-E40</f>
        <v>-1.5170000000000003</v>
      </c>
    </row>
    <row r="41" spans="1:11" x14ac:dyDescent="0.2">
      <c r="A41" s="2" t="s">
        <v>3</v>
      </c>
      <c r="B41" s="3">
        <v>2.5</v>
      </c>
      <c r="C41" s="10">
        <v>0</v>
      </c>
      <c r="D41" s="3"/>
      <c r="E41" s="5">
        <v>0</v>
      </c>
      <c r="F41" s="5"/>
      <c r="G41" s="12">
        <v>18960</v>
      </c>
      <c r="H41" s="5"/>
      <c r="I41" s="5">
        <v>3.7919999999999998</v>
      </c>
      <c r="J41" s="5"/>
      <c r="K41" s="5">
        <f>I41-E41</f>
        <v>3.7919999999999998</v>
      </c>
    </row>
    <row r="42" spans="1:11" x14ac:dyDescent="0.2">
      <c r="A42" s="2" t="s">
        <v>3</v>
      </c>
      <c r="B42" s="3">
        <v>2</v>
      </c>
      <c r="C42" s="10">
        <v>27500</v>
      </c>
      <c r="D42" s="3"/>
      <c r="E42" s="5">
        <v>4.375</v>
      </c>
      <c r="F42" s="5"/>
      <c r="G42" s="12">
        <v>13500</v>
      </c>
      <c r="H42" s="5"/>
      <c r="I42" s="5">
        <v>2.363</v>
      </c>
      <c r="J42" s="5"/>
      <c r="K42" s="5">
        <f>I42-E42</f>
        <v>-2.012</v>
      </c>
    </row>
    <row r="43" spans="1:11" x14ac:dyDescent="0.2">
      <c r="A43" s="2" t="s">
        <v>3</v>
      </c>
      <c r="B43" s="3">
        <v>1</v>
      </c>
      <c r="C43" s="10">
        <v>27500</v>
      </c>
      <c r="D43" s="3"/>
      <c r="E43" s="5">
        <v>4.8129999999999997</v>
      </c>
      <c r="F43" s="5"/>
      <c r="G43" s="12">
        <v>12422</v>
      </c>
      <c r="H43" s="5"/>
      <c r="I43" s="5">
        <v>2.1739999999999999</v>
      </c>
      <c r="J43" s="5"/>
      <c r="K43" s="5">
        <f t="shared" ref="K43:K51" si="1">I43-E43</f>
        <v>-2.6389999999999998</v>
      </c>
    </row>
    <row r="44" spans="1:11" x14ac:dyDescent="0.2">
      <c r="A44" s="2"/>
      <c r="B44" s="2" t="s">
        <v>23</v>
      </c>
      <c r="C44" s="15">
        <v>0</v>
      </c>
      <c r="D44" s="2"/>
      <c r="E44" s="5">
        <v>0</v>
      </c>
      <c r="F44" s="5"/>
      <c r="G44" s="12">
        <v>20723</v>
      </c>
      <c r="H44" s="5"/>
      <c r="I44" s="5">
        <v>3.6269999999999998</v>
      </c>
      <c r="J44" s="5"/>
      <c r="K44" s="5">
        <f t="shared" si="1"/>
        <v>3.6269999999999998</v>
      </c>
    </row>
    <row r="45" spans="1:11" x14ac:dyDescent="0.2">
      <c r="A45" s="2"/>
      <c r="B45" s="2" t="s">
        <v>4</v>
      </c>
      <c r="C45" s="10">
        <v>8800</v>
      </c>
      <c r="D45" s="5" t="s">
        <v>16</v>
      </c>
      <c r="E45" s="5">
        <f>0.968+0.968</f>
        <v>1.9359999999999999</v>
      </c>
      <c r="F45" s="5"/>
      <c r="G45" s="12">
        <v>9600</v>
      </c>
      <c r="H45" s="5" t="s">
        <v>16</v>
      </c>
      <c r="I45" s="5">
        <v>2.11</v>
      </c>
      <c r="J45" s="5"/>
      <c r="K45" s="5">
        <f t="shared" si="1"/>
        <v>0.17399999999999993</v>
      </c>
    </row>
    <row r="46" spans="1:11" x14ac:dyDescent="0.2">
      <c r="A46" s="2"/>
      <c r="B46" s="2"/>
      <c r="C46" s="10">
        <v>0</v>
      </c>
      <c r="D46" s="5"/>
      <c r="E46" s="5">
        <v>0</v>
      </c>
      <c r="F46" s="5"/>
      <c r="G46" s="12">
        <v>7000</v>
      </c>
      <c r="H46" s="5" t="s">
        <v>16</v>
      </c>
      <c r="I46" s="5">
        <v>1.54</v>
      </c>
      <c r="J46" s="5"/>
      <c r="K46" s="5">
        <f t="shared" si="1"/>
        <v>1.54</v>
      </c>
    </row>
    <row r="47" spans="1:11" x14ac:dyDescent="0.2">
      <c r="A47" s="2"/>
      <c r="B47" s="2"/>
      <c r="C47" s="10">
        <v>7000</v>
      </c>
      <c r="D47" s="5" t="s">
        <v>15</v>
      </c>
      <c r="E47" s="5"/>
      <c r="F47" s="5"/>
      <c r="G47" s="12">
        <v>7000</v>
      </c>
      <c r="H47" s="5" t="s">
        <v>15</v>
      </c>
      <c r="I47" s="5"/>
      <c r="J47" s="5"/>
      <c r="K47" s="5">
        <f t="shared" si="1"/>
        <v>0</v>
      </c>
    </row>
    <row r="48" spans="1:11" x14ac:dyDescent="0.2">
      <c r="A48" s="2"/>
      <c r="B48" s="2" t="s">
        <v>5</v>
      </c>
      <c r="C48" s="10">
        <v>10000</v>
      </c>
      <c r="D48" s="5" t="s">
        <v>15</v>
      </c>
      <c r="E48" s="5"/>
      <c r="F48" s="5"/>
      <c r="G48" s="12">
        <v>9500</v>
      </c>
      <c r="H48" s="5" t="s">
        <v>15</v>
      </c>
      <c r="I48" s="5"/>
      <c r="J48" s="5"/>
      <c r="K48" s="5">
        <f t="shared" si="1"/>
        <v>0</v>
      </c>
    </row>
    <row r="49" spans="1:11" x14ac:dyDescent="0.2">
      <c r="A49" s="2"/>
      <c r="B49" s="2" t="s">
        <v>17</v>
      </c>
      <c r="C49" s="10">
        <v>0</v>
      </c>
      <c r="D49" s="5"/>
      <c r="E49" s="5">
        <v>0</v>
      </c>
      <c r="F49" s="5"/>
      <c r="G49" s="12">
        <v>9500</v>
      </c>
      <c r="H49" s="5" t="s">
        <v>16</v>
      </c>
      <c r="I49" s="5">
        <v>1.9</v>
      </c>
      <c r="J49" s="5"/>
      <c r="K49" s="5">
        <f t="shared" si="1"/>
        <v>1.9</v>
      </c>
    </row>
    <row r="50" spans="1:11" x14ac:dyDescent="0.2">
      <c r="A50" s="2"/>
      <c r="B50" s="2" t="s">
        <v>6</v>
      </c>
      <c r="C50" s="10">
        <v>10000</v>
      </c>
      <c r="D50" s="5" t="s">
        <v>15</v>
      </c>
      <c r="E50" s="5"/>
      <c r="F50" s="5"/>
      <c r="G50" s="12">
        <v>9190</v>
      </c>
      <c r="H50" s="5" t="s">
        <v>15</v>
      </c>
      <c r="I50" s="5"/>
      <c r="J50" s="5"/>
      <c r="K50" s="5">
        <f t="shared" si="1"/>
        <v>0</v>
      </c>
    </row>
    <row r="51" spans="1:11" x14ac:dyDescent="0.2">
      <c r="A51" s="2"/>
      <c r="B51" s="2"/>
      <c r="C51" s="10">
        <v>0</v>
      </c>
      <c r="D51" s="5"/>
      <c r="E51" s="5"/>
      <c r="F51" s="5"/>
      <c r="G51" s="12">
        <v>0</v>
      </c>
      <c r="H51" s="5" t="s">
        <v>15</v>
      </c>
      <c r="I51" s="5"/>
      <c r="J51" s="5"/>
      <c r="K51" s="5">
        <f t="shared" si="1"/>
        <v>0</v>
      </c>
    </row>
    <row r="52" spans="1:11" x14ac:dyDescent="0.2">
      <c r="A52" s="2"/>
      <c r="B52" s="2"/>
      <c r="C52" s="2"/>
      <c r="D52" s="2"/>
      <c r="E52" s="5"/>
      <c r="F52" s="5"/>
      <c r="H52" s="5"/>
      <c r="I52" s="5"/>
      <c r="J52" s="5"/>
      <c r="K52" s="5"/>
    </row>
    <row r="53" spans="1:11" x14ac:dyDescent="0.2">
      <c r="I53" s="6" t="s">
        <v>11</v>
      </c>
      <c r="K53" s="5">
        <f>SUM(K38:K50)</f>
        <v>9.520999999999999</v>
      </c>
    </row>
    <row r="54" spans="1:11" ht="20.25" x14ac:dyDescent="0.3">
      <c r="G54" s="11" t="s">
        <v>0</v>
      </c>
    </row>
    <row r="55" spans="1:11" ht="20.25" x14ac:dyDescent="0.3">
      <c r="G55" s="11" t="s">
        <v>1</v>
      </c>
    </row>
    <row r="56" spans="1:11" ht="20.25" x14ac:dyDescent="0.3">
      <c r="G56" s="11" t="s">
        <v>36</v>
      </c>
    </row>
    <row r="57" spans="1:11" ht="20.25" customHeight="1" x14ac:dyDescent="0.3">
      <c r="G57" s="11" t="s">
        <v>18</v>
      </c>
    </row>
    <row r="58" spans="1:11" x14ac:dyDescent="0.2">
      <c r="D58" s="4"/>
      <c r="F58" s="4"/>
      <c r="I58" s="4"/>
      <c r="J58" s="4"/>
    </row>
    <row r="59" spans="1:11" x14ac:dyDescent="0.2">
      <c r="I59" s="4"/>
      <c r="J59" s="3"/>
    </row>
    <row r="60" spans="1:11" x14ac:dyDescent="0.2">
      <c r="F60" s="4"/>
      <c r="G60" s="13"/>
      <c r="H60" s="4" t="s">
        <v>7</v>
      </c>
    </row>
    <row r="61" spans="1:11" x14ac:dyDescent="0.2">
      <c r="D61" s="4" t="s">
        <v>2</v>
      </c>
      <c r="F61" s="4"/>
      <c r="G61" s="13"/>
      <c r="H61" s="4" t="s">
        <v>24</v>
      </c>
      <c r="J61" s="4" t="s">
        <v>12</v>
      </c>
      <c r="K61" s="4" t="s">
        <v>9</v>
      </c>
    </row>
    <row r="62" spans="1:11" x14ac:dyDescent="0.2">
      <c r="D62" s="4" t="s">
        <v>8</v>
      </c>
      <c r="F62" s="4"/>
      <c r="G62" s="13"/>
      <c r="H62" s="4" t="s">
        <v>21</v>
      </c>
      <c r="J62" s="9">
        <v>0.8</v>
      </c>
      <c r="K62" s="4" t="s">
        <v>10</v>
      </c>
    </row>
    <row r="63" spans="1:11" x14ac:dyDescent="0.2">
      <c r="D63" s="4"/>
      <c r="F63" s="4"/>
      <c r="G63" s="13"/>
      <c r="H63" s="4"/>
      <c r="J63" s="9"/>
      <c r="K63" s="4"/>
    </row>
    <row r="64" spans="1:11" x14ac:dyDescent="0.2">
      <c r="C64" s="6" t="s">
        <v>13</v>
      </c>
      <c r="E64" s="4" t="s">
        <v>14</v>
      </c>
      <c r="F64" s="4"/>
      <c r="G64" s="14" t="s">
        <v>13</v>
      </c>
      <c r="I64" s="4" t="s">
        <v>14</v>
      </c>
    </row>
    <row r="65" spans="1:11" x14ac:dyDescent="0.2">
      <c r="C65" s="6"/>
      <c r="E65" s="4"/>
      <c r="F65" s="4"/>
      <c r="G65" s="14"/>
      <c r="I65" s="4"/>
    </row>
    <row r="66" spans="1:11" x14ac:dyDescent="0.2">
      <c r="A66" s="2" t="s">
        <v>3</v>
      </c>
      <c r="B66" s="3">
        <v>4</v>
      </c>
      <c r="C66" s="10">
        <v>11432</v>
      </c>
      <c r="D66" s="3"/>
      <c r="E66" s="5">
        <v>2.3439999999999999</v>
      </c>
      <c r="F66" s="5"/>
      <c r="G66" s="12">
        <v>21000</v>
      </c>
      <c r="H66" s="5"/>
      <c r="I66" s="5">
        <v>3.6749999999999998</v>
      </c>
      <c r="J66" s="5"/>
      <c r="K66" s="5">
        <f>I66-E66</f>
        <v>1.331</v>
      </c>
    </row>
    <row r="67" spans="1:11" x14ac:dyDescent="0.2">
      <c r="A67" s="2" t="s">
        <v>3</v>
      </c>
      <c r="B67" s="3">
        <v>3.5</v>
      </c>
      <c r="C67" s="10">
        <v>0</v>
      </c>
      <c r="D67" s="3"/>
      <c r="E67" s="5">
        <v>0</v>
      </c>
      <c r="F67" s="5"/>
      <c r="G67" s="12">
        <v>13384</v>
      </c>
      <c r="H67" s="5"/>
      <c r="I67" s="5">
        <v>2.3420000000000001</v>
      </c>
      <c r="J67" s="5"/>
      <c r="K67" s="5">
        <f>I67-E67</f>
        <v>2.3420000000000001</v>
      </c>
    </row>
    <row r="68" spans="1:11" x14ac:dyDescent="0.2">
      <c r="A68" s="2" t="s">
        <v>3</v>
      </c>
      <c r="B68" s="3">
        <v>3</v>
      </c>
      <c r="C68" s="10">
        <v>28000</v>
      </c>
      <c r="D68" s="3"/>
      <c r="E68" s="5">
        <v>4.9000000000000004</v>
      </c>
      <c r="F68" s="5"/>
      <c r="G68" s="12">
        <v>11517</v>
      </c>
      <c r="H68" s="5"/>
      <c r="I68" s="5">
        <v>2.016</v>
      </c>
      <c r="J68" s="5"/>
      <c r="K68" s="5">
        <f>I68-E68</f>
        <v>-2.8840000000000003</v>
      </c>
    </row>
    <row r="69" spans="1:11" x14ac:dyDescent="0.2">
      <c r="A69" s="2" t="s">
        <v>3</v>
      </c>
      <c r="B69" s="3">
        <v>2.5</v>
      </c>
      <c r="C69" s="10">
        <v>0</v>
      </c>
      <c r="D69" s="3"/>
      <c r="E69" s="5">
        <v>0</v>
      </c>
      <c r="F69" s="5"/>
      <c r="G69" s="12">
        <v>0</v>
      </c>
      <c r="H69" s="5"/>
      <c r="I69" s="5">
        <v>0</v>
      </c>
      <c r="J69" s="5"/>
      <c r="K69" s="5">
        <f>I69-E69</f>
        <v>0</v>
      </c>
    </row>
    <row r="70" spans="1:11" x14ac:dyDescent="0.2">
      <c r="A70" s="2" t="s">
        <v>3</v>
      </c>
      <c r="B70" s="3">
        <v>2</v>
      </c>
      <c r="C70" s="10">
        <v>27500</v>
      </c>
      <c r="D70" s="3"/>
      <c r="E70" s="5">
        <v>4.375</v>
      </c>
      <c r="F70" s="5"/>
      <c r="G70" s="12">
        <v>21077</v>
      </c>
      <c r="H70" s="5"/>
      <c r="I70" s="5">
        <v>3.6880000000000002</v>
      </c>
      <c r="J70" s="5"/>
      <c r="K70" s="5">
        <f>I70-E70</f>
        <v>-0.68699999999999983</v>
      </c>
    </row>
    <row r="71" spans="1:11" x14ac:dyDescent="0.2">
      <c r="A71" s="2" t="s">
        <v>3</v>
      </c>
      <c r="B71" s="3">
        <v>1</v>
      </c>
      <c r="C71" s="10">
        <v>27500</v>
      </c>
      <c r="D71" s="3"/>
      <c r="E71" s="5">
        <v>4.8129999999999997</v>
      </c>
      <c r="F71" s="5"/>
      <c r="G71" s="12">
        <v>11068</v>
      </c>
      <c r="H71" s="5"/>
      <c r="I71" s="5">
        <v>1.9370000000000001</v>
      </c>
      <c r="J71" s="5"/>
      <c r="K71" s="5">
        <f t="shared" ref="K71:K79" si="2">I71-E71</f>
        <v>-2.8759999999999994</v>
      </c>
    </row>
    <row r="72" spans="1:11" x14ac:dyDescent="0.2">
      <c r="A72" s="2"/>
      <c r="B72" s="2" t="s">
        <v>23</v>
      </c>
      <c r="C72" s="15">
        <v>0</v>
      </c>
      <c r="D72" s="2"/>
      <c r="E72" s="5">
        <v>0</v>
      </c>
      <c r="F72" s="5"/>
      <c r="G72" s="12">
        <v>25589</v>
      </c>
      <c r="H72" s="5"/>
      <c r="I72" s="5">
        <v>4.4779999999999998</v>
      </c>
      <c r="J72" s="5"/>
      <c r="K72" s="5">
        <f t="shared" si="2"/>
        <v>4.4779999999999998</v>
      </c>
    </row>
    <row r="73" spans="1:11" x14ac:dyDescent="0.2">
      <c r="A73" s="2"/>
      <c r="B73" s="2" t="s">
        <v>4</v>
      </c>
      <c r="C73" s="10">
        <v>8800</v>
      </c>
      <c r="D73" s="5" t="s">
        <v>16</v>
      </c>
      <c r="E73" s="5">
        <f>0.968+0.968</f>
        <v>1.9359999999999999</v>
      </c>
      <c r="F73" s="5"/>
      <c r="G73" s="12">
        <v>13200</v>
      </c>
      <c r="H73" s="5" t="s">
        <v>16</v>
      </c>
      <c r="I73" s="5">
        <f>0.968*3</f>
        <v>2.9039999999999999</v>
      </c>
      <c r="J73" s="5"/>
      <c r="K73" s="5">
        <f t="shared" si="2"/>
        <v>0.96799999999999997</v>
      </c>
    </row>
    <row r="74" spans="1:11" x14ac:dyDescent="0.2">
      <c r="A74" s="2"/>
      <c r="B74" s="2"/>
      <c r="C74" s="10">
        <v>0</v>
      </c>
      <c r="D74" s="5"/>
      <c r="E74" s="5">
        <v>0</v>
      </c>
      <c r="F74" s="5"/>
      <c r="G74" s="12">
        <v>7000</v>
      </c>
      <c r="H74" s="5" t="s">
        <v>16</v>
      </c>
      <c r="I74" s="5">
        <v>1.54</v>
      </c>
      <c r="J74" s="5"/>
      <c r="K74" s="5">
        <f t="shared" si="2"/>
        <v>1.54</v>
      </c>
    </row>
    <row r="75" spans="1:11" x14ac:dyDescent="0.2">
      <c r="A75" s="2"/>
      <c r="B75" s="2"/>
      <c r="C75" s="10">
        <v>7000</v>
      </c>
      <c r="D75" s="5" t="s">
        <v>15</v>
      </c>
      <c r="E75" s="5"/>
      <c r="F75" s="5"/>
      <c r="G75" s="12">
        <v>2500</v>
      </c>
      <c r="H75" s="5" t="s">
        <v>15</v>
      </c>
      <c r="I75" s="5"/>
      <c r="J75" s="5"/>
      <c r="K75" s="5">
        <f t="shared" si="2"/>
        <v>0</v>
      </c>
    </row>
    <row r="76" spans="1:11" x14ac:dyDescent="0.2">
      <c r="A76" s="2"/>
      <c r="B76" s="2" t="s">
        <v>5</v>
      </c>
      <c r="C76" s="10">
        <v>10000</v>
      </c>
      <c r="D76" s="5" t="s">
        <v>15</v>
      </c>
      <c r="E76" s="5"/>
      <c r="F76" s="5"/>
      <c r="G76" s="12">
        <v>9500</v>
      </c>
      <c r="H76" s="5" t="s">
        <v>15</v>
      </c>
      <c r="I76" s="5"/>
      <c r="J76" s="5"/>
      <c r="K76" s="5">
        <f t="shared" si="2"/>
        <v>0</v>
      </c>
    </row>
    <row r="77" spans="1:11" x14ac:dyDescent="0.2">
      <c r="A77" s="2"/>
      <c r="B77" s="2" t="s">
        <v>17</v>
      </c>
      <c r="C77" s="10">
        <v>0</v>
      </c>
      <c r="D77" s="5"/>
      <c r="E77" s="5">
        <v>0</v>
      </c>
      <c r="F77" s="5"/>
      <c r="G77" s="12">
        <v>0</v>
      </c>
      <c r="H77" s="5" t="s">
        <v>16</v>
      </c>
      <c r="I77" s="5">
        <v>0</v>
      </c>
      <c r="J77" s="5"/>
      <c r="K77" s="5">
        <f t="shared" si="2"/>
        <v>0</v>
      </c>
    </row>
    <row r="78" spans="1:11" x14ac:dyDescent="0.2">
      <c r="A78" s="2"/>
      <c r="B78" s="2" t="s">
        <v>6</v>
      </c>
      <c r="C78" s="10">
        <v>10000</v>
      </c>
      <c r="D78" s="5" t="s">
        <v>15</v>
      </c>
      <c r="E78" s="5"/>
      <c r="F78" s="5"/>
      <c r="G78" s="12">
        <v>6986</v>
      </c>
      <c r="H78" s="5" t="s">
        <v>15</v>
      </c>
      <c r="I78" s="5"/>
      <c r="J78" s="5"/>
      <c r="K78" s="5">
        <f t="shared" si="2"/>
        <v>0</v>
      </c>
    </row>
    <row r="79" spans="1:11" x14ac:dyDescent="0.2">
      <c r="A79" s="2"/>
      <c r="B79" s="2"/>
      <c r="C79" s="10">
        <v>0</v>
      </c>
      <c r="D79" s="5"/>
      <c r="E79" s="5"/>
      <c r="F79" s="5"/>
      <c r="G79" s="12">
        <v>0</v>
      </c>
      <c r="H79" s="5" t="s">
        <v>15</v>
      </c>
      <c r="I79" s="5"/>
      <c r="J79" s="5"/>
      <c r="K79" s="5">
        <f t="shared" si="2"/>
        <v>0</v>
      </c>
    </row>
    <row r="80" spans="1:11" x14ac:dyDescent="0.2">
      <c r="A80" s="2"/>
      <c r="B80" s="2"/>
      <c r="C80" s="2"/>
      <c r="D80" s="2"/>
      <c r="E80" s="5"/>
      <c r="F80" s="5"/>
      <c r="H80" s="5"/>
      <c r="I80" s="5"/>
      <c r="J80" s="5"/>
      <c r="K80" s="5"/>
    </row>
    <row r="81" spans="1:11" x14ac:dyDescent="0.2">
      <c r="I81" s="6" t="s">
        <v>11</v>
      </c>
      <c r="K81" s="5">
        <f>SUM(K66:K78)</f>
        <v>4.2119999999999997</v>
      </c>
    </row>
    <row r="82" spans="1:11" x14ac:dyDescent="0.2">
      <c r="I82" s="6"/>
      <c r="K82" s="5"/>
    </row>
    <row r="84" spans="1:11" x14ac:dyDescent="0.2">
      <c r="I84" s="4"/>
      <c r="J84" s="3"/>
    </row>
    <row r="85" spans="1:11" x14ac:dyDescent="0.2">
      <c r="F85" s="4"/>
      <c r="G85" s="13"/>
      <c r="H85" s="4" t="s">
        <v>7</v>
      </c>
      <c r="I85" s="4"/>
    </row>
    <row r="86" spans="1:11" x14ac:dyDescent="0.2">
      <c r="D86" s="4" t="s">
        <v>2</v>
      </c>
      <c r="F86" s="4"/>
      <c r="G86" s="13"/>
      <c r="H86" s="4" t="s">
        <v>24</v>
      </c>
      <c r="I86" s="4"/>
      <c r="J86" s="4" t="s">
        <v>12</v>
      </c>
      <c r="K86" s="4" t="s">
        <v>9</v>
      </c>
    </row>
    <row r="87" spans="1:11" x14ac:dyDescent="0.2">
      <c r="D87" s="4" t="s">
        <v>8</v>
      </c>
      <c r="F87" s="4"/>
      <c r="G87" s="13"/>
      <c r="H87" s="4" t="s">
        <v>22</v>
      </c>
      <c r="I87" s="4"/>
      <c r="J87" s="9">
        <v>0.7</v>
      </c>
      <c r="K87" s="4" t="s">
        <v>10</v>
      </c>
    </row>
    <row r="88" spans="1:11" x14ac:dyDescent="0.2">
      <c r="E88" s="4"/>
      <c r="F88" s="4"/>
      <c r="G88" s="13"/>
      <c r="H88" s="4"/>
      <c r="I88" s="4"/>
    </row>
    <row r="89" spans="1:11" x14ac:dyDescent="0.2">
      <c r="C89" s="6" t="s">
        <v>13</v>
      </c>
      <c r="E89" s="4" t="s">
        <v>14</v>
      </c>
      <c r="F89" s="4"/>
      <c r="G89" s="14" t="s">
        <v>13</v>
      </c>
      <c r="I89" s="4" t="s">
        <v>14</v>
      </c>
    </row>
    <row r="90" spans="1:11" x14ac:dyDescent="0.2">
      <c r="C90" s="6"/>
      <c r="E90" s="4"/>
      <c r="F90" s="4"/>
      <c r="G90" s="14"/>
      <c r="I90" s="4"/>
    </row>
    <row r="91" spans="1:11" x14ac:dyDescent="0.2">
      <c r="A91" s="2" t="s">
        <v>3</v>
      </c>
      <c r="B91" s="3">
        <v>4</v>
      </c>
      <c r="C91" s="10">
        <v>11432</v>
      </c>
      <c r="D91" s="3"/>
      <c r="E91" s="5">
        <v>2.3439999999999999</v>
      </c>
      <c r="F91" s="5"/>
      <c r="G91" s="12">
        <v>20578</v>
      </c>
      <c r="H91" s="5"/>
      <c r="I91" s="5">
        <v>3.601</v>
      </c>
      <c r="J91" s="5"/>
      <c r="K91" s="5">
        <f>I91-E91</f>
        <v>1.2570000000000001</v>
      </c>
    </row>
    <row r="92" spans="1:11" x14ac:dyDescent="0.2">
      <c r="A92" s="2" t="s">
        <v>3</v>
      </c>
      <c r="B92" s="3">
        <v>3.5</v>
      </c>
      <c r="C92" s="10">
        <v>0</v>
      </c>
      <c r="D92" s="3"/>
      <c r="E92" s="5">
        <v>0</v>
      </c>
      <c r="F92" s="5"/>
      <c r="G92" s="12">
        <v>0</v>
      </c>
      <c r="H92" s="5"/>
      <c r="I92" s="5">
        <v>0</v>
      </c>
      <c r="J92" s="5"/>
      <c r="K92" s="5">
        <f>I92-E92</f>
        <v>0</v>
      </c>
    </row>
    <row r="93" spans="1:11" x14ac:dyDescent="0.2">
      <c r="A93" s="2" t="s">
        <v>3</v>
      </c>
      <c r="B93" s="3">
        <v>3</v>
      </c>
      <c r="C93" s="10">
        <v>28000</v>
      </c>
      <c r="D93" s="3"/>
      <c r="E93" s="5">
        <v>4.9000000000000004</v>
      </c>
      <c r="F93" s="5"/>
      <c r="G93" s="12">
        <v>15813</v>
      </c>
      <c r="H93" s="5"/>
      <c r="I93" s="5">
        <v>2.7669999999999999</v>
      </c>
      <c r="J93" s="5"/>
      <c r="K93" s="5">
        <f>I93-E93</f>
        <v>-2.1330000000000005</v>
      </c>
    </row>
    <row r="94" spans="1:11" x14ac:dyDescent="0.2">
      <c r="A94" s="2" t="s">
        <v>3</v>
      </c>
      <c r="B94" s="3">
        <v>2.5</v>
      </c>
      <c r="C94" s="10">
        <v>0</v>
      </c>
      <c r="D94" s="3"/>
      <c r="E94" s="5">
        <v>0</v>
      </c>
      <c r="F94" s="5"/>
      <c r="G94" s="12">
        <v>0</v>
      </c>
      <c r="H94" s="5"/>
      <c r="I94" s="5">
        <v>0</v>
      </c>
      <c r="J94" s="5"/>
      <c r="K94" s="5">
        <f>I94-E94</f>
        <v>0</v>
      </c>
    </row>
    <row r="95" spans="1:11" x14ac:dyDescent="0.2">
      <c r="A95" s="2" t="s">
        <v>3</v>
      </c>
      <c r="B95" s="3">
        <v>2</v>
      </c>
      <c r="C95" s="10">
        <v>27500</v>
      </c>
      <c r="D95" s="3"/>
      <c r="E95" s="5">
        <v>4.375</v>
      </c>
      <c r="F95" s="5"/>
      <c r="G95" s="12">
        <v>23114</v>
      </c>
      <c r="H95" s="5"/>
      <c r="I95" s="5">
        <v>4.0449999999999999</v>
      </c>
      <c r="J95" s="5"/>
      <c r="K95" s="5">
        <f>I95-E95</f>
        <v>-0.33000000000000007</v>
      </c>
    </row>
    <row r="96" spans="1:11" x14ac:dyDescent="0.2">
      <c r="A96" s="2" t="s">
        <v>3</v>
      </c>
      <c r="B96" s="3">
        <v>1</v>
      </c>
      <c r="C96" s="10">
        <v>27500</v>
      </c>
      <c r="D96" s="3"/>
      <c r="E96" s="5">
        <v>4.8129999999999997</v>
      </c>
      <c r="F96" s="5"/>
      <c r="G96" s="12">
        <v>0</v>
      </c>
      <c r="H96" s="5"/>
      <c r="I96" s="5">
        <v>0</v>
      </c>
      <c r="J96" s="5"/>
      <c r="K96" s="5">
        <f t="shared" ref="K96:K104" si="3">I96-E96</f>
        <v>-4.8129999999999997</v>
      </c>
    </row>
    <row r="97" spans="1:11" x14ac:dyDescent="0.2">
      <c r="A97" s="2"/>
      <c r="B97" s="2" t="s">
        <v>23</v>
      </c>
      <c r="C97" s="15">
        <v>0</v>
      </c>
      <c r="D97" s="2"/>
      <c r="E97" s="5">
        <v>0</v>
      </c>
      <c r="F97" s="5"/>
      <c r="G97" s="12">
        <v>14872</v>
      </c>
      <c r="H97" s="5"/>
      <c r="I97" s="5">
        <v>2.6030000000000002</v>
      </c>
      <c r="J97" s="5"/>
      <c r="K97" s="5">
        <f t="shared" si="3"/>
        <v>2.6030000000000002</v>
      </c>
    </row>
    <row r="98" spans="1:11" x14ac:dyDescent="0.2">
      <c r="A98" s="2"/>
      <c r="B98" s="2" t="s">
        <v>4</v>
      </c>
      <c r="C98" s="10">
        <v>8800</v>
      </c>
      <c r="D98" s="5" t="s">
        <v>16</v>
      </c>
      <c r="E98" s="5">
        <f>0.968+0.968</f>
        <v>1.9359999999999999</v>
      </c>
      <c r="F98" s="5"/>
      <c r="G98" s="12">
        <v>13200</v>
      </c>
      <c r="H98" s="5" t="s">
        <v>16</v>
      </c>
      <c r="I98" s="5">
        <f>0.968*3</f>
        <v>2.9039999999999999</v>
      </c>
      <c r="J98" s="5"/>
      <c r="K98" s="5">
        <f t="shared" si="3"/>
        <v>0.96799999999999997</v>
      </c>
    </row>
    <row r="99" spans="1:11" x14ac:dyDescent="0.2">
      <c r="A99" s="2"/>
      <c r="B99" s="2"/>
      <c r="C99" s="10">
        <v>0</v>
      </c>
      <c r="D99" s="5"/>
      <c r="E99" s="5">
        <v>0</v>
      </c>
      <c r="F99" s="5"/>
      <c r="G99" s="12">
        <v>0</v>
      </c>
      <c r="H99" s="5" t="s">
        <v>16</v>
      </c>
      <c r="I99" s="5">
        <v>0</v>
      </c>
      <c r="J99" s="5"/>
      <c r="K99" s="5">
        <f t="shared" si="3"/>
        <v>0</v>
      </c>
    </row>
    <row r="100" spans="1:11" x14ac:dyDescent="0.2">
      <c r="A100" s="2"/>
      <c r="B100" s="2"/>
      <c r="C100" s="10">
        <v>7000</v>
      </c>
      <c r="D100" s="5" t="s">
        <v>15</v>
      </c>
      <c r="E100" s="5"/>
      <c r="F100" s="5"/>
      <c r="G100" s="12">
        <v>7000</v>
      </c>
      <c r="H100" s="5" t="s">
        <v>15</v>
      </c>
      <c r="I100" s="5"/>
      <c r="J100" s="5"/>
      <c r="K100" s="5">
        <f t="shared" si="3"/>
        <v>0</v>
      </c>
    </row>
    <row r="101" spans="1:11" x14ac:dyDescent="0.2">
      <c r="A101" s="2"/>
      <c r="B101" s="2" t="s">
        <v>5</v>
      </c>
      <c r="C101" s="10">
        <v>10000</v>
      </c>
      <c r="D101" s="5" t="s">
        <v>15</v>
      </c>
      <c r="E101" s="5"/>
      <c r="F101" s="5"/>
      <c r="G101" s="12">
        <v>9500</v>
      </c>
      <c r="H101" s="5" t="s">
        <v>15</v>
      </c>
      <c r="I101" s="5"/>
      <c r="J101" s="5"/>
      <c r="K101" s="5">
        <f t="shared" si="3"/>
        <v>0</v>
      </c>
    </row>
    <row r="102" spans="1:11" x14ac:dyDescent="0.2">
      <c r="A102" s="2"/>
      <c r="B102" s="2" t="s">
        <v>17</v>
      </c>
      <c r="C102" s="10">
        <v>0</v>
      </c>
      <c r="D102" s="5"/>
      <c r="E102" s="5">
        <v>0</v>
      </c>
      <c r="F102" s="5"/>
      <c r="G102" s="12">
        <v>0</v>
      </c>
      <c r="H102" s="5" t="s">
        <v>16</v>
      </c>
      <c r="I102" s="5">
        <v>0</v>
      </c>
      <c r="J102" s="5"/>
      <c r="K102" s="5">
        <f t="shared" si="3"/>
        <v>0</v>
      </c>
    </row>
    <row r="103" spans="1:11" x14ac:dyDescent="0.2">
      <c r="A103" s="2"/>
      <c r="B103" s="2" t="s">
        <v>6</v>
      </c>
      <c r="C103" s="10">
        <v>10000</v>
      </c>
      <c r="D103" s="5" t="s">
        <v>15</v>
      </c>
      <c r="E103" s="5"/>
      <c r="F103" s="5"/>
      <c r="G103" s="12">
        <v>10785</v>
      </c>
      <c r="H103" s="5" t="s">
        <v>15</v>
      </c>
      <c r="I103" s="5"/>
      <c r="J103" s="5"/>
      <c r="K103" s="5">
        <f t="shared" si="3"/>
        <v>0</v>
      </c>
    </row>
    <row r="104" spans="1:11" x14ac:dyDescent="0.2">
      <c r="A104" s="2"/>
      <c r="B104" s="2"/>
      <c r="C104" s="10">
        <v>0</v>
      </c>
      <c r="D104" s="5"/>
      <c r="E104" s="5"/>
      <c r="F104" s="5"/>
      <c r="G104" s="12">
        <v>0</v>
      </c>
      <c r="H104" s="5" t="s">
        <v>15</v>
      </c>
      <c r="I104" s="5"/>
      <c r="J104" s="5"/>
      <c r="K104" s="5">
        <f t="shared" si="3"/>
        <v>0</v>
      </c>
    </row>
    <row r="105" spans="1:11" x14ac:dyDescent="0.2">
      <c r="A105" s="2"/>
      <c r="B105" s="2"/>
      <c r="C105" s="2"/>
      <c r="D105" s="2"/>
      <c r="E105" s="5"/>
      <c r="F105" s="5"/>
      <c r="H105" s="5"/>
      <c r="I105" s="5"/>
      <c r="J105" s="5"/>
      <c r="K105" s="5"/>
    </row>
    <row r="106" spans="1:11" x14ac:dyDescent="0.2">
      <c r="I106" s="6" t="s">
        <v>11</v>
      </c>
      <c r="K106" s="5">
        <f>SUM(K91:K103)</f>
        <v>-2.448</v>
      </c>
    </row>
  </sheetData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1" sqref="G11"/>
    </sheetView>
  </sheetViews>
  <sheetFormatPr defaultRowHeight="12.75" x14ac:dyDescent="0.2"/>
  <cols>
    <col min="1" max="1" width="8.7109375" customWidth="1"/>
    <col min="2" max="2" width="3.7109375" customWidth="1"/>
    <col min="3" max="3" width="3.7109375" style="3" customWidth="1"/>
    <col min="4" max="4" width="10.7109375" customWidth="1"/>
    <col min="5" max="5" width="1.7109375" customWidth="1"/>
    <col min="6" max="6" width="10.7109375" customWidth="1"/>
    <col min="7" max="7" width="5.7109375" customWidth="1"/>
    <col min="8" max="8" width="10.7109375" style="16" customWidth="1"/>
    <col min="9" max="9" width="1.7109375" customWidth="1"/>
    <col min="10" max="10" width="11.7109375" customWidth="1"/>
    <col min="11" max="11" width="10.7109375" customWidth="1"/>
    <col min="12" max="12" width="15.7109375" customWidth="1"/>
  </cols>
  <sheetData>
    <row r="1" spans="1:12" ht="20.25" x14ac:dyDescent="0.3">
      <c r="A1" s="1"/>
      <c r="G1" s="11" t="s">
        <v>0</v>
      </c>
    </row>
    <row r="2" spans="1:12" ht="20.25" customHeight="1" x14ac:dyDescent="0.3">
      <c r="A2" s="1"/>
      <c r="G2" s="11" t="s">
        <v>1</v>
      </c>
    </row>
    <row r="3" spans="1:12" ht="20.25" customHeight="1" x14ac:dyDescent="0.3">
      <c r="A3" s="1"/>
      <c r="G3" s="11" t="s">
        <v>36</v>
      </c>
    </row>
    <row r="4" spans="1:12" ht="20.25" customHeight="1" x14ac:dyDescent="0.3">
      <c r="A4" s="1"/>
      <c r="G4" s="11" t="s">
        <v>18</v>
      </c>
    </row>
    <row r="5" spans="1:12" ht="12.75" customHeight="1" x14ac:dyDescent="0.3">
      <c r="A5" s="1"/>
    </row>
    <row r="6" spans="1:12" ht="12.75" customHeight="1" x14ac:dyDescent="0.3">
      <c r="A6" s="1"/>
    </row>
    <row r="7" spans="1:12" x14ac:dyDescent="0.2">
      <c r="D7" s="4"/>
      <c r="G7" s="4"/>
      <c r="H7" s="13"/>
      <c r="I7" s="4"/>
      <c r="J7" s="4"/>
      <c r="K7" s="8"/>
    </row>
    <row r="8" spans="1:12" x14ac:dyDescent="0.2">
      <c r="D8" s="4"/>
      <c r="E8" s="4"/>
      <c r="G8" s="4"/>
      <c r="H8" s="13"/>
      <c r="I8" s="4"/>
      <c r="J8" s="4"/>
      <c r="K8" s="4"/>
      <c r="L8" s="4"/>
    </row>
    <row r="9" spans="1:12" x14ac:dyDescent="0.2">
      <c r="D9" s="4"/>
      <c r="E9" s="4"/>
      <c r="G9" s="4"/>
      <c r="H9" s="13"/>
      <c r="I9" s="4"/>
      <c r="J9" s="4"/>
      <c r="K9" s="9"/>
      <c r="L9" s="4"/>
    </row>
    <row r="10" spans="1:12" ht="15.95" customHeight="1" x14ac:dyDescent="0.2">
      <c r="C10" s="22" t="s">
        <v>31</v>
      </c>
      <c r="E10" s="4" t="s">
        <v>7</v>
      </c>
      <c r="F10" s="4"/>
      <c r="G10" s="4"/>
      <c r="H10" s="13"/>
      <c r="I10" s="4"/>
      <c r="J10" s="4"/>
      <c r="L10" s="4"/>
    </row>
    <row r="11" spans="1:12" ht="15.95" customHeight="1" x14ac:dyDescent="0.2">
      <c r="C11" s="22"/>
      <c r="E11" s="4" t="s">
        <v>25</v>
      </c>
      <c r="F11" s="4"/>
      <c r="G11" s="4"/>
      <c r="H11" s="14"/>
      <c r="J11" s="4"/>
    </row>
    <row r="12" spans="1:12" x14ac:dyDescent="0.2">
      <c r="D12" s="6"/>
      <c r="F12" s="4"/>
      <c r="G12" s="4"/>
      <c r="H12" s="14"/>
      <c r="J12" s="4"/>
    </row>
    <row r="13" spans="1:12" x14ac:dyDescent="0.2">
      <c r="A13" s="2" t="s">
        <v>3</v>
      </c>
      <c r="B13" s="3">
        <v>4</v>
      </c>
      <c r="C13" s="3" t="s">
        <v>16</v>
      </c>
      <c r="D13" s="17">
        <v>25000</v>
      </c>
      <c r="E13" s="3"/>
      <c r="F13" s="5"/>
      <c r="G13" s="5"/>
      <c r="I13" s="5"/>
      <c r="J13" s="5"/>
      <c r="K13" s="5"/>
      <c r="L13" s="5"/>
    </row>
    <row r="14" spans="1:12" x14ac:dyDescent="0.2">
      <c r="A14" s="2" t="s">
        <v>3</v>
      </c>
      <c r="B14" s="3">
        <v>3.5</v>
      </c>
      <c r="C14" s="3" t="s">
        <v>16</v>
      </c>
      <c r="D14" s="17">
        <v>15000</v>
      </c>
      <c r="E14" s="3"/>
      <c r="F14" s="5"/>
      <c r="G14" s="5"/>
      <c r="I14" s="5"/>
      <c r="J14" s="5"/>
      <c r="K14" s="5"/>
      <c r="L14" s="5"/>
    </row>
    <row r="15" spans="1:12" x14ac:dyDescent="0.2">
      <c r="A15" s="2" t="s">
        <v>3</v>
      </c>
      <c r="B15" s="3">
        <v>3</v>
      </c>
      <c r="C15" s="3" t="s">
        <v>16</v>
      </c>
      <c r="D15" s="17">
        <v>28000</v>
      </c>
      <c r="E15" s="3"/>
      <c r="F15" s="5"/>
      <c r="G15" s="5"/>
      <c r="I15" s="5"/>
      <c r="J15" s="5"/>
      <c r="K15" s="5"/>
      <c r="L15" s="5"/>
    </row>
    <row r="16" spans="1:12" x14ac:dyDescent="0.2">
      <c r="A16" s="2" t="s">
        <v>3</v>
      </c>
      <c r="B16" s="3">
        <v>2.5</v>
      </c>
      <c r="C16" s="3" t="s">
        <v>16</v>
      </c>
      <c r="D16" s="17">
        <v>25000</v>
      </c>
      <c r="E16" s="3"/>
      <c r="F16" s="5"/>
      <c r="G16" s="5"/>
      <c r="I16" s="5"/>
      <c r="J16" s="5"/>
      <c r="K16" s="5"/>
      <c r="L16" s="5"/>
    </row>
    <row r="17" spans="1:12" x14ac:dyDescent="0.2">
      <c r="A17" s="2" t="s">
        <v>3</v>
      </c>
      <c r="B17" s="3">
        <v>2</v>
      </c>
      <c r="C17" s="3" t="s">
        <v>16</v>
      </c>
      <c r="D17" s="17">
        <v>27500</v>
      </c>
      <c r="E17" s="3"/>
      <c r="F17" s="5"/>
      <c r="G17" s="5"/>
      <c r="I17" s="5"/>
      <c r="J17" s="5"/>
      <c r="K17" s="5"/>
      <c r="L17" s="5"/>
    </row>
    <row r="18" spans="1:12" x14ac:dyDescent="0.2">
      <c r="A18" s="2" t="s">
        <v>3</v>
      </c>
      <c r="B18" s="3">
        <v>1</v>
      </c>
      <c r="C18" s="3" t="s">
        <v>16</v>
      </c>
      <c r="D18" s="17">
        <v>27500</v>
      </c>
      <c r="E18" s="3"/>
      <c r="F18" s="5"/>
      <c r="G18" s="5"/>
      <c r="I18" s="5"/>
      <c r="J18" s="5"/>
      <c r="K18" s="5"/>
      <c r="L18" s="5"/>
    </row>
    <row r="19" spans="1:12" x14ac:dyDescent="0.2">
      <c r="A19" s="2"/>
      <c r="B19" s="2" t="s">
        <v>23</v>
      </c>
      <c r="C19" s="3" t="s">
        <v>16</v>
      </c>
      <c r="D19" s="18">
        <v>27500</v>
      </c>
      <c r="E19" s="2"/>
      <c r="F19" s="7"/>
      <c r="G19" s="7"/>
      <c r="I19" s="5"/>
      <c r="J19" s="5"/>
      <c r="K19" s="5"/>
      <c r="L19" s="5"/>
    </row>
    <row r="20" spans="1:12" x14ac:dyDescent="0.2">
      <c r="A20" s="2"/>
      <c r="B20" s="2" t="s">
        <v>4</v>
      </c>
      <c r="C20" s="3" t="s">
        <v>16</v>
      </c>
      <c r="D20" s="19">
        <v>4800</v>
      </c>
      <c r="E20" s="5"/>
      <c r="F20" s="5" t="s">
        <v>28</v>
      </c>
      <c r="G20" s="5"/>
      <c r="I20" s="5"/>
      <c r="J20" s="5"/>
      <c r="K20" s="5"/>
      <c r="L20" s="5"/>
    </row>
    <row r="21" spans="1:12" x14ac:dyDescent="0.2">
      <c r="A21" s="2"/>
      <c r="B21" s="2"/>
      <c r="C21" s="3" t="s">
        <v>16</v>
      </c>
      <c r="D21" s="19">
        <v>7000</v>
      </c>
      <c r="E21" s="5"/>
      <c r="F21" s="5" t="s">
        <v>26</v>
      </c>
      <c r="G21" s="5"/>
      <c r="I21" s="5"/>
      <c r="J21" s="5"/>
      <c r="K21" s="5"/>
      <c r="L21" s="5"/>
    </row>
    <row r="22" spans="1:12" x14ac:dyDescent="0.2">
      <c r="A22" s="2"/>
      <c r="B22" s="2"/>
      <c r="C22" s="3" t="s">
        <v>15</v>
      </c>
      <c r="D22" s="19">
        <v>7000</v>
      </c>
      <c r="E22" s="5"/>
      <c r="F22" s="5" t="s">
        <v>27</v>
      </c>
      <c r="G22" s="5"/>
      <c r="I22" s="5"/>
      <c r="J22" s="5"/>
      <c r="K22" s="5"/>
      <c r="L22" s="5"/>
    </row>
    <row r="23" spans="1:12" x14ac:dyDescent="0.2">
      <c r="A23" s="2"/>
      <c r="B23" s="2" t="s">
        <v>5</v>
      </c>
      <c r="C23" s="3" t="s">
        <v>15</v>
      </c>
      <c r="D23" s="19">
        <v>9500</v>
      </c>
      <c r="E23" s="5"/>
      <c r="F23" s="5"/>
      <c r="G23" s="5"/>
      <c r="I23" s="5"/>
      <c r="J23" s="5"/>
      <c r="K23" s="5"/>
      <c r="L23" s="5"/>
    </row>
    <row r="24" spans="1:12" x14ac:dyDescent="0.2">
      <c r="A24" s="2"/>
      <c r="B24" s="2" t="s">
        <v>17</v>
      </c>
      <c r="C24" s="3" t="s">
        <v>16</v>
      </c>
      <c r="D24" s="19">
        <v>9500</v>
      </c>
      <c r="E24" s="5"/>
      <c r="F24" s="5" t="s">
        <v>30</v>
      </c>
      <c r="G24" s="5"/>
      <c r="I24" s="5"/>
      <c r="J24" s="5"/>
      <c r="K24" s="5"/>
      <c r="L24" s="5"/>
    </row>
    <row r="25" spans="1:12" x14ac:dyDescent="0.2">
      <c r="A25" s="2"/>
      <c r="B25" s="2" t="s">
        <v>6</v>
      </c>
      <c r="C25" s="3" t="s">
        <v>15</v>
      </c>
      <c r="D25" s="19">
        <v>9500</v>
      </c>
      <c r="E25" s="5"/>
      <c r="F25" s="5"/>
      <c r="G25" s="5"/>
      <c r="I25" s="5"/>
      <c r="J25" s="5"/>
      <c r="K25" s="5"/>
      <c r="L25" s="5"/>
    </row>
    <row r="26" spans="1:12" x14ac:dyDescent="0.2">
      <c r="A26" s="2"/>
      <c r="B26" s="2"/>
      <c r="C26" s="3" t="s">
        <v>15</v>
      </c>
      <c r="D26" s="19">
        <v>9500</v>
      </c>
      <c r="E26" s="5"/>
      <c r="F26" s="5" t="s">
        <v>29</v>
      </c>
      <c r="G26" s="5"/>
      <c r="I26" s="5"/>
      <c r="J26" s="5"/>
      <c r="K26" s="5"/>
      <c r="L26" s="5"/>
    </row>
    <row r="27" spans="1:12" x14ac:dyDescent="0.2">
      <c r="A27" s="2"/>
      <c r="B27" s="2"/>
      <c r="D27" s="19"/>
      <c r="E27" s="5"/>
      <c r="F27" s="5"/>
      <c r="G27" s="5"/>
      <c r="I27" s="5"/>
      <c r="J27" s="5"/>
      <c r="K27" s="5"/>
      <c r="L27" s="5"/>
    </row>
    <row r="28" spans="1:12" x14ac:dyDescent="0.2">
      <c r="A28" s="2"/>
      <c r="F28" s="5"/>
      <c r="J28" s="6"/>
      <c r="L28" s="5"/>
    </row>
    <row r="29" spans="1:12" x14ac:dyDescent="0.2">
      <c r="A29" s="2" t="s">
        <v>32</v>
      </c>
      <c r="B29" s="21" t="s">
        <v>34</v>
      </c>
      <c r="C29" s="20" t="s">
        <v>33</v>
      </c>
      <c r="F29" s="5"/>
      <c r="J29" s="6"/>
      <c r="L29" s="5"/>
    </row>
    <row r="30" spans="1:12" x14ac:dyDescent="0.2">
      <c r="A30" s="2"/>
      <c r="B30" s="21" t="s">
        <v>35</v>
      </c>
      <c r="F30" s="5"/>
      <c r="J30" s="6"/>
      <c r="L30" s="5"/>
    </row>
    <row r="32" spans="1:12" x14ac:dyDescent="0.2">
      <c r="G32" s="4"/>
      <c r="H32" s="13"/>
      <c r="I32" s="4"/>
    </row>
    <row r="33" spans="1:12" x14ac:dyDescent="0.2">
      <c r="E33" s="4"/>
      <c r="G33" s="4"/>
      <c r="H33" s="13"/>
      <c r="I33" s="4"/>
      <c r="K33" s="4"/>
      <c r="L33" s="4"/>
    </row>
    <row r="34" spans="1:12" x14ac:dyDescent="0.2">
      <c r="E34" s="4"/>
      <c r="G34" s="4"/>
      <c r="H34" s="13"/>
      <c r="I34" s="4"/>
      <c r="K34" s="9"/>
      <c r="L34" s="4"/>
    </row>
    <row r="35" spans="1:12" x14ac:dyDescent="0.2">
      <c r="F35" s="4"/>
      <c r="G35" s="4"/>
      <c r="H35" s="13"/>
      <c r="I35" s="4"/>
      <c r="J35" s="4"/>
    </row>
    <row r="36" spans="1:12" x14ac:dyDescent="0.2">
      <c r="D36" s="6"/>
      <c r="F36" s="4"/>
      <c r="G36" s="4"/>
      <c r="H36" s="14"/>
      <c r="J36" s="4"/>
    </row>
    <row r="37" spans="1:12" x14ac:dyDescent="0.2">
      <c r="D37" s="6"/>
      <c r="F37" s="4"/>
      <c r="G37" s="4"/>
      <c r="H37" s="14"/>
      <c r="J37" s="4"/>
    </row>
    <row r="38" spans="1:12" x14ac:dyDescent="0.2">
      <c r="A38" s="2"/>
      <c r="B38" s="3"/>
      <c r="D38" s="17"/>
      <c r="E38" s="3"/>
      <c r="F38" s="5"/>
      <c r="G38" s="5"/>
      <c r="I38" s="5"/>
      <c r="J38" s="5"/>
      <c r="K38" s="5"/>
      <c r="L38" s="5"/>
    </row>
  </sheetData>
  <mergeCells count="1">
    <mergeCell ref="C10:C11"/>
  </mergeCells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Use-Mainline Swing</vt:lpstr>
      <vt:lpstr>Hp Site Rating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2002-03-08T15:00:05Z</cp:lastPrinted>
  <dcterms:created xsi:type="dcterms:W3CDTF">2001-11-08T18:20:34Z</dcterms:created>
  <dcterms:modified xsi:type="dcterms:W3CDTF">2014-09-04T08:16:03Z</dcterms:modified>
</cp:coreProperties>
</file>