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backupFile="1" saveExternalLinkValues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450" windowWidth="12120" windowHeight="8445"/>
  </bookViews>
  <sheets>
    <sheet name="PJM" sheetId="12" r:id="rId1"/>
    <sheet name="NPCC" sheetId="23" r:id="rId2"/>
  </sheets>
  <definedNames>
    <definedName name="a">NPCC!$I$5:$L$5</definedName>
    <definedName name="b">NPCC!$I$6:$L$6</definedName>
    <definedName name="bh_1">NPCC!$E$9</definedName>
    <definedName name="bh_2">NPCC!$E$10</definedName>
    <definedName name="bh_3">NPCC!$E$11</definedName>
    <definedName name="bh_output">NPCC!$D$11</definedName>
    <definedName name="bh_unit_1">NPCC!$I$9:$L$9</definedName>
    <definedName name="bh_unit_2">NPCC!$I$10:$L$10</definedName>
    <definedName name="bh_unit_3">NPCC!$I$11:$L$11</definedName>
    <definedName name="bi_1">PJM!$E$7</definedName>
    <definedName name="bi_2">PJM!$E$8</definedName>
    <definedName name="bi_3">PJM!$E$9</definedName>
    <definedName name="bi_output">PJM!$D$9</definedName>
    <definedName name="bp_1">NPCC!$E$5</definedName>
    <definedName name="bp_2">NPCC!$E$6</definedName>
    <definedName name="bp_3">NPCC!$E$7</definedName>
    <definedName name="bp_4">NPCC!$E$8</definedName>
    <definedName name="bp_output">NPCC!$D$8</definedName>
    <definedName name="bp_unit_1">NPCC!$I$5:$L$5</definedName>
    <definedName name="bp_unit_2">NPCC!$I$6:$L$6</definedName>
    <definedName name="bp_unit_3">NPCC!$I$7:$L$7</definedName>
    <definedName name="bp_unit_4">NPCC!$I$8:$L$8</definedName>
    <definedName name="br_1">NPCC!$E$12</definedName>
    <definedName name="br_2">NPCC!$E$13</definedName>
    <definedName name="br_output">NPCC!$D$13</definedName>
    <definedName name="br_unit_1">NPCC!$I$12:$L$12</definedName>
    <definedName name="br_unit_2">NPCC!$I$13:$L$13</definedName>
    <definedName name="bs_1">PJM!$E$5</definedName>
    <definedName name="bs_2">PJM!$E$6</definedName>
    <definedName name="bs_3">PJM!$E$9</definedName>
    <definedName name="bs_output">PJM!$D$6</definedName>
    <definedName name="can_1">NPCC!$E$14</definedName>
    <definedName name="can_2">NPCC!$E$15</definedName>
    <definedName name="can_output">NPCC!$D$15</definedName>
    <definedName name="can_unit_1">NPCC!$I$14:$L$14</definedName>
    <definedName name="can_unit_2">NPCC!$I$15:$L$15</definedName>
    <definedName name="cp_3">PJM!$E$12</definedName>
    <definedName name="cp_4">PJM!$E$13</definedName>
    <definedName name="cp_GT3">PJM!$E$14</definedName>
    <definedName name="cp_GT4">PJM!$E$15</definedName>
    <definedName name="cp_GT5">PJM!$E$16</definedName>
    <definedName name="cp_GT6">PJM!$E$17</definedName>
    <definedName name="cp_output">PJM!$D$18</definedName>
    <definedName name="cp_SGT1">PJM!$E$18</definedName>
    <definedName name="cp_st1">PJM!$E$10</definedName>
    <definedName name="cp_st2">PJM!$E$11</definedName>
    <definedName name="ed_1">PJM!$E$19</definedName>
    <definedName name="ed_2">PJM!$E$20</definedName>
    <definedName name="ed_3">PJM!$E$21</definedName>
    <definedName name="ed_4">PJM!$E$22</definedName>
    <definedName name="ed_output">PJM!$D$22</definedName>
    <definedName name="hc_1">PJM!$E$23</definedName>
    <definedName name="hc_2">PJM!$E$24</definedName>
    <definedName name="hc_3">PJM!$E$25</definedName>
    <definedName name="hc_output">PJM!$D$25</definedName>
    <definedName name="hu_1">PJM!$E$26</definedName>
    <definedName name="hu_2">PJM!$E$27</definedName>
    <definedName name="hu_3">PJM!$E$28</definedName>
    <definedName name="hu_output">PJM!$D$28</definedName>
    <definedName name="ir_1">PJM!$E$29</definedName>
    <definedName name="ir_2">PJM!$E$30</definedName>
    <definedName name="ir_3">PJM!$E$31</definedName>
    <definedName name="ir_4">PJM!$E$32</definedName>
    <definedName name="ir_output">PJM!$D$32</definedName>
    <definedName name="key_1">PJM!$E$33</definedName>
    <definedName name="key_2">PJM!$E$34</definedName>
    <definedName name="key_output">PJM!$D$34</definedName>
    <definedName name="mc_1">PJM!$E$35</definedName>
    <definedName name="mc_2">PJM!$E$36</definedName>
    <definedName name="mc_3">PJM!$E$37</definedName>
    <definedName name="mc_4">PJM!$E$38</definedName>
    <definedName name="mc_output">PJM!$D$38</definedName>
    <definedName name="mer_1">NPCC!$E$19</definedName>
    <definedName name="mer_2">NPCC!$E$20</definedName>
    <definedName name="mer_output">NPCC!$D$20</definedName>
    <definedName name="mer_unit_1">NPCC!$I$19:$L$19</definedName>
    <definedName name="mer_unit_2">NPCC!$I$20:$L$20</definedName>
    <definedName name="mon_1">PJM!$E$39</definedName>
    <definedName name="mon_2">PJM!$E$40</definedName>
    <definedName name="mon_output">PJM!$D$40</definedName>
    <definedName name="mrg_1">PJM!$E$41</definedName>
    <definedName name="mrg_2">PJM!$E$42</definedName>
    <definedName name="mrg_output">PJM!$D$42</definedName>
    <definedName name="ms_1">NPCC!$E$19</definedName>
    <definedName name="ms_10">NPCC!$E$17</definedName>
    <definedName name="ms_11">NPCC!$E$18</definedName>
    <definedName name="ms_2">NPCC!$E$20</definedName>
    <definedName name="ms_9">NPCC!$E$16</definedName>
    <definedName name="ms_output">NPCC!$D$18</definedName>
    <definedName name="ms_unit_10">NPCC!$I$17:$L$17</definedName>
    <definedName name="ms_unit_11">NPCC!$I$18:$L$18</definedName>
    <definedName name="ms_unit_9">NPCC!$I$16:$L$16</definedName>
    <definedName name="mt_1">NPCC!$E$21</definedName>
    <definedName name="mt_2">NPCC!$E$22</definedName>
    <definedName name="mt_3">NPCC!$E$23</definedName>
    <definedName name="mt_4">NPCC!$E$24</definedName>
    <definedName name="mt_output">NPCC!$D$24</definedName>
    <definedName name="mt_unit_1">NPCC!$I$21:$L$21</definedName>
    <definedName name="mt_unit_2">NPCC!$I$22:$L$22</definedName>
    <definedName name="mt_unit_3">NPCC!$I$23:$L$23</definedName>
    <definedName name="mt_unit_4">NPCC!$I$24:$L$24</definedName>
    <definedName name="mys_4">NPCC!$E$25</definedName>
    <definedName name="mys_5">NPCC!$E$26</definedName>
    <definedName name="mys_6">NPCC!$E$27</definedName>
    <definedName name="mys_7">NPCC!$E$28</definedName>
    <definedName name="mys_output">NPCC!$D$28</definedName>
    <definedName name="mys_unit_4">NPCC!$I$25:$L$25</definedName>
    <definedName name="mys_unit_5">NPCC!$I$26:$L$26</definedName>
    <definedName name="mys_unit_6">NPCC!$I$27:$L$27</definedName>
    <definedName name="mys_unit_7">NPCC!$I$28:$L$28</definedName>
    <definedName name="nb_1">NPCC!$E$29</definedName>
    <definedName name="nb_2">NPCC!$E$30</definedName>
    <definedName name="nb_output">NPCC!$D$30</definedName>
    <definedName name="nb_unit_1">NPCC!$I$29:$L$29</definedName>
    <definedName name="nb_unit_2">NPCC!$I$30:$L$30</definedName>
    <definedName name="nh_1">NPCC!$E$31</definedName>
    <definedName name="nh_output">NPCC!$D$31</definedName>
    <definedName name="nh_unit_1">NPCC!$I$31:$L$31</definedName>
    <definedName name="nor_1">NPCC!$E$33</definedName>
    <definedName name="nor_2">NPCC!$E$34</definedName>
    <definedName name="nor_output">NPCC!$D$34</definedName>
    <definedName name="nor_unit_1">NPCC!$I$33:$L$33</definedName>
    <definedName name="nor_unit_2">NPCC!$I$34:$L$34</definedName>
    <definedName name="nwt_1">NPCC!$E$32</definedName>
    <definedName name="nwt_output">NPCC!$D$32</definedName>
    <definedName name="nwt_unit_1">NPCC!$I$32:$L$32</definedName>
    <definedName name="pr_1">PJM!$E$43</definedName>
    <definedName name="pr_2">PJM!$E$44</definedName>
    <definedName name="pr_21">PJM!#REF!</definedName>
    <definedName name="pr_3">PJM!$E$45</definedName>
    <definedName name="pr_4">PJM!$E$46</definedName>
    <definedName name="pr_5">PJM!$E$47</definedName>
    <definedName name="pr_output">PJM!$D$47</definedName>
    <definedName name="qw">NPCC!$I$7:$L$7</definedName>
    <definedName name="sb_1">NPCC!$E$43</definedName>
    <definedName name="sb_ct1">NPCC!$E$40</definedName>
    <definedName name="sb_ct2">NPCC!$E$41</definedName>
    <definedName name="sb_ct3">NPCC!$E$42</definedName>
    <definedName name="sb_cw1">NPCC!$E$39</definedName>
    <definedName name="sb_output">NPCC!$D$43</definedName>
    <definedName name="sb_unit_1">NPCC!$I$43:$L$43</definedName>
    <definedName name="sb_unit_ct1">NPCC!$I$40:$L$40</definedName>
    <definedName name="sb_unit_ct2">NPCC!$I$41:$L$41</definedName>
    <definedName name="sb_unit_ct3">NPCC!$I$42:$L$42</definedName>
    <definedName name="sb_unit_cw1">NPCC!$I$39:$L$39</definedName>
    <definedName name="sb_unit_sc2">NPCC!$I$41:$L$41</definedName>
    <definedName name="sh_1">NPCC!$E$35</definedName>
    <definedName name="sh_2">NPCC!$E$36</definedName>
    <definedName name="sh_3">NPCC!$E$37</definedName>
    <definedName name="sh_4">NPCC!$E$38</definedName>
    <definedName name="sh_output">NPCC!$D$38</definedName>
    <definedName name="sh_unit_1">NPCC!$I$35:$L$35</definedName>
    <definedName name="sh_unit_2">NPCC!$I$36:$L$36</definedName>
    <definedName name="sh_unit_3">NPCC!$I$37:$L$37</definedName>
    <definedName name="sh_unit_4">NPCC!$I$38:$L$38</definedName>
    <definedName name="useless">PJM!#REF!</definedName>
    <definedName name="v">NPCC!$I$7:$L$7</definedName>
    <definedName name="wert">NPCC!$I$7:$L$7</definedName>
    <definedName name="wy_3">NPCC!$E$44</definedName>
    <definedName name="wy_4">NPCC!$E$45</definedName>
    <definedName name="wy_output">NPCC!$D$45</definedName>
    <definedName name="wy_unit_3">NPCC!$I$44:$L$44</definedName>
    <definedName name="wy_unit_4">NPCC!$I$45:$L$45</definedName>
  </definedNames>
  <calcPr calcId="152511"/>
</workbook>
</file>

<file path=xl/calcChain.xml><?xml version="1.0" encoding="utf-8"?>
<calcChain xmlns="http://schemas.openxmlformats.org/spreadsheetml/2006/main">
  <c r="C8" i="23" l="1"/>
  <c r="C11" i="23"/>
  <c r="C13" i="23"/>
  <c r="C15" i="23"/>
  <c r="I16" i="23"/>
  <c r="J16" i="23"/>
  <c r="K16" i="23"/>
  <c r="L16" i="23"/>
  <c r="I17" i="23"/>
  <c r="J17" i="23"/>
  <c r="K17" i="23"/>
  <c r="L17" i="23"/>
  <c r="C18" i="23"/>
  <c r="D18" i="23"/>
  <c r="I18" i="23"/>
  <c r="J18" i="23"/>
  <c r="K18" i="23"/>
  <c r="L18" i="23"/>
  <c r="C20" i="23"/>
  <c r="I21" i="23"/>
  <c r="J21" i="23"/>
  <c r="K21" i="23"/>
  <c r="I22" i="23"/>
  <c r="J22" i="23"/>
  <c r="K22" i="23"/>
  <c r="I23" i="23"/>
  <c r="J23" i="23"/>
  <c r="K23" i="23"/>
  <c r="C24" i="23"/>
  <c r="I24" i="23"/>
  <c r="J24" i="23"/>
  <c r="K24" i="23"/>
  <c r="C28" i="23"/>
  <c r="C30" i="23"/>
  <c r="C34" i="23"/>
  <c r="C38" i="23"/>
  <c r="C43" i="23"/>
  <c r="C45" i="23"/>
  <c r="C46" i="23"/>
  <c r="D46" i="23"/>
  <c r="J5" i="12"/>
  <c r="C6" i="12"/>
  <c r="J6" i="12"/>
  <c r="I7" i="12"/>
  <c r="J7" i="12"/>
  <c r="K7" i="12"/>
  <c r="L7" i="12"/>
  <c r="I8" i="12"/>
  <c r="J8" i="12"/>
  <c r="K8" i="12"/>
  <c r="L8" i="12"/>
  <c r="C9" i="12"/>
  <c r="D9" i="12"/>
  <c r="I9" i="12"/>
  <c r="J9" i="12"/>
  <c r="K9" i="12"/>
  <c r="L9" i="12"/>
  <c r="C18" i="12"/>
  <c r="C22" i="12"/>
  <c r="C25" i="12"/>
  <c r="C28" i="12"/>
  <c r="I29" i="12"/>
  <c r="J29" i="12"/>
  <c r="K29" i="12"/>
  <c r="I30" i="12"/>
  <c r="J30" i="12"/>
  <c r="K30" i="12"/>
  <c r="I31" i="12"/>
  <c r="J31" i="12"/>
  <c r="K31" i="12"/>
  <c r="C32" i="12"/>
  <c r="I32" i="12"/>
  <c r="J32" i="12"/>
  <c r="K32" i="12"/>
  <c r="C34" i="12"/>
  <c r="C38" i="12"/>
  <c r="C40" i="12"/>
  <c r="J41" i="12"/>
  <c r="K41" i="12"/>
  <c r="C42" i="12"/>
  <c r="J42" i="12"/>
  <c r="K42" i="12"/>
  <c r="C47" i="12"/>
  <c r="C48" i="12"/>
  <c r="D48" i="12"/>
  <c r="I48" i="12"/>
</calcChain>
</file>

<file path=xl/sharedStrings.xml><?xml version="1.0" encoding="utf-8"?>
<sst xmlns="http://schemas.openxmlformats.org/spreadsheetml/2006/main" count="580" uniqueCount="86">
  <si>
    <t>Brandon Shores</t>
  </si>
  <si>
    <t>Brunner Island</t>
  </si>
  <si>
    <t>Chalk Point</t>
  </si>
  <si>
    <t>Eddystone</t>
  </si>
  <si>
    <t>Homer City</t>
  </si>
  <si>
    <t>Hudson</t>
  </si>
  <si>
    <t>Montour</t>
  </si>
  <si>
    <t>Morgantown</t>
  </si>
  <si>
    <t>Potomac River</t>
  </si>
  <si>
    <t>Plant</t>
  </si>
  <si>
    <t>Unit #</t>
  </si>
  <si>
    <t>Indian River</t>
  </si>
  <si>
    <t>Keystone</t>
  </si>
  <si>
    <t>Martin's Creek</t>
  </si>
  <si>
    <t>GT4</t>
  </si>
  <si>
    <t>GT5</t>
  </si>
  <si>
    <t>SGT1</t>
  </si>
  <si>
    <t>Capacity</t>
  </si>
  <si>
    <t>On/Off</t>
  </si>
  <si>
    <t>GT3</t>
  </si>
  <si>
    <t>GT6</t>
  </si>
  <si>
    <t xml:space="preserve"> @ 1200</t>
  </si>
  <si>
    <t xml:space="preserve"> @ 0900</t>
  </si>
  <si>
    <t xml:space="preserve"> @1600</t>
  </si>
  <si>
    <t>Comments</t>
  </si>
  <si>
    <t>New Haven Harbor</t>
  </si>
  <si>
    <t>Unit</t>
  </si>
  <si>
    <t>NPCC</t>
  </si>
  <si>
    <t>OPERATOR</t>
  </si>
  <si>
    <t>BG&amp;E</t>
  </si>
  <si>
    <t>PPLRE</t>
  </si>
  <si>
    <t>PEPCO</t>
  </si>
  <si>
    <t>PECO</t>
  </si>
  <si>
    <t>GPU</t>
  </si>
  <si>
    <t>PSEGI</t>
  </si>
  <si>
    <t>CIV</t>
  </si>
  <si>
    <t>Stony Brook</t>
  </si>
  <si>
    <t>Middletown</t>
  </si>
  <si>
    <t>Canal</t>
  </si>
  <si>
    <t>Mystic</t>
  </si>
  <si>
    <t>Brayton Point</t>
  </si>
  <si>
    <t>Bridgeport Harbor</t>
  </si>
  <si>
    <t>Norwalk Harbor</t>
  </si>
  <si>
    <t>Wyman</t>
  </si>
  <si>
    <t>New Boston</t>
  </si>
  <si>
    <t>Salem Harbor</t>
  </si>
  <si>
    <t>Manchester Street</t>
  </si>
  <si>
    <t>Merrimack</t>
  </si>
  <si>
    <t>Newington</t>
  </si>
  <si>
    <t>Sithe</t>
  </si>
  <si>
    <t>FPL</t>
  </si>
  <si>
    <t>NU</t>
  </si>
  <si>
    <t>PGET</t>
  </si>
  <si>
    <t>Duke</t>
  </si>
  <si>
    <t>Wisvest</t>
  </si>
  <si>
    <t>Southern</t>
  </si>
  <si>
    <t>NRG</t>
  </si>
  <si>
    <t>Fuel</t>
  </si>
  <si>
    <t>Type</t>
  </si>
  <si>
    <t>Heat Rate</t>
  </si>
  <si>
    <t>Coal</t>
  </si>
  <si>
    <t>Gas</t>
  </si>
  <si>
    <t>FO6</t>
  </si>
  <si>
    <t>FO2</t>
  </si>
  <si>
    <t>CW1</t>
  </si>
  <si>
    <t>CT1</t>
  </si>
  <si>
    <t>CT2</t>
  </si>
  <si>
    <t>CT3</t>
  </si>
  <si>
    <t>ST1</t>
  </si>
  <si>
    <t>ST2</t>
  </si>
  <si>
    <t>F06</t>
  </si>
  <si>
    <t>Kerosene</t>
  </si>
  <si>
    <t>Full Load</t>
  </si>
  <si>
    <t>PJM / MAAC</t>
  </si>
  <si>
    <t>Full Plant Capacity</t>
  </si>
  <si>
    <t>Current Plant Output</t>
  </si>
  <si>
    <t>Bridgeport Energy</t>
  </si>
  <si>
    <t xml:space="preserve"> @ 0700</t>
  </si>
  <si>
    <t xml:space="preserve"> @ 0800</t>
  </si>
  <si>
    <t xml:space="preserve"> @1000</t>
  </si>
  <si>
    <t xml:space="preserve"> @ 1100</t>
  </si>
  <si>
    <t xml:space="preserve"> @ 1300</t>
  </si>
  <si>
    <t xml:space="preserve"> @1400</t>
  </si>
  <si>
    <t xml:space="preserve"> @ 1500</t>
  </si>
  <si>
    <t>On</t>
  </si>
  <si>
    <t>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</si>
</sst>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_)"/>
  </numFmts>
  <fonts count="7" x14ac:knownFonts="1">
    <font>
      <sz val="9"/>
      <name val="Arial"/>
    </font>
    <font>
      <sz val="9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b/>
      <sz val="9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medium">
        <color indexed="64"/>
      </top>
      <bottom style="hair">
        <color indexed="22"/>
      </bottom>
      <diagonal/>
    </border>
    <border>
      <left/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hair">
        <color indexed="22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4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2" fillId="0" borderId="7" xfId="0" applyFont="1" applyBorder="1"/>
    <xf numFmtId="164" fontId="0" fillId="0" borderId="0" xfId="0" applyNumberFormat="1"/>
    <xf numFmtId="0" fontId="2" fillId="0" borderId="0" xfId="0" applyFont="1" applyBorder="1"/>
    <xf numFmtId="0" fontId="1" fillId="0" borderId="0" xfId="0" applyFont="1" applyBorder="1"/>
    <xf numFmtId="0" fontId="1" fillId="0" borderId="1" xfId="0" applyFont="1" applyBorder="1"/>
    <xf numFmtId="0" fontId="1" fillId="0" borderId="3" xfId="0" applyFont="1" applyBorder="1"/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1" fillId="0" borderId="4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1" fillId="0" borderId="5" xfId="0" applyFont="1" applyBorder="1"/>
    <xf numFmtId="0" fontId="1" fillId="0" borderId="6" xfId="0" applyFont="1" applyBorder="1" applyAlignment="1">
      <alignment horizontal="center"/>
    </xf>
    <xf numFmtId="0" fontId="0" fillId="0" borderId="8" xfId="0" applyBorder="1"/>
    <xf numFmtId="0" fontId="2" fillId="0" borderId="9" xfId="0" applyFont="1" applyFill="1" applyBorder="1" applyAlignment="1" applyProtection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/>
    <xf numFmtId="0" fontId="4" fillId="0" borderId="2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2" xfId="0" applyBorder="1"/>
    <xf numFmtId="0" fontId="1" fillId="0" borderId="0" xfId="0" applyFont="1" applyBorder="1" applyAlignment="1">
      <alignment horizontal="center"/>
    </xf>
    <xf numFmtId="0" fontId="0" fillId="0" borderId="4" xfId="0" applyBorder="1"/>
    <xf numFmtId="0" fontId="1" fillId="0" borderId="4" xfId="0" applyFont="1" applyBorder="1"/>
    <xf numFmtId="164" fontId="1" fillId="0" borderId="6" xfId="0" applyNumberFormat="1" applyFont="1" applyFill="1" applyBorder="1" applyAlignment="1" applyProtection="1">
      <alignment horizontal="center" vertical="center"/>
    </xf>
    <xf numFmtId="164" fontId="1" fillId="0" borderId="2" xfId="0" applyNumberFormat="1" applyFont="1" applyFill="1" applyBorder="1" applyAlignment="1" applyProtection="1">
      <alignment horizontal="center" vertical="center"/>
    </xf>
    <xf numFmtId="164" fontId="1" fillId="0" borderId="4" xfId="0" applyNumberFormat="1" applyFont="1" applyFill="1" applyBorder="1" applyAlignment="1" applyProtection="1">
      <alignment horizontal="center" vertical="center"/>
    </xf>
    <xf numFmtId="164" fontId="1" fillId="0" borderId="5" xfId="0" applyNumberFormat="1" applyFont="1" applyFill="1" applyBorder="1" applyAlignment="1" applyProtection="1">
      <alignment horizontal="center" vertical="center"/>
    </xf>
    <xf numFmtId="0" fontId="1" fillId="0" borderId="6" xfId="0" applyFont="1" applyBorder="1"/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0" xfId="0" applyFont="1" applyBorder="1"/>
    <xf numFmtId="0" fontId="1" fillId="0" borderId="3" xfId="0" applyFont="1" applyBorder="1" applyAlignment="1">
      <alignment horizontal="center"/>
    </xf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2" xfId="0" applyFont="1" applyBorder="1" applyAlignment="1">
      <alignment horizontal="center"/>
    </xf>
    <xf numFmtId="3" fontId="0" fillId="2" borderId="0" xfId="0" applyNumberFormat="1" applyFill="1" applyAlignment="1">
      <alignment horizontal="center"/>
    </xf>
    <xf numFmtId="0" fontId="4" fillId="0" borderId="0" xfId="0" applyFont="1" applyBorder="1"/>
    <xf numFmtId="0" fontId="0" fillId="0" borderId="0" xfId="0" applyAlignment="1">
      <alignment horizontal="center"/>
    </xf>
    <xf numFmtId="0" fontId="1" fillId="0" borderId="0" xfId="0" applyFont="1"/>
    <xf numFmtId="0" fontId="2" fillId="0" borderId="8" xfId="0" applyFont="1" applyBorder="1" applyAlignment="1">
      <alignment horizontal="center"/>
    </xf>
    <xf numFmtId="164" fontId="2" fillId="0" borderId="13" xfId="0" applyNumberFormat="1" applyFont="1" applyFill="1" applyBorder="1" applyAlignment="1">
      <alignment horizontal="center" vertical="center"/>
    </xf>
    <xf numFmtId="0" fontId="1" fillId="0" borderId="14" xfId="0" applyFont="1" applyBorder="1"/>
    <xf numFmtId="0" fontId="1" fillId="0" borderId="5" xfId="0" applyFont="1" applyBorder="1" applyAlignment="1">
      <alignment horizontal="center"/>
    </xf>
    <xf numFmtId="164" fontId="0" fillId="0" borderId="1" xfId="0" applyNumberFormat="1" applyBorder="1"/>
    <xf numFmtId="0" fontId="1" fillId="0" borderId="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4" fontId="0" fillId="0" borderId="2" xfId="0" applyNumberFormat="1" applyBorder="1"/>
    <xf numFmtId="0" fontId="4" fillId="0" borderId="15" xfId="0" applyFont="1" applyFill="1" applyBorder="1" applyAlignment="1" applyProtection="1">
      <alignment vertical="center"/>
    </xf>
    <xf numFmtId="0" fontId="4" fillId="0" borderId="12" xfId="0" applyFont="1" applyBorder="1"/>
    <xf numFmtId="0" fontId="4" fillId="0" borderId="16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1" xfId="0" applyFont="1" applyBorder="1"/>
    <xf numFmtId="164" fontId="4" fillId="0" borderId="17" xfId="0" applyNumberFormat="1" applyFont="1" applyFill="1" applyBorder="1" applyAlignment="1" applyProtection="1">
      <alignment vertical="center"/>
    </xf>
    <xf numFmtId="0" fontId="4" fillId="0" borderId="3" xfId="0" applyFont="1" applyBorder="1"/>
    <xf numFmtId="0" fontId="4" fillId="0" borderId="18" xfId="0" applyFont="1" applyFill="1" applyBorder="1" applyAlignment="1" applyProtection="1">
      <alignment vertical="center"/>
    </xf>
    <xf numFmtId="0" fontId="4" fillId="0" borderId="18" xfId="0" applyFont="1" applyBorder="1" applyProtection="1"/>
    <xf numFmtId="0" fontId="4" fillId="0" borderId="17" xfId="0" applyFont="1" applyFill="1" applyBorder="1" applyAlignment="1" applyProtection="1">
      <alignment vertical="center"/>
    </xf>
    <xf numFmtId="38" fontId="4" fillId="0" borderId="12" xfId="0" applyNumberFormat="1" applyFont="1" applyFill="1" applyBorder="1" applyAlignment="1" applyProtection="1">
      <alignment horizontal="center" vertical="center"/>
    </xf>
    <xf numFmtId="38" fontId="4" fillId="0" borderId="19" xfId="0" applyNumberFormat="1" applyFont="1" applyBorder="1" applyAlignment="1">
      <alignment horizontal="center"/>
    </xf>
    <xf numFmtId="38" fontId="4" fillId="0" borderId="12" xfId="0" applyNumberFormat="1" applyFont="1" applyBorder="1" applyAlignment="1">
      <alignment horizontal="center"/>
    </xf>
    <xf numFmtId="38" fontId="4" fillId="0" borderId="4" xfId="0" applyNumberFormat="1" applyFont="1" applyFill="1" applyBorder="1" applyAlignment="1" applyProtection="1">
      <alignment horizontal="center" vertical="center"/>
    </xf>
    <xf numFmtId="38" fontId="4" fillId="0" borderId="3" xfId="0" applyNumberFormat="1" applyFont="1" applyBorder="1" applyAlignment="1">
      <alignment horizontal="center"/>
    </xf>
    <xf numFmtId="38" fontId="4" fillId="0" borderId="4" xfId="0" applyNumberFormat="1" applyFont="1" applyBorder="1" applyAlignment="1">
      <alignment horizontal="center"/>
    </xf>
    <xf numFmtId="38" fontId="4" fillId="0" borderId="6" xfId="0" applyNumberFormat="1" applyFont="1" applyFill="1" applyBorder="1" applyAlignment="1" applyProtection="1">
      <alignment horizontal="center" vertical="center"/>
    </xf>
    <xf numFmtId="38" fontId="4" fillId="0" borderId="5" xfId="0" applyNumberFormat="1" applyFont="1" applyBorder="1" applyAlignment="1">
      <alignment horizontal="center"/>
    </xf>
    <xf numFmtId="38" fontId="4" fillId="0" borderId="6" xfId="0" applyNumberFormat="1" applyFont="1" applyBorder="1" applyAlignment="1">
      <alignment horizontal="center"/>
    </xf>
    <xf numFmtId="38" fontId="4" fillId="0" borderId="2" xfId="0" applyNumberFormat="1" applyFont="1" applyFill="1" applyBorder="1" applyAlignment="1" applyProtection="1">
      <alignment horizontal="center" vertical="center"/>
    </xf>
    <xf numFmtId="38" fontId="4" fillId="0" borderId="1" xfId="0" applyNumberFormat="1" applyFont="1" applyBorder="1" applyAlignment="1">
      <alignment horizontal="center"/>
    </xf>
    <xf numFmtId="38" fontId="4" fillId="0" borderId="2" xfId="0" applyNumberFormat="1" applyFont="1" applyBorder="1" applyAlignment="1">
      <alignment horizontal="center"/>
    </xf>
    <xf numFmtId="38" fontId="4" fillId="0" borderId="0" xfId="0" applyNumberFormat="1" applyFont="1" applyBorder="1"/>
    <xf numFmtId="38" fontId="4" fillId="2" borderId="0" xfId="0" applyNumberFormat="1" applyFont="1" applyFill="1" applyBorder="1"/>
    <xf numFmtId="14" fontId="3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20" xfId="0" applyBorder="1"/>
    <xf numFmtId="0" fontId="1" fillId="0" borderId="21" xfId="0" applyFont="1" applyBorder="1"/>
    <xf numFmtId="164" fontId="1" fillId="0" borderId="20" xfId="0" applyNumberFormat="1" applyFont="1" applyFill="1" applyBorder="1" applyAlignment="1" applyProtection="1">
      <alignment horizontal="center" vertical="center"/>
    </xf>
    <xf numFmtId="164" fontId="1" fillId="0" borderId="21" xfId="0" applyNumberFormat="1" applyFont="1" applyFill="1" applyBorder="1" applyAlignment="1" applyProtection="1">
      <alignment horizontal="center" vertical="center"/>
    </xf>
    <xf numFmtId="0" fontId="1" fillId="0" borderId="20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4" fillId="0" borderId="0" xfId="0" applyFont="1" applyBorder="1" applyProtection="1"/>
    <xf numFmtId="38" fontId="4" fillId="0" borderId="0" xfId="0" applyNumberFormat="1" applyFont="1" applyBorder="1" applyAlignment="1" applyProtection="1">
      <alignment horizontal="center"/>
    </xf>
    <xf numFmtId="38" fontId="4" fillId="0" borderId="0" xfId="0" applyNumberFormat="1" applyFont="1" applyBorder="1" applyAlignment="1">
      <alignment horizontal="center"/>
    </xf>
    <xf numFmtId="38" fontId="4" fillId="2" borderId="0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164" fontId="5" fillId="0" borderId="2" xfId="0" applyNumberFormat="1" applyFont="1" applyFill="1" applyBorder="1" applyAlignment="1">
      <alignment horizontal="center" vertical="center"/>
    </xf>
    <xf numFmtId="164" fontId="5" fillId="0" borderId="4" xfId="0" applyNumberFormat="1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164" fontId="6" fillId="0" borderId="4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/>
    </xf>
    <xf numFmtId="164" fontId="5" fillId="0" borderId="6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/>
    </xf>
    <xf numFmtId="0" fontId="5" fillId="0" borderId="0" xfId="0" applyFont="1" applyBorder="1" applyAlignment="1">
      <alignment horizontal="center"/>
    </xf>
    <xf numFmtId="0" fontId="4" fillId="0" borderId="3" xfId="0" applyFont="1" applyFill="1" applyBorder="1" applyAlignment="1" applyProtection="1">
      <alignment vertical="center"/>
    </xf>
    <xf numFmtId="0" fontId="4" fillId="0" borderId="22" xfId="0" applyFont="1" applyBorder="1"/>
    <xf numFmtId="38" fontId="4" fillId="0" borderId="22" xfId="0" applyNumberFormat="1" applyFont="1" applyBorder="1" applyAlignment="1" applyProtection="1">
      <alignment horizontal="center"/>
    </xf>
    <xf numFmtId="38" fontId="4" fillId="0" borderId="22" xfId="0" applyNumberFormat="1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164" fontId="6" fillId="0" borderId="4" xfId="0" applyNumberFormat="1" applyFont="1" applyFill="1" applyBorder="1" applyAlignment="1" applyProtection="1">
      <alignment horizontal="center" vertical="center"/>
    </xf>
    <xf numFmtId="164" fontId="5" fillId="0" borderId="6" xfId="0" applyNumberFormat="1" applyFont="1" applyFill="1" applyBorder="1" applyAlignment="1" applyProtection="1">
      <alignment horizontal="center" vertical="center"/>
    </xf>
    <xf numFmtId="164" fontId="5" fillId="0" borderId="12" xfId="0" applyNumberFormat="1" applyFont="1" applyFill="1" applyBorder="1" applyAlignment="1">
      <alignment horizontal="center" vertical="center"/>
    </xf>
    <xf numFmtId="0" fontId="5" fillId="0" borderId="21" xfId="0" applyFont="1" applyBorder="1" applyAlignment="1">
      <alignment horizontal="center"/>
    </xf>
    <xf numFmtId="164" fontId="6" fillId="0" borderId="6" xfId="0" applyNumberFormat="1" applyFont="1" applyFill="1" applyBorder="1" applyAlignment="1" applyProtection="1">
      <alignment horizontal="center" vertical="center"/>
    </xf>
    <xf numFmtId="164" fontId="5" fillId="0" borderId="10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/>
    </xf>
    <xf numFmtId="164" fontId="5" fillId="0" borderId="4" xfId="0" applyNumberFormat="1" applyFont="1" applyFill="1" applyBorder="1" applyAlignment="1" applyProtection="1">
      <alignment horizontal="center" vertical="center"/>
    </xf>
    <xf numFmtId="0" fontId="5" fillId="0" borderId="10" xfId="0" applyFont="1" applyBorder="1" applyAlignment="1">
      <alignment horizontal="center"/>
    </xf>
    <xf numFmtId="164" fontId="4" fillId="0" borderId="4" xfId="0" applyNumberFormat="1" applyFont="1" applyFill="1" applyBorder="1" applyAlignment="1">
      <alignment horizontal="center" vertical="center"/>
    </xf>
    <xf numFmtId="164" fontId="4" fillId="0" borderId="2" xfId="0" applyNumberFormat="1" applyFont="1" applyFill="1" applyBorder="1" applyAlignment="1">
      <alignment horizontal="center" vertical="center"/>
    </xf>
    <xf numFmtId="0" fontId="4" fillId="0" borderId="12" xfId="0" applyFont="1" applyBorder="1" applyAlignment="1">
      <alignment horizontal="center"/>
    </xf>
    <xf numFmtId="164" fontId="6" fillId="0" borderId="10" xfId="0" applyNumberFormat="1" applyFont="1" applyFill="1" applyBorder="1" applyAlignment="1">
      <alignment horizontal="center" vertical="center"/>
    </xf>
    <xf numFmtId="164" fontId="6" fillId="0" borderId="6" xfId="0" applyNumberFormat="1" applyFont="1" applyFill="1" applyBorder="1" applyAlignment="1">
      <alignment horizontal="center" vertical="center"/>
    </xf>
    <xf numFmtId="0" fontId="6" fillId="0" borderId="10" xfId="0" applyFont="1" applyBorder="1" applyAlignment="1">
      <alignment horizontal="center"/>
    </xf>
    <xf numFmtId="0" fontId="3" fillId="0" borderId="0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10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B49"/>
  <sheetViews>
    <sheetView tabSelected="1" topLeftCell="H1" workbookViewId="0">
      <selection activeCell="D25" sqref="D25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1" width="9.7109375" customWidth="1"/>
    <col min="12" max="12" width="9.7109375" style="47" customWidth="1"/>
    <col min="13" max="15" width="9.7109375" customWidth="1"/>
    <col min="16" max="16" width="9.7109375" style="47" customWidth="1"/>
    <col min="17" max="17" width="9.7109375" customWidth="1"/>
    <col min="18" max="18" width="9.7109375" style="47" customWidth="1"/>
  </cols>
  <sheetData>
    <row r="1" spans="1:20" ht="15.75" x14ac:dyDescent="0.25">
      <c r="A1" s="139" t="s">
        <v>73</v>
      </c>
      <c r="B1" s="83">
        <v>37183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139"/>
      <c r="B2" s="85"/>
      <c r="C2" s="140" t="s">
        <v>74</v>
      </c>
      <c r="D2" s="140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40"/>
      <c r="D3" s="142"/>
      <c r="E3" s="28"/>
      <c r="F3" s="56" t="s">
        <v>57</v>
      </c>
      <c r="G3" s="56" t="s">
        <v>72</v>
      </c>
      <c r="H3" s="56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8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41"/>
      <c r="D4" s="143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51"/>
      <c r="T4" s="23"/>
    </row>
    <row r="5" spans="1:20" x14ac:dyDescent="0.2">
      <c r="A5" s="58"/>
      <c r="B5" s="59" t="s">
        <v>0</v>
      </c>
      <c r="C5" s="69"/>
      <c r="D5" s="69"/>
      <c r="E5" s="70">
        <v>1</v>
      </c>
      <c r="F5" s="71" t="s">
        <v>60</v>
      </c>
      <c r="G5" s="70">
        <v>9992</v>
      </c>
      <c r="H5" s="71">
        <v>685</v>
      </c>
      <c r="I5" s="114" t="s">
        <v>84</v>
      </c>
      <c r="J5" s="135" t="e">
        <f>NA()</f>
        <v>#N/A</v>
      </c>
      <c r="K5" s="114" t="s">
        <v>84</v>
      </c>
      <c r="L5" s="114" t="s">
        <v>84</v>
      </c>
      <c r="M5" s="114"/>
      <c r="N5" s="114"/>
      <c r="O5" s="135"/>
      <c r="P5" s="135"/>
      <c r="Q5" s="135"/>
      <c r="R5" s="135"/>
      <c r="T5" s="48"/>
    </row>
    <row r="6" spans="1:20" x14ac:dyDescent="0.2">
      <c r="A6" s="60" t="s">
        <v>29</v>
      </c>
      <c r="B6" s="61" t="s">
        <v>0</v>
      </c>
      <c r="C6" s="72">
        <f>SUM(H5:H6)</f>
        <v>1370</v>
      </c>
      <c r="D6" s="72">
        <v>1370</v>
      </c>
      <c r="E6" s="73">
        <v>2</v>
      </c>
      <c r="F6" s="74" t="s">
        <v>60</v>
      </c>
      <c r="G6" s="73">
        <v>10060</v>
      </c>
      <c r="H6" s="74">
        <v>685</v>
      </c>
      <c r="I6" s="103" t="s">
        <v>84</v>
      </c>
      <c r="J6" s="26" t="e">
        <f>NA()</f>
        <v>#N/A</v>
      </c>
      <c r="K6" s="103" t="s">
        <v>84</v>
      </c>
      <c r="L6" s="103" t="s">
        <v>84</v>
      </c>
      <c r="M6" s="103"/>
      <c r="N6" s="103"/>
      <c r="O6" s="26"/>
      <c r="P6" s="26"/>
      <c r="Q6" s="26"/>
      <c r="R6" s="26"/>
      <c r="S6" s="48"/>
      <c r="T6" s="48"/>
    </row>
    <row r="7" spans="1:20" x14ac:dyDescent="0.2">
      <c r="A7" s="62"/>
      <c r="B7" s="62" t="s">
        <v>1</v>
      </c>
      <c r="C7" s="75"/>
      <c r="D7" s="75"/>
      <c r="E7" s="76">
        <v>1</v>
      </c>
      <c r="F7" s="77" t="s">
        <v>60</v>
      </c>
      <c r="G7" s="76">
        <v>9333</v>
      </c>
      <c r="H7" s="77">
        <v>365</v>
      </c>
      <c r="I7" s="24" t="e">
        <f>NA()</f>
        <v>#N/A</v>
      </c>
      <c r="J7" s="24" t="e">
        <f>NA()</f>
        <v>#N/A</v>
      </c>
      <c r="K7" s="24" t="e">
        <f>NA()</f>
        <v>#N/A</v>
      </c>
      <c r="L7" s="130" t="e">
        <f>NA()</f>
        <v>#N/A</v>
      </c>
      <c r="M7" s="24"/>
      <c r="N7" s="24"/>
      <c r="O7" s="24"/>
      <c r="P7" s="130"/>
      <c r="Q7" s="24"/>
      <c r="R7" s="130"/>
      <c r="S7" s="112"/>
      <c r="T7" s="48"/>
    </row>
    <row r="8" spans="1:20" x14ac:dyDescent="0.2">
      <c r="A8" s="63"/>
      <c r="B8" s="63" t="s">
        <v>1</v>
      </c>
      <c r="C8" s="78"/>
      <c r="D8" s="78"/>
      <c r="E8" s="79">
        <v>2</v>
      </c>
      <c r="F8" s="80" t="s">
        <v>60</v>
      </c>
      <c r="G8" s="79">
        <v>9048</v>
      </c>
      <c r="H8" s="80">
        <v>405</v>
      </c>
      <c r="I8" s="24" t="e">
        <f>NA()</f>
        <v>#N/A</v>
      </c>
      <c r="J8" s="24" t="e">
        <f>NA()</f>
        <v>#N/A</v>
      </c>
      <c r="K8" s="24" t="e">
        <f>NA()</f>
        <v>#N/A</v>
      </c>
      <c r="L8" s="24" t="e">
        <f>NA()</f>
        <v>#N/A</v>
      </c>
      <c r="M8" s="24"/>
      <c r="N8" s="24"/>
      <c r="O8" s="24"/>
      <c r="P8" s="24"/>
      <c r="Q8" s="24"/>
      <c r="R8" s="24"/>
      <c r="S8" s="48"/>
      <c r="T8" s="48"/>
    </row>
    <row r="9" spans="1:20" x14ac:dyDescent="0.2">
      <c r="A9" s="64" t="s">
        <v>30</v>
      </c>
      <c r="B9" s="65" t="s">
        <v>1</v>
      </c>
      <c r="C9" s="72">
        <f>SUM(H7:H9)</f>
        <v>1560</v>
      </c>
      <c r="D9" s="72" t="e">
        <f>NA()</f>
        <v>#N/A</v>
      </c>
      <c r="E9" s="73">
        <v>3</v>
      </c>
      <c r="F9" s="74" t="s">
        <v>60</v>
      </c>
      <c r="G9" s="73">
        <v>9082</v>
      </c>
      <c r="H9" s="74">
        <v>790</v>
      </c>
      <c r="I9" s="24" t="e">
        <f>NA()</f>
        <v>#N/A</v>
      </c>
      <c r="J9" s="26" t="e">
        <f>NA()</f>
        <v>#N/A</v>
      </c>
      <c r="K9" s="26" t="e">
        <f>NA()</f>
        <v>#N/A</v>
      </c>
      <c r="L9" s="26" t="e">
        <f>NA()</f>
        <v>#N/A</v>
      </c>
      <c r="M9" s="24"/>
      <c r="N9" s="26"/>
      <c r="O9" s="26"/>
      <c r="P9" s="26"/>
      <c r="Q9" s="26"/>
      <c r="R9" s="26"/>
      <c r="S9" s="48"/>
      <c r="T9" s="48"/>
    </row>
    <row r="10" spans="1:20" x14ac:dyDescent="0.2">
      <c r="A10" s="62"/>
      <c r="B10" s="62" t="s">
        <v>2</v>
      </c>
      <c r="C10" s="75"/>
      <c r="D10" s="75"/>
      <c r="E10" s="76" t="s">
        <v>68</v>
      </c>
      <c r="F10" s="77" t="s">
        <v>60</v>
      </c>
      <c r="G10" s="76">
        <v>9288</v>
      </c>
      <c r="H10" s="77">
        <v>365</v>
      </c>
      <c r="I10" s="104" t="s">
        <v>84</v>
      </c>
      <c r="J10" s="105" t="s">
        <v>84</v>
      </c>
      <c r="K10" s="104" t="s">
        <v>84</v>
      </c>
      <c r="L10" s="104" t="s">
        <v>84</v>
      </c>
      <c r="M10" s="104"/>
      <c r="N10" s="105"/>
      <c r="O10" s="104"/>
      <c r="P10" s="104"/>
      <c r="Q10" s="104"/>
      <c r="R10" s="104"/>
      <c r="S10" s="112"/>
      <c r="T10" s="48"/>
    </row>
    <row r="11" spans="1:20" x14ac:dyDescent="0.2">
      <c r="A11" s="63"/>
      <c r="B11" s="63" t="s">
        <v>2</v>
      </c>
      <c r="C11" s="78"/>
      <c r="D11" s="78"/>
      <c r="E11" s="79" t="s">
        <v>69</v>
      </c>
      <c r="F11" s="80" t="s">
        <v>60</v>
      </c>
      <c r="G11" s="79">
        <v>9206</v>
      </c>
      <c r="H11" s="80">
        <v>365</v>
      </c>
      <c r="I11" s="105" t="s">
        <v>84</v>
      </c>
      <c r="J11" s="105" t="s">
        <v>84</v>
      </c>
      <c r="K11" s="105" t="s">
        <v>84</v>
      </c>
      <c r="L11" s="105" t="s">
        <v>84</v>
      </c>
      <c r="M11" s="105"/>
      <c r="N11" s="105"/>
      <c r="O11" s="105"/>
      <c r="P11" s="105"/>
      <c r="Q11" s="105"/>
      <c r="R11" s="105"/>
      <c r="S11" s="48"/>
      <c r="T11" s="48"/>
    </row>
    <row r="12" spans="1:20" x14ac:dyDescent="0.2">
      <c r="A12" s="63"/>
      <c r="B12" s="63" t="s">
        <v>2</v>
      </c>
      <c r="C12" s="78"/>
      <c r="D12" s="78"/>
      <c r="E12" s="79">
        <v>3</v>
      </c>
      <c r="F12" s="80" t="s">
        <v>62</v>
      </c>
      <c r="G12" s="79">
        <v>10631</v>
      </c>
      <c r="H12" s="80">
        <v>640</v>
      </c>
      <c r="I12" s="106" t="s">
        <v>85</v>
      </c>
      <c r="J12" s="106" t="s">
        <v>85</v>
      </c>
      <c r="K12" s="106" t="s">
        <v>85</v>
      </c>
      <c r="L12" s="106" t="s">
        <v>85</v>
      </c>
      <c r="M12" s="106"/>
      <c r="N12" s="106"/>
      <c r="O12" s="106"/>
      <c r="P12" s="106"/>
      <c r="Q12" s="106"/>
      <c r="R12" s="106"/>
      <c r="S12" s="48"/>
      <c r="T12" s="48"/>
    </row>
    <row r="13" spans="1:20" x14ac:dyDescent="0.2">
      <c r="A13" s="63"/>
      <c r="B13" s="63" t="s">
        <v>2</v>
      </c>
      <c r="C13" s="78"/>
      <c r="D13" s="78"/>
      <c r="E13" s="79">
        <v>4</v>
      </c>
      <c r="F13" s="80" t="s">
        <v>62</v>
      </c>
      <c r="G13" s="79">
        <v>10543</v>
      </c>
      <c r="H13" s="80">
        <v>640</v>
      </c>
      <c r="I13" s="106" t="s">
        <v>85</v>
      </c>
      <c r="J13" s="106" t="s">
        <v>85</v>
      </c>
      <c r="K13" s="106" t="s">
        <v>85</v>
      </c>
      <c r="L13" s="106" t="s">
        <v>85</v>
      </c>
      <c r="M13" s="106"/>
      <c r="N13" s="106"/>
      <c r="O13" s="106"/>
      <c r="P13" s="106"/>
      <c r="Q13" s="106"/>
      <c r="R13" s="106"/>
      <c r="S13" s="48"/>
      <c r="T13" s="48"/>
    </row>
    <row r="14" spans="1:20" x14ac:dyDescent="0.2">
      <c r="A14" s="63"/>
      <c r="B14" s="63" t="s">
        <v>2</v>
      </c>
      <c r="C14" s="78"/>
      <c r="D14" s="78"/>
      <c r="E14" s="79" t="s">
        <v>19</v>
      </c>
      <c r="F14" s="80" t="s">
        <v>61</v>
      </c>
      <c r="G14" s="79">
        <v>11682</v>
      </c>
      <c r="H14" s="80">
        <v>99</v>
      </c>
      <c r="I14" s="106" t="s">
        <v>85</v>
      </c>
      <c r="J14" s="106" t="s">
        <v>85</v>
      </c>
      <c r="K14" s="106" t="s">
        <v>85</v>
      </c>
      <c r="L14" s="106" t="s">
        <v>85</v>
      </c>
      <c r="M14" s="106"/>
      <c r="N14" s="106"/>
      <c r="O14" s="106"/>
      <c r="P14" s="106"/>
      <c r="Q14" s="106"/>
      <c r="R14" s="106"/>
      <c r="S14" s="48"/>
      <c r="T14" s="48"/>
    </row>
    <row r="15" spans="1:20" x14ac:dyDescent="0.2">
      <c r="A15" s="66"/>
      <c r="B15" s="63" t="s">
        <v>2</v>
      </c>
      <c r="C15" s="78"/>
      <c r="D15" s="78"/>
      <c r="E15" s="79" t="s">
        <v>14</v>
      </c>
      <c r="F15" s="80" t="s">
        <v>61</v>
      </c>
      <c r="G15" s="79">
        <v>11682</v>
      </c>
      <c r="H15" s="80">
        <v>99</v>
      </c>
      <c r="I15" s="106" t="s">
        <v>85</v>
      </c>
      <c r="J15" s="106" t="s">
        <v>85</v>
      </c>
      <c r="K15" s="106" t="s">
        <v>85</v>
      </c>
      <c r="L15" s="106" t="s">
        <v>85</v>
      </c>
      <c r="M15" s="106"/>
      <c r="N15" s="106"/>
      <c r="O15" s="106"/>
      <c r="P15" s="106"/>
      <c r="Q15" s="106"/>
      <c r="R15" s="106"/>
      <c r="S15" s="48"/>
      <c r="T15" s="48"/>
    </row>
    <row r="16" spans="1:20" x14ac:dyDescent="0.2">
      <c r="A16" s="67"/>
      <c r="B16" s="63" t="s">
        <v>2</v>
      </c>
      <c r="C16" s="78"/>
      <c r="D16" s="78"/>
      <c r="E16" s="79" t="s">
        <v>15</v>
      </c>
      <c r="F16" s="80" t="s">
        <v>61</v>
      </c>
      <c r="G16" s="79">
        <v>10743</v>
      </c>
      <c r="H16" s="80">
        <v>120</v>
      </c>
      <c r="I16" s="106" t="s">
        <v>85</v>
      </c>
      <c r="J16" s="106" t="s">
        <v>85</v>
      </c>
      <c r="K16" s="106" t="s">
        <v>85</v>
      </c>
      <c r="L16" s="106" t="s">
        <v>85</v>
      </c>
      <c r="M16" s="106"/>
      <c r="N16" s="106"/>
      <c r="O16" s="106"/>
      <c r="P16" s="106"/>
      <c r="Q16" s="106"/>
      <c r="R16" s="106"/>
      <c r="S16" s="48"/>
      <c r="T16" s="48"/>
    </row>
    <row r="17" spans="1:20" x14ac:dyDescent="0.2">
      <c r="A17" s="63"/>
      <c r="B17" s="63" t="s">
        <v>2</v>
      </c>
      <c r="C17" s="78"/>
      <c r="D17" s="78"/>
      <c r="E17" s="79" t="s">
        <v>20</v>
      </c>
      <c r="F17" s="80" t="s">
        <v>61</v>
      </c>
      <c r="G17" s="79">
        <v>10743</v>
      </c>
      <c r="H17" s="80">
        <v>120</v>
      </c>
      <c r="I17" s="106" t="s">
        <v>85</v>
      </c>
      <c r="J17" s="106" t="s">
        <v>85</v>
      </c>
      <c r="K17" s="106" t="s">
        <v>85</v>
      </c>
      <c r="L17" s="106" t="s">
        <v>85</v>
      </c>
      <c r="M17" s="106"/>
      <c r="N17" s="106"/>
      <c r="O17" s="106"/>
      <c r="P17" s="106"/>
      <c r="Q17" s="106"/>
      <c r="R17" s="106"/>
      <c r="S17" s="48"/>
      <c r="T17" s="48"/>
    </row>
    <row r="18" spans="1:20" x14ac:dyDescent="0.2">
      <c r="A18" s="64" t="s">
        <v>31</v>
      </c>
      <c r="B18" s="65" t="s">
        <v>2</v>
      </c>
      <c r="C18" s="72">
        <f>SUM(H10:H18)</f>
        <v>2541</v>
      </c>
      <c r="D18" s="72">
        <v>730</v>
      </c>
      <c r="E18" s="73" t="s">
        <v>16</v>
      </c>
      <c r="F18" s="74" t="s">
        <v>61</v>
      </c>
      <c r="G18" s="73">
        <v>10743</v>
      </c>
      <c r="H18" s="74">
        <v>93</v>
      </c>
      <c r="I18" s="107" t="s">
        <v>85</v>
      </c>
      <c r="J18" s="106" t="s">
        <v>85</v>
      </c>
      <c r="K18" s="107" t="s">
        <v>85</v>
      </c>
      <c r="L18" s="107" t="s">
        <v>85</v>
      </c>
      <c r="M18" s="107"/>
      <c r="N18" s="106"/>
      <c r="O18" s="107"/>
      <c r="P18" s="107"/>
      <c r="Q18" s="107"/>
      <c r="R18" s="107"/>
      <c r="S18" s="48"/>
      <c r="T18" s="48"/>
    </row>
    <row r="19" spans="1:20" x14ac:dyDescent="0.2">
      <c r="A19" s="62"/>
      <c r="B19" s="62" t="s">
        <v>3</v>
      </c>
      <c r="C19" s="75"/>
      <c r="D19" s="75"/>
      <c r="E19" s="76">
        <v>1</v>
      </c>
      <c r="F19" s="77" t="s">
        <v>60</v>
      </c>
      <c r="G19" s="76">
        <v>10040</v>
      </c>
      <c r="H19" s="77">
        <v>335</v>
      </c>
      <c r="I19" s="104" t="s">
        <v>84</v>
      </c>
      <c r="J19" s="104" t="s">
        <v>84</v>
      </c>
      <c r="K19" s="104" t="s">
        <v>84</v>
      </c>
      <c r="L19" s="104" t="s">
        <v>84</v>
      </c>
      <c r="M19" s="108"/>
      <c r="N19" s="108"/>
      <c r="O19" s="108"/>
      <c r="P19" s="108"/>
      <c r="Q19" s="108"/>
      <c r="R19" s="108"/>
      <c r="S19" s="112"/>
      <c r="T19" s="48"/>
    </row>
    <row r="20" spans="1:20" x14ac:dyDescent="0.2">
      <c r="A20" s="63"/>
      <c r="B20" s="63" t="s">
        <v>3</v>
      </c>
      <c r="C20" s="78"/>
      <c r="D20" s="78"/>
      <c r="E20" s="79">
        <v>2</v>
      </c>
      <c r="F20" s="80" t="s">
        <v>60</v>
      </c>
      <c r="G20" s="79">
        <v>9925</v>
      </c>
      <c r="H20" s="80">
        <v>335</v>
      </c>
      <c r="I20" s="105" t="s">
        <v>84</v>
      </c>
      <c r="J20" s="105" t="s">
        <v>84</v>
      </c>
      <c r="K20" s="105" t="s">
        <v>84</v>
      </c>
      <c r="L20" s="105" t="s">
        <v>84</v>
      </c>
      <c r="M20" s="106"/>
      <c r="N20" s="106"/>
      <c r="O20" s="106"/>
      <c r="P20" s="106"/>
      <c r="Q20" s="106"/>
      <c r="R20" s="106"/>
      <c r="S20" s="48"/>
      <c r="T20" s="48"/>
    </row>
    <row r="21" spans="1:20" x14ac:dyDescent="0.2">
      <c r="A21" s="63"/>
      <c r="B21" s="63" t="s">
        <v>3</v>
      </c>
      <c r="C21" s="78"/>
      <c r="D21" s="78"/>
      <c r="E21" s="79">
        <v>3</v>
      </c>
      <c r="F21" s="80" t="s">
        <v>70</v>
      </c>
      <c r="G21" s="79">
        <v>10873</v>
      </c>
      <c r="H21" s="80">
        <v>390</v>
      </c>
      <c r="I21" s="106" t="s">
        <v>85</v>
      </c>
      <c r="J21" s="106" t="s">
        <v>85</v>
      </c>
      <c r="K21" s="106" t="s">
        <v>85</v>
      </c>
      <c r="L21" s="106" t="s">
        <v>85</v>
      </c>
      <c r="M21" s="105"/>
      <c r="N21" s="105"/>
      <c r="O21" s="105"/>
      <c r="P21" s="105"/>
      <c r="Q21" s="105"/>
      <c r="R21" s="105"/>
      <c r="S21" s="48"/>
      <c r="T21" s="48"/>
    </row>
    <row r="22" spans="1:20" x14ac:dyDescent="0.2">
      <c r="A22" s="64" t="s">
        <v>32</v>
      </c>
      <c r="B22" s="65" t="s">
        <v>3</v>
      </c>
      <c r="C22" s="72">
        <f>SUM(H19:H22)</f>
        <v>1450</v>
      </c>
      <c r="D22" s="72">
        <v>1060</v>
      </c>
      <c r="E22" s="73">
        <v>4</v>
      </c>
      <c r="F22" s="74" t="s">
        <v>70</v>
      </c>
      <c r="G22" s="73">
        <v>11028</v>
      </c>
      <c r="H22" s="74">
        <v>390</v>
      </c>
      <c r="I22" s="103" t="s">
        <v>84</v>
      </c>
      <c r="J22" s="103" t="s">
        <v>84</v>
      </c>
      <c r="K22" s="103" t="s">
        <v>84</v>
      </c>
      <c r="L22" s="103" t="s">
        <v>84</v>
      </c>
      <c r="M22" s="103"/>
      <c r="N22" s="103"/>
      <c r="O22" s="103"/>
      <c r="P22" s="103"/>
      <c r="Q22" s="103"/>
      <c r="R22" s="103"/>
      <c r="S22" s="48"/>
      <c r="T22" s="48"/>
    </row>
    <row r="23" spans="1:20" x14ac:dyDescent="0.2">
      <c r="A23" s="62"/>
      <c r="B23" s="62" t="s">
        <v>4</v>
      </c>
      <c r="C23" s="75"/>
      <c r="D23" s="75"/>
      <c r="E23" s="76">
        <v>1</v>
      </c>
      <c r="F23" s="77" t="s">
        <v>60</v>
      </c>
      <c r="G23" s="76">
        <v>9664</v>
      </c>
      <c r="H23" s="77">
        <v>660</v>
      </c>
      <c r="I23" s="104" t="s">
        <v>84</v>
      </c>
      <c r="J23" s="104" t="s">
        <v>84</v>
      </c>
      <c r="K23" s="104" t="s">
        <v>84</v>
      </c>
      <c r="L23" s="104" t="s">
        <v>84</v>
      </c>
      <c r="M23" s="104"/>
      <c r="N23" s="104"/>
      <c r="O23" s="104"/>
      <c r="P23" s="104"/>
      <c r="Q23" s="104"/>
      <c r="R23" s="104"/>
      <c r="S23" s="112"/>
      <c r="T23" s="48"/>
    </row>
    <row r="24" spans="1:20" x14ac:dyDescent="0.2">
      <c r="A24" s="63"/>
      <c r="B24" s="63" t="s">
        <v>4</v>
      </c>
      <c r="C24" s="78"/>
      <c r="D24" s="78"/>
      <c r="E24" s="79">
        <v>2</v>
      </c>
      <c r="F24" s="80" t="s">
        <v>60</v>
      </c>
      <c r="G24" s="79">
        <v>9464</v>
      </c>
      <c r="H24" s="80">
        <v>660</v>
      </c>
      <c r="I24" s="105" t="s">
        <v>84</v>
      </c>
      <c r="J24" s="105" t="s">
        <v>84</v>
      </c>
      <c r="K24" s="105" t="s">
        <v>84</v>
      </c>
      <c r="L24" s="105" t="s">
        <v>84</v>
      </c>
      <c r="M24" s="105"/>
      <c r="N24" s="105"/>
      <c r="O24" s="105"/>
      <c r="P24" s="105"/>
      <c r="Q24" s="105"/>
      <c r="R24" s="105"/>
      <c r="S24" s="48"/>
      <c r="T24" s="48"/>
    </row>
    <row r="25" spans="1:20" x14ac:dyDescent="0.2">
      <c r="A25" s="64" t="s">
        <v>33</v>
      </c>
      <c r="B25" s="65" t="s">
        <v>4</v>
      </c>
      <c r="C25" s="72">
        <f>SUM(H23:H25)</f>
        <v>2010</v>
      </c>
      <c r="D25" s="72">
        <v>2010</v>
      </c>
      <c r="E25" s="73">
        <v>3</v>
      </c>
      <c r="F25" s="74" t="s">
        <v>60</v>
      </c>
      <c r="G25" s="73">
        <v>9783</v>
      </c>
      <c r="H25" s="74">
        <v>690</v>
      </c>
      <c r="I25" s="103" t="s">
        <v>84</v>
      </c>
      <c r="J25" s="103" t="s">
        <v>84</v>
      </c>
      <c r="K25" s="103" t="s">
        <v>84</v>
      </c>
      <c r="L25" s="103" t="s">
        <v>84</v>
      </c>
      <c r="M25" s="103"/>
      <c r="N25" s="103"/>
      <c r="O25" s="103"/>
      <c r="P25" s="103"/>
      <c r="Q25" s="103"/>
      <c r="R25" s="103"/>
      <c r="S25" s="48"/>
      <c r="T25" s="48"/>
    </row>
    <row r="26" spans="1:20" x14ac:dyDescent="0.2">
      <c r="A26" s="62"/>
      <c r="B26" s="62" t="s">
        <v>5</v>
      </c>
      <c r="C26" s="75"/>
      <c r="D26" s="75"/>
      <c r="E26" s="76">
        <v>1</v>
      </c>
      <c r="F26" s="77" t="s">
        <v>61</v>
      </c>
      <c r="G26" s="76">
        <v>10484</v>
      </c>
      <c r="H26" s="77">
        <v>455</v>
      </c>
      <c r="I26" s="104" t="s">
        <v>84</v>
      </c>
      <c r="J26" s="104" t="s">
        <v>84</v>
      </c>
      <c r="K26" s="104" t="s">
        <v>84</v>
      </c>
      <c r="L26" s="104" t="s">
        <v>84</v>
      </c>
      <c r="M26" s="104"/>
      <c r="N26" s="104"/>
      <c r="O26" s="104"/>
      <c r="P26" s="104"/>
      <c r="Q26" s="104"/>
      <c r="R26" s="104"/>
      <c r="S26" s="112"/>
      <c r="T26" s="48"/>
    </row>
    <row r="27" spans="1:20" x14ac:dyDescent="0.2">
      <c r="A27" s="63"/>
      <c r="B27" s="63" t="s">
        <v>5</v>
      </c>
      <c r="C27" s="78"/>
      <c r="D27" s="78"/>
      <c r="E27" s="79">
        <v>2</v>
      </c>
      <c r="F27" s="80" t="s">
        <v>60</v>
      </c>
      <c r="G27" s="79">
        <v>9496</v>
      </c>
      <c r="H27" s="80">
        <v>620</v>
      </c>
      <c r="I27" s="105" t="s">
        <v>84</v>
      </c>
      <c r="J27" s="105" t="s">
        <v>84</v>
      </c>
      <c r="K27" s="105" t="s">
        <v>84</v>
      </c>
      <c r="L27" s="105" t="s">
        <v>84</v>
      </c>
      <c r="M27" s="105"/>
      <c r="N27" s="105"/>
      <c r="O27" s="105"/>
      <c r="P27" s="105"/>
      <c r="Q27" s="105"/>
      <c r="R27" s="105"/>
      <c r="S27" s="48"/>
      <c r="T27" s="48"/>
    </row>
    <row r="28" spans="1:20" x14ac:dyDescent="0.2">
      <c r="A28" s="64" t="s">
        <v>34</v>
      </c>
      <c r="B28" s="65" t="s">
        <v>5</v>
      </c>
      <c r="C28" s="72">
        <f>SUM(H26:H28)</f>
        <v>1190</v>
      </c>
      <c r="D28" s="72">
        <v>1190</v>
      </c>
      <c r="E28" s="73">
        <v>3</v>
      </c>
      <c r="F28" s="74" t="s">
        <v>71</v>
      </c>
      <c r="G28" s="73">
        <v>26779</v>
      </c>
      <c r="H28" s="74">
        <v>115</v>
      </c>
      <c r="I28" s="103" t="s">
        <v>84</v>
      </c>
      <c r="J28" s="103" t="s">
        <v>84</v>
      </c>
      <c r="K28" s="103" t="s">
        <v>84</v>
      </c>
      <c r="L28" s="103" t="s">
        <v>84</v>
      </c>
      <c r="M28" s="103"/>
      <c r="N28" s="103"/>
      <c r="O28" s="103"/>
      <c r="P28" s="103"/>
      <c r="Q28" s="103"/>
      <c r="R28" s="103"/>
      <c r="S28" s="48"/>
      <c r="T28" s="48"/>
    </row>
    <row r="29" spans="1:20" x14ac:dyDescent="0.2">
      <c r="A29" s="62"/>
      <c r="B29" s="62" t="s">
        <v>11</v>
      </c>
      <c r="C29" s="75"/>
      <c r="D29" s="78"/>
      <c r="E29" s="79">
        <v>1</v>
      </c>
      <c r="F29" s="80" t="s">
        <v>60</v>
      </c>
      <c r="G29" s="79">
        <v>9889</v>
      </c>
      <c r="H29" s="80">
        <v>80</v>
      </c>
      <c r="I29" s="25" t="e">
        <f>NA()</f>
        <v>#N/A</v>
      </c>
      <c r="J29" s="25" t="e">
        <f>NA()</f>
        <v>#N/A</v>
      </c>
      <c r="K29" s="25" t="e">
        <f>NA()</f>
        <v>#N/A</v>
      </c>
      <c r="L29" s="105" t="s">
        <v>84</v>
      </c>
      <c r="M29" s="104"/>
      <c r="N29" s="104"/>
      <c r="O29" s="25"/>
      <c r="P29" s="105"/>
      <c r="Q29" s="104"/>
      <c r="R29" s="105"/>
      <c r="S29" s="112"/>
      <c r="T29" s="48"/>
    </row>
    <row r="30" spans="1:20" x14ac:dyDescent="0.2">
      <c r="A30" s="63"/>
      <c r="B30" s="63" t="s">
        <v>11</v>
      </c>
      <c r="C30" s="78"/>
      <c r="D30" s="78"/>
      <c r="E30" s="79">
        <v>2</v>
      </c>
      <c r="F30" s="80" t="s">
        <v>60</v>
      </c>
      <c r="G30" s="80">
        <v>10061</v>
      </c>
      <c r="H30" s="80">
        <v>80</v>
      </c>
      <c r="I30" s="24" t="e">
        <f>NA()</f>
        <v>#N/A</v>
      </c>
      <c r="J30" s="24" t="e">
        <f>NA()</f>
        <v>#N/A</v>
      </c>
      <c r="K30" s="24" t="e">
        <f>NA()</f>
        <v>#N/A</v>
      </c>
      <c r="L30" s="105" t="s">
        <v>84</v>
      </c>
      <c r="M30" s="105"/>
      <c r="N30" s="105"/>
      <c r="O30" s="24"/>
      <c r="P30" s="105"/>
      <c r="Q30" s="105"/>
      <c r="R30" s="105"/>
      <c r="S30" s="48"/>
      <c r="T30" s="48"/>
    </row>
    <row r="31" spans="1:20" x14ac:dyDescent="0.2">
      <c r="A31" s="63"/>
      <c r="B31" s="63" t="s">
        <v>11</v>
      </c>
      <c r="C31" s="78"/>
      <c r="D31" s="78"/>
      <c r="E31" s="79">
        <v>3</v>
      </c>
      <c r="F31" s="80" t="s">
        <v>60</v>
      </c>
      <c r="G31" s="80">
        <v>9240</v>
      </c>
      <c r="H31" s="80">
        <v>175</v>
      </c>
      <c r="I31" s="24" t="e">
        <f>NA()</f>
        <v>#N/A</v>
      </c>
      <c r="J31" s="24" t="e">
        <f>NA()</f>
        <v>#N/A</v>
      </c>
      <c r="K31" s="24" t="e">
        <f>NA()</f>
        <v>#N/A</v>
      </c>
      <c r="L31" s="106" t="s">
        <v>85</v>
      </c>
      <c r="M31" s="106"/>
      <c r="N31" s="106"/>
      <c r="O31" s="24"/>
      <c r="P31" s="106"/>
      <c r="Q31" s="106"/>
      <c r="R31" s="106"/>
      <c r="S31" s="48"/>
      <c r="T31" s="48"/>
    </row>
    <row r="32" spans="1:20" x14ac:dyDescent="0.2">
      <c r="A32" s="64" t="s">
        <v>35</v>
      </c>
      <c r="B32" s="65" t="s">
        <v>11</v>
      </c>
      <c r="C32" s="72">
        <f>SUM(H29:H32)</f>
        <v>775</v>
      </c>
      <c r="D32" s="72">
        <v>160</v>
      </c>
      <c r="E32" s="73">
        <v>4</v>
      </c>
      <c r="F32" s="74" t="s">
        <v>60</v>
      </c>
      <c r="G32" s="74">
        <v>10289</v>
      </c>
      <c r="H32" s="74">
        <v>440</v>
      </c>
      <c r="I32" s="26" t="e">
        <f>NA()</f>
        <v>#N/A</v>
      </c>
      <c r="J32" s="26" t="e">
        <f>NA()</f>
        <v>#N/A</v>
      </c>
      <c r="K32" s="26" t="e">
        <f>NA()</f>
        <v>#N/A</v>
      </c>
      <c r="L32" s="107" t="s">
        <v>85</v>
      </c>
      <c r="M32" s="107"/>
      <c r="N32" s="107"/>
      <c r="O32" s="26"/>
      <c r="P32" s="107"/>
      <c r="Q32" s="107"/>
      <c r="R32" s="107"/>
      <c r="S32" s="48"/>
      <c r="T32" s="48"/>
    </row>
    <row r="33" spans="1:28" x14ac:dyDescent="0.2">
      <c r="A33" s="62"/>
      <c r="B33" s="62" t="s">
        <v>12</v>
      </c>
      <c r="C33" s="75"/>
      <c r="D33" s="75"/>
      <c r="E33" s="76">
        <v>1</v>
      </c>
      <c r="F33" s="77" t="s">
        <v>60</v>
      </c>
      <c r="G33" s="77">
        <v>9500</v>
      </c>
      <c r="H33" s="77">
        <v>935</v>
      </c>
      <c r="I33" s="105" t="s">
        <v>84</v>
      </c>
      <c r="J33" s="105" t="s">
        <v>84</v>
      </c>
      <c r="K33" s="105" t="s">
        <v>84</v>
      </c>
      <c r="L33" s="105" t="s">
        <v>84</v>
      </c>
      <c r="M33" s="105"/>
      <c r="N33" s="105"/>
      <c r="O33" s="105"/>
      <c r="P33" s="105"/>
      <c r="Q33" s="105"/>
      <c r="R33" s="105"/>
      <c r="S33" s="112"/>
      <c r="T33" s="48"/>
    </row>
    <row r="34" spans="1:28" x14ac:dyDescent="0.2">
      <c r="A34" s="64" t="s">
        <v>33</v>
      </c>
      <c r="B34" s="65" t="s">
        <v>12</v>
      </c>
      <c r="C34" s="72">
        <f>SUM(H33:H34)</f>
        <v>1870</v>
      </c>
      <c r="D34" s="72">
        <v>1870</v>
      </c>
      <c r="E34" s="73">
        <v>2</v>
      </c>
      <c r="F34" s="74" t="s">
        <v>60</v>
      </c>
      <c r="G34" s="74">
        <v>9500</v>
      </c>
      <c r="H34" s="74">
        <v>935</v>
      </c>
      <c r="I34" s="105" t="s">
        <v>84</v>
      </c>
      <c r="J34" s="105" t="s">
        <v>84</v>
      </c>
      <c r="K34" s="105" t="s">
        <v>84</v>
      </c>
      <c r="L34" s="105" t="s">
        <v>84</v>
      </c>
      <c r="M34" s="105"/>
      <c r="N34" s="105"/>
      <c r="O34" s="105"/>
      <c r="P34" s="105"/>
      <c r="Q34" s="105"/>
      <c r="R34" s="105"/>
      <c r="S34" s="48"/>
      <c r="T34" s="48"/>
    </row>
    <row r="35" spans="1:28" x14ac:dyDescent="0.2">
      <c r="A35" s="62"/>
      <c r="B35" s="62" t="s">
        <v>13</v>
      </c>
      <c r="C35" s="75"/>
      <c r="D35" s="75"/>
      <c r="E35" s="76">
        <v>1</v>
      </c>
      <c r="F35" s="77" t="s">
        <v>60</v>
      </c>
      <c r="G35" s="77">
        <v>1107</v>
      </c>
      <c r="H35" s="77">
        <v>155</v>
      </c>
      <c r="I35" s="125" t="s">
        <v>84</v>
      </c>
      <c r="J35" s="125" t="s">
        <v>84</v>
      </c>
      <c r="K35" s="125" t="s">
        <v>84</v>
      </c>
      <c r="L35" s="125" t="s">
        <v>84</v>
      </c>
      <c r="M35" s="125"/>
      <c r="N35" s="125"/>
      <c r="O35" s="125"/>
      <c r="P35" s="125"/>
      <c r="Q35" s="125"/>
      <c r="R35" s="125"/>
      <c r="S35" s="112"/>
      <c r="T35" s="48"/>
    </row>
    <row r="36" spans="1:28" x14ac:dyDescent="0.2">
      <c r="A36" s="63"/>
      <c r="B36" s="63" t="s">
        <v>13</v>
      </c>
      <c r="C36" s="78"/>
      <c r="D36" s="78"/>
      <c r="E36" s="79">
        <v>2</v>
      </c>
      <c r="F36" s="80" t="s">
        <v>60</v>
      </c>
      <c r="G36" s="80">
        <v>10947</v>
      </c>
      <c r="H36" s="80">
        <v>155</v>
      </c>
      <c r="I36" s="105" t="s">
        <v>84</v>
      </c>
      <c r="J36" s="105" t="s">
        <v>84</v>
      </c>
      <c r="K36" s="105" t="s">
        <v>84</v>
      </c>
      <c r="L36" s="105" t="s">
        <v>84</v>
      </c>
      <c r="M36" s="105"/>
      <c r="N36" s="105"/>
      <c r="O36" s="105"/>
      <c r="P36" s="105"/>
      <c r="Q36" s="105"/>
      <c r="R36" s="105"/>
      <c r="S36" s="48"/>
      <c r="T36" s="48"/>
    </row>
    <row r="37" spans="1:28" x14ac:dyDescent="0.2">
      <c r="A37" s="63"/>
      <c r="B37" s="63" t="s">
        <v>13</v>
      </c>
      <c r="C37" s="78"/>
      <c r="D37" s="78"/>
      <c r="E37" s="79">
        <v>3</v>
      </c>
      <c r="F37" s="80" t="s">
        <v>61</v>
      </c>
      <c r="G37" s="80">
        <v>9467</v>
      </c>
      <c r="H37" s="80">
        <v>850</v>
      </c>
      <c r="I37" s="106" t="s">
        <v>85</v>
      </c>
      <c r="J37" s="106" t="s">
        <v>85</v>
      </c>
      <c r="K37" s="106" t="s">
        <v>85</v>
      </c>
      <c r="L37" s="106" t="s">
        <v>85</v>
      </c>
      <c r="M37" s="106"/>
      <c r="N37" s="106"/>
      <c r="O37" s="106"/>
      <c r="P37" s="106"/>
      <c r="Q37" s="106"/>
      <c r="R37" s="106"/>
      <c r="S37" s="48"/>
      <c r="T37" s="48"/>
    </row>
    <row r="38" spans="1:28" x14ac:dyDescent="0.2">
      <c r="A38" s="68" t="s">
        <v>30</v>
      </c>
      <c r="B38" s="65" t="s">
        <v>13</v>
      </c>
      <c r="C38" s="72">
        <f>SUM(H35:H38)</f>
        <v>2010</v>
      </c>
      <c r="D38" s="72">
        <v>310</v>
      </c>
      <c r="E38" s="73">
        <v>4</v>
      </c>
      <c r="F38" s="74" t="s">
        <v>61</v>
      </c>
      <c r="G38" s="74">
        <v>9427</v>
      </c>
      <c r="H38" s="74">
        <v>850</v>
      </c>
      <c r="I38" s="124" t="s">
        <v>85</v>
      </c>
      <c r="J38" s="124" t="s">
        <v>85</v>
      </c>
      <c r="K38" s="124" t="s">
        <v>85</v>
      </c>
      <c r="L38" s="124" t="s">
        <v>85</v>
      </c>
      <c r="M38" s="124"/>
      <c r="N38" s="124"/>
      <c r="O38" s="124"/>
      <c r="P38" s="124"/>
      <c r="Q38" s="124"/>
      <c r="R38" s="124"/>
      <c r="S38" s="48"/>
      <c r="T38" s="48"/>
    </row>
    <row r="39" spans="1:28" x14ac:dyDescent="0.2">
      <c r="A39" s="62"/>
      <c r="B39" s="62" t="s">
        <v>6</v>
      </c>
      <c r="C39" s="75"/>
      <c r="D39" s="75"/>
      <c r="E39" s="76">
        <v>1</v>
      </c>
      <c r="F39" s="77" t="s">
        <v>60</v>
      </c>
      <c r="G39" s="77">
        <v>9130</v>
      </c>
      <c r="H39" s="77">
        <v>820</v>
      </c>
      <c r="I39" s="105" t="s">
        <v>84</v>
      </c>
      <c r="J39" s="105" t="s">
        <v>84</v>
      </c>
      <c r="K39" s="105" t="s">
        <v>84</v>
      </c>
      <c r="L39" s="105" t="s">
        <v>84</v>
      </c>
      <c r="M39" s="105"/>
      <c r="N39" s="105"/>
      <c r="O39" s="105"/>
      <c r="P39" s="105"/>
      <c r="Q39" s="105"/>
      <c r="R39" s="105"/>
      <c r="S39" s="112"/>
      <c r="T39" s="48"/>
    </row>
    <row r="40" spans="1:28" x14ac:dyDescent="0.2">
      <c r="A40" s="68" t="s">
        <v>30</v>
      </c>
      <c r="B40" s="65" t="s">
        <v>6</v>
      </c>
      <c r="C40" s="72">
        <f>SUM(H39:H40)</f>
        <v>1640</v>
      </c>
      <c r="D40" s="72">
        <v>1640</v>
      </c>
      <c r="E40" s="73">
        <v>2</v>
      </c>
      <c r="F40" s="74" t="s">
        <v>60</v>
      </c>
      <c r="G40" s="74">
        <v>8891</v>
      </c>
      <c r="H40" s="74">
        <v>820</v>
      </c>
      <c r="I40" s="105" t="s">
        <v>84</v>
      </c>
      <c r="J40" s="105" t="s">
        <v>84</v>
      </c>
      <c r="K40" s="105" t="s">
        <v>84</v>
      </c>
      <c r="L40" s="105" t="s">
        <v>84</v>
      </c>
      <c r="M40" s="105"/>
      <c r="N40" s="105"/>
      <c r="O40" s="105"/>
      <c r="P40" s="105"/>
      <c r="Q40" s="105"/>
      <c r="R40" s="105"/>
      <c r="S40" s="48"/>
      <c r="T40" s="48"/>
    </row>
    <row r="41" spans="1:28" x14ac:dyDescent="0.2">
      <c r="A41" s="62"/>
      <c r="B41" s="62" t="s">
        <v>7</v>
      </c>
      <c r="C41" s="75"/>
      <c r="D41" s="75"/>
      <c r="E41" s="76">
        <v>1</v>
      </c>
      <c r="F41" s="77" t="s">
        <v>60</v>
      </c>
      <c r="G41" s="77">
        <v>9046</v>
      </c>
      <c r="H41" s="77">
        <v>775</v>
      </c>
      <c r="I41" s="104" t="s">
        <v>84</v>
      </c>
      <c r="J41" s="25" t="e">
        <f>NA()</f>
        <v>#N/A</v>
      </c>
      <c r="K41" s="25" t="e">
        <f>NA()</f>
        <v>#N/A</v>
      </c>
      <c r="L41" s="104" t="s">
        <v>84</v>
      </c>
      <c r="M41" s="104"/>
      <c r="N41" s="104"/>
      <c r="O41" s="104"/>
      <c r="P41" s="104"/>
      <c r="Q41" s="104"/>
      <c r="R41" s="104"/>
      <c r="S41" s="112"/>
      <c r="T41" s="48"/>
    </row>
    <row r="42" spans="1:28" x14ac:dyDescent="0.2">
      <c r="A42" s="68" t="s">
        <v>31</v>
      </c>
      <c r="B42" s="65" t="s">
        <v>7</v>
      </c>
      <c r="C42" s="72">
        <f>SUM(H41:H42)</f>
        <v>1550</v>
      </c>
      <c r="D42" s="72">
        <v>1550</v>
      </c>
      <c r="E42" s="73">
        <v>2</v>
      </c>
      <c r="F42" s="74" t="s">
        <v>60</v>
      </c>
      <c r="G42" s="74">
        <v>9054</v>
      </c>
      <c r="H42" s="74">
        <v>775</v>
      </c>
      <c r="I42" s="103" t="s">
        <v>84</v>
      </c>
      <c r="J42" s="26" t="e">
        <f>NA()</f>
        <v>#N/A</v>
      </c>
      <c r="K42" s="26" t="e">
        <f>NA()</f>
        <v>#N/A</v>
      </c>
      <c r="L42" s="103" t="s">
        <v>84</v>
      </c>
      <c r="M42" s="103"/>
      <c r="N42" s="103"/>
      <c r="O42" s="103"/>
      <c r="P42" s="103"/>
      <c r="Q42" s="103"/>
      <c r="R42" s="103"/>
      <c r="S42" s="48"/>
      <c r="T42" s="48"/>
    </row>
    <row r="43" spans="1:28" x14ac:dyDescent="0.2">
      <c r="A43" s="116"/>
      <c r="B43" s="63" t="s">
        <v>8</v>
      </c>
      <c r="C43" s="78"/>
      <c r="D43" s="78"/>
      <c r="E43" s="79">
        <v>1</v>
      </c>
      <c r="F43" s="80" t="s">
        <v>60</v>
      </c>
      <c r="G43" s="80">
        <v>11917</v>
      </c>
      <c r="H43" s="80">
        <v>103</v>
      </c>
      <c r="I43" s="105" t="s">
        <v>84</v>
      </c>
      <c r="J43" s="105" t="s">
        <v>84</v>
      </c>
      <c r="K43" s="105" t="s">
        <v>84</v>
      </c>
      <c r="L43" s="104" t="s">
        <v>84</v>
      </c>
      <c r="M43" s="105"/>
      <c r="N43" s="105"/>
      <c r="O43" s="24"/>
      <c r="P43" s="104"/>
      <c r="Q43" s="105"/>
      <c r="R43" s="104"/>
      <c r="S43" s="112"/>
      <c r="T43" s="48"/>
    </row>
    <row r="44" spans="1:28" x14ac:dyDescent="0.2">
      <c r="A44" s="116"/>
      <c r="B44" s="63" t="s">
        <v>8</v>
      </c>
      <c r="C44" s="78"/>
      <c r="D44" s="78"/>
      <c r="E44" s="79">
        <v>2</v>
      </c>
      <c r="F44" s="80" t="s">
        <v>60</v>
      </c>
      <c r="G44" s="80">
        <v>11806</v>
      </c>
      <c r="H44" s="80">
        <v>103</v>
      </c>
      <c r="I44" s="105" t="s">
        <v>84</v>
      </c>
      <c r="J44" s="105" t="s">
        <v>84</v>
      </c>
      <c r="K44" s="105" t="s">
        <v>84</v>
      </c>
      <c r="L44" s="105" t="s">
        <v>84</v>
      </c>
      <c r="M44" s="105"/>
      <c r="N44" s="105"/>
      <c r="O44" s="24"/>
      <c r="P44" s="105"/>
      <c r="Q44" s="105"/>
      <c r="R44" s="105"/>
      <c r="S44" s="88"/>
      <c r="T44" s="48"/>
    </row>
    <row r="45" spans="1:28" x14ac:dyDescent="0.2">
      <c r="A45" s="116"/>
      <c r="B45" s="63" t="s">
        <v>8</v>
      </c>
      <c r="C45" s="78"/>
      <c r="D45" s="78"/>
      <c r="E45" s="79">
        <v>3</v>
      </c>
      <c r="F45" s="80" t="s">
        <v>60</v>
      </c>
      <c r="G45" s="80">
        <v>9731</v>
      </c>
      <c r="H45" s="80">
        <v>103</v>
      </c>
      <c r="I45" s="105" t="s">
        <v>84</v>
      </c>
      <c r="J45" s="105" t="s">
        <v>84</v>
      </c>
      <c r="K45" s="105" t="s">
        <v>84</v>
      </c>
      <c r="L45" s="105" t="s">
        <v>84</v>
      </c>
      <c r="M45" s="105"/>
      <c r="N45" s="105"/>
      <c r="O45" s="24"/>
      <c r="P45" s="105"/>
      <c r="Q45" s="105"/>
      <c r="R45" s="105"/>
      <c r="S45" s="88"/>
      <c r="T45" s="48"/>
    </row>
    <row r="46" spans="1:28" x14ac:dyDescent="0.2">
      <c r="A46" s="116"/>
      <c r="B46" s="63" t="s">
        <v>8</v>
      </c>
      <c r="C46" s="78"/>
      <c r="D46" s="78"/>
      <c r="E46" s="79">
        <v>4</v>
      </c>
      <c r="F46" s="80" t="s">
        <v>60</v>
      </c>
      <c r="G46" s="80">
        <v>9601</v>
      </c>
      <c r="H46" s="80">
        <v>103</v>
      </c>
      <c r="I46" s="105" t="s">
        <v>84</v>
      </c>
      <c r="J46" s="105" t="s">
        <v>84</v>
      </c>
      <c r="K46" s="105" t="s">
        <v>84</v>
      </c>
      <c r="L46" s="105" t="s">
        <v>84</v>
      </c>
      <c r="M46" s="105"/>
      <c r="N46" s="105"/>
      <c r="O46" s="24"/>
      <c r="P46" s="105"/>
      <c r="Q46" s="105"/>
      <c r="R46" s="105"/>
      <c r="S46" s="48"/>
      <c r="T46" s="48"/>
    </row>
    <row r="47" spans="1:28" x14ac:dyDescent="0.2">
      <c r="A47" s="118" t="s">
        <v>31</v>
      </c>
      <c r="B47" s="65" t="s">
        <v>8</v>
      </c>
      <c r="C47" s="72">
        <f>SUM(H43:H47)</f>
        <v>515</v>
      </c>
      <c r="D47" s="72">
        <v>515</v>
      </c>
      <c r="E47" s="73">
        <v>5</v>
      </c>
      <c r="F47" s="74" t="s">
        <v>60</v>
      </c>
      <c r="G47" s="74">
        <v>9647</v>
      </c>
      <c r="H47" s="74">
        <v>103</v>
      </c>
      <c r="I47" s="103" t="s">
        <v>84</v>
      </c>
      <c r="J47" s="103" t="s">
        <v>84</v>
      </c>
      <c r="K47" s="103" t="s">
        <v>84</v>
      </c>
      <c r="L47" s="103" t="s">
        <v>84</v>
      </c>
      <c r="M47" s="103"/>
      <c r="N47" s="103"/>
      <c r="O47" s="26"/>
      <c r="P47" s="103"/>
      <c r="Q47" s="103"/>
      <c r="R47" s="103"/>
      <c r="S47" s="48"/>
      <c r="T47" s="48"/>
    </row>
    <row r="48" spans="1:28" x14ac:dyDescent="0.2">
      <c r="A48" s="119"/>
      <c r="B48" s="119"/>
      <c r="C48" s="120">
        <f>SUM(IF(ISNUMBER(D47),C47),IF(ISNUMBER(mrg_output),C42),IF(ISNUMBER(mon_output),C40),IF(ISNUMBER(mc_output),C38),IF(ISNUMBER(key_output),C34),IF(ISNUMBER(ir_output),C32),IF(ISNUMBER(hu_output),C28),IF(ISNUMBER(hc_output),C25),IF(ISNUMBER(ed_output),C22),IF(ISNUMBER(cp_output),C18),IF(ISNUMBER(bi_output),C9),IF(ISNUMBER(bs_output),C6))</f>
        <v>16921</v>
      </c>
      <c r="D48" s="120">
        <f>SUM(IF(ISNUMBER(#REF!),#REF!),IF(ISNUMBER(D38),D38),IF(ISNUMBER(D36),D36),IF(ISNUMBER(D34),D34),IF(ISNUMBER(D30),D30),IF(ISNUMBER(D28),D28),IF(ISNUMBER(D24),D24),IF(ISNUMBER(D21),D21),IF(ISNUMBER(D18),D18),IF(ISNUMBER(D14),D14),IF(ISNUMBER(D2),D2))</f>
        <v>4100</v>
      </c>
      <c r="E48" s="99"/>
      <c r="F48" s="121"/>
      <c r="G48" s="121"/>
      <c r="H48" s="121"/>
      <c r="I48" s="122" t="e">
        <f>NA()</f>
        <v>#N/A</v>
      </c>
      <c r="J48" s="122"/>
      <c r="K48" s="122"/>
      <c r="L48" s="122"/>
      <c r="M48" s="123"/>
      <c r="N48" s="123"/>
      <c r="O48" s="123"/>
      <c r="P48" s="123"/>
      <c r="Q48" s="123"/>
      <c r="R48" s="123"/>
      <c r="S48" s="11"/>
      <c r="T48" s="11"/>
      <c r="U48" s="1"/>
      <c r="V48" s="1"/>
      <c r="W48" s="1"/>
      <c r="X48" s="1"/>
      <c r="Y48" s="1"/>
      <c r="Z48" s="1"/>
      <c r="AA48" s="1"/>
      <c r="AB48" s="1"/>
    </row>
    <row r="49" spans="1:28" x14ac:dyDescent="0.2">
      <c r="A49" s="46"/>
      <c r="B49" s="46"/>
      <c r="C49" s="98"/>
      <c r="D49" s="98"/>
      <c r="F49" s="99"/>
      <c r="G49" s="99"/>
      <c r="H49" s="99"/>
      <c r="I49" s="88"/>
      <c r="J49" s="88"/>
      <c r="K49" s="88"/>
      <c r="L49" s="88"/>
      <c r="M49" s="117"/>
      <c r="N49" s="117"/>
      <c r="O49" s="117"/>
      <c r="P49" s="117"/>
      <c r="Q49" s="117"/>
      <c r="R49" s="117"/>
      <c r="S49" s="11"/>
      <c r="T49" s="11"/>
      <c r="U49" s="1"/>
      <c r="V49" s="1"/>
      <c r="W49" s="1"/>
      <c r="X49" s="1"/>
      <c r="Y49" s="1"/>
      <c r="Z49" s="1"/>
      <c r="AA49" s="1"/>
      <c r="AB49" s="1"/>
    </row>
  </sheetData>
  <mergeCells count="3">
    <mergeCell ref="A1:A2"/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T51"/>
  <sheetViews>
    <sheetView workbookViewId="0">
      <selection activeCell="D24" sqref="D24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8" width="9.7109375" customWidth="1"/>
  </cols>
  <sheetData>
    <row r="1" spans="1:20" ht="15.75" x14ac:dyDescent="0.25">
      <c r="A1" s="55" t="s">
        <v>27</v>
      </c>
      <c r="B1" s="83">
        <v>37183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55"/>
      <c r="B2" s="85"/>
      <c r="C2" s="140" t="s">
        <v>74</v>
      </c>
      <c r="D2" s="140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40"/>
      <c r="D3" s="142"/>
      <c r="E3" s="28"/>
      <c r="F3" s="56" t="s">
        <v>57</v>
      </c>
      <c r="G3" s="56" t="s">
        <v>72</v>
      </c>
      <c r="H3" s="101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10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41"/>
      <c r="D4" s="143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23"/>
      <c r="T4" s="23"/>
    </row>
    <row r="5" spans="1:20" x14ac:dyDescent="0.2">
      <c r="A5" s="12" t="s">
        <v>52</v>
      </c>
      <c r="B5" s="12" t="s">
        <v>40</v>
      </c>
      <c r="C5" s="14"/>
      <c r="D5" s="14"/>
      <c r="E5" s="36">
        <v>1</v>
      </c>
      <c r="F5" s="24" t="s">
        <v>60</v>
      </c>
      <c r="G5" s="44">
        <v>9799</v>
      </c>
      <c r="H5" s="24">
        <v>240</v>
      </c>
      <c r="I5" s="126" t="s">
        <v>84</v>
      </c>
      <c r="J5" s="126" t="s">
        <v>84</v>
      </c>
      <c r="K5" s="126" t="s">
        <v>84</v>
      </c>
      <c r="L5" s="105" t="s">
        <v>84</v>
      </c>
      <c r="M5" s="126"/>
      <c r="N5" s="126"/>
      <c r="O5" s="126"/>
      <c r="P5" s="105"/>
      <c r="Q5" s="126"/>
      <c r="R5" s="105"/>
      <c r="S5" s="48"/>
      <c r="T5" s="48"/>
    </row>
    <row r="6" spans="1:20" x14ac:dyDescent="0.2">
      <c r="A6" s="12" t="s">
        <v>52</v>
      </c>
      <c r="B6" s="12" t="s">
        <v>40</v>
      </c>
      <c r="C6" s="14"/>
      <c r="D6" s="14"/>
      <c r="E6" s="36">
        <v>2</v>
      </c>
      <c r="F6" s="24" t="s">
        <v>60</v>
      </c>
      <c r="G6" s="14">
        <v>9484</v>
      </c>
      <c r="H6" s="24">
        <v>240</v>
      </c>
      <c r="I6" s="109" t="s">
        <v>84</v>
      </c>
      <c r="J6" s="109" t="s">
        <v>84</v>
      </c>
      <c r="K6" s="109" t="s">
        <v>84</v>
      </c>
      <c r="L6" s="105" t="s">
        <v>84</v>
      </c>
      <c r="M6" s="109"/>
      <c r="N6" s="109"/>
      <c r="O6" s="109"/>
      <c r="P6" s="105"/>
      <c r="Q6" s="109"/>
      <c r="R6" s="105"/>
      <c r="S6" s="48"/>
      <c r="T6" s="48"/>
    </row>
    <row r="7" spans="1:20" x14ac:dyDescent="0.2">
      <c r="A7" s="12" t="s">
        <v>52</v>
      </c>
      <c r="B7" s="12" t="s">
        <v>40</v>
      </c>
      <c r="C7" s="14"/>
      <c r="D7" s="14"/>
      <c r="E7" s="36">
        <v>3</v>
      </c>
      <c r="F7" s="24" t="s">
        <v>60</v>
      </c>
      <c r="G7" s="14">
        <v>8984</v>
      </c>
      <c r="H7" s="24">
        <v>640</v>
      </c>
      <c r="I7" s="109" t="s">
        <v>84</v>
      </c>
      <c r="J7" s="109" t="s">
        <v>84</v>
      </c>
      <c r="K7" s="109" t="s">
        <v>84</v>
      </c>
      <c r="L7" s="105" t="s">
        <v>84</v>
      </c>
      <c r="M7" s="109"/>
      <c r="N7" s="109"/>
      <c r="O7" s="109"/>
      <c r="P7" s="105"/>
      <c r="Q7" s="109"/>
      <c r="R7" s="105"/>
      <c r="S7" s="48"/>
      <c r="T7" s="48"/>
    </row>
    <row r="8" spans="1:20" x14ac:dyDescent="0.2">
      <c r="A8" s="13" t="s">
        <v>52</v>
      </c>
      <c r="B8" s="13" t="s">
        <v>40</v>
      </c>
      <c r="C8" s="15">
        <f>SUM(H5:H8)</f>
        <v>1595</v>
      </c>
      <c r="D8" s="15">
        <v>1120</v>
      </c>
      <c r="E8" s="39">
        <v>4</v>
      </c>
      <c r="F8" s="26" t="s">
        <v>62</v>
      </c>
      <c r="G8" s="15">
        <v>10655</v>
      </c>
      <c r="H8" s="26">
        <v>475</v>
      </c>
      <c r="I8" s="113" t="s">
        <v>85</v>
      </c>
      <c r="J8" s="113" t="s">
        <v>85</v>
      </c>
      <c r="K8" s="113" t="s">
        <v>85</v>
      </c>
      <c r="L8" s="107" t="s">
        <v>85</v>
      </c>
      <c r="M8" s="113"/>
      <c r="N8" s="113"/>
      <c r="O8" s="113"/>
      <c r="P8" s="107"/>
      <c r="Q8" s="113"/>
      <c r="R8" s="107"/>
      <c r="S8" s="48"/>
      <c r="T8" s="48"/>
    </row>
    <row r="9" spans="1:20" x14ac:dyDescent="0.2">
      <c r="A9" s="18" t="s">
        <v>54</v>
      </c>
      <c r="B9" s="18" t="s">
        <v>41</v>
      </c>
      <c r="C9" s="19"/>
      <c r="D9" s="19"/>
      <c r="E9" s="52">
        <v>1</v>
      </c>
      <c r="F9" s="25" t="s">
        <v>62</v>
      </c>
      <c r="G9" s="19">
        <v>10171</v>
      </c>
      <c r="H9" s="25">
        <v>80</v>
      </c>
      <c r="I9" s="111" t="s">
        <v>85</v>
      </c>
      <c r="J9" s="111" t="s">
        <v>85</v>
      </c>
      <c r="K9" s="111" t="s">
        <v>85</v>
      </c>
      <c r="L9" s="108" t="s">
        <v>85</v>
      </c>
      <c r="M9" s="134"/>
      <c r="N9" s="111"/>
      <c r="O9" s="111"/>
      <c r="P9" s="108"/>
      <c r="Q9" s="111"/>
      <c r="R9" s="108"/>
      <c r="S9" s="48"/>
      <c r="T9" s="48"/>
    </row>
    <row r="10" spans="1:20" x14ac:dyDescent="0.2">
      <c r="A10" s="12" t="s">
        <v>54</v>
      </c>
      <c r="B10" s="27" t="s">
        <v>41</v>
      </c>
      <c r="C10" s="2"/>
      <c r="D10" s="27"/>
      <c r="E10" s="41">
        <v>2</v>
      </c>
      <c r="F10" s="24" t="s">
        <v>62</v>
      </c>
      <c r="G10" s="3">
        <v>9912</v>
      </c>
      <c r="H10" s="24">
        <v>180</v>
      </c>
      <c r="I10" s="106" t="s">
        <v>85</v>
      </c>
      <c r="J10" s="106" t="s">
        <v>85</v>
      </c>
      <c r="K10" s="106" t="s">
        <v>85</v>
      </c>
      <c r="L10" s="106" t="s">
        <v>85</v>
      </c>
      <c r="M10" s="24"/>
      <c r="N10" s="106"/>
      <c r="O10" s="106"/>
      <c r="P10" s="106"/>
      <c r="Q10" s="106"/>
      <c r="R10" s="106"/>
      <c r="S10" s="48"/>
      <c r="T10" s="48"/>
    </row>
    <row r="11" spans="1:20" x14ac:dyDescent="0.2">
      <c r="A11" s="13" t="s">
        <v>54</v>
      </c>
      <c r="B11" s="30" t="s">
        <v>41</v>
      </c>
      <c r="C11" s="15">
        <f>SUM(H9:H11)</f>
        <v>660</v>
      </c>
      <c r="D11" s="15">
        <v>0</v>
      </c>
      <c r="E11" s="39">
        <v>3</v>
      </c>
      <c r="F11" s="26" t="s">
        <v>60</v>
      </c>
      <c r="G11" s="15">
        <v>9640</v>
      </c>
      <c r="H11" s="26">
        <v>400</v>
      </c>
      <c r="I11" s="113" t="s">
        <v>85</v>
      </c>
      <c r="J11" s="113" t="s">
        <v>85</v>
      </c>
      <c r="K11" s="113" t="s">
        <v>85</v>
      </c>
      <c r="L11" s="107" t="s">
        <v>85</v>
      </c>
      <c r="M11" s="133"/>
      <c r="N11" s="113"/>
      <c r="O11" s="113"/>
      <c r="P11" s="107"/>
      <c r="Q11" s="113"/>
      <c r="R11" s="107"/>
      <c r="S11" s="48"/>
      <c r="T11" s="48"/>
    </row>
    <row r="12" spans="1:20" x14ac:dyDescent="0.2">
      <c r="A12" s="18" t="s">
        <v>53</v>
      </c>
      <c r="B12" s="18" t="s">
        <v>76</v>
      </c>
      <c r="C12" s="19"/>
      <c r="D12" s="19"/>
      <c r="E12" s="52">
        <v>1</v>
      </c>
      <c r="F12" s="25" t="s">
        <v>61</v>
      </c>
      <c r="G12" s="19">
        <v>12392</v>
      </c>
      <c r="H12" s="25">
        <v>170</v>
      </c>
      <c r="I12" s="109" t="s">
        <v>84</v>
      </c>
      <c r="J12" s="109" t="s">
        <v>84</v>
      </c>
      <c r="K12" s="109" t="s">
        <v>84</v>
      </c>
      <c r="L12" s="104" t="s">
        <v>84</v>
      </c>
      <c r="M12" s="109"/>
      <c r="N12" s="109"/>
      <c r="O12" s="109"/>
      <c r="P12" s="104"/>
      <c r="Q12" s="109"/>
      <c r="R12" s="104"/>
      <c r="S12" s="48"/>
      <c r="T12" s="48"/>
    </row>
    <row r="13" spans="1:20" x14ac:dyDescent="0.2">
      <c r="A13" s="13" t="s">
        <v>53</v>
      </c>
      <c r="B13" s="30" t="s">
        <v>76</v>
      </c>
      <c r="C13" s="15">
        <f>SUM(H12:H13)</f>
        <v>340</v>
      </c>
      <c r="D13" s="15">
        <v>340</v>
      </c>
      <c r="E13" s="39">
        <v>2</v>
      </c>
      <c r="F13" s="26" t="s">
        <v>61</v>
      </c>
      <c r="G13" s="15">
        <v>12392</v>
      </c>
      <c r="H13" s="26">
        <v>170</v>
      </c>
      <c r="I13" s="110" t="s">
        <v>84</v>
      </c>
      <c r="J13" s="110" t="s">
        <v>84</v>
      </c>
      <c r="K13" s="110" t="s">
        <v>84</v>
      </c>
      <c r="L13" s="103" t="s">
        <v>84</v>
      </c>
      <c r="M13" s="110"/>
      <c r="N13" s="110"/>
      <c r="O13" s="110"/>
      <c r="P13" s="103"/>
      <c r="Q13" s="110"/>
      <c r="R13" s="103"/>
      <c r="S13" s="48"/>
      <c r="T13" s="48"/>
    </row>
    <row r="14" spans="1:20" x14ac:dyDescent="0.2">
      <c r="A14" s="6" t="s">
        <v>55</v>
      </c>
      <c r="B14" s="18" t="s">
        <v>38</v>
      </c>
      <c r="C14" s="19"/>
      <c r="D14" s="35"/>
      <c r="E14" s="52">
        <v>1</v>
      </c>
      <c r="F14" s="25" t="s">
        <v>62</v>
      </c>
      <c r="G14" s="19">
        <v>8991</v>
      </c>
      <c r="H14" s="25">
        <v>580</v>
      </c>
      <c r="I14" s="111" t="s">
        <v>85</v>
      </c>
      <c r="J14" s="111" t="s">
        <v>85</v>
      </c>
      <c r="K14" s="111" t="s">
        <v>85</v>
      </c>
      <c r="L14" s="108" t="s">
        <v>85</v>
      </c>
      <c r="M14" s="111"/>
      <c r="N14" s="111"/>
      <c r="O14" s="111"/>
      <c r="P14" s="108"/>
      <c r="Q14" s="111"/>
      <c r="R14" s="108"/>
      <c r="S14" s="48"/>
      <c r="T14" s="48"/>
    </row>
    <row r="15" spans="1:20" x14ac:dyDescent="0.2">
      <c r="A15" s="4" t="s">
        <v>55</v>
      </c>
      <c r="B15" s="13" t="s">
        <v>38</v>
      </c>
      <c r="C15" s="15">
        <f>SUM(H14:H15)</f>
        <v>1160</v>
      </c>
      <c r="D15" s="15">
        <v>580</v>
      </c>
      <c r="E15" s="39">
        <v>2</v>
      </c>
      <c r="F15" s="26" t="s">
        <v>62</v>
      </c>
      <c r="G15" s="15">
        <v>9662</v>
      </c>
      <c r="H15" s="26">
        <v>580</v>
      </c>
      <c r="I15" s="110" t="s">
        <v>84</v>
      </c>
      <c r="J15" s="110" t="s">
        <v>84</v>
      </c>
      <c r="K15" s="110" t="s">
        <v>84</v>
      </c>
      <c r="L15" s="103" t="s">
        <v>84</v>
      </c>
      <c r="M15" s="110"/>
      <c r="N15" s="110"/>
      <c r="O15" s="110"/>
      <c r="P15" s="103"/>
      <c r="Q15" s="110"/>
      <c r="R15" s="103"/>
      <c r="S15" s="48"/>
      <c r="T15" s="48"/>
    </row>
    <row r="16" spans="1:20" x14ac:dyDescent="0.2">
      <c r="A16" s="6" t="s">
        <v>52</v>
      </c>
      <c r="B16" s="18" t="s">
        <v>46</v>
      </c>
      <c r="C16" s="19"/>
      <c r="D16" s="19"/>
      <c r="E16" s="52">
        <v>9</v>
      </c>
      <c r="F16" s="25" t="s">
        <v>61</v>
      </c>
      <c r="G16" s="19">
        <v>7782</v>
      </c>
      <c r="H16" s="25">
        <v>165</v>
      </c>
      <c r="I16" s="134" t="e">
        <f>NA()</f>
        <v>#N/A</v>
      </c>
      <c r="J16" s="134" t="e">
        <f>NA()</f>
        <v>#N/A</v>
      </c>
      <c r="K16" s="134" t="e">
        <f>NA()</f>
        <v>#N/A</v>
      </c>
      <c r="L16" s="25" t="e">
        <f>NA()</f>
        <v>#N/A</v>
      </c>
      <c r="M16" s="109"/>
      <c r="N16" s="109"/>
      <c r="O16" s="109"/>
      <c r="P16" s="104"/>
      <c r="Q16" s="109"/>
      <c r="R16" s="104"/>
      <c r="S16" s="48"/>
      <c r="T16" s="48"/>
    </row>
    <row r="17" spans="1:20" x14ac:dyDescent="0.2">
      <c r="A17" s="2" t="s">
        <v>52</v>
      </c>
      <c r="B17" s="12" t="s">
        <v>46</v>
      </c>
      <c r="C17" s="14"/>
      <c r="D17" s="14"/>
      <c r="E17" s="36">
        <v>10</v>
      </c>
      <c r="F17" s="24" t="s">
        <v>61</v>
      </c>
      <c r="G17" s="14">
        <v>10540</v>
      </c>
      <c r="H17" s="24">
        <v>165</v>
      </c>
      <c r="I17" s="134" t="e">
        <f>NA()</f>
        <v>#N/A</v>
      </c>
      <c r="J17" s="134" t="e">
        <f>NA()</f>
        <v>#N/A</v>
      </c>
      <c r="K17" s="134" t="e">
        <f>NA()</f>
        <v>#N/A</v>
      </c>
      <c r="L17" s="24" t="e">
        <f>NA()</f>
        <v>#N/A</v>
      </c>
      <c r="M17" s="109"/>
      <c r="N17" s="109"/>
      <c r="O17" s="109"/>
      <c r="P17" s="105"/>
      <c r="Q17" s="109"/>
      <c r="R17" s="105"/>
      <c r="S17" s="48"/>
      <c r="T17" s="48"/>
    </row>
    <row r="18" spans="1:20" x14ac:dyDescent="0.2">
      <c r="A18" s="4" t="s">
        <v>52</v>
      </c>
      <c r="B18" s="13" t="s">
        <v>46</v>
      </c>
      <c r="C18" s="15">
        <f>SUM(H16:H18)</f>
        <v>495</v>
      </c>
      <c r="D18" s="15" t="e">
        <f>NA()</f>
        <v>#N/A</v>
      </c>
      <c r="E18" s="39">
        <v>11</v>
      </c>
      <c r="F18" s="26" t="s">
        <v>61</v>
      </c>
      <c r="G18" s="15">
        <v>10540</v>
      </c>
      <c r="H18" s="26">
        <v>165</v>
      </c>
      <c r="I18" s="133" t="e">
        <f>NA()</f>
        <v>#N/A</v>
      </c>
      <c r="J18" s="133" t="e">
        <f>NA()</f>
        <v>#N/A</v>
      </c>
      <c r="K18" s="133" t="e">
        <f>NA()</f>
        <v>#N/A</v>
      </c>
      <c r="L18" s="26" t="e">
        <f>NA()</f>
        <v>#N/A</v>
      </c>
      <c r="M18" s="113"/>
      <c r="N18" s="113"/>
      <c r="O18" s="113"/>
      <c r="P18" s="107"/>
      <c r="Q18" s="113"/>
      <c r="R18" s="107"/>
      <c r="S18" s="48"/>
      <c r="T18" s="48"/>
    </row>
    <row r="19" spans="1:20" x14ac:dyDescent="0.2">
      <c r="A19" s="6" t="s">
        <v>51</v>
      </c>
      <c r="B19" s="18" t="s">
        <v>47</v>
      </c>
      <c r="C19" s="19"/>
      <c r="D19" s="19"/>
      <c r="E19" s="52">
        <v>1</v>
      </c>
      <c r="F19" s="25" t="s">
        <v>60</v>
      </c>
      <c r="G19" s="19">
        <v>9721</v>
      </c>
      <c r="H19" s="25">
        <v>115</v>
      </c>
      <c r="I19" s="109" t="s">
        <v>84</v>
      </c>
      <c r="J19" s="109" t="s">
        <v>84</v>
      </c>
      <c r="K19" s="109" t="s">
        <v>84</v>
      </c>
      <c r="L19" s="104" t="s">
        <v>84</v>
      </c>
      <c r="M19" s="109"/>
      <c r="N19" s="109"/>
      <c r="O19" s="109"/>
      <c r="P19" s="104"/>
      <c r="Q19" s="109"/>
      <c r="R19" s="104"/>
      <c r="T19" s="48"/>
    </row>
    <row r="20" spans="1:20" x14ac:dyDescent="0.2">
      <c r="A20" s="4" t="s">
        <v>51</v>
      </c>
      <c r="B20" s="13" t="s">
        <v>47</v>
      </c>
      <c r="C20" s="15">
        <f>SUM(H19:H20)</f>
        <v>460</v>
      </c>
      <c r="D20" s="15">
        <v>460</v>
      </c>
      <c r="E20" s="39">
        <v>2</v>
      </c>
      <c r="F20" s="26" t="s">
        <v>60</v>
      </c>
      <c r="G20" s="15">
        <v>9628</v>
      </c>
      <c r="H20" s="26">
        <v>345</v>
      </c>
      <c r="I20" s="110" t="s">
        <v>84</v>
      </c>
      <c r="J20" s="110" t="s">
        <v>84</v>
      </c>
      <c r="K20" s="110" t="s">
        <v>84</v>
      </c>
      <c r="L20" s="103" t="s">
        <v>84</v>
      </c>
      <c r="M20" s="110"/>
      <c r="N20" s="110"/>
      <c r="O20" s="110"/>
      <c r="P20" s="103"/>
      <c r="Q20" s="110"/>
      <c r="R20" s="103"/>
      <c r="S20" s="48"/>
      <c r="T20" s="48"/>
    </row>
    <row r="21" spans="1:20" x14ac:dyDescent="0.2">
      <c r="A21" s="6" t="s">
        <v>56</v>
      </c>
      <c r="B21" s="18" t="s">
        <v>37</v>
      </c>
      <c r="C21" s="19"/>
      <c r="D21" s="19"/>
      <c r="E21" s="52">
        <v>1</v>
      </c>
      <c r="F21" s="25" t="s">
        <v>62</v>
      </c>
      <c r="G21" s="19">
        <v>10505</v>
      </c>
      <c r="H21" s="25">
        <v>65</v>
      </c>
      <c r="I21" s="24" t="e">
        <f>NA()</f>
        <v>#N/A</v>
      </c>
      <c r="J21" s="24" t="e">
        <f>NA()</f>
        <v>#N/A</v>
      </c>
      <c r="K21" s="24" t="e">
        <f>NA()</f>
        <v>#N/A</v>
      </c>
      <c r="L21" s="108" t="s">
        <v>85</v>
      </c>
      <c r="M21" s="106"/>
      <c r="N21" s="106"/>
      <c r="O21" s="106"/>
      <c r="P21" s="108"/>
      <c r="Q21" s="106"/>
      <c r="R21" s="108"/>
      <c r="S21" s="48"/>
      <c r="T21" s="48"/>
    </row>
    <row r="22" spans="1:20" x14ac:dyDescent="0.2">
      <c r="A22" s="2" t="s">
        <v>56</v>
      </c>
      <c r="B22" s="12" t="s">
        <v>37</v>
      </c>
      <c r="C22" s="14"/>
      <c r="D22" s="14"/>
      <c r="E22" s="36">
        <v>2</v>
      </c>
      <c r="F22" s="24" t="s">
        <v>62</v>
      </c>
      <c r="G22" s="14">
        <v>9698</v>
      </c>
      <c r="H22" s="24">
        <v>115</v>
      </c>
      <c r="I22" s="24" t="e">
        <f>NA()</f>
        <v>#N/A</v>
      </c>
      <c r="J22" s="24" t="e">
        <f>NA()</f>
        <v>#N/A</v>
      </c>
      <c r="K22" s="24" t="e">
        <f>NA()</f>
        <v>#N/A</v>
      </c>
      <c r="L22" s="105" t="s">
        <v>84</v>
      </c>
      <c r="M22" s="105"/>
      <c r="N22" s="105"/>
      <c r="O22" s="105"/>
      <c r="P22" s="105"/>
      <c r="Q22" s="105"/>
      <c r="R22" s="105"/>
      <c r="S22" s="48"/>
      <c r="T22" s="48"/>
    </row>
    <row r="23" spans="1:20" x14ac:dyDescent="0.2">
      <c r="A23" s="2" t="s">
        <v>56</v>
      </c>
      <c r="B23" s="12" t="s">
        <v>37</v>
      </c>
      <c r="C23" s="14"/>
      <c r="D23" s="14"/>
      <c r="E23" s="36">
        <v>3</v>
      </c>
      <c r="F23" s="24" t="s">
        <v>62</v>
      </c>
      <c r="G23" s="14">
        <v>8995</v>
      </c>
      <c r="H23" s="24">
        <v>235</v>
      </c>
      <c r="I23" s="24" t="e">
        <f>NA()</f>
        <v>#N/A</v>
      </c>
      <c r="J23" s="24" t="e">
        <f>NA()</f>
        <v>#N/A</v>
      </c>
      <c r="K23" s="24" t="e">
        <f>NA()</f>
        <v>#N/A</v>
      </c>
      <c r="L23" s="105" t="s">
        <v>84</v>
      </c>
      <c r="M23" s="105"/>
      <c r="N23" s="105"/>
      <c r="O23" s="105"/>
      <c r="P23" s="105"/>
      <c r="Q23" s="105"/>
      <c r="R23" s="105"/>
      <c r="S23" s="48"/>
      <c r="T23" s="48"/>
    </row>
    <row r="24" spans="1:20" x14ac:dyDescent="0.2">
      <c r="A24" s="4" t="s">
        <v>56</v>
      </c>
      <c r="B24" s="17" t="s">
        <v>37</v>
      </c>
      <c r="C24" s="5">
        <f>SUM(H21:H24)</f>
        <v>815</v>
      </c>
      <c r="D24" s="16">
        <v>350</v>
      </c>
      <c r="E24" s="42">
        <v>4</v>
      </c>
      <c r="F24" s="26" t="s">
        <v>62</v>
      </c>
      <c r="G24" s="5">
        <v>10831</v>
      </c>
      <c r="H24" s="26">
        <v>400</v>
      </c>
      <c r="I24" s="133" t="e">
        <f>NA()</f>
        <v>#N/A</v>
      </c>
      <c r="J24" s="133" t="e">
        <f>NA()</f>
        <v>#N/A</v>
      </c>
      <c r="K24" s="133" t="e">
        <f>NA()</f>
        <v>#N/A</v>
      </c>
      <c r="L24" s="107" t="s">
        <v>85</v>
      </c>
      <c r="M24" s="113"/>
      <c r="N24" s="113"/>
      <c r="O24" s="113"/>
      <c r="P24" s="107"/>
      <c r="Q24" s="113"/>
      <c r="R24" s="107"/>
      <c r="S24" s="48"/>
      <c r="T24" s="48"/>
    </row>
    <row r="25" spans="1:20" x14ac:dyDescent="0.2">
      <c r="A25" s="6" t="s">
        <v>49</v>
      </c>
      <c r="B25" s="18" t="s">
        <v>39</v>
      </c>
      <c r="C25" s="19"/>
      <c r="D25" s="19"/>
      <c r="E25" s="52">
        <v>4</v>
      </c>
      <c r="F25" s="25" t="s">
        <v>62</v>
      </c>
      <c r="G25" s="19">
        <v>9872</v>
      </c>
      <c r="H25" s="25">
        <v>155</v>
      </c>
      <c r="I25" s="111" t="s">
        <v>85</v>
      </c>
      <c r="J25" s="111" t="s">
        <v>85</v>
      </c>
      <c r="K25" s="111" t="s">
        <v>85</v>
      </c>
      <c r="L25" s="108" t="s">
        <v>85</v>
      </c>
      <c r="M25" s="111"/>
      <c r="N25" s="111"/>
      <c r="O25" s="111"/>
      <c r="P25" s="108"/>
      <c r="Q25" s="111"/>
      <c r="R25" s="25"/>
      <c r="S25" s="48"/>
      <c r="T25" s="48"/>
    </row>
    <row r="26" spans="1:20" x14ac:dyDescent="0.2">
      <c r="A26" s="2" t="s">
        <v>49</v>
      </c>
      <c r="B26" s="12" t="s">
        <v>39</v>
      </c>
      <c r="C26" s="14"/>
      <c r="D26" s="14"/>
      <c r="E26" s="36">
        <v>5</v>
      </c>
      <c r="F26" s="24" t="s">
        <v>62</v>
      </c>
      <c r="G26" s="14">
        <v>10777</v>
      </c>
      <c r="H26" s="24">
        <v>155</v>
      </c>
      <c r="I26" s="111" t="s">
        <v>85</v>
      </c>
      <c r="J26" s="111" t="s">
        <v>85</v>
      </c>
      <c r="K26" s="111" t="s">
        <v>85</v>
      </c>
      <c r="L26" s="106" t="s">
        <v>85</v>
      </c>
      <c r="M26" s="111"/>
      <c r="N26" s="111"/>
      <c r="O26" s="111"/>
      <c r="P26" s="106"/>
      <c r="Q26" s="111"/>
      <c r="R26" s="24"/>
      <c r="S26" s="48"/>
      <c r="T26" s="48"/>
    </row>
    <row r="27" spans="1:20" x14ac:dyDescent="0.2">
      <c r="A27" s="2" t="s">
        <v>49</v>
      </c>
      <c r="B27" s="12" t="s">
        <v>39</v>
      </c>
      <c r="C27" s="14"/>
      <c r="D27" s="14"/>
      <c r="E27" s="36">
        <v>6</v>
      </c>
      <c r="F27" s="24" t="s">
        <v>62</v>
      </c>
      <c r="G27" s="14">
        <v>9861</v>
      </c>
      <c r="H27" s="24">
        <v>155</v>
      </c>
      <c r="I27" s="111" t="s">
        <v>85</v>
      </c>
      <c r="J27" s="111" t="s">
        <v>85</v>
      </c>
      <c r="K27" s="111" t="s">
        <v>85</v>
      </c>
      <c r="L27" s="106" t="s">
        <v>85</v>
      </c>
      <c r="M27" s="111"/>
      <c r="N27" s="111"/>
      <c r="O27" s="111"/>
      <c r="P27" s="106"/>
      <c r="Q27" s="111"/>
      <c r="R27" s="24"/>
      <c r="S27" s="48"/>
      <c r="T27" s="48"/>
    </row>
    <row r="28" spans="1:20" x14ac:dyDescent="0.2">
      <c r="A28" s="4" t="s">
        <v>49</v>
      </c>
      <c r="B28" s="4" t="s">
        <v>39</v>
      </c>
      <c r="C28" s="5">
        <f>SUM(H25:H28)</f>
        <v>1080</v>
      </c>
      <c r="D28" s="5">
        <v>0</v>
      </c>
      <c r="E28" s="42">
        <v>7</v>
      </c>
      <c r="F28" s="26" t="s">
        <v>62</v>
      </c>
      <c r="G28" s="5">
        <v>9597</v>
      </c>
      <c r="H28" s="26">
        <v>615</v>
      </c>
      <c r="I28" s="111" t="s">
        <v>85</v>
      </c>
      <c r="J28" s="111" t="s">
        <v>85</v>
      </c>
      <c r="K28" s="111" t="s">
        <v>85</v>
      </c>
      <c r="L28" s="107" t="s">
        <v>85</v>
      </c>
      <c r="M28" s="111"/>
      <c r="N28" s="111"/>
      <c r="O28" s="111"/>
      <c r="P28" s="107"/>
      <c r="Q28" s="111"/>
      <c r="R28" s="26"/>
      <c r="S28" s="48"/>
      <c r="T28" s="48"/>
    </row>
    <row r="29" spans="1:20" x14ac:dyDescent="0.2">
      <c r="A29" s="6" t="s">
        <v>49</v>
      </c>
      <c r="B29" s="40" t="s">
        <v>44</v>
      </c>
      <c r="C29" s="7"/>
      <c r="D29" s="7"/>
      <c r="E29" s="43">
        <v>1</v>
      </c>
      <c r="F29" s="25" t="s">
        <v>61</v>
      </c>
      <c r="G29" s="7">
        <v>9737</v>
      </c>
      <c r="H29" s="25">
        <v>360</v>
      </c>
      <c r="I29" s="115" t="s">
        <v>84</v>
      </c>
      <c r="J29" s="115" t="s">
        <v>84</v>
      </c>
      <c r="K29" s="115" t="s">
        <v>84</v>
      </c>
      <c r="L29" s="104" t="s">
        <v>84</v>
      </c>
      <c r="M29" s="115"/>
      <c r="N29" s="115"/>
      <c r="O29" s="115"/>
      <c r="P29" s="104"/>
      <c r="Q29" s="115"/>
      <c r="R29" s="104"/>
      <c r="S29" s="48"/>
      <c r="T29" s="48"/>
    </row>
    <row r="30" spans="1:20" x14ac:dyDescent="0.2">
      <c r="A30" s="4" t="s">
        <v>49</v>
      </c>
      <c r="B30" s="29" t="s">
        <v>44</v>
      </c>
      <c r="C30" s="5">
        <f>SUM(H29:H30)</f>
        <v>720</v>
      </c>
      <c r="D30" s="5">
        <v>720</v>
      </c>
      <c r="E30" s="42">
        <v>2</v>
      </c>
      <c r="F30" s="26" t="s">
        <v>61</v>
      </c>
      <c r="G30" s="5">
        <v>9831</v>
      </c>
      <c r="H30" s="26">
        <v>360</v>
      </c>
      <c r="I30" s="110" t="s">
        <v>84</v>
      </c>
      <c r="J30" s="110" t="s">
        <v>84</v>
      </c>
      <c r="K30" s="110" t="s">
        <v>84</v>
      </c>
      <c r="L30" s="103" t="s">
        <v>84</v>
      </c>
      <c r="M30" s="110"/>
      <c r="N30" s="110"/>
      <c r="O30" s="110"/>
      <c r="P30" s="103"/>
      <c r="Q30" s="110"/>
      <c r="R30" s="103"/>
      <c r="S30" s="48"/>
      <c r="T30" s="48"/>
    </row>
    <row r="31" spans="1:20" x14ac:dyDescent="0.2">
      <c r="A31" s="89" t="s">
        <v>54</v>
      </c>
      <c r="B31" s="90" t="s">
        <v>25</v>
      </c>
      <c r="C31" s="91">
        <v>465</v>
      </c>
      <c r="D31" s="92">
        <v>465</v>
      </c>
      <c r="E31" s="93">
        <v>1</v>
      </c>
      <c r="F31" s="94" t="s">
        <v>62</v>
      </c>
      <c r="G31" s="95">
        <v>9373</v>
      </c>
      <c r="H31" s="102">
        <v>465</v>
      </c>
      <c r="I31" s="103" t="s">
        <v>84</v>
      </c>
      <c r="J31" s="103" t="s">
        <v>84</v>
      </c>
      <c r="K31" s="103" t="s">
        <v>84</v>
      </c>
      <c r="L31" s="127" t="s">
        <v>84</v>
      </c>
      <c r="M31" s="103"/>
      <c r="N31" s="103"/>
      <c r="O31" s="103"/>
      <c r="P31" s="127"/>
      <c r="Q31" s="103"/>
      <c r="R31" s="127"/>
      <c r="S31" s="48"/>
      <c r="T31" s="48"/>
    </row>
    <row r="32" spans="1:20" x14ac:dyDescent="0.2">
      <c r="A32" s="89" t="s">
        <v>51</v>
      </c>
      <c r="B32" s="90" t="s">
        <v>48</v>
      </c>
      <c r="C32" s="91">
        <v>415</v>
      </c>
      <c r="D32" s="92">
        <v>415</v>
      </c>
      <c r="E32" s="93">
        <v>1</v>
      </c>
      <c r="F32" s="94" t="s">
        <v>62</v>
      </c>
      <c r="G32" s="95">
        <v>10699</v>
      </c>
      <c r="H32" s="102">
        <v>415</v>
      </c>
      <c r="I32" s="105" t="s">
        <v>84</v>
      </c>
      <c r="J32" s="105" t="s">
        <v>84</v>
      </c>
      <c r="K32" s="105" t="s">
        <v>84</v>
      </c>
      <c r="L32" s="127" t="s">
        <v>84</v>
      </c>
      <c r="M32" s="105"/>
      <c r="N32" s="105"/>
      <c r="O32" s="105"/>
      <c r="P32" s="127"/>
      <c r="Q32" s="105"/>
      <c r="R32" s="127"/>
      <c r="S32" s="48"/>
      <c r="T32" s="48"/>
    </row>
    <row r="33" spans="1:20" x14ac:dyDescent="0.2">
      <c r="A33" s="6" t="s">
        <v>56</v>
      </c>
      <c r="B33" s="35" t="s">
        <v>42</v>
      </c>
      <c r="C33" s="34"/>
      <c r="D33" s="31"/>
      <c r="E33" s="52">
        <v>1</v>
      </c>
      <c r="F33" s="25" t="s">
        <v>62</v>
      </c>
      <c r="G33" s="19">
        <v>9625</v>
      </c>
      <c r="H33" s="25">
        <v>165</v>
      </c>
      <c r="I33" s="104" t="s">
        <v>84</v>
      </c>
      <c r="J33" s="104" t="s">
        <v>84</v>
      </c>
      <c r="K33" s="104" t="s">
        <v>84</v>
      </c>
      <c r="L33" s="104" t="s">
        <v>84</v>
      </c>
      <c r="M33" s="108"/>
      <c r="N33" s="108"/>
      <c r="O33" s="108"/>
      <c r="P33" s="108"/>
      <c r="Q33" s="108"/>
      <c r="R33" s="108"/>
      <c r="S33" s="48"/>
      <c r="T33" s="48"/>
    </row>
    <row r="34" spans="1:20" x14ac:dyDescent="0.2">
      <c r="A34" s="4" t="s">
        <v>56</v>
      </c>
      <c r="B34" s="13" t="s">
        <v>42</v>
      </c>
      <c r="C34" s="33">
        <f>SUM(H33:H34)</f>
        <v>330</v>
      </c>
      <c r="D34" s="33">
        <v>330</v>
      </c>
      <c r="E34" s="39">
        <v>2</v>
      </c>
      <c r="F34" s="26" t="s">
        <v>62</v>
      </c>
      <c r="G34" s="15">
        <v>9572</v>
      </c>
      <c r="H34" s="26">
        <v>165</v>
      </c>
      <c r="I34" s="103" t="s">
        <v>84</v>
      </c>
      <c r="J34" s="103" t="s">
        <v>84</v>
      </c>
      <c r="K34" s="103" t="s">
        <v>84</v>
      </c>
      <c r="L34" s="103" t="s">
        <v>84</v>
      </c>
      <c r="M34" s="107"/>
      <c r="N34" s="107"/>
      <c r="O34" s="107"/>
      <c r="P34" s="107"/>
      <c r="Q34" s="107"/>
      <c r="R34" s="107"/>
      <c r="S34" s="48"/>
      <c r="T34" s="48"/>
    </row>
    <row r="35" spans="1:20" x14ac:dyDescent="0.2">
      <c r="A35" s="6" t="s">
        <v>52</v>
      </c>
      <c r="B35" s="18" t="s">
        <v>45</v>
      </c>
      <c r="C35" s="31"/>
      <c r="D35" s="31"/>
      <c r="E35" s="52">
        <v>1</v>
      </c>
      <c r="F35" s="25" t="s">
        <v>60</v>
      </c>
      <c r="G35" s="19">
        <v>10405</v>
      </c>
      <c r="H35" s="25">
        <v>80</v>
      </c>
      <c r="I35" s="106" t="s">
        <v>85</v>
      </c>
      <c r="J35" s="106" t="s">
        <v>85</v>
      </c>
      <c r="K35" s="106" t="s">
        <v>85</v>
      </c>
      <c r="L35" s="128" t="s">
        <v>85</v>
      </c>
      <c r="M35" s="106"/>
      <c r="N35" s="106"/>
      <c r="O35" s="106"/>
      <c r="P35" s="128"/>
      <c r="Q35" s="106"/>
      <c r="R35" s="128"/>
      <c r="S35" s="48"/>
      <c r="T35" s="48"/>
    </row>
    <row r="36" spans="1:20" x14ac:dyDescent="0.2">
      <c r="A36" s="2" t="s">
        <v>52</v>
      </c>
      <c r="B36" s="12" t="s">
        <v>45</v>
      </c>
      <c r="C36" s="32"/>
      <c r="D36" s="32"/>
      <c r="E36" s="36">
        <v>2</v>
      </c>
      <c r="F36" s="14" t="s">
        <v>60</v>
      </c>
      <c r="G36" s="14">
        <v>10600</v>
      </c>
      <c r="H36" s="14">
        <v>80</v>
      </c>
      <c r="I36" s="105" t="s">
        <v>84</v>
      </c>
      <c r="J36" s="105" t="s">
        <v>84</v>
      </c>
      <c r="K36" s="105" t="s">
        <v>84</v>
      </c>
      <c r="L36" s="105" t="s">
        <v>84</v>
      </c>
      <c r="M36" s="105"/>
      <c r="N36" s="105"/>
      <c r="O36" s="105"/>
      <c r="P36" s="105"/>
      <c r="Q36" s="105"/>
      <c r="R36" s="105"/>
      <c r="S36" s="48"/>
      <c r="T36" s="48"/>
    </row>
    <row r="37" spans="1:20" x14ac:dyDescent="0.2">
      <c r="A37" s="2" t="s">
        <v>52</v>
      </c>
      <c r="B37" s="12" t="s">
        <v>45</v>
      </c>
      <c r="C37" s="32"/>
      <c r="D37" s="32"/>
      <c r="E37" s="36">
        <v>3</v>
      </c>
      <c r="F37" s="14" t="s">
        <v>60</v>
      </c>
      <c r="G37" s="14">
        <v>10312</v>
      </c>
      <c r="H37" s="14">
        <v>165</v>
      </c>
      <c r="I37" s="105" t="s">
        <v>84</v>
      </c>
      <c r="J37" s="105" t="s">
        <v>84</v>
      </c>
      <c r="K37" s="105" t="s">
        <v>84</v>
      </c>
      <c r="L37" s="105" t="s">
        <v>84</v>
      </c>
      <c r="M37" s="105"/>
      <c r="N37" s="105"/>
      <c r="O37" s="105"/>
      <c r="P37" s="105"/>
      <c r="Q37" s="105"/>
      <c r="R37" s="105"/>
      <c r="S37" s="48"/>
      <c r="T37" s="48"/>
    </row>
    <row r="38" spans="1:20" x14ac:dyDescent="0.2">
      <c r="A38" s="4" t="s">
        <v>52</v>
      </c>
      <c r="B38" s="13" t="s">
        <v>45</v>
      </c>
      <c r="C38" s="33">
        <f>SUM(H35:H38)</f>
        <v>800</v>
      </c>
      <c r="D38" s="33">
        <v>245</v>
      </c>
      <c r="E38" s="39">
        <v>4</v>
      </c>
      <c r="F38" s="15" t="s">
        <v>62</v>
      </c>
      <c r="G38" s="15">
        <v>10595</v>
      </c>
      <c r="H38" s="15">
        <v>475</v>
      </c>
      <c r="I38" s="106" t="s">
        <v>85</v>
      </c>
      <c r="J38" s="106" t="s">
        <v>85</v>
      </c>
      <c r="K38" s="106" t="s">
        <v>85</v>
      </c>
      <c r="L38" s="124" t="s">
        <v>85</v>
      </c>
      <c r="M38" s="105"/>
      <c r="N38" s="105"/>
      <c r="O38" s="105"/>
      <c r="P38" s="131"/>
      <c r="Q38" s="105"/>
      <c r="R38" s="131"/>
      <c r="S38" s="48"/>
      <c r="T38" s="48"/>
    </row>
    <row r="39" spans="1:20" x14ac:dyDescent="0.2">
      <c r="A39" s="6" t="s">
        <v>51</v>
      </c>
      <c r="B39" s="18" t="s">
        <v>36</v>
      </c>
      <c r="C39" s="19"/>
      <c r="D39" s="19"/>
      <c r="E39" s="52" t="s">
        <v>64</v>
      </c>
      <c r="F39" s="19" t="s">
        <v>63</v>
      </c>
      <c r="G39" s="19"/>
      <c r="H39" s="19">
        <v>105</v>
      </c>
      <c r="I39" s="115" t="s">
        <v>84</v>
      </c>
      <c r="J39" s="115" t="s">
        <v>84</v>
      </c>
      <c r="K39" s="115" t="s">
        <v>84</v>
      </c>
      <c r="L39" s="104" t="s">
        <v>84</v>
      </c>
      <c r="M39" s="115"/>
      <c r="N39" s="115"/>
      <c r="O39" s="115"/>
      <c r="P39" s="104"/>
      <c r="Q39" s="115"/>
      <c r="R39" s="104"/>
      <c r="S39" s="48"/>
      <c r="T39" s="48"/>
    </row>
    <row r="40" spans="1:20" x14ac:dyDescent="0.2">
      <c r="A40" s="2" t="s">
        <v>51</v>
      </c>
      <c r="B40" s="12" t="s">
        <v>36</v>
      </c>
      <c r="C40" s="14"/>
      <c r="D40" s="14"/>
      <c r="E40" s="36" t="s">
        <v>65</v>
      </c>
      <c r="F40" s="14" t="s">
        <v>63</v>
      </c>
      <c r="G40" s="14">
        <v>11425</v>
      </c>
      <c r="H40" s="14">
        <v>85</v>
      </c>
      <c r="I40" s="111" t="s">
        <v>85</v>
      </c>
      <c r="J40" s="111" t="s">
        <v>85</v>
      </c>
      <c r="K40" s="111" t="s">
        <v>85</v>
      </c>
      <c r="L40" s="106" t="s">
        <v>85</v>
      </c>
      <c r="M40" s="111"/>
      <c r="N40" s="111"/>
      <c r="O40" s="111"/>
      <c r="P40" s="106"/>
      <c r="Q40" s="111"/>
      <c r="R40" s="106"/>
      <c r="S40" s="48"/>
      <c r="T40" s="48"/>
    </row>
    <row r="41" spans="1:20" x14ac:dyDescent="0.2">
      <c r="A41" s="2" t="s">
        <v>51</v>
      </c>
      <c r="B41" s="12" t="s">
        <v>36</v>
      </c>
      <c r="C41" s="14"/>
      <c r="D41" s="14"/>
      <c r="E41" s="36" t="s">
        <v>66</v>
      </c>
      <c r="F41" s="36" t="s">
        <v>63</v>
      </c>
      <c r="G41" s="14">
        <v>11425</v>
      </c>
      <c r="H41" s="14">
        <v>85</v>
      </c>
      <c r="I41" s="111" t="s">
        <v>85</v>
      </c>
      <c r="J41" s="111" t="s">
        <v>85</v>
      </c>
      <c r="K41" s="111" t="s">
        <v>85</v>
      </c>
      <c r="L41" s="106" t="s">
        <v>85</v>
      </c>
      <c r="M41" s="111"/>
      <c r="N41" s="111"/>
      <c r="O41" s="111"/>
      <c r="P41" s="106"/>
      <c r="Q41" s="111"/>
      <c r="R41" s="106"/>
      <c r="S41" s="48"/>
      <c r="T41" s="48"/>
    </row>
    <row r="42" spans="1:20" x14ac:dyDescent="0.2">
      <c r="A42" s="2" t="s">
        <v>51</v>
      </c>
      <c r="B42" s="12" t="s">
        <v>36</v>
      </c>
      <c r="C42" s="14"/>
      <c r="D42" s="14"/>
      <c r="E42" s="36" t="s">
        <v>67</v>
      </c>
      <c r="F42" s="36" t="s">
        <v>63</v>
      </c>
      <c r="G42" s="14"/>
      <c r="H42" s="14">
        <v>85</v>
      </c>
      <c r="I42" s="109" t="s">
        <v>84</v>
      </c>
      <c r="J42" s="109" t="s">
        <v>84</v>
      </c>
      <c r="K42" s="109" t="s">
        <v>84</v>
      </c>
      <c r="L42" s="105" t="s">
        <v>84</v>
      </c>
      <c r="M42" s="109"/>
      <c r="N42" s="109"/>
      <c r="O42" s="109"/>
      <c r="P42" s="105"/>
      <c r="Q42" s="109"/>
      <c r="R42" s="105"/>
      <c r="S42" s="48"/>
      <c r="T42" s="48"/>
    </row>
    <row r="43" spans="1:20" x14ac:dyDescent="0.2">
      <c r="A43" s="4" t="s">
        <v>51</v>
      </c>
      <c r="B43" s="13" t="s">
        <v>36</v>
      </c>
      <c r="C43" s="39">
        <f>SUM(H39:H43)</f>
        <v>445</v>
      </c>
      <c r="D43" s="15">
        <v>190</v>
      </c>
      <c r="E43" s="39">
        <v>1</v>
      </c>
      <c r="F43" s="39" t="s">
        <v>63</v>
      </c>
      <c r="G43" s="15"/>
      <c r="H43" s="15">
        <v>85</v>
      </c>
      <c r="I43" s="111" t="s">
        <v>85</v>
      </c>
      <c r="J43" s="111" t="s">
        <v>85</v>
      </c>
      <c r="K43" s="111" t="s">
        <v>85</v>
      </c>
      <c r="L43" s="107" t="s">
        <v>85</v>
      </c>
      <c r="M43" s="111"/>
      <c r="N43" s="111"/>
      <c r="O43" s="111"/>
      <c r="P43" s="107"/>
      <c r="Q43" s="111"/>
      <c r="R43" s="107"/>
      <c r="S43" s="48"/>
      <c r="T43" s="48"/>
    </row>
    <row r="44" spans="1:20" x14ac:dyDescent="0.2">
      <c r="A44" s="6" t="s">
        <v>50</v>
      </c>
      <c r="B44" s="35" t="s">
        <v>43</v>
      </c>
      <c r="C44" s="52"/>
      <c r="D44" s="19"/>
      <c r="E44" s="52">
        <v>3</v>
      </c>
      <c r="F44" s="96" t="s">
        <v>62</v>
      </c>
      <c r="G44" s="19">
        <v>10702</v>
      </c>
      <c r="H44" s="19">
        <v>115</v>
      </c>
      <c r="I44" s="137" t="s">
        <v>85</v>
      </c>
      <c r="J44" s="137" t="s">
        <v>85</v>
      </c>
      <c r="K44" s="137" t="s">
        <v>85</v>
      </c>
      <c r="L44" s="108" t="s">
        <v>85</v>
      </c>
      <c r="M44" s="115"/>
      <c r="N44" s="115"/>
      <c r="O44" s="115"/>
      <c r="P44" s="104"/>
      <c r="Q44" s="115"/>
      <c r="R44" s="104"/>
      <c r="S44" s="48"/>
      <c r="T44" s="48"/>
    </row>
    <row r="45" spans="1:20" ht="12.75" thickBot="1" x14ac:dyDescent="0.25">
      <c r="A45" s="20" t="s">
        <v>50</v>
      </c>
      <c r="B45" s="38" t="s">
        <v>43</v>
      </c>
      <c r="C45" s="54">
        <f>SUM(H44:H45)</f>
        <v>745</v>
      </c>
      <c r="D45" s="22">
        <v>0</v>
      </c>
      <c r="E45" s="54">
        <v>4</v>
      </c>
      <c r="F45" s="37" t="s">
        <v>62</v>
      </c>
      <c r="G45" s="22">
        <v>10745</v>
      </c>
      <c r="H45" s="22">
        <v>630</v>
      </c>
      <c r="I45" s="136" t="s">
        <v>85</v>
      </c>
      <c r="J45" s="136" t="s">
        <v>85</v>
      </c>
      <c r="K45" s="136" t="s">
        <v>85</v>
      </c>
      <c r="L45" s="138" t="s">
        <v>85</v>
      </c>
      <c r="M45" s="129"/>
      <c r="N45" s="129"/>
      <c r="O45" s="129"/>
      <c r="P45" s="132"/>
      <c r="Q45" s="129"/>
      <c r="R45" s="132"/>
      <c r="S45" s="48"/>
      <c r="T45" s="48"/>
    </row>
    <row r="46" spans="1:20" x14ac:dyDescent="0.2">
      <c r="C46" s="53">
        <f>SUM(IF(ISNUMBER(D45),C45),IF(ISNUMBER(D43),C43),IF(ISNUMBER(D38),C38),IF(ISNUMBER(D34),C34),IF(ISNUMBER(D32),C32),IF(ISNUMBER(D31),C31),IF(ISNUMBER(D30),C30),IF(ISNUMBER(D28),C28),IF(ISNUMBER(D24),C24),IF(ISNUMBER(D20),C20),IF(ISNUMBER(D18),C18),IF(ISNUMBER(D15),C15),IF(ISNUMBER(D13),C13),IF(ISNUMBER(D11),C11),IF(ISNUMBER(D8),C8))</f>
        <v>10030</v>
      </c>
      <c r="D46" s="57">
        <f>SUM(IF(ISNUMBER(D45),D45),IF(ISNUMBER(D43),D43),IF(ISNUMBER(D38),D38),IF(ISNUMBER(D34),D34),IF(ISNUMBER(D32),D32),IF(ISNUMBER(D31),D31),IF(ISNUMBER(D30),D30),IF(ISNUMBER(D28),D28),IF(ISNUMBER(D24),D24),IF(ISNUMBER(D20),D20),IF(ISNUMBER(D18),D18),IF(ISNUMBER(D15),D15),IF(ISNUMBER(D13),D13),IF(ISNUMBER(D11),D11),IF(ISNUMBER(D8),D8))</f>
        <v>5215</v>
      </c>
      <c r="E46" s="9"/>
      <c r="F46" s="9"/>
      <c r="G46" s="45"/>
      <c r="H46" s="1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48"/>
      <c r="T46" s="48"/>
    </row>
    <row r="47" spans="1:20" x14ac:dyDescent="0.2">
      <c r="A47" s="97"/>
      <c r="B47" s="46"/>
      <c r="C47" s="98"/>
      <c r="D47" s="98"/>
      <c r="E47" s="99"/>
      <c r="F47" s="100"/>
      <c r="G47" s="100"/>
      <c r="H47" s="99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48"/>
      <c r="T47" s="48"/>
    </row>
    <row r="48" spans="1:20" x14ac:dyDescent="0.2">
      <c r="A48" s="46"/>
      <c r="B48" s="46"/>
      <c r="C48" s="81"/>
      <c r="D48" s="82"/>
      <c r="E48" s="81"/>
      <c r="F48" s="81"/>
      <c r="G48" s="82"/>
      <c r="H48" s="81"/>
      <c r="I48" s="46"/>
      <c r="J48" s="46"/>
      <c r="K48" s="46"/>
      <c r="L48" s="46"/>
      <c r="M48" s="46"/>
      <c r="N48" s="46"/>
      <c r="O48" s="46"/>
      <c r="P48" s="46"/>
      <c r="Q48" s="46"/>
      <c r="R48" s="46"/>
    </row>
    <row r="49" spans="1:18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</sheetData>
  <mergeCells count="2"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161</vt:i4>
      </vt:variant>
    </vt:vector>
  </HeadingPairs>
  <TitlesOfParts>
    <vt:vector size="163" baseType="lpstr">
      <vt:lpstr>PJM</vt:lpstr>
      <vt:lpstr>NPCC</vt:lpstr>
      <vt:lpstr>a</vt:lpstr>
      <vt:lpstr>b</vt:lpstr>
      <vt:lpstr>bh_1</vt:lpstr>
      <vt:lpstr>bh_2</vt:lpstr>
      <vt:lpstr>bh_3</vt:lpstr>
      <vt:lpstr>bh_output</vt:lpstr>
      <vt:lpstr>bh_unit_1</vt:lpstr>
      <vt:lpstr>bh_unit_2</vt:lpstr>
      <vt:lpstr>bh_unit_3</vt:lpstr>
      <vt:lpstr>bi_1</vt:lpstr>
      <vt:lpstr>bi_2</vt:lpstr>
      <vt:lpstr>bi_3</vt:lpstr>
      <vt:lpstr>bi_output</vt:lpstr>
      <vt:lpstr>bp_1</vt:lpstr>
      <vt:lpstr>bp_2</vt:lpstr>
      <vt:lpstr>bp_3</vt:lpstr>
      <vt:lpstr>bp_4</vt:lpstr>
      <vt:lpstr>bp_output</vt:lpstr>
      <vt:lpstr>bp_unit_1</vt:lpstr>
      <vt:lpstr>bp_unit_2</vt:lpstr>
      <vt:lpstr>bp_unit_3</vt:lpstr>
      <vt:lpstr>bp_unit_4</vt:lpstr>
      <vt:lpstr>br_1</vt:lpstr>
      <vt:lpstr>br_2</vt:lpstr>
      <vt:lpstr>br_output</vt:lpstr>
      <vt:lpstr>br_unit_1</vt:lpstr>
      <vt:lpstr>br_unit_2</vt:lpstr>
      <vt:lpstr>bs_1</vt:lpstr>
      <vt:lpstr>bs_2</vt:lpstr>
      <vt:lpstr>bs_3</vt:lpstr>
      <vt:lpstr>bs_output</vt:lpstr>
      <vt:lpstr>can_1</vt:lpstr>
      <vt:lpstr>can_2</vt:lpstr>
      <vt:lpstr>can_output</vt:lpstr>
      <vt:lpstr>can_unit_1</vt:lpstr>
      <vt:lpstr>can_unit_2</vt:lpstr>
      <vt:lpstr>cp_3</vt:lpstr>
      <vt:lpstr>cp_4</vt:lpstr>
      <vt:lpstr>cp_GT3</vt:lpstr>
      <vt:lpstr>cp_GT4</vt:lpstr>
      <vt:lpstr>cp_GT5</vt:lpstr>
      <vt:lpstr>cp_GT6</vt:lpstr>
      <vt:lpstr>cp_output</vt:lpstr>
      <vt:lpstr>cp_SGT1</vt:lpstr>
      <vt:lpstr>cp_st1</vt:lpstr>
      <vt:lpstr>cp_st2</vt:lpstr>
      <vt:lpstr>ed_1</vt:lpstr>
      <vt:lpstr>ed_2</vt:lpstr>
      <vt:lpstr>ed_3</vt:lpstr>
      <vt:lpstr>ed_4</vt:lpstr>
      <vt:lpstr>ed_output</vt:lpstr>
      <vt:lpstr>hc_1</vt:lpstr>
      <vt:lpstr>hc_2</vt:lpstr>
      <vt:lpstr>hc_3</vt:lpstr>
      <vt:lpstr>hc_output</vt:lpstr>
      <vt:lpstr>hu_1</vt:lpstr>
      <vt:lpstr>hu_2</vt:lpstr>
      <vt:lpstr>hu_3</vt:lpstr>
      <vt:lpstr>hu_output</vt:lpstr>
      <vt:lpstr>ir_1</vt:lpstr>
      <vt:lpstr>ir_2</vt:lpstr>
      <vt:lpstr>ir_3</vt:lpstr>
      <vt:lpstr>ir_4</vt:lpstr>
      <vt:lpstr>ir_output</vt:lpstr>
      <vt:lpstr>key_1</vt:lpstr>
      <vt:lpstr>key_2</vt:lpstr>
      <vt:lpstr>key_output</vt:lpstr>
      <vt:lpstr>mc_1</vt:lpstr>
      <vt:lpstr>mc_2</vt:lpstr>
      <vt:lpstr>mc_3</vt:lpstr>
      <vt:lpstr>mc_4</vt:lpstr>
      <vt:lpstr>mc_output</vt:lpstr>
      <vt:lpstr>mer_1</vt:lpstr>
      <vt:lpstr>mer_2</vt:lpstr>
      <vt:lpstr>mer_output</vt:lpstr>
      <vt:lpstr>mer_unit_1</vt:lpstr>
      <vt:lpstr>mer_unit_2</vt:lpstr>
      <vt:lpstr>mon_1</vt:lpstr>
      <vt:lpstr>mon_2</vt:lpstr>
      <vt:lpstr>mon_output</vt:lpstr>
      <vt:lpstr>mrg_1</vt:lpstr>
      <vt:lpstr>mrg_2</vt:lpstr>
      <vt:lpstr>mrg_output</vt:lpstr>
      <vt:lpstr>ms_1</vt:lpstr>
      <vt:lpstr>ms_10</vt:lpstr>
      <vt:lpstr>ms_11</vt:lpstr>
      <vt:lpstr>ms_2</vt:lpstr>
      <vt:lpstr>ms_9</vt:lpstr>
      <vt:lpstr>ms_output</vt:lpstr>
      <vt:lpstr>ms_unit_10</vt:lpstr>
      <vt:lpstr>ms_unit_11</vt:lpstr>
      <vt:lpstr>ms_unit_9</vt:lpstr>
      <vt:lpstr>mt_1</vt:lpstr>
      <vt:lpstr>mt_2</vt:lpstr>
      <vt:lpstr>mt_3</vt:lpstr>
      <vt:lpstr>mt_4</vt:lpstr>
      <vt:lpstr>mt_output</vt:lpstr>
      <vt:lpstr>mt_unit_1</vt:lpstr>
      <vt:lpstr>mt_unit_2</vt:lpstr>
      <vt:lpstr>mt_unit_3</vt:lpstr>
      <vt:lpstr>mt_unit_4</vt:lpstr>
      <vt:lpstr>mys_4</vt:lpstr>
      <vt:lpstr>mys_5</vt:lpstr>
      <vt:lpstr>mys_6</vt:lpstr>
      <vt:lpstr>mys_7</vt:lpstr>
      <vt:lpstr>mys_output</vt:lpstr>
      <vt:lpstr>mys_unit_4</vt:lpstr>
      <vt:lpstr>mys_unit_5</vt:lpstr>
      <vt:lpstr>mys_unit_6</vt:lpstr>
      <vt:lpstr>mys_unit_7</vt:lpstr>
      <vt:lpstr>nb_1</vt:lpstr>
      <vt:lpstr>nb_2</vt:lpstr>
      <vt:lpstr>nb_output</vt:lpstr>
      <vt:lpstr>nb_unit_1</vt:lpstr>
      <vt:lpstr>nb_unit_2</vt:lpstr>
      <vt:lpstr>nh_1</vt:lpstr>
      <vt:lpstr>nh_output</vt:lpstr>
      <vt:lpstr>nh_unit_1</vt:lpstr>
      <vt:lpstr>nor_1</vt:lpstr>
      <vt:lpstr>nor_2</vt:lpstr>
      <vt:lpstr>nor_output</vt:lpstr>
      <vt:lpstr>nor_unit_1</vt:lpstr>
      <vt:lpstr>nor_unit_2</vt:lpstr>
      <vt:lpstr>nwt_1</vt:lpstr>
      <vt:lpstr>nwt_output</vt:lpstr>
      <vt:lpstr>nwt_unit_1</vt:lpstr>
      <vt:lpstr>pr_1</vt:lpstr>
      <vt:lpstr>pr_2</vt:lpstr>
      <vt:lpstr>pr_3</vt:lpstr>
      <vt:lpstr>pr_4</vt:lpstr>
      <vt:lpstr>pr_5</vt:lpstr>
      <vt:lpstr>pr_output</vt:lpstr>
      <vt:lpstr>qw</vt:lpstr>
      <vt:lpstr>sb_1</vt:lpstr>
      <vt:lpstr>sb_ct1</vt:lpstr>
      <vt:lpstr>sb_ct2</vt:lpstr>
      <vt:lpstr>sb_ct3</vt:lpstr>
      <vt:lpstr>sb_cw1</vt:lpstr>
      <vt:lpstr>sb_output</vt:lpstr>
      <vt:lpstr>sb_unit_1</vt:lpstr>
      <vt:lpstr>sb_unit_ct1</vt:lpstr>
      <vt:lpstr>sb_unit_ct2</vt:lpstr>
      <vt:lpstr>sb_unit_ct3</vt:lpstr>
      <vt:lpstr>sb_unit_cw1</vt:lpstr>
      <vt:lpstr>sb_unit_sc2</vt:lpstr>
      <vt:lpstr>sh_1</vt:lpstr>
      <vt:lpstr>sh_2</vt:lpstr>
      <vt:lpstr>sh_3</vt:lpstr>
      <vt:lpstr>sh_4</vt:lpstr>
      <vt:lpstr>sh_output</vt:lpstr>
      <vt:lpstr>sh_unit_1</vt:lpstr>
      <vt:lpstr>sh_unit_2</vt:lpstr>
      <vt:lpstr>sh_unit_3</vt:lpstr>
      <vt:lpstr>sh_unit_4</vt:lpstr>
      <vt:lpstr>v</vt:lpstr>
      <vt:lpstr>wert</vt:lpstr>
      <vt:lpstr>wy_3</vt:lpstr>
      <vt:lpstr>wy_4</vt:lpstr>
      <vt:lpstr>wy_output</vt:lpstr>
      <vt:lpstr>wy_unit_3</vt:lpstr>
      <vt:lpstr>wy_unit_4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Felienne</cp:lastModifiedBy>
  <cp:lastPrinted>2000-07-21T14:29:37Z</cp:lastPrinted>
  <dcterms:created xsi:type="dcterms:W3CDTF">1999-04-19T19:57:58Z</dcterms:created>
  <dcterms:modified xsi:type="dcterms:W3CDTF">2014-09-04T13:29:28Z</dcterms:modified>
</cp:coreProperties>
</file>