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60" yWindow="510" windowWidth="12120" windowHeight="79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5" i="1" l="1"/>
  <c r="F16" i="1" s="1"/>
  <c r="F17" i="1" s="1"/>
  <c r="X15" i="1"/>
  <c r="X17" i="1" s="1"/>
  <c r="AP15" i="1"/>
  <c r="AP17" i="1" s="1"/>
  <c r="X16" i="1"/>
  <c r="AP16" i="1"/>
  <c r="D24" i="1"/>
  <c r="M24" i="1"/>
  <c r="V24" i="1"/>
  <c r="AE24" i="1"/>
  <c r="AN24" i="1"/>
  <c r="AW24" i="1"/>
  <c r="D48" i="1"/>
  <c r="M48" i="1"/>
  <c r="V48" i="1"/>
  <c r="V49" i="1" s="1"/>
  <c r="AE48" i="1"/>
  <c r="AE49" i="1" s="1"/>
  <c r="AN48" i="1"/>
  <c r="AW48" i="1"/>
  <c r="AW49" i="1" s="1"/>
  <c r="AW50" i="1" s="1"/>
  <c r="D49" i="1"/>
  <c r="D50" i="1" s="1"/>
  <c r="M49" i="1"/>
  <c r="M50" i="1" s="1"/>
  <c r="AN49" i="1"/>
  <c r="AN50" i="1" s="1"/>
  <c r="F50" i="1"/>
  <c r="O50" i="1"/>
  <c r="X50" i="1"/>
  <c r="AG50" i="1"/>
  <c r="AP50" i="1"/>
  <c r="AY50" i="1"/>
  <c r="D69" i="1"/>
  <c r="M69" i="1"/>
  <c r="V69" i="1"/>
  <c r="AE69" i="1"/>
  <c r="AN69" i="1"/>
  <c r="AW69" i="1"/>
  <c r="AE50" i="1" l="1"/>
  <c r="V50" i="1"/>
</calcChain>
</file>

<file path=xl/sharedStrings.xml><?xml version="1.0" encoding="utf-8"?>
<sst xmlns="http://schemas.openxmlformats.org/spreadsheetml/2006/main" count="322" uniqueCount="75">
  <si>
    <t>ENRON'S INCREMENTAL EMPIRE GAS BID</t>
  </si>
  <si>
    <t>Price</t>
  </si>
  <si>
    <t>Fuel to Plant</t>
  </si>
  <si>
    <t>Price @ Plant</t>
  </si>
  <si>
    <t>Price @ Nimo</t>
  </si>
  <si>
    <t>Nimo Fuel</t>
  </si>
  <si>
    <t>$/MWh</t>
  </si>
  <si>
    <t>MWh</t>
  </si>
  <si>
    <t>Gas Day</t>
  </si>
  <si>
    <t>SITHE/INDEPENDENCE</t>
  </si>
  <si>
    <t>Purchase Price</t>
  </si>
  <si>
    <t>Commodity Rate to Nimo</t>
  </si>
  <si>
    <t>SITHE'S ON PEAK HOURLY GAS SCHEDULE - DISPATCHED ON BY NYISO</t>
  </si>
  <si>
    <t>START UP</t>
  </si>
  <si>
    <t>07:00 ET</t>
  </si>
  <si>
    <t>08:00 ET</t>
  </si>
  <si>
    <t>09:00 ET</t>
  </si>
  <si>
    <t>Time</t>
  </si>
  <si>
    <t>Volume</t>
  </si>
  <si>
    <t>(MMBtu)</t>
  </si>
  <si>
    <t>Price good for this</t>
  </si>
  <si>
    <t>10:00 ET</t>
  </si>
  <si>
    <t>11:00 ET</t>
  </si>
  <si>
    <t>12:00 ET</t>
  </si>
  <si>
    <t>13:00 ET</t>
  </si>
  <si>
    <t>14:00 ET</t>
  </si>
  <si>
    <t>15:00 ET</t>
  </si>
  <si>
    <t>16:00 ET</t>
  </si>
  <si>
    <t>17:00 ET</t>
  </si>
  <si>
    <t>18:00 ET</t>
  </si>
  <si>
    <t>19:00 ET</t>
  </si>
  <si>
    <t>20:00 ET</t>
  </si>
  <si>
    <t>21:00 ET</t>
  </si>
  <si>
    <t>22:00 ET</t>
  </si>
  <si>
    <t>Total</t>
  </si>
  <si>
    <t xml:space="preserve"> </t>
  </si>
  <si>
    <t>Procedures</t>
  </si>
  <si>
    <t>Total before Fuel</t>
  </si>
  <si>
    <t>Other Expense (Not Gas Expense)</t>
  </si>
  <si>
    <t>GAS DELIVERY CONFIRMATION</t>
  </si>
  <si>
    <t>Delivery</t>
  </si>
  <si>
    <t>Point</t>
  </si>
  <si>
    <t>Chippawa I/C</t>
  </si>
  <si>
    <t>Lysander I/C</t>
  </si>
  <si>
    <t>Pendleton I/C</t>
  </si>
  <si>
    <t>Gas</t>
  </si>
  <si>
    <t>Transport</t>
  </si>
  <si>
    <t>Discount</t>
  </si>
  <si>
    <t>N/A</t>
  </si>
  <si>
    <t>ON PEAK</t>
  </si>
  <si>
    <t>(Hour Beginning)</t>
  </si>
  <si>
    <t xml:space="preserve">GAS DAY = </t>
  </si>
  <si>
    <t>INCREMENTAL GAS PURCHASE INTO EMPIRE</t>
  </si>
  <si>
    <t>On Peak Hrs Only</t>
  </si>
  <si>
    <t>Power Day (12AM - 12PM E.T.)</t>
  </si>
  <si>
    <t xml:space="preserve"> - If dispatched on, page Ruth Concannon (Dial 1-877-347-3186, key in phone number, hit #) </t>
  </si>
  <si>
    <t>Ruth Concannon e-mails final confirmation to:</t>
  </si>
  <si>
    <t xml:space="preserve"> -Martin Cuilla, Diane Cook, Debny Greenlee, Sam Lee, Larry Messina, Janine Maher, Bill Fernandez</t>
  </si>
  <si>
    <t xml:space="preserve">    schedule.  Janine does not need to call if "0" volumes &amp; Sam Lee has already called Martin.</t>
  </si>
  <si>
    <t>Phone:</t>
  </si>
  <si>
    <t>Pager:</t>
  </si>
  <si>
    <t xml:space="preserve">    actual volumes &amp; e-mails hourly schedule.  Janine does not need to call if "0" volumes &amp; Sam Lee has already called Martin.</t>
  </si>
  <si>
    <t>WEDNESDAY THROUGH FRIDAY POWER DAY</t>
  </si>
  <si>
    <t>MONDAY POWER DAY</t>
  </si>
  <si>
    <t>TUESDAY POWER DAY</t>
  </si>
  <si>
    <t xml:space="preserve"> - Sam Lee calls Weekend On Call  Scheduler (at above number) &amp; Martin Cuilla  (713-853-5933) with estimate, even if "0".</t>
  </si>
  <si>
    <t>Total with Fuel</t>
  </si>
  <si>
    <t>E-Mail:</t>
  </si>
  <si>
    <t>SAMPLE DATA</t>
  </si>
  <si>
    <t xml:space="preserve"> - Janine Majer calls Martin Cuilla or his backup (713-853-5933) by Noon E.T. with actual "Yellow Data" and e-mails hourly gas </t>
  </si>
  <si>
    <t xml:space="preserve"> - Sam Lee calls Martin Cuilla or backup (713-853-5933) with estimate of "Yellow Data" when posted by NYISO, even if "0".</t>
  </si>
  <si>
    <t>Weekend Contact:</t>
  </si>
  <si>
    <t xml:space="preserve"> - Janine Majer calls Weekend Contact at above phone number &amp; Martin Cuilla or his backup (713-853-5933) by Noon E.T. with</t>
  </si>
  <si>
    <t xml:space="preserve"> - Martin Cuilla or his backup calls price to Janine Majer (212-351-0680) by 3:00 PM C.T.  ENA e-mails confirmation to Sithe.</t>
  </si>
  <si>
    <t xml:space="preserve"> - Janine Majer calls Martin Cuilla or his backup (713-853-5933) by about Noon E.T. with actual "Yellow Data" and e-mails hourly gas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</si>
</sst>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&quot;$&quot;#,##0.0000_);[Red]\(&quot;$&quot;#,##0.0000\)"/>
    <numFmt numFmtId="165" formatCode="mm/dd/yy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0" xfId="0" applyNumberFormat="1"/>
    <xf numFmtId="0" fontId="1" fillId="0" borderId="0" xfId="0" applyFont="1" applyBorder="1"/>
    <xf numFmtId="0" fontId="0" fillId="0" borderId="0" xfId="0" applyBorder="1"/>
    <xf numFmtId="10" fontId="0" fillId="0" borderId="0" xfId="0" applyNumberFormat="1"/>
    <xf numFmtId="164" fontId="1" fillId="0" borderId="2" xfId="0" applyNumberFormat="1" applyFont="1" applyBorder="1"/>
    <xf numFmtId="164" fontId="1" fillId="0" borderId="0" xfId="0" applyNumberFormat="1" applyFont="1"/>
    <xf numFmtId="0" fontId="0" fillId="0" borderId="0" xfId="0" applyAlignment="1">
      <alignment horizontal="center"/>
    </xf>
    <xf numFmtId="165" fontId="0" fillId="2" borderId="3" xfId="0" applyNumberFormat="1" applyFill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/>
    <xf numFmtId="0" fontId="0" fillId="0" borderId="0" xfId="0" applyFill="1" applyBorder="1"/>
    <xf numFmtId="8" fontId="0" fillId="0" borderId="0" xfId="0" applyNumberFormat="1" applyFill="1" applyBorder="1"/>
    <xf numFmtId="38" fontId="0" fillId="0" borderId="0" xfId="0" applyNumberFormat="1"/>
    <xf numFmtId="0" fontId="0" fillId="0" borderId="4" xfId="0" applyBorder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0" fillId="3" borderId="0" xfId="0" applyFill="1"/>
    <xf numFmtId="0" fontId="1" fillId="4" borderId="5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0" xfId="0" applyFill="1" applyBorder="1"/>
    <xf numFmtId="0" fontId="0" fillId="4" borderId="8" xfId="0" applyFill="1" applyBorder="1"/>
    <xf numFmtId="0" fontId="0" fillId="4" borderId="1" xfId="0" applyFill="1" applyBorder="1"/>
    <xf numFmtId="38" fontId="0" fillId="0" borderId="1" xfId="0" applyNumberFormat="1" applyBorder="1"/>
    <xf numFmtId="0" fontId="0" fillId="2" borderId="9" xfId="0" applyFill="1" applyBorder="1" applyAlignment="1">
      <alignment horizontal="center"/>
    </xf>
    <xf numFmtId="38" fontId="0" fillId="2" borderId="9" xfId="0" applyNumberFormat="1" applyFill="1" applyBorder="1"/>
    <xf numFmtId="8" fontId="0" fillId="2" borderId="9" xfId="0" applyNumberFormat="1" applyFill="1" applyBorder="1"/>
    <xf numFmtId="164" fontId="0" fillId="2" borderId="9" xfId="0" applyNumberFormat="1" applyFill="1" applyBorder="1"/>
    <xf numFmtId="0" fontId="0" fillId="3" borderId="8" xfId="0" applyFill="1" applyBorder="1"/>
    <xf numFmtId="0" fontId="0" fillId="3" borderId="1" xfId="0" applyFill="1" applyBorder="1"/>
    <xf numFmtId="0" fontId="0" fillId="3" borderId="10" xfId="0" applyFill="1" applyBorder="1"/>
    <xf numFmtId="0" fontId="0" fillId="3" borderId="4" xfId="0" applyFill="1" applyBorder="1"/>
    <xf numFmtId="0" fontId="1" fillId="0" borderId="10" xfId="0" applyFont="1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38" fontId="0" fillId="0" borderId="2" xfId="0" applyNumberFormat="1" applyFill="1" applyBorder="1"/>
    <xf numFmtId="0" fontId="0" fillId="3" borderId="11" xfId="0" applyFill="1" applyBorder="1" applyAlignment="1"/>
    <xf numFmtId="0" fontId="0" fillId="3" borderId="12" xfId="0" applyFill="1" applyBorder="1"/>
    <xf numFmtId="0" fontId="1" fillId="3" borderId="12" xfId="0" applyFont="1" applyFill="1" applyBorder="1"/>
    <xf numFmtId="0" fontId="0" fillId="3" borderId="12" xfId="0" applyFill="1" applyBorder="1" applyAlignment="1"/>
    <xf numFmtId="0" fontId="0" fillId="3" borderId="13" xfId="0" applyFill="1" applyBorder="1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3" borderId="3" xfId="0" applyFill="1" applyBorder="1"/>
    <xf numFmtId="0" fontId="1" fillId="0" borderId="5" xfId="0" applyFont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8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38" fontId="2" fillId="5" borderId="2" xfId="0" applyNumberFormat="1" applyFont="1" applyFill="1" applyBorder="1"/>
    <xf numFmtId="38" fontId="0" fillId="5" borderId="2" xfId="0" applyNumberFormat="1" applyFill="1" applyBorder="1"/>
    <xf numFmtId="0" fontId="1" fillId="5" borderId="7" xfId="0" applyFont="1" applyFill="1" applyBorder="1" applyAlignment="1">
      <alignment horizontal="left"/>
    </xf>
    <xf numFmtId="0" fontId="0" fillId="5" borderId="0" xfId="0" applyFill="1" applyBorder="1" applyAlignment="1">
      <alignment horizontal="center"/>
    </xf>
    <xf numFmtId="165" fontId="0" fillId="5" borderId="0" xfId="0" applyNumberFormat="1" applyFill="1" applyBorder="1" applyAlignment="1">
      <alignment horizontal="center"/>
    </xf>
    <xf numFmtId="0" fontId="0" fillId="5" borderId="0" xfId="0" applyFill="1"/>
    <xf numFmtId="0" fontId="2" fillId="0" borderId="0" xfId="0" applyFont="1"/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73"/>
  <sheetViews>
    <sheetView showGridLines="0" tabSelected="1" topLeftCell="J1" zoomScale="75" workbookViewId="0">
      <selection activeCell="O11" sqref="O9:O11"/>
    </sheetView>
  </sheetViews>
  <sheetFormatPr defaultRowHeight="12.75" x14ac:dyDescent="0.2"/>
  <cols>
    <col min="1" max="1" width="2.42578125" customWidth="1"/>
    <col min="2" max="2" width="15.140625" customWidth="1"/>
    <col min="3" max="3" width="1.7109375" customWidth="1"/>
    <col min="4" max="4" width="11.140625" customWidth="1"/>
    <col min="5" max="5" width="1.7109375" customWidth="1"/>
    <col min="6" max="6" width="9.42578125" customWidth="1"/>
    <col min="7" max="7" width="1.7109375" customWidth="1"/>
    <col min="8" max="8" width="9.42578125" customWidth="1"/>
    <col min="9" max="9" width="1.7109375" customWidth="1"/>
    <col min="10" max="10" width="1.42578125" customWidth="1"/>
    <col min="11" max="11" width="15.140625" customWidth="1"/>
    <col min="12" max="12" width="1.7109375" customWidth="1"/>
    <col min="13" max="13" width="11.140625" customWidth="1"/>
    <col min="14" max="14" width="1.7109375" customWidth="1"/>
    <col min="15" max="15" width="9.42578125" customWidth="1"/>
    <col min="16" max="16" width="1.7109375" customWidth="1"/>
    <col min="17" max="17" width="9.42578125" customWidth="1"/>
    <col min="18" max="18" width="1.7109375" customWidth="1"/>
    <col min="19" max="19" width="2.42578125" customWidth="1"/>
    <col min="20" max="20" width="15.140625" customWidth="1"/>
    <col min="21" max="21" width="1.7109375" customWidth="1"/>
    <col min="22" max="22" width="11.140625" customWidth="1"/>
    <col min="23" max="23" width="1.7109375" customWidth="1"/>
    <col min="24" max="24" width="9.42578125" customWidth="1"/>
    <col min="25" max="25" width="1.7109375" customWidth="1"/>
    <col min="26" max="26" width="9.42578125" customWidth="1"/>
    <col min="27" max="27" width="1.7109375" customWidth="1"/>
    <col min="28" max="28" width="1.42578125" customWidth="1"/>
    <col min="29" max="29" width="15.140625" customWidth="1"/>
    <col min="30" max="30" width="1.7109375" customWidth="1"/>
    <col min="31" max="31" width="11.140625" customWidth="1"/>
    <col min="32" max="32" width="1.7109375" customWidth="1"/>
    <col min="33" max="33" width="9.42578125" customWidth="1"/>
    <col min="34" max="34" width="1.7109375" customWidth="1"/>
    <col min="35" max="35" width="9.42578125" customWidth="1"/>
    <col min="36" max="36" width="1.7109375" customWidth="1"/>
    <col min="37" max="37" width="2.42578125" customWidth="1"/>
    <col min="38" max="38" width="15.140625" customWidth="1"/>
    <col min="39" max="39" width="1.7109375" customWidth="1"/>
    <col min="40" max="40" width="11.140625" customWidth="1"/>
    <col min="41" max="41" width="1.7109375" customWidth="1"/>
    <col min="42" max="42" width="9.42578125" customWidth="1"/>
    <col min="43" max="43" width="1.7109375" customWidth="1"/>
    <col min="44" max="44" width="9.42578125" customWidth="1"/>
    <col min="45" max="45" width="1.7109375" customWidth="1"/>
    <col min="46" max="46" width="1.42578125" customWidth="1"/>
    <col min="47" max="47" width="15.140625" customWidth="1"/>
    <col min="48" max="48" width="1.7109375" customWidth="1"/>
    <col min="49" max="49" width="11.140625" customWidth="1"/>
    <col min="50" max="50" width="1.7109375" customWidth="1"/>
    <col min="51" max="51" width="9.42578125" customWidth="1"/>
    <col min="52" max="52" width="1.7109375" customWidth="1"/>
    <col min="53" max="53" width="9.42578125" customWidth="1"/>
    <col min="54" max="54" width="1.7109375" customWidth="1"/>
    <col min="55" max="55" width="2.42578125" customWidth="1"/>
  </cols>
  <sheetData>
    <row r="1" spans="1:55" s="19" customFormat="1" x14ac:dyDescent="0.2">
      <c r="B1" s="48" t="s">
        <v>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</row>
    <row r="2" spans="1:55" s="19" customFormat="1" x14ac:dyDescent="0.2">
      <c r="B2" s="49" t="s">
        <v>52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</row>
    <row r="3" spans="1:55" s="6" customFormat="1" ht="13.5" thickBo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</row>
    <row r="4" spans="1:55" ht="12" customHeight="1" thickBot="1" x14ac:dyDescent="0.25">
      <c r="A4" s="51"/>
      <c r="B4" s="35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51"/>
      <c r="T4" s="35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51"/>
      <c r="AL4" s="35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51"/>
    </row>
    <row r="5" spans="1:55" s="20" customFormat="1" ht="13.5" thickBot="1" x14ac:dyDescent="0.25">
      <c r="A5" s="43"/>
      <c r="B5" s="37" t="s">
        <v>0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43"/>
      <c r="T5" s="37" t="s">
        <v>0</v>
      </c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43"/>
      <c r="AL5" s="37" t="s">
        <v>0</v>
      </c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43"/>
    </row>
    <row r="6" spans="1:55" x14ac:dyDescent="0.2">
      <c r="A6" s="44"/>
      <c r="B6" s="1" t="s">
        <v>62</v>
      </c>
      <c r="E6" s="2"/>
      <c r="F6" s="2"/>
      <c r="G6" s="2"/>
      <c r="I6" s="2"/>
      <c r="S6" s="44"/>
      <c r="T6" s="1" t="s">
        <v>63</v>
      </c>
      <c r="W6" s="2"/>
      <c r="X6" s="2"/>
      <c r="Y6" s="2"/>
      <c r="AA6" s="2"/>
      <c r="AK6" s="44"/>
      <c r="AL6" s="1" t="s">
        <v>64</v>
      </c>
      <c r="AO6" s="2"/>
      <c r="AP6" s="2"/>
      <c r="AQ6" s="2"/>
      <c r="AS6" s="2"/>
      <c r="BC6" s="44"/>
    </row>
    <row r="7" spans="1:55" ht="13.5" thickBot="1" x14ac:dyDescent="0.25">
      <c r="A7" s="44"/>
      <c r="E7" s="2"/>
      <c r="F7" s="3" t="s">
        <v>53</v>
      </c>
      <c r="G7" s="2"/>
      <c r="I7" s="2"/>
      <c r="S7" s="44"/>
      <c r="W7" s="2"/>
      <c r="X7" s="3" t="s">
        <v>53</v>
      </c>
      <c r="Y7" s="2"/>
      <c r="AA7" s="2"/>
      <c r="AK7" s="44"/>
      <c r="AO7" s="2"/>
      <c r="AP7" s="3" t="s">
        <v>53</v>
      </c>
      <c r="AQ7" s="2"/>
      <c r="AS7" s="2"/>
      <c r="BC7" s="44"/>
    </row>
    <row r="8" spans="1:55" ht="13.5" thickBot="1" x14ac:dyDescent="0.25">
      <c r="A8" s="44"/>
      <c r="B8" t="s">
        <v>20</v>
      </c>
      <c r="S8" s="44"/>
      <c r="T8" t="s">
        <v>20</v>
      </c>
      <c r="AK8" s="44"/>
      <c r="AL8" t="s">
        <v>20</v>
      </c>
      <c r="BC8" s="44"/>
    </row>
    <row r="9" spans="1:55" ht="13.5" thickBot="1" x14ac:dyDescent="0.25">
      <c r="A9" s="44"/>
      <c r="B9" t="s">
        <v>54</v>
      </c>
      <c r="F9" s="12">
        <v>36803</v>
      </c>
      <c r="S9" s="44"/>
      <c r="T9" t="s">
        <v>54</v>
      </c>
      <c r="X9" s="12">
        <v>36800</v>
      </c>
      <c r="AK9" s="44"/>
      <c r="AL9" t="s">
        <v>54</v>
      </c>
      <c r="AP9" s="12">
        <v>36800</v>
      </c>
      <c r="BC9" s="44"/>
    </row>
    <row r="10" spans="1:55" x14ac:dyDescent="0.2">
      <c r="A10" s="44"/>
      <c r="S10" s="44"/>
      <c r="AK10" s="44"/>
      <c r="BC10" s="44"/>
    </row>
    <row r="11" spans="1:55" x14ac:dyDescent="0.2">
      <c r="A11" s="44"/>
      <c r="B11" t="s">
        <v>5</v>
      </c>
      <c r="E11" s="5"/>
      <c r="F11" s="8">
        <v>3.0000000000000001E-3</v>
      </c>
      <c r="G11" s="5"/>
      <c r="I11" s="5"/>
      <c r="K11" s="1" t="s">
        <v>68</v>
      </c>
      <c r="S11" s="44"/>
      <c r="T11" t="s">
        <v>5</v>
      </c>
      <c r="W11" s="5"/>
      <c r="X11" s="8">
        <v>3.0000000000000001E-3</v>
      </c>
      <c r="Y11" s="5"/>
      <c r="AK11" s="44"/>
      <c r="AL11" t="s">
        <v>5</v>
      </c>
      <c r="AO11" s="5"/>
      <c r="AP11" s="8">
        <v>3.0000000000000001E-3</v>
      </c>
      <c r="AQ11" s="5"/>
      <c r="AS11" s="5"/>
      <c r="BC11" s="44"/>
    </row>
    <row r="12" spans="1:55" x14ac:dyDescent="0.2">
      <c r="A12" s="44"/>
      <c r="E12" s="5"/>
      <c r="F12" s="8"/>
      <c r="G12" s="5"/>
      <c r="I12" s="5"/>
      <c r="S12" s="44"/>
      <c r="W12" s="5"/>
      <c r="X12" s="8"/>
      <c r="Y12" s="5"/>
      <c r="AK12" s="44"/>
      <c r="AO12" s="5"/>
      <c r="AP12" s="8"/>
      <c r="AQ12" s="5"/>
      <c r="AS12" s="5"/>
      <c r="BC12" s="44"/>
    </row>
    <row r="13" spans="1:55" x14ac:dyDescent="0.2">
      <c r="A13" s="44"/>
      <c r="B13" t="s">
        <v>10</v>
      </c>
      <c r="E13" s="5"/>
      <c r="F13" s="32">
        <v>6</v>
      </c>
      <c r="G13" s="5"/>
      <c r="I13" s="5"/>
      <c r="S13" s="44"/>
      <c r="T13" t="s">
        <v>10</v>
      </c>
      <c r="W13" s="5"/>
      <c r="X13" s="32">
        <v>0</v>
      </c>
      <c r="Y13" s="5"/>
      <c r="AK13" s="44"/>
      <c r="AL13" t="s">
        <v>10</v>
      </c>
      <c r="AO13" s="5"/>
      <c r="AP13" s="32">
        <v>0</v>
      </c>
      <c r="AQ13" s="5"/>
      <c r="AS13" s="5"/>
      <c r="BC13" s="44"/>
    </row>
    <row r="14" spans="1:55" x14ac:dyDescent="0.2">
      <c r="A14" s="44"/>
      <c r="B14" t="s">
        <v>11</v>
      </c>
      <c r="E14" s="5"/>
      <c r="F14" s="32">
        <v>8.6400000000000005E-2</v>
      </c>
      <c r="G14" s="5"/>
      <c r="I14" s="5"/>
      <c r="S14" s="44"/>
      <c r="T14" t="s">
        <v>11</v>
      </c>
      <c r="W14" s="5"/>
      <c r="X14" s="32">
        <v>8.6400000000000005E-2</v>
      </c>
      <c r="Y14" s="5"/>
      <c r="Z14" t="s">
        <v>71</v>
      </c>
      <c r="AK14" s="44"/>
      <c r="AL14" t="s">
        <v>11</v>
      </c>
      <c r="AO14" s="5"/>
      <c r="AP14" s="32">
        <v>8.6400000000000005E-2</v>
      </c>
      <c r="AQ14" s="5"/>
      <c r="AS14" s="5"/>
      <c r="BC14" s="44"/>
    </row>
    <row r="15" spans="1:55" x14ac:dyDescent="0.2">
      <c r="A15" s="44"/>
      <c r="B15" t="s">
        <v>4</v>
      </c>
      <c r="E15" s="5"/>
      <c r="F15" s="5">
        <f>SUM(F13:F14)</f>
        <v>6.0864000000000003</v>
      </c>
      <c r="G15" s="5"/>
      <c r="I15" s="5"/>
      <c r="S15" s="44"/>
      <c r="T15" t="s">
        <v>4</v>
      </c>
      <c r="W15" s="5"/>
      <c r="X15" s="5">
        <f>SUM(X13:X14)</f>
        <v>8.6400000000000005E-2</v>
      </c>
      <c r="Y15" s="5"/>
      <c r="Z15" s="59"/>
      <c r="AA15" s="60"/>
      <c r="AB15" s="60"/>
      <c r="AC15" s="61"/>
      <c r="AE15" t="s">
        <v>59</v>
      </c>
      <c r="AG15" s="59"/>
      <c r="AH15" s="60"/>
      <c r="AI15" s="61"/>
      <c r="AK15" s="44"/>
      <c r="AL15" t="s">
        <v>4</v>
      </c>
      <c r="AO15" s="5"/>
      <c r="AP15" s="5">
        <f>SUM(AP13:AP14)</f>
        <v>8.6400000000000005E-2</v>
      </c>
      <c r="AQ15" s="5"/>
      <c r="AS15" s="5"/>
      <c r="BC15" s="44"/>
    </row>
    <row r="16" spans="1:55" x14ac:dyDescent="0.2">
      <c r="A16" s="44"/>
      <c r="B16" t="s">
        <v>2</v>
      </c>
      <c r="E16" s="5"/>
      <c r="F16" s="5">
        <f>ROUND(F15/(1-F11),4)-F15</f>
        <v>1.8299999999999983E-2</v>
      </c>
      <c r="G16" s="5"/>
      <c r="I16" s="5"/>
      <c r="S16" s="44"/>
      <c r="T16" t="s">
        <v>2</v>
      </c>
      <c r="W16" s="5"/>
      <c r="X16" s="5">
        <f>ROUND(X15/(1-X11),4)-X15</f>
        <v>2.9999999999999472E-4</v>
      </c>
      <c r="Y16" s="5"/>
      <c r="AA16" s="5"/>
      <c r="AE16" t="s">
        <v>60</v>
      </c>
      <c r="AG16" s="59"/>
      <c r="AH16" s="60"/>
      <c r="AI16" s="61"/>
      <c r="AK16" s="44"/>
      <c r="AL16" t="s">
        <v>2</v>
      </c>
      <c r="AO16" s="5"/>
      <c r="AP16" s="5">
        <f>ROUND(AP15/(1-AP11),4)-AP15</f>
        <v>2.9999999999999472E-4</v>
      </c>
      <c r="AQ16" s="5"/>
      <c r="AS16" s="5"/>
      <c r="BC16" s="44"/>
    </row>
    <row r="17" spans="1:55" s="1" customFormat="1" ht="13.5" thickBot="1" x14ac:dyDescent="0.25">
      <c r="A17" s="45"/>
      <c r="B17" s="1" t="s">
        <v>3</v>
      </c>
      <c r="E17" s="10"/>
      <c r="F17" s="9">
        <f>+F15+F16</f>
        <v>6.1047000000000002</v>
      </c>
      <c r="G17" s="10"/>
      <c r="H17"/>
      <c r="I17" s="10"/>
      <c r="J17"/>
      <c r="K17"/>
      <c r="L17"/>
      <c r="S17" s="45"/>
      <c r="T17" s="1" t="s">
        <v>3</v>
      </c>
      <c r="W17" s="10"/>
      <c r="X17" s="9">
        <f>+X15+X16</f>
        <v>8.6699999999999999E-2</v>
      </c>
      <c r="Y17" s="10"/>
      <c r="Z17"/>
      <c r="AA17" s="10"/>
      <c r="AB17"/>
      <c r="AC17"/>
      <c r="AD17"/>
      <c r="AE17" s="68" t="s">
        <v>67</v>
      </c>
      <c r="AG17" s="69"/>
      <c r="AH17" s="70"/>
      <c r="AI17" s="71"/>
      <c r="AK17" s="45"/>
      <c r="AL17" s="1" t="s">
        <v>3</v>
      </c>
      <c r="AO17" s="10"/>
      <c r="AP17" s="9">
        <f>+AP15+AP16</f>
        <v>8.6699999999999999E-2</v>
      </c>
      <c r="AQ17" s="10"/>
      <c r="AR17"/>
      <c r="AS17" s="10"/>
      <c r="AT17"/>
      <c r="AU17"/>
      <c r="AV17"/>
      <c r="BC17" s="45"/>
    </row>
    <row r="18" spans="1:55" s="1" customFormat="1" ht="14.25" thickTop="1" thickBot="1" x14ac:dyDescent="0.25">
      <c r="A18" s="45"/>
      <c r="E18" s="10"/>
      <c r="F18" s="14"/>
      <c r="G18" s="10"/>
      <c r="H18"/>
      <c r="I18" s="10"/>
      <c r="J18"/>
      <c r="K18"/>
      <c r="L18"/>
      <c r="S18" s="45"/>
      <c r="W18" s="10"/>
      <c r="X18" s="14"/>
      <c r="Y18" s="10"/>
      <c r="Z18"/>
      <c r="AA18" s="10"/>
      <c r="AB18"/>
      <c r="AC18"/>
      <c r="AD18"/>
      <c r="AK18" s="45"/>
      <c r="AO18" s="10"/>
      <c r="AP18" s="14"/>
      <c r="AQ18" s="10"/>
      <c r="AR18"/>
      <c r="AS18" s="10"/>
      <c r="AT18"/>
      <c r="AU18"/>
      <c r="AV18"/>
      <c r="BC18" s="45"/>
    </row>
    <row r="19" spans="1:55" x14ac:dyDescent="0.2">
      <c r="A19" s="44"/>
      <c r="B19" s="22" t="s">
        <v>36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44"/>
      <c r="T19" s="22" t="s">
        <v>36</v>
      </c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44"/>
      <c r="AL19" s="22" t="s">
        <v>36</v>
      </c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44"/>
    </row>
    <row r="20" spans="1:55" ht="13.5" thickBot="1" x14ac:dyDescent="0.25">
      <c r="A20" s="44"/>
      <c r="B20" s="26" t="s">
        <v>73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44"/>
      <c r="T20" s="26" t="s">
        <v>73</v>
      </c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44"/>
      <c r="AL20" s="26" t="s">
        <v>73</v>
      </c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44"/>
    </row>
    <row r="21" spans="1:55" ht="7.5" customHeight="1" thickBot="1" x14ac:dyDescent="0.25">
      <c r="A21" s="44"/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44"/>
      <c r="T21" s="33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44"/>
      <c r="AL21" s="33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44"/>
    </row>
    <row r="22" spans="1:55" s="20" customFormat="1" ht="13.5" thickBot="1" x14ac:dyDescent="0.25">
      <c r="A22" s="46"/>
      <c r="B22" s="37" t="s">
        <v>12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46"/>
      <c r="T22" s="37" t="s">
        <v>12</v>
      </c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46"/>
      <c r="AL22" s="37" t="s">
        <v>12</v>
      </c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46"/>
    </row>
    <row r="23" spans="1:55" s="20" customFormat="1" x14ac:dyDescent="0.2">
      <c r="A23" s="46"/>
      <c r="B23" s="52"/>
      <c r="C23" s="53"/>
      <c r="D23" s="53"/>
      <c r="E23" s="53"/>
      <c r="F23" s="53"/>
      <c r="G23" s="53"/>
      <c r="H23" s="53"/>
      <c r="I23" s="54"/>
      <c r="J23" s="21"/>
      <c r="K23" s="52"/>
      <c r="L23" s="53"/>
      <c r="M23" s="53"/>
      <c r="N23" s="53"/>
      <c r="O23" s="53"/>
      <c r="P23" s="53"/>
      <c r="Q23" s="53"/>
      <c r="R23" s="54"/>
      <c r="S23" s="46"/>
      <c r="T23" s="52"/>
      <c r="U23" s="53"/>
      <c r="V23" s="53"/>
      <c r="W23" s="53"/>
      <c r="X23" s="53"/>
      <c r="Y23" s="53"/>
      <c r="Z23" s="53"/>
      <c r="AA23" s="54"/>
      <c r="AB23" s="21"/>
      <c r="AC23" s="52"/>
      <c r="AD23" s="53"/>
      <c r="AE23" s="53"/>
      <c r="AF23" s="53"/>
      <c r="AG23" s="53"/>
      <c r="AH23" s="53"/>
      <c r="AI23" s="53"/>
      <c r="AJ23" s="54"/>
      <c r="AK23" s="46"/>
      <c r="AL23" s="52"/>
      <c r="AM23" s="53"/>
      <c r="AN23" s="53"/>
      <c r="AO23" s="53"/>
      <c r="AP23" s="53"/>
      <c r="AQ23" s="53"/>
      <c r="AR23" s="53"/>
      <c r="AS23" s="54"/>
      <c r="AT23" s="21"/>
      <c r="AU23" s="52"/>
      <c r="AV23" s="53"/>
      <c r="AW23" s="53"/>
      <c r="AX23" s="53"/>
      <c r="AY23" s="53"/>
      <c r="AZ23" s="53"/>
      <c r="BA23" s="53"/>
      <c r="BB23" s="54"/>
      <c r="BC23" s="46"/>
    </row>
    <row r="24" spans="1:55" s="20" customFormat="1" x14ac:dyDescent="0.2">
      <c r="A24" s="46"/>
      <c r="B24" s="64" t="s">
        <v>51</v>
      </c>
      <c r="C24" s="65"/>
      <c r="D24" s="66">
        <f>+F9-1</f>
        <v>36802</v>
      </c>
      <c r="E24" s="38"/>
      <c r="F24" s="38"/>
      <c r="G24" s="38"/>
      <c r="H24" s="38"/>
      <c r="I24" s="55"/>
      <c r="J24" s="21"/>
      <c r="K24" s="64" t="s">
        <v>51</v>
      </c>
      <c r="L24" s="65"/>
      <c r="M24" s="66">
        <f>+F9</f>
        <v>36803</v>
      </c>
      <c r="N24" s="38"/>
      <c r="O24" s="38"/>
      <c r="P24" s="38"/>
      <c r="Q24" s="38"/>
      <c r="R24" s="55"/>
      <c r="S24" s="46"/>
      <c r="T24" s="64" t="s">
        <v>51</v>
      </c>
      <c r="U24" s="65"/>
      <c r="V24" s="66">
        <f>+X9-1</f>
        <v>36799</v>
      </c>
      <c r="W24" s="38"/>
      <c r="X24" s="38"/>
      <c r="Y24" s="38"/>
      <c r="Z24" s="38"/>
      <c r="AA24" s="55"/>
      <c r="AB24" s="21"/>
      <c r="AC24" s="64" t="s">
        <v>51</v>
      </c>
      <c r="AD24" s="65"/>
      <c r="AE24" s="66">
        <f>+X9</f>
        <v>36800</v>
      </c>
      <c r="AF24" s="38"/>
      <c r="AG24" s="38"/>
      <c r="AH24" s="38"/>
      <c r="AI24" s="38"/>
      <c r="AJ24" s="55"/>
      <c r="AK24" s="46"/>
      <c r="AL24" s="64" t="s">
        <v>51</v>
      </c>
      <c r="AM24" s="65"/>
      <c r="AN24" s="66">
        <f>+AP9-1</f>
        <v>36799</v>
      </c>
      <c r="AO24" s="38"/>
      <c r="AP24" s="38"/>
      <c r="AQ24" s="38"/>
      <c r="AR24" s="38"/>
      <c r="AS24" s="55"/>
      <c r="AT24" s="21"/>
      <c r="AU24" s="64" t="s">
        <v>51</v>
      </c>
      <c r="AV24" s="65"/>
      <c r="AW24" s="66">
        <f>+AP9</f>
        <v>36800</v>
      </c>
      <c r="AX24" s="38"/>
      <c r="AY24" s="38"/>
      <c r="AZ24" s="38"/>
      <c r="BA24" s="38"/>
      <c r="BB24" s="55"/>
      <c r="BC24" s="46"/>
    </row>
    <row r="25" spans="1:55" s="20" customFormat="1" ht="13.5" thickBot="1" x14ac:dyDescent="0.25">
      <c r="A25" s="46"/>
      <c r="B25" s="56"/>
      <c r="C25" s="57"/>
      <c r="D25" s="57"/>
      <c r="E25" s="57"/>
      <c r="F25" s="57"/>
      <c r="G25" s="57"/>
      <c r="H25" s="57"/>
      <c r="I25" s="58"/>
      <c r="J25" s="21"/>
      <c r="K25" s="56"/>
      <c r="L25" s="57"/>
      <c r="M25" s="57"/>
      <c r="N25" s="57"/>
      <c r="O25" s="57"/>
      <c r="P25" s="57"/>
      <c r="Q25" s="57"/>
      <c r="R25" s="58"/>
      <c r="S25" s="46"/>
      <c r="T25" s="56"/>
      <c r="U25" s="57"/>
      <c r="V25" s="57"/>
      <c r="W25" s="57"/>
      <c r="X25" s="57"/>
      <c r="Y25" s="57"/>
      <c r="Z25" s="57"/>
      <c r="AA25" s="58"/>
      <c r="AB25" s="21"/>
      <c r="AC25" s="56"/>
      <c r="AD25" s="57"/>
      <c r="AE25" s="57"/>
      <c r="AF25" s="57"/>
      <c r="AG25" s="57"/>
      <c r="AH25" s="57"/>
      <c r="AI25" s="57"/>
      <c r="AJ25" s="58"/>
      <c r="AK25" s="46"/>
      <c r="AL25" s="56"/>
      <c r="AM25" s="57"/>
      <c r="AN25" s="57"/>
      <c r="AO25" s="57"/>
      <c r="AP25" s="57"/>
      <c r="AQ25" s="57"/>
      <c r="AR25" s="57"/>
      <c r="AS25" s="58"/>
      <c r="AT25" s="21"/>
      <c r="AU25" s="56"/>
      <c r="AV25" s="57"/>
      <c r="AW25" s="57"/>
      <c r="AX25" s="57"/>
      <c r="AY25" s="57"/>
      <c r="AZ25" s="57"/>
      <c r="BA25" s="57"/>
      <c r="BB25" s="58"/>
      <c r="BC25" s="46"/>
    </row>
    <row r="26" spans="1:55" x14ac:dyDescent="0.2">
      <c r="A26" s="44"/>
      <c r="B26" s="13" t="s">
        <v>8</v>
      </c>
      <c r="C26" s="7"/>
      <c r="D26" s="7"/>
      <c r="E26" s="7"/>
      <c r="F26" s="7"/>
      <c r="G26" s="7"/>
      <c r="H26" s="7"/>
      <c r="I26" s="7"/>
      <c r="J26" s="21"/>
      <c r="K26" s="13" t="s">
        <v>8</v>
      </c>
      <c r="S26" s="44"/>
      <c r="T26" s="13" t="s">
        <v>8</v>
      </c>
      <c r="U26" s="7"/>
      <c r="V26" s="7"/>
      <c r="W26" s="7"/>
      <c r="X26" s="7"/>
      <c r="Y26" s="7"/>
      <c r="Z26" s="7"/>
      <c r="AA26" s="7"/>
      <c r="AB26" s="21"/>
      <c r="AC26" s="13" t="s">
        <v>8</v>
      </c>
      <c r="AK26" s="44"/>
      <c r="AL26" s="13" t="s">
        <v>8</v>
      </c>
      <c r="AM26" s="7"/>
      <c r="AN26" s="7"/>
      <c r="AO26" s="7"/>
      <c r="AP26" s="7"/>
      <c r="AQ26" s="7"/>
      <c r="AR26" s="7"/>
      <c r="AS26" s="7"/>
      <c r="AT26" s="21"/>
      <c r="AU26" s="13" t="s">
        <v>8</v>
      </c>
      <c r="BC26" s="44"/>
    </row>
    <row r="27" spans="1:55" x14ac:dyDescent="0.2">
      <c r="A27" s="44"/>
      <c r="B27" s="13" t="s">
        <v>17</v>
      </c>
      <c r="C27" s="13"/>
      <c r="D27" s="13" t="s">
        <v>18</v>
      </c>
      <c r="E27" s="7"/>
      <c r="F27" s="13"/>
      <c r="G27" s="13"/>
      <c r="H27" s="13"/>
      <c r="I27" s="13"/>
      <c r="J27" s="21"/>
      <c r="K27" s="13" t="s">
        <v>17</v>
      </c>
      <c r="L27" s="13"/>
      <c r="M27" s="13" t="s">
        <v>18</v>
      </c>
      <c r="N27" s="7"/>
      <c r="O27" s="13"/>
      <c r="P27" s="13"/>
      <c r="Q27" s="13"/>
      <c r="S27" s="44"/>
      <c r="T27" s="13" t="s">
        <v>17</v>
      </c>
      <c r="U27" s="13"/>
      <c r="V27" s="13" t="s">
        <v>18</v>
      </c>
      <c r="W27" s="7"/>
      <c r="X27" s="13"/>
      <c r="Y27" s="13"/>
      <c r="Z27" s="13"/>
      <c r="AA27" s="13"/>
      <c r="AB27" s="21"/>
      <c r="AC27" s="13" t="s">
        <v>17</v>
      </c>
      <c r="AD27" s="13"/>
      <c r="AE27" s="13" t="s">
        <v>18</v>
      </c>
      <c r="AF27" s="7"/>
      <c r="AG27" s="13"/>
      <c r="AH27" s="13"/>
      <c r="AI27" s="13"/>
      <c r="AK27" s="44"/>
      <c r="AL27" s="13" t="s">
        <v>17</v>
      </c>
      <c r="AM27" s="13"/>
      <c r="AN27" s="13" t="s">
        <v>18</v>
      </c>
      <c r="AO27" s="7"/>
      <c r="AP27" s="13"/>
      <c r="AQ27" s="13"/>
      <c r="AR27" s="13"/>
      <c r="AS27" s="13"/>
      <c r="AT27" s="21"/>
      <c r="AU27" s="13" t="s">
        <v>17</v>
      </c>
      <c r="AV27" s="13"/>
      <c r="AW27" s="13" t="s">
        <v>18</v>
      </c>
      <c r="AX27" s="7"/>
      <c r="AY27" s="13"/>
      <c r="AZ27" s="13"/>
      <c r="BA27" s="13"/>
      <c r="BC27" s="44"/>
    </row>
    <row r="28" spans="1:55" ht="13.5" thickBot="1" x14ac:dyDescent="0.25">
      <c r="A28" s="44"/>
      <c r="B28" s="50" t="s">
        <v>50</v>
      </c>
      <c r="C28" s="13"/>
      <c r="D28" s="3" t="s">
        <v>19</v>
      </c>
      <c r="E28" s="7"/>
      <c r="F28" s="3" t="s">
        <v>7</v>
      </c>
      <c r="G28" s="13"/>
      <c r="H28" s="3" t="s">
        <v>6</v>
      </c>
      <c r="I28" s="13"/>
      <c r="J28" s="21"/>
      <c r="K28" s="50" t="s">
        <v>50</v>
      </c>
      <c r="L28" s="13"/>
      <c r="M28" s="3" t="s">
        <v>19</v>
      </c>
      <c r="N28" s="7"/>
      <c r="O28" s="3" t="s">
        <v>7</v>
      </c>
      <c r="P28" s="13"/>
      <c r="Q28" s="3" t="s">
        <v>6</v>
      </c>
      <c r="S28" s="44"/>
      <c r="T28" s="50" t="s">
        <v>50</v>
      </c>
      <c r="U28" s="13"/>
      <c r="V28" s="3" t="s">
        <v>19</v>
      </c>
      <c r="W28" s="7"/>
      <c r="X28" s="3" t="s">
        <v>7</v>
      </c>
      <c r="Y28" s="13"/>
      <c r="Z28" s="3" t="s">
        <v>6</v>
      </c>
      <c r="AA28" s="13"/>
      <c r="AB28" s="21"/>
      <c r="AC28" s="50" t="s">
        <v>50</v>
      </c>
      <c r="AD28" s="13"/>
      <c r="AE28" s="3" t="s">
        <v>19</v>
      </c>
      <c r="AF28" s="7"/>
      <c r="AG28" s="3" t="s">
        <v>7</v>
      </c>
      <c r="AH28" s="13"/>
      <c r="AI28" s="3" t="s">
        <v>6</v>
      </c>
      <c r="AK28" s="44"/>
      <c r="AL28" s="50" t="s">
        <v>50</v>
      </c>
      <c r="AM28" s="13"/>
      <c r="AN28" s="3" t="s">
        <v>19</v>
      </c>
      <c r="AO28" s="7"/>
      <c r="AP28" s="3" t="s">
        <v>7</v>
      </c>
      <c r="AQ28" s="13"/>
      <c r="AR28" s="3" t="s">
        <v>6</v>
      </c>
      <c r="AS28" s="13"/>
      <c r="AT28" s="21"/>
      <c r="AU28" s="50" t="s">
        <v>50</v>
      </c>
      <c r="AV28" s="13"/>
      <c r="AW28" s="3" t="s">
        <v>19</v>
      </c>
      <c r="AX28" s="7"/>
      <c r="AY28" s="3" t="s">
        <v>7</v>
      </c>
      <c r="AZ28" s="13"/>
      <c r="BA28" s="3" t="s">
        <v>6</v>
      </c>
      <c r="BC28" s="44"/>
    </row>
    <row r="29" spans="1:55" x14ac:dyDescent="0.2">
      <c r="A29" s="44"/>
      <c r="B29" s="2" t="s">
        <v>13</v>
      </c>
      <c r="D29" s="15"/>
      <c r="J29" s="21"/>
      <c r="K29" s="2" t="s">
        <v>13</v>
      </c>
      <c r="M29" s="15"/>
      <c r="S29" s="44"/>
      <c r="T29" s="2" t="s">
        <v>13</v>
      </c>
      <c r="V29" s="15"/>
      <c r="AB29" s="21"/>
      <c r="AC29" s="2" t="s">
        <v>13</v>
      </c>
      <c r="AE29" s="15"/>
      <c r="AK29" s="44"/>
      <c r="AL29" s="2" t="s">
        <v>13</v>
      </c>
      <c r="AN29" s="15"/>
      <c r="AT29" s="21"/>
      <c r="AU29" s="2" t="s">
        <v>13</v>
      </c>
      <c r="AW29" s="15"/>
      <c r="BC29" s="44"/>
    </row>
    <row r="30" spans="1:55" x14ac:dyDescent="0.2">
      <c r="A30" s="44"/>
      <c r="B30" s="29" t="s">
        <v>35</v>
      </c>
      <c r="D30" s="30">
        <v>0</v>
      </c>
      <c r="F30" s="30">
        <v>0</v>
      </c>
      <c r="H30" s="31">
        <v>0</v>
      </c>
      <c r="J30" s="21"/>
      <c r="K30" s="29" t="s">
        <v>23</v>
      </c>
      <c r="M30" s="30">
        <v>2000</v>
      </c>
      <c r="O30" s="30">
        <v>20</v>
      </c>
      <c r="Q30" s="31">
        <v>100</v>
      </c>
      <c r="S30" s="44"/>
      <c r="T30" s="29" t="s">
        <v>35</v>
      </c>
      <c r="V30" s="30">
        <v>0</v>
      </c>
      <c r="X30" s="30">
        <v>0</v>
      </c>
      <c r="Z30" s="31">
        <v>0</v>
      </c>
      <c r="AB30" s="21"/>
      <c r="AC30" s="29" t="s">
        <v>35</v>
      </c>
      <c r="AE30" s="30">
        <v>0</v>
      </c>
      <c r="AG30" s="30">
        <v>0</v>
      </c>
      <c r="AI30" s="31">
        <v>0</v>
      </c>
      <c r="AK30" s="44"/>
      <c r="AL30" s="29" t="s">
        <v>35</v>
      </c>
      <c r="AN30" s="30">
        <v>0</v>
      </c>
      <c r="AP30" s="30">
        <v>0</v>
      </c>
      <c r="AR30" s="31">
        <v>0</v>
      </c>
      <c r="AT30" s="21"/>
      <c r="AU30" s="29" t="s">
        <v>35</v>
      </c>
      <c r="AW30" s="30">
        <v>0</v>
      </c>
      <c r="AY30" s="30">
        <v>0</v>
      </c>
      <c r="BA30" s="31">
        <v>0</v>
      </c>
      <c r="BC30" s="44"/>
    </row>
    <row r="31" spans="1:55" x14ac:dyDescent="0.2">
      <c r="A31" s="44"/>
      <c r="B31" s="29" t="s">
        <v>35</v>
      </c>
      <c r="D31" s="30">
        <v>0</v>
      </c>
      <c r="F31" s="30">
        <v>0</v>
      </c>
      <c r="H31" s="31">
        <v>0</v>
      </c>
      <c r="J31" s="21"/>
      <c r="K31" s="29" t="s">
        <v>24</v>
      </c>
      <c r="M31" s="30">
        <v>2000</v>
      </c>
      <c r="O31" s="30">
        <v>400</v>
      </c>
      <c r="Q31" s="31">
        <v>100</v>
      </c>
      <c r="S31" s="44"/>
      <c r="T31" s="29" t="s">
        <v>35</v>
      </c>
      <c r="V31" s="30">
        <v>0</v>
      </c>
      <c r="X31" s="30">
        <v>0</v>
      </c>
      <c r="Z31" s="31">
        <v>0</v>
      </c>
      <c r="AB31" s="21"/>
      <c r="AC31" s="29" t="s">
        <v>35</v>
      </c>
      <c r="AE31" s="30">
        <v>0</v>
      </c>
      <c r="AG31" s="30">
        <v>0</v>
      </c>
      <c r="AI31" s="31">
        <v>0</v>
      </c>
      <c r="AK31" s="44"/>
      <c r="AL31" s="29" t="s">
        <v>35</v>
      </c>
      <c r="AN31" s="30">
        <v>0</v>
      </c>
      <c r="AP31" s="30">
        <v>0</v>
      </c>
      <c r="AR31" s="31">
        <v>0</v>
      </c>
      <c r="AT31" s="21"/>
      <c r="AU31" s="29" t="s">
        <v>35</v>
      </c>
      <c r="AW31" s="30">
        <v>0</v>
      </c>
      <c r="AY31" s="30">
        <v>0</v>
      </c>
      <c r="BA31" s="31">
        <v>0</v>
      </c>
      <c r="BC31" s="44"/>
    </row>
    <row r="32" spans="1:55" x14ac:dyDescent="0.2">
      <c r="A32" s="44"/>
      <c r="D32" s="15"/>
      <c r="J32" s="21"/>
      <c r="M32" s="15"/>
      <c r="S32" s="44"/>
      <c r="V32" s="15"/>
      <c r="AB32" s="21"/>
      <c r="AE32" s="15"/>
      <c r="AK32" s="44"/>
      <c r="AN32" s="15"/>
      <c r="AT32" s="21"/>
      <c r="AW32" s="15"/>
      <c r="BC32" s="44"/>
    </row>
    <row r="33" spans="1:55" x14ac:dyDescent="0.2">
      <c r="A33" s="44"/>
      <c r="B33" s="2" t="s">
        <v>49</v>
      </c>
      <c r="D33" s="15"/>
      <c r="J33" s="21"/>
      <c r="K33" s="2" t="s">
        <v>49</v>
      </c>
      <c r="M33" s="15"/>
      <c r="S33" s="44"/>
      <c r="T33" s="2" t="s">
        <v>49</v>
      </c>
      <c r="V33" s="15"/>
      <c r="AB33" s="21"/>
      <c r="AC33" s="2" t="s">
        <v>49</v>
      </c>
      <c r="AE33" s="15"/>
      <c r="AK33" s="44"/>
      <c r="AL33" s="2" t="s">
        <v>49</v>
      </c>
      <c r="AN33" s="15"/>
      <c r="AT33" s="21"/>
      <c r="AU33" s="2" t="s">
        <v>49</v>
      </c>
      <c r="AW33" s="15"/>
      <c r="BC33" s="44"/>
    </row>
    <row r="34" spans="1:55" x14ac:dyDescent="0.2">
      <c r="A34" s="44"/>
      <c r="B34" s="11" t="s">
        <v>14</v>
      </c>
      <c r="D34" s="30">
        <v>525</v>
      </c>
      <c r="F34" s="30">
        <v>70</v>
      </c>
      <c r="H34" s="31">
        <v>80</v>
      </c>
      <c r="J34" s="21"/>
      <c r="K34" s="11" t="s">
        <v>21</v>
      </c>
      <c r="M34" s="30">
        <v>525</v>
      </c>
      <c r="O34" s="30">
        <v>70</v>
      </c>
      <c r="Q34" s="31">
        <v>100</v>
      </c>
      <c r="S34" s="44"/>
      <c r="T34" s="11" t="s">
        <v>14</v>
      </c>
      <c r="V34" s="30">
        <v>0</v>
      </c>
      <c r="X34" s="30">
        <v>0</v>
      </c>
      <c r="Z34" s="31">
        <v>0</v>
      </c>
      <c r="AB34" s="21"/>
      <c r="AC34" s="11" t="s">
        <v>21</v>
      </c>
      <c r="AE34" s="30">
        <v>0</v>
      </c>
      <c r="AG34" s="30">
        <v>0</v>
      </c>
      <c r="AI34" s="31">
        <v>0</v>
      </c>
      <c r="AK34" s="44"/>
      <c r="AL34" s="11" t="s">
        <v>14</v>
      </c>
      <c r="AN34" s="30">
        <v>0</v>
      </c>
      <c r="AP34" s="30">
        <v>0</v>
      </c>
      <c r="AR34" s="31">
        <v>0</v>
      </c>
      <c r="AT34" s="21"/>
      <c r="AU34" s="11" t="s">
        <v>21</v>
      </c>
      <c r="AW34" s="30">
        <v>0</v>
      </c>
      <c r="AY34" s="30">
        <v>0</v>
      </c>
      <c r="BA34" s="31">
        <v>0</v>
      </c>
      <c r="BC34" s="44"/>
    </row>
    <row r="35" spans="1:55" x14ac:dyDescent="0.2">
      <c r="A35" s="44"/>
      <c r="B35" s="11" t="s">
        <v>15</v>
      </c>
      <c r="D35" s="30">
        <v>525</v>
      </c>
      <c r="F35" s="30">
        <v>70</v>
      </c>
      <c r="H35" s="31">
        <v>80</v>
      </c>
      <c r="J35" s="21"/>
      <c r="K35" s="11" t="s">
        <v>22</v>
      </c>
      <c r="M35" s="30">
        <v>525</v>
      </c>
      <c r="O35" s="30">
        <v>70</v>
      </c>
      <c r="Q35" s="31">
        <v>100</v>
      </c>
      <c r="S35" s="44"/>
      <c r="T35" s="11" t="s">
        <v>15</v>
      </c>
      <c r="V35" s="30">
        <v>0</v>
      </c>
      <c r="X35" s="30">
        <v>0</v>
      </c>
      <c r="Z35" s="31">
        <v>0</v>
      </c>
      <c r="AB35" s="21"/>
      <c r="AC35" s="11" t="s">
        <v>22</v>
      </c>
      <c r="AE35" s="30">
        <v>0</v>
      </c>
      <c r="AG35" s="30">
        <v>0</v>
      </c>
      <c r="AI35" s="31">
        <v>0</v>
      </c>
      <c r="AK35" s="44"/>
      <c r="AL35" s="11" t="s">
        <v>15</v>
      </c>
      <c r="AN35" s="30">
        <v>0</v>
      </c>
      <c r="AP35" s="30">
        <v>0</v>
      </c>
      <c r="AR35" s="31">
        <v>0</v>
      </c>
      <c r="AT35" s="21"/>
      <c r="AU35" s="11" t="s">
        <v>22</v>
      </c>
      <c r="AW35" s="30">
        <v>0</v>
      </c>
      <c r="AY35" s="30">
        <v>0</v>
      </c>
      <c r="BA35" s="31">
        <v>0</v>
      </c>
      <c r="BC35" s="44"/>
    </row>
    <row r="36" spans="1:55" x14ac:dyDescent="0.2">
      <c r="A36" s="44"/>
      <c r="B36" s="11" t="s">
        <v>16</v>
      </c>
      <c r="D36" s="30">
        <v>525</v>
      </c>
      <c r="F36" s="30">
        <v>70</v>
      </c>
      <c r="H36" s="31">
        <v>80</v>
      </c>
      <c r="J36" s="21"/>
      <c r="K36" s="11" t="s">
        <v>23</v>
      </c>
      <c r="M36" s="30">
        <v>525</v>
      </c>
      <c r="O36" s="30">
        <v>70</v>
      </c>
      <c r="Q36" s="31">
        <v>100</v>
      </c>
      <c r="S36" s="44"/>
      <c r="T36" s="11" t="s">
        <v>16</v>
      </c>
      <c r="V36" s="30">
        <v>0</v>
      </c>
      <c r="X36" s="30">
        <v>0</v>
      </c>
      <c r="Z36" s="31">
        <v>0</v>
      </c>
      <c r="AB36" s="21"/>
      <c r="AC36" s="11" t="s">
        <v>23</v>
      </c>
      <c r="AE36" s="30">
        <v>0</v>
      </c>
      <c r="AG36" s="30">
        <v>0</v>
      </c>
      <c r="AI36" s="31">
        <v>0</v>
      </c>
      <c r="AK36" s="44"/>
      <c r="AL36" s="11" t="s">
        <v>16</v>
      </c>
      <c r="AN36" s="30">
        <v>0</v>
      </c>
      <c r="AP36" s="30">
        <v>0</v>
      </c>
      <c r="AR36" s="31">
        <v>0</v>
      </c>
      <c r="AT36" s="21"/>
      <c r="AU36" s="11" t="s">
        <v>23</v>
      </c>
      <c r="AW36" s="30">
        <v>0</v>
      </c>
      <c r="AY36" s="30">
        <v>0</v>
      </c>
      <c r="BA36" s="31">
        <v>0</v>
      </c>
      <c r="BC36" s="44"/>
    </row>
    <row r="37" spans="1:55" x14ac:dyDescent="0.2">
      <c r="A37" s="44"/>
      <c r="J37" s="21"/>
      <c r="K37" s="11" t="s">
        <v>24</v>
      </c>
      <c r="M37" s="30">
        <v>525</v>
      </c>
      <c r="O37" s="30">
        <v>70</v>
      </c>
      <c r="Q37" s="31">
        <v>100</v>
      </c>
      <c r="S37" s="44"/>
      <c r="AB37" s="21"/>
      <c r="AC37" s="11" t="s">
        <v>24</v>
      </c>
      <c r="AE37" s="30">
        <v>0</v>
      </c>
      <c r="AG37" s="30">
        <v>0</v>
      </c>
      <c r="AI37" s="31">
        <v>0</v>
      </c>
      <c r="AK37" s="44"/>
      <c r="AT37" s="21"/>
      <c r="AU37" s="11" t="s">
        <v>24</v>
      </c>
      <c r="AW37" s="30">
        <v>0</v>
      </c>
      <c r="AY37" s="30">
        <v>0</v>
      </c>
      <c r="BA37" s="31">
        <v>0</v>
      </c>
      <c r="BC37" s="44"/>
    </row>
    <row r="38" spans="1:55" x14ac:dyDescent="0.2">
      <c r="A38" s="44"/>
      <c r="J38" s="21"/>
      <c r="K38" s="11" t="s">
        <v>25</v>
      </c>
      <c r="M38" s="30">
        <v>940</v>
      </c>
      <c r="O38" s="30">
        <v>125</v>
      </c>
      <c r="Q38" s="31">
        <v>100</v>
      </c>
      <c r="S38" s="44"/>
      <c r="AB38" s="21"/>
      <c r="AC38" s="11" t="s">
        <v>25</v>
      </c>
      <c r="AE38" s="30">
        <v>0</v>
      </c>
      <c r="AG38" s="30">
        <v>0</v>
      </c>
      <c r="AI38" s="31">
        <v>0</v>
      </c>
      <c r="AK38" s="44"/>
      <c r="AT38" s="21"/>
      <c r="AU38" s="11" t="s">
        <v>25</v>
      </c>
      <c r="AW38" s="30">
        <v>0</v>
      </c>
      <c r="AY38" s="30">
        <v>0</v>
      </c>
      <c r="BA38" s="31">
        <v>0</v>
      </c>
      <c r="BC38" s="44"/>
    </row>
    <row r="39" spans="1:55" x14ac:dyDescent="0.2">
      <c r="A39" s="44"/>
      <c r="D39" s="17"/>
      <c r="F39" s="17"/>
      <c r="J39" s="21"/>
      <c r="K39" s="11" t="s">
        <v>26</v>
      </c>
      <c r="M39" s="30">
        <v>940</v>
      </c>
      <c r="O39" s="30">
        <v>125</v>
      </c>
      <c r="Q39" s="31">
        <v>100</v>
      </c>
      <c r="S39" s="44"/>
      <c r="V39" s="17"/>
      <c r="X39" s="17"/>
      <c r="AB39" s="21"/>
      <c r="AC39" s="11" t="s">
        <v>26</v>
      </c>
      <c r="AE39" s="30">
        <v>0</v>
      </c>
      <c r="AG39" s="30">
        <v>0</v>
      </c>
      <c r="AI39" s="31">
        <v>0</v>
      </c>
      <c r="AK39" s="44"/>
      <c r="AN39" s="17"/>
      <c r="AP39" s="17"/>
      <c r="AT39" s="21"/>
      <c r="AU39" s="11" t="s">
        <v>26</v>
      </c>
      <c r="AW39" s="30">
        <v>0</v>
      </c>
      <c r="AY39" s="30">
        <v>0</v>
      </c>
      <c r="BA39" s="31">
        <v>0</v>
      </c>
      <c r="BC39" s="44"/>
    </row>
    <row r="40" spans="1:55" x14ac:dyDescent="0.2">
      <c r="A40" s="44"/>
      <c r="D40" s="17"/>
      <c r="F40" s="17"/>
      <c r="J40" s="21"/>
      <c r="K40" s="11" t="s">
        <v>27</v>
      </c>
      <c r="M40" s="30">
        <v>940</v>
      </c>
      <c r="O40" s="30">
        <v>125</v>
      </c>
      <c r="Q40" s="31">
        <v>100</v>
      </c>
      <c r="S40" s="44"/>
      <c r="V40" s="17"/>
      <c r="X40" s="17"/>
      <c r="AB40" s="21"/>
      <c r="AC40" s="11" t="s">
        <v>27</v>
      </c>
      <c r="AE40" s="30">
        <v>0</v>
      </c>
      <c r="AG40" s="30">
        <v>0</v>
      </c>
      <c r="AI40" s="31">
        <v>0</v>
      </c>
      <c r="AK40" s="44"/>
      <c r="AN40" s="17"/>
      <c r="AP40" s="17"/>
      <c r="AT40" s="21"/>
      <c r="AU40" s="11" t="s">
        <v>27</v>
      </c>
      <c r="AW40" s="30">
        <v>0</v>
      </c>
      <c r="AY40" s="30">
        <v>0</v>
      </c>
      <c r="BA40" s="31">
        <v>0</v>
      </c>
      <c r="BC40" s="44"/>
    </row>
    <row r="41" spans="1:55" x14ac:dyDescent="0.2">
      <c r="A41" s="44"/>
      <c r="D41" s="17"/>
      <c r="F41" s="17"/>
      <c r="J41" s="21"/>
      <c r="K41" s="11" t="s">
        <v>28</v>
      </c>
      <c r="M41" s="30">
        <v>940</v>
      </c>
      <c r="O41" s="30">
        <v>125</v>
      </c>
      <c r="Q41" s="31">
        <v>100</v>
      </c>
      <c r="S41" s="44"/>
      <c r="V41" s="17"/>
      <c r="X41" s="17"/>
      <c r="AB41" s="21"/>
      <c r="AC41" s="11" t="s">
        <v>28</v>
      </c>
      <c r="AE41" s="30">
        <v>0</v>
      </c>
      <c r="AG41" s="30">
        <v>0</v>
      </c>
      <c r="AI41" s="31">
        <v>0</v>
      </c>
      <c r="AK41" s="44"/>
      <c r="AN41" s="17"/>
      <c r="AP41" s="17"/>
      <c r="AT41" s="21"/>
      <c r="AU41" s="11" t="s">
        <v>28</v>
      </c>
      <c r="AW41" s="30">
        <v>0</v>
      </c>
      <c r="AY41" s="30">
        <v>0</v>
      </c>
      <c r="BA41" s="31">
        <v>0</v>
      </c>
      <c r="BC41" s="44"/>
    </row>
    <row r="42" spans="1:55" x14ac:dyDescent="0.2">
      <c r="A42" s="44"/>
      <c r="D42" s="17"/>
      <c r="F42" s="17"/>
      <c r="J42" s="21"/>
      <c r="K42" s="11" t="s">
        <v>29</v>
      </c>
      <c r="M42" s="30">
        <v>940</v>
      </c>
      <c r="O42" s="30">
        <v>125</v>
      </c>
      <c r="Q42" s="31">
        <v>100</v>
      </c>
      <c r="S42" s="44"/>
      <c r="V42" s="17"/>
      <c r="X42" s="17"/>
      <c r="AB42" s="21"/>
      <c r="AC42" s="11" t="s">
        <v>29</v>
      </c>
      <c r="AE42" s="30">
        <v>0</v>
      </c>
      <c r="AG42" s="30">
        <v>0</v>
      </c>
      <c r="AI42" s="31">
        <v>0</v>
      </c>
      <c r="AK42" s="44"/>
      <c r="AN42" s="17"/>
      <c r="AP42" s="17"/>
      <c r="AT42" s="21"/>
      <c r="AU42" s="11" t="s">
        <v>29</v>
      </c>
      <c r="AW42" s="30">
        <v>0</v>
      </c>
      <c r="AY42" s="30">
        <v>0</v>
      </c>
      <c r="BA42" s="31">
        <v>0</v>
      </c>
      <c r="BC42" s="44"/>
    </row>
    <row r="43" spans="1:55" x14ac:dyDescent="0.2">
      <c r="A43" s="44"/>
      <c r="D43" s="17"/>
      <c r="F43" s="17"/>
      <c r="J43" s="21"/>
      <c r="K43" s="11" t="s">
        <v>30</v>
      </c>
      <c r="M43" s="30">
        <v>0</v>
      </c>
      <c r="O43" s="30">
        <v>0</v>
      </c>
      <c r="Q43" s="31">
        <v>0</v>
      </c>
      <c r="S43" s="44"/>
      <c r="V43" s="17"/>
      <c r="X43" s="17"/>
      <c r="AB43" s="21"/>
      <c r="AC43" s="11" t="s">
        <v>30</v>
      </c>
      <c r="AE43" s="30">
        <v>0</v>
      </c>
      <c r="AG43" s="30">
        <v>0</v>
      </c>
      <c r="AI43" s="31">
        <v>0</v>
      </c>
      <c r="AK43" s="44"/>
      <c r="AN43" s="17"/>
      <c r="AP43" s="17"/>
      <c r="AT43" s="21"/>
      <c r="AU43" s="11" t="s">
        <v>30</v>
      </c>
      <c r="AW43" s="30">
        <v>0</v>
      </c>
      <c r="AY43" s="30">
        <v>0</v>
      </c>
      <c r="BA43" s="31">
        <v>0</v>
      </c>
      <c r="BC43" s="44"/>
    </row>
    <row r="44" spans="1:55" x14ac:dyDescent="0.2">
      <c r="A44" s="44"/>
      <c r="D44" s="17"/>
      <c r="F44" s="17"/>
      <c r="J44" s="21"/>
      <c r="K44" s="11" t="s">
        <v>31</v>
      </c>
      <c r="M44" s="30">
        <v>0</v>
      </c>
      <c r="O44" s="30">
        <v>0</v>
      </c>
      <c r="Q44" s="31">
        <v>0</v>
      </c>
      <c r="S44" s="44"/>
      <c r="V44" s="17"/>
      <c r="X44" s="17"/>
      <c r="AB44" s="21"/>
      <c r="AC44" s="11" t="s">
        <v>31</v>
      </c>
      <c r="AE44" s="30">
        <v>0</v>
      </c>
      <c r="AG44" s="30">
        <v>0</v>
      </c>
      <c r="AI44" s="31">
        <v>0</v>
      </c>
      <c r="AK44" s="44"/>
      <c r="AN44" s="17"/>
      <c r="AP44" s="17"/>
      <c r="AT44" s="21"/>
      <c r="AU44" s="11" t="s">
        <v>31</v>
      </c>
      <c r="AW44" s="30">
        <v>0</v>
      </c>
      <c r="AY44" s="30">
        <v>0</v>
      </c>
      <c r="BA44" s="31">
        <v>0</v>
      </c>
      <c r="BC44" s="44"/>
    </row>
    <row r="45" spans="1:55" x14ac:dyDescent="0.2">
      <c r="A45" s="44"/>
      <c r="D45" s="17"/>
      <c r="F45" s="17"/>
      <c r="J45" s="21"/>
      <c r="K45" s="11" t="s">
        <v>32</v>
      </c>
      <c r="M45" s="30">
        <v>0</v>
      </c>
      <c r="O45" s="30">
        <v>0</v>
      </c>
      <c r="Q45" s="31">
        <v>0</v>
      </c>
      <c r="S45" s="44"/>
      <c r="V45" s="17"/>
      <c r="X45" s="17"/>
      <c r="AB45" s="21"/>
      <c r="AC45" s="11" t="s">
        <v>32</v>
      </c>
      <c r="AE45" s="30">
        <v>0</v>
      </c>
      <c r="AG45" s="30">
        <v>0</v>
      </c>
      <c r="AI45" s="31">
        <v>0</v>
      </c>
      <c r="AK45" s="44"/>
      <c r="AN45" s="17"/>
      <c r="AP45" s="17"/>
      <c r="AT45" s="21"/>
      <c r="AU45" s="11" t="s">
        <v>32</v>
      </c>
      <c r="AW45" s="30">
        <v>0</v>
      </c>
      <c r="AY45" s="30">
        <v>0</v>
      </c>
      <c r="BA45" s="31">
        <v>0</v>
      </c>
      <c r="BC45" s="44"/>
    </row>
    <row r="46" spans="1:55" x14ac:dyDescent="0.2">
      <c r="A46" s="44"/>
      <c r="D46" s="17"/>
      <c r="F46" s="17"/>
      <c r="J46" s="21"/>
      <c r="K46" s="11" t="s">
        <v>33</v>
      </c>
      <c r="M46" s="30">
        <v>0</v>
      </c>
      <c r="O46" s="30">
        <v>0</v>
      </c>
      <c r="Q46" s="31">
        <v>0</v>
      </c>
      <c r="S46" s="44"/>
      <c r="V46" s="17"/>
      <c r="X46" s="17"/>
      <c r="AB46" s="21"/>
      <c r="AC46" s="11" t="s">
        <v>33</v>
      </c>
      <c r="AE46" s="30">
        <v>0</v>
      </c>
      <c r="AG46" s="30">
        <v>0</v>
      </c>
      <c r="AI46" s="31">
        <v>0</v>
      </c>
      <c r="AK46" s="44"/>
      <c r="AN46" s="17"/>
      <c r="AP46" s="17"/>
      <c r="AT46" s="21"/>
      <c r="AU46" s="11" t="s">
        <v>33</v>
      </c>
      <c r="AW46" s="30">
        <v>0</v>
      </c>
      <c r="AY46" s="30">
        <v>0</v>
      </c>
      <c r="BA46" s="31">
        <v>0</v>
      </c>
      <c r="BC46" s="44"/>
    </row>
    <row r="47" spans="1:55" ht="13.5" thickBot="1" x14ac:dyDescent="0.25">
      <c r="A47" s="44"/>
      <c r="D47" s="28"/>
      <c r="F47" s="28"/>
      <c r="H47" s="4"/>
      <c r="J47" s="21"/>
      <c r="M47" s="28"/>
      <c r="O47" s="28"/>
      <c r="Q47" s="4"/>
      <c r="S47" s="44"/>
      <c r="V47" s="28"/>
      <c r="X47" s="28"/>
      <c r="Z47" s="4"/>
      <c r="AB47" s="21"/>
      <c r="AE47" s="28"/>
      <c r="AG47" s="28"/>
      <c r="AI47" s="4"/>
      <c r="AK47" s="44"/>
      <c r="AN47" s="28"/>
      <c r="AP47" s="28"/>
      <c r="AR47" s="4"/>
      <c r="AT47" s="21"/>
      <c r="AW47" s="28"/>
      <c r="AY47" s="28"/>
      <c r="BA47" s="4"/>
      <c r="BC47" s="44"/>
    </row>
    <row r="48" spans="1:55" x14ac:dyDescent="0.2">
      <c r="A48" s="44"/>
      <c r="B48" t="s">
        <v>37</v>
      </c>
      <c r="D48" s="17">
        <f>SUM(D29:D47)</f>
        <v>1575</v>
      </c>
      <c r="F48" s="17" t="s">
        <v>35</v>
      </c>
      <c r="H48" t="s">
        <v>35</v>
      </c>
      <c r="J48" s="21"/>
      <c r="K48" t="s">
        <v>37</v>
      </c>
      <c r="M48" s="17">
        <f>SUM(M29:M47)</f>
        <v>10800</v>
      </c>
      <c r="O48" s="17" t="s">
        <v>35</v>
      </c>
      <c r="Q48" t="s">
        <v>35</v>
      </c>
      <c r="S48" s="44"/>
      <c r="T48" t="s">
        <v>37</v>
      </c>
      <c r="V48" s="17">
        <f>SUM(V29:V47)</f>
        <v>0</v>
      </c>
      <c r="X48" s="17" t="s">
        <v>35</v>
      </c>
      <c r="Z48" t="s">
        <v>35</v>
      </c>
      <c r="AB48" s="21"/>
      <c r="AC48" t="s">
        <v>37</v>
      </c>
      <c r="AE48" s="17">
        <f>SUM(AE29:AE47)</f>
        <v>0</v>
      </c>
      <c r="AG48" s="17" t="s">
        <v>35</v>
      </c>
      <c r="AI48" t="s">
        <v>35</v>
      </c>
      <c r="AK48" s="44"/>
      <c r="AL48" t="s">
        <v>37</v>
      </c>
      <c r="AN48" s="17">
        <f>SUM(AN29:AN47)</f>
        <v>0</v>
      </c>
      <c r="AP48" s="17" t="s">
        <v>35</v>
      </c>
      <c r="AR48" t="s">
        <v>35</v>
      </c>
      <c r="AT48" s="21"/>
      <c r="AU48" t="s">
        <v>37</v>
      </c>
      <c r="AW48" s="17">
        <f>SUM(AW29:AW47)</f>
        <v>0</v>
      </c>
      <c r="AY48" s="17" t="s">
        <v>35</v>
      </c>
      <c r="BA48" t="s">
        <v>35</v>
      </c>
      <c r="BC48" s="44"/>
    </row>
    <row r="49" spans="1:55" x14ac:dyDescent="0.2">
      <c r="A49" s="44"/>
      <c r="B49" t="s">
        <v>5</v>
      </c>
      <c r="D49" s="17">
        <f>ROUND(D48*F11,0)</f>
        <v>5</v>
      </c>
      <c r="F49" s="17"/>
      <c r="J49" s="21"/>
      <c r="K49" t="s">
        <v>5</v>
      </c>
      <c r="M49" s="17">
        <f>ROUND(M48*F11,0)</f>
        <v>32</v>
      </c>
      <c r="O49" s="17"/>
      <c r="S49" s="44"/>
      <c r="T49" t="s">
        <v>5</v>
      </c>
      <c r="V49" s="17">
        <f>ROUND(V48*X11,0)</f>
        <v>0</v>
      </c>
      <c r="X49" s="17"/>
      <c r="AB49" s="21"/>
      <c r="AC49" t="s">
        <v>5</v>
      </c>
      <c r="AE49" s="17">
        <f>ROUND(AE48*X11,0)</f>
        <v>0</v>
      </c>
      <c r="AG49" s="17"/>
      <c r="AK49" s="44"/>
      <c r="AL49" t="s">
        <v>5</v>
      </c>
      <c r="AN49" s="17">
        <f>ROUND(AN48*AP11,0)</f>
        <v>0</v>
      </c>
      <c r="AP49" s="17"/>
      <c r="AT49" s="21"/>
      <c r="AU49" t="s">
        <v>5</v>
      </c>
      <c r="AW49" s="17">
        <f>ROUND(AW48*AP11,0)</f>
        <v>0</v>
      </c>
      <c r="AY49" s="17"/>
      <c r="BC49" s="44"/>
    </row>
    <row r="50" spans="1:55" ht="13.5" thickBot="1" x14ac:dyDescent="0.25">
      <c r="A50" s="44"/>
      <c r="B50" s="67" t="s">
        <v>66</v>
      </c>
      <c r="D50" s="62">
        <f>+D48+D49</f>
        <v>1580</v>
      </c>
      <c r="F50" s="42">
        <f>SUM(F30:F47)</f>
        <v>210</v>
      </c>
      <c r="J50" s="21"/>
      <c r="K50" s="67" t="s">
        <v>66</v>
      </c>
      <c r="M50" s="63">
        <f>+M48+M49</f>
        <v>10832</v>
      </c>
      <c r="O50" s="42">
        <f>SUM(O30:O47)</f>
        <v>1325</v>
      </c>
      <c r="S50" s="44"/>
      <c r="T50" s="67" t="s">
        <v>66</v>
      </c>
      <c r="V50" s="63">
        <f>+V48+V49</f>
        <v>0</v>
      </c>
      <c r="X50" s="42">
        <f>SUM(X30:X47)</f>
        <v>0</v>
      </c>
      <c r="AB50" s="21"/>
      <c r="AC50" s="67" t="s">
        <v>66</v>
      </c>
      <c r="AE50" s="63">
        <f>+AE48+AE49</f>
        <v>0</v>
      </c>
      <c r="AG50" s="42">
        <f>SUM(AG30:AG47)</f>
        <v>0</v>
      </c>
      <c r="AK50" s="44"/>
      <c r="AL50" s="67" t="s">
        <v>66</v>
      </c>
      <c r="AN50" s="63">
        <f>+AN48+AN49</f>
        <v>0</v>
      </c>
      <c r="AP50" s="42">
        <f>SUM(AP30:AP47)</f>
        <v>0</v>
      </c>
      <c r="AT50" s="21"/>
      <c r="AU50" s="67" t="s">
        <v>66</v>
      </c>
      <c r="AW50" s="63">
        <f>+AW48+AW49</f>
        <v>0</v>
      </c>
      <c r="AY50" s="42">
        <f>SUM(AY30:AY47)</f>
        <v>0</v>
      </c>
      <c r="BC50" s="44"/>
    </row>
    <row r="51" spans="1:55" ht="13.5" thickTop="1" x14ac:dyDescent="0.2">
      <c r="A51" s="44"/>
      <c r="D51" s="17"/>
      <c r="J51" s="21"/>
      <c r="M51" s="17"/>
      <c r="S51" s="44"/>
      <c r="V51" s="17"/>
      <c r="AB51" s="21"/>
      <c r="AE51" s="17"/>
      <c r="AK51" s="44"/>
      <c r="AN51" s="17"/>
      <c r="AT51" s="21"/>
      <c r="AW51" s="17"/>
      <c r="BC51" s="44"/>
    </row>
    <row r="52" spans="1:55" x14ac:dyDescent="0.2">
      <c r="A52" s="44"/>
      <c r="B52" t="s">
        <v>38</v>
      </c>
      <c r="H52" s="31">
        <v>4</v>
      </c>
      <c r="J52" s="21"/>
      <c r="K52" t="s">
        <v>38</v>
      </c>
      <c r="Q52" s="31">
        <v>4</v>
      </c>
      <c r="S52" s="44"/>
      <c r="T52" t="s">
        <v>38</v>
      </c>
      <c r="Z52" s="31">
        <v>0</v>
      </c>
      <c r="AB52" s="21"/>
      <c r="AC52" t="s">
        <v>38</v>
      </c>
      <c r="AI52" s="31">
        <v>0</v>
      </c>
      <c r="AK52" s="44"/>
      <c r="AL52" t="s">
        <v>38</v>
      </c>
      <c r="AR52" s="31">
        <v>0</v>
      </c>
      <c r="AT52" s="21"/>
      <c r="AU52" t="s">
        <v>38</v>
      </c>
      <c r="BA52" s="31">
        <v>0</v>
      </c>
      <c r="BC52" s="44"/>
    </row>
    <row r="53" spans="1:55" ht="13.5" thickBot="1" x14ac:dyDescent="0.25">
      <c r="A53" s="44"/>
      <c r="J53" s="21"/>
      <c r="S53" s="44"/>
      <c r="AB53" s="21"/>
      <c r="AK53" s="44"/>
      <c r="AT53" s="21"/>
      <c r="BC53" s="44"/>
    </row>
    <row r="54" spans="1:55" x14ac:dyDescent="0.2">
      <c r="A54" s="44"/>
      <c r="B54" s="22" t="s">
        <v>36</v>
      </c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44"/>
      <c r="T54" s="22" t="s">
        <v>36</v>
      </c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44"/>
      <c r="AL54" s="22" t="s">
        <v>36</v>
      </c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44"/>
    </row>
    <row r="55" spans="1:55" x14ac:dyDescent="0.2">
      <c r="A55" s="44"/>
      <c r="B55" s="24" t="s">
        <v>70</v>
      </c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44"/>
      <c r="T55" s="24" t="s">
        <v>65</v>
      </c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44"/>
      <c r="AL55" s="24" t="s">
        <v>70</v>
      </c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44"/>
    </row>
    <row r="56" spans="1:55" x14ac:dyDescent="0.2">
      <c r="A56" s="44"/>
      <c r="B56" s="24" t="s">
        <v>74</v>
      </c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44"/>
      <c r="T56" s="24" t="s">
        <v>72</v>
      </c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44"/>
      <c r="AL56" s="24" t="s">
        <v>69</v>
      </c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44"/>
    </row>
    <row r="57" spans="1:55" x14ac:dyDescent="0.2">
      <c r="A57" s="44"/>
      <c r="B57" s="24" t="s">
        <v>58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44"/>
      <c r="T57" s="24" t="s">
        <v>61</v>
      </c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44"/>
      <c r="AL57" s="24" t="s">
        <v>58</v>
      </c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44"/>
    </row>
    <row r="58" spans="1:55" ht="13.5" thickBot="1" x14ac:dyDescent="0.25">
      <c r="A58" s="44"/>
      <c r="B58" s="26" t="s">
        <v>55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44"/>
      <c r="T58" s="26" t="s">
        <v>55</v>
      </c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44"/>
      <c r="AL58" s="26" t="s">
        <v>55</v>
      </c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44"/>
    </row>
    <row r="59" spans="1:55" ht="7.5" customHeight="1" thickBot="1" x14ac:dyDescent="0.25">
      <c r="A59" s="44"/>
      <c r="B59" s="35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44"/>
      <c r="T59" s="35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44"/>
      <c r="AL59" s="35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44"/>
    </row>
    <row r="60" spans="1:55" s="20" customFormat="1" ht="13.5" thickBot="1" x14ac:dyDescent="0.25">
      <c r="A60" s="46"/>
      <c r="B60" s="37" t="s">
        <v>39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46"/>
      <c r="T60" s="37" t="s">
        <v>39</v>
      </c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46"/>
      <c r="AL60" s="37" t="s">
        <v>39</v>
      </c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46"/>
    </row>
    <row r="61" spans="1:55" x14ac:dyDescent="0.2">
      <c r="A61" s="44"/>
      <c r="B61" s="7"/>
      <c r="C61" s="7"/>
      <c r="D61" s="13" t="s">
        <v>34</v>
      </c>
      <c r="E61" s="7"/>
      <c r="F61" s="7"/>
      <c r="G61" s="7"/>
      <c r="H61" s="7"/>
      <c r="I61" s="7"/>
      <c r="J61" s="21"/>
      <c r="K61" s="7"/>
      <c r="L61" s="7"/>
      <c r="M61" s="13" t="s">
        <v>34</v>
      </c>
      <c r="N61" s="7"/>
      <c r="O61" s="7"/>
      <c r="P61" s="7"/>
      <c r="Q61" s="7"/>
      <c r="S61" s="44"/>
      <c r="T61" s="7"/>
      <c r="U61" s="7"/>
      <c r="V61" s="13" t="s">
        <v>34</v>
      </c>
      <c r="W61" s="7"/>
      <c r="X61" s="7"/>
      <c r="Y61" s="7"/>
      <c r="Z61" s="7"/>
      <c r="AA61" s="7"/>
      <c r="AB61" s="21"/>
      <c r="AC61" s="7"/>
      <c r="AD61" s="7"/>
      <c r="AE61" s="13" t="s">
        <v>34</v>
      </c>
      <c r="AF61" s="7"/>
      <c r="AG61" s="7"/>
      <c r="AH61" s="7"/>
      <c r="AI61" s="7"/>
      <c r="AK61" s="44"/>
      <c r="AL61" s="7"/>
      <c r="AM61" s="7"/>
      <c r="AN61" s="13" t="s">
        <v>34</v>
      </c>
      <c r="AO61" s="7"/>
      <c r="AP61" s="7"/>
      <c r="AQ61" s="7"/>
      <c r="AR61" s="7"/>
      <c r="AS61" s="7"/>
      <c r="AT61" s="21"/>
      <c r="AU61" s="7"/>
      <c r="AV61" s="7"/>
      <c r="AW61" s="13" t="s">
        <v>34</v>
      </c>
      <c r="AX61" s="7"/>
      <c r="AY61" s="7"/>
      <c r="AZ61" s="7"/>
      <c r="BA61" s="7"/>
      <c r="BC61" s="44"/>
    </row>
    <row r="62" spans="1:55" x14ac:dyDescent="0.2">
      <c r="A62" s="44"/>
      <c r="B62" s="13" t="s">
        <v>40</v>
      </c>
      <c r="C62" s="13"/>
      <c r="D62" s="13" t="s">
        <v>18</v>
      </c>
      <c r="E62" s="7"/>
      <c r="F62" s="13" t="s">
        <v>45</v>
      </c>
      <c r="G62" s="13"/>
      <c r="H62" s="13" t="s">
        <v>46</v>
      </c>
      <c r="I62" s="13"/>
      <c r="J62" s="21"/>
      <c r="K62" s="13" t="s">
        <v>40</v>
      </c>
      <c r="L62" s="13"/>
      <c r="M62" s="13" t="s">
        <v>18</v>
      </c>
      <c r="N62" s="7"/>
      <c r="O62" s="13" t="s">
        <v>45</v>
      </c>
      <c r="P62" s="13"/>
      <c r="Q62" s="13" t="s">
        <v>46</v>
      </c>
      <c r="S62" s="44"/>
      <c r="T62" s="13" t="s">
        <v>40</v>
      </c>
      <c r="U62" s="13"/>
      <c r="V62" s="13" t="s">
        <v>18</v>
      </c>
      <c r="W62" s="7"/>
      <c r="X62" s="13" t="s">
        <v>45</v>
      </c>
      <c r="Y62" s="13"/>
      <c r="Z62" s="13" t="s">
        <v>46</v>
      </c>
      <c r="AA62" s="13"/>
      <c r="AB62" s="21"/>
      <c r="AC62" s="13" t="s">
        <v>40</v>
      </c>
      <c r="AD62" s="13"/>
      <c r="AE62" s="13" t="s">
        <v>18</v>
      </c>
      <c r="AF62" s="7"/>
      <c r="AG62" s="13" t="s">
        <v>45</v>
      </c>
      <c r="AH62" s="13"/>
      <c r="AI62" s="13" t="s">
        <v>46</v>
      </c>
      <c r="AK62" s="44"/>
      <c r="AL62" s="13" t="s">
        <v>40</v>
      </c>
      <c r="AM62" s="13"/>
      <c r="AN62" s="13" t="s">
        <v>18</v>
      </c>
      <c r="AO62" s="7"/>
      <c r="AP62" s="13" t="s">
        <v>45</v>
      </c>
      <c r="AQ62" s="13"/>
      <c r="AR62" s="13" t="s">
        <v>46</v>
      </c>
      <c r="AS62" s="13"/>
      <c r="AT62" s="21"/>
      <c r="AU62" s="13" t="s">
        <v>40</v>
      </c>
      <c r="AV62" s="13"/>
      <c r="AW62" s="13" t="s">
        <v>18</v>
      </c>
      <c r="AX62" s="7"/>
      <c r="AY62" s="13" t="s">
        <v>45</v>
      </c>
      <c r="AZ62" s="13"/>
      <c r="BA62" s="13" t="s">
        <v>46</v>
      </c>
      <c r="BC62" s="44"/>
    </row>
    <row r="63" spans="1:55" ht="13.5" thickBot="1" x14ac:dyDescent="0.25">
      <c r="A63" s="44"/>
      <c r="B63" s="3" t="s">
        <v>41</v>
      </c>
      <c r="C63" s="13"/>
      <c r="D63" s="3" t="s">
        <v>19</v>
      </c>
      <c r="E63" s="7"/>
      <c r="F63" s="3" t="s">
        <v>1</v>
      </c>
      <c r="G63" s="13"/>
      <c r="H63" s="3" t="s">
        <v>47</v>
      </c>
      <c r="I63" s="13"/>
      <c r="J63" s="21"/>
      <c r="K63" s="3" t="s">
        <v>41</v>
      </c>
      <c r="L63" s="13"/>
      <c r="M63" s="3" t="s">
        <v>19</v>
      </c>
      <c r="N63" s="7"/>
      <c r="O63" s="3" t="s">
        <v>1</v>
      </c>
      <c r="P63" s="13"/>
      <c r="Q63" s="3" t="s">
        <v>47</v>
      </c>
      <c r="S63" s="44"/>
      <c r="T63" s="3" t="s">
        <v>41</v>
      </c>
      <c r="U63" s="13"/>
      <c r="V63" s="3" t="s">
        <v>19</v>
      </c>
      <c r="W63" s="7"/>
      <c r="X63" s="3" t="s">
        <v>1</v>
      </c>
      <c r="Y63" s="13"/>
      <c r="Z63" s="3" t="s">
        <v>47</v>
      </c>
      <c r="AA63" s="13"/>
      <c r="AB63" s="21"/>
      <c r="AC63" s="3" t="s">
        <v>41</v>
      </c>
      <c r="AD63" s="13"/>
      <c r="AE63" s="3" t="s">
        <v>19</v>
      </c>
      <c r="AF63" s="7"/>
      <c r="AG63" s="3" t="s">
        <v>1</v>
      </c>
      <c r="AH63" s="13"/>
      <c r="AI63" s="3" t="s">
        <v>47</v>
      </c>
      <c r="AK63" s="44"/>
      <c r="AL63" s="3" t="s">
        <v>41</v>
      </c>
      <c r="AM63" s="13"/>
      <c r="AN63" s="3" t="s">
        <v>19</v>
      </c>
      <c r="AO63" s="7"/>
      <c r="AP63" s="3" t="s">
        <v>1</v>
      </c>
      <c r="AQ63" s="13"/>
      <c r="AR63" s="3" t="s">
        <v>47</v>
      </c>
      <c r="AS63" s="13"/>
      <c r="AT63" s="21"/>
      <c r="AU63" s="3" t="s">
        <v>41</v>
      </c>
      <c r="AV63" s="13"/>
      <c r="AW63" s="3" t="s">
        <v>19</v>
      </c>
      <c r="AX63" s="7"/>
      <c r="AY63" s="3" t="s">
        <v>1</v>
      </c>
      <c r="AZ63" s="13"/>
      <c r="BA63" s="3" t="s">
        <v>47</v>
      </c>
      <c r="BC63" s="44"/>
    </row>
    <row r="64" spans="1:55" x14ac:dyDescent="0.2">
      <c r="A64" s="44"/>
      <c r="B64" t="s">
        <v>35</v>
      </c>
      <c r="D64" s="15"/>
      <c r="J64" s="21"/>
      <c r="K64" t="s">
        <v>35</v>
      </c>
      <c r="M64" s="15"/>
      <c r="S64" s="44"/>
      <c r="T64" t="s">
        <v>35</v>
      </c>
      <c r="V64" s="15"/>
      <c r="AB64" s="21"/>
      <c r="AC64" t="s">
        <v>35</v>
      </c>
      <c r="AE64" s="15"/>
      <c r="AK64" s="44"/>
      <c r="AL64" t="s">
        <v>35</v>
      </c>
      <c r="AN64" s="15"/>
      <c r="AT64" s="21"/>
      <c r="AU64" t="s">
        <v>35</v>
      </c>
      <c r="AW64" s="15"/>
      <c r="BC64" s="44"/>
    </row>
    <row r="65" spans="1:55" x14ac:dyDescent="0.2">
      <c r="A65" s="44"/>
      <c r="B65" t="s">
        <v>42</v>
      </c>
      <c r="D65" s="30">
        <v>1580</v>
      </c>
      <c r="F65" s="32">
        <v>6</v>
      </c>
      <c r="H65" s="41" t="s">
        <v>48</v>
      </c>
      <c r="J65" s="21"/>
      <c r="K65" t="s">
        <v>42</v>
      </c>
      <c r="M65" s="30">
        <v>10832</v>
      </c>
      <c r="O65" s="32">
        <v>6</v>
      </c>
      <c r="Q65" s="41" t="s">
        <v>48</v>
      </c>
      <c r="S65" s="44"/>
      <c r="T65" t="s">
        <v>42</v>
      </c>
      <c r="V65" s="30">
        <v>0</v>
      </c>
      <c r="X65" s="32">
        <v>0</v>
      </c>
      <c r="Z65" s="41" t="s">
        <v>48</v>
      </c>
      <c r="AB65" s="21"/>
      <c r="AC65" t="s">
        <v>42</v>
      </c>
      <c r="AE65" s="30">
        <v>0</v>
      </c>
      <c r="AG65" s="32">
        <v>0</v>
      </c>
      <c r="AI65" s="41" t="s">
        <v>48</v>
      </c>
      <c r="AK65" s="44"/>
      <c r="AL65" t="s">
        <v>42</v>
      </c>
      <c r="AN65" s="30">
        <v>0</v>
      </c>
      <c r="AP65" s="32">
        <v>0</v>
      </c>
      <c r="AR65" s="41" t="s">
        <v>48</v>
      </c>
      <c r="AT65" s="21"/>
      <c r="AU65" t="s">
        <v>42</v>
      </c>
      <c r="AW65" s="30">
        <v>0</v>
      </c>
      <c r="AY65" s="32">
        <v>0</v>
      </c>
      <c r="BA65" s="41" t="s">
        <v>48</v>
      </c>
      <c r="BC65" s="44"/>
    </row>
    <row r="66" spans="1:55" x14ac:dyDescent="0.2">
      <c r="A66" s="44"/>
      <c r="B66" t="s">
        <v>43</v>
      </c>
      <c r="D66" s="30">
        <v>0</v>
      </c>
      <c r="F66" s="32">
        <v>0</v>
      </c>
      <c r="H66" s="32">
        <v>0</v>
      </c>
      <c r="J66" s="21"/>
      <c r="K66" t="s">
        <v>43</v>
      </c>
      <c r="M66" s="30">
        <v>0</v>
      </c>
      <c r="O66" s="32">
        <v>0</v>
      </c>
      <c r="Q66" s="32">
        <v>0</v>
      </c>
      <c r="S66" s="44"/>
      <c r="T66" t="s">
        <v>43</v>
      </c>
      <c r="V66" s="30">
        <v>0</v>
      </c>
      <c r="X66" s="32">
        <v>0</v>
      </c>
      <c r="Z66" s="32">
        <v>0</v>
      </c>
      <c r="AB66" s="21"/>
      <c r="AC66" t="s">
        <v>43</v>
      </c>
      <c r="AE66" s="30">
        <v>0</v>
      </c>
      <c r="AG66" s="32">
        <v>0</v>
      </c>
      <c r="AI66" s="32">
        <v>0</v>
      </c>
      <c r="AK66" s="44"/>
      <c r="AL66" t="s">
        <v>43</v>
      </c>
      <c r="AN66" s="30">
        <v>0</v>
      </c>
      <c r="AP66" s="32">
        <v>0</v>
      </c>
      <c r="AR66" s="32">
        <v>0</v>
      </c>
      <c r="AT66" s="21"/>
      <c r="AU66" t="s">
        <v>43</v>
      </c>
      <c r="AW66" s="30">
        <v>0</v>
      </c>
      <c r="AY66" s="32">
        <v>0</v>
      </c>
      <c r="BA66" s="32">
        <v>0</v>
      </c>
      <c r="BC66" s="44"/>
    </row>
    <row r="67" spans="1:55" x14ac:dyDescent="0.2">
      <c r="A67" s="44"/>
      <c r="B67" t="s">
        <v>44</v>
      </c>
      <c r="D67" s="30">
        <v>0</v>
      </c>
      <c r="F67" s="32">
        <v>0</v>
      </c>
      <c r="H67" s="32">
        <v>0</v>
      </c>
      <c r="J67" s="21"/>
      <c r="K67" t="s">
        <v>44</v>
      </c>
      <c r="M67" s="30">
        <v>0</v>
      </c>
      <c r="O67" s="32">
        <v>0</v>
      </c>
      <c r="Q67" s="32">
        <v>0</v>
      </c>
      <c r="S67" s="44"/>
      <c r="T67" t="s">
        <v>44</v>
      </c>
      <c r="V67" s="30">
        <v>0</v>
      </c>
      <c r="X67" s="32">
        <v>0</v>
      </c>
      <c r="Z67" s="32">
        <v>0</v>
      </c>
      <c r="AB67" s="21"/>
      <c r="AC67" t="s">
        <v>44</v>
      </c>
      <c r="AE67" s="30">
        <v>0</v>
      </c>
      <c r="AG67" s="32">
        <v>0</v>
      </c>
      <c r="AI67" s="32">
        <v>0</v>
      </c>
      <c r="AK67" s="44"/>
      <c r="AL67" t="s">
        <v>44</v>
      </c>
      <c r="AN67" s="30">
        <v>0</v>
      </c>
      <c r="AP67" s="32">
        <v>0</v>
      </c>
      <c r="AR67" s="32">
        <v>0</v>
      </c>
      <c r="AT67" s="21"/>
      <c r="AU67" t="s">
        <v>44</v>
      </c>
      <c r="AW67" s="30">
        <v>0</v>
      </c>
      <c r="AY67" s="32">
        <v>0</v>
      </c>
      <c r="BA67" s="32">
        <v>0</v>
      </c>
      <c r="BC67" s="44"/>
    </row>
    <row r="68" spans="1:55" s="15" customFormat="1" x14ac:dyDescent="0.2">
      <c r="A68" s="44"/>
      <c r="D68" s="39"/>
      <c r="F68" s="39"/>
      <c r="H68" s="16"/>
      <c r="J68" s="21"/>
      <c r="M68" s="39"/>
      <c r="O68" s="39"/>
      <c r="Q68" s="16"/>
      <c r="S68" s="44"/>
      <c r="V68" s="39"/>
      <c r="X68" s="39"/>
      <c r="Z68" s="16"/>
      <c r="AB68" s="21"/>
      <c r="AE68" s="39"/>
      <c r="AG68" s="39"/>
      <c r="AI68" s="16"/>
      <c r="AK68" s="44"/>
      <c r="AN68" s="39"/>
      <c r="AP68" s="39"/>
      <c r="AR68" s="16"/>
      <c r="AT68" s="21"/>
      <c r="AW68" s="39"/>
      <c r="AY68" s="39"/>
      <c r="BA68" s="16"/>
      <c r="BC68" s="44"/>
    </row>
    <row r="69" spans="1:55" s="15" customFormat="1" ht="13.5" thickBot="1" x14ac:dyDescent="0.25">
      <c r="A69" s="44"/>
      <c r="B69" s="15" t="s">
        <v>34</v>
      </c>
      <c r="D69" s="42">
        <f>SUM(D65:D68)</f>
        <v>1580</v>
      </c>
      <c r="J69" s="21"/>
      <c r="K69" s="15" t="s">
        <v>34</v>
      </c>
      <c r="M69" s="42">
        <f>SUM(M65:M68)</f>
        <v>10832</v>
      </c>
      <c r="S69" s="44"/>
      <c r="T69" s="15" t="s">
        <v>34</v>
      </c>
      <c r="V69" s="42">
        <f>SUM(V65:V68)</f>
        <v>0</v>
      </c>
      <c r="AB69" s="21"/>
      <c r="AC69" s="15" t="s">
        <v>34</v>
      </c>
      <c r="AE69" s="42">
        <f>SUM(AE65:AE68)</f>
        <v>0</v>
      </c>
      <c r="AK69" s="44"/>
      <c r="AL69" s="15" t="s">
        <v>34</v>
      </c>
      <c r="AN69" s="42">
        <f>SUM(AN65:AN68)</f>
        <v>0</v>
      </c>
      <c r="AT69" s="21"/>
      <c r="AU69" s="15" t="s">
        <v>34</v>
      </c>
      <c r="AW69" s="42">
        <f>SUM(AW65:AW68)</f>
        <v>0</v>
      </c>
      <c r="BC69" s="44"/>
    </row>
    <row r="70" spans="1:55" s="15" customFormat="1" ht="14.25" thickTop="1" thickBot="1" x14ac:dyDescent="0.25">
      <c r="A70" s="44"/>
      <c r="J70" s="21"/>
      <c r="K70" s="40"/>
      <c r="M70" s="39"/>
      <c r="O70" s="39"/>
      <c r="Q70" s="16"/>
      <c r="S70" s="44"/>
      <c r="AB70" s="21"/>
      <c r="AC70" s="40"/>
      <c r="AE70" s="39"/>
      <c r="AG70" s="39"/>
      <c r="AI70" s="16"/>
      <c r="AK70" s="44"/>
      <c r="AT70" s="21"/>
      <c r="AU70" s="40"/>
      <c r="AW70" s="39"/>
      <c r="AY70" s="39"/>
      <c r="BA70" s="16"/>
      <c r="BC70" s="44"/>
    </row>
    <row r="71" spans="1:55" x14ac:dyDescent="0.2">
      <c r="A71" s="44"/>
      <c r="B71" s="22" t="s">
        <v>36</v>
      </c>
      <c r="C71" s="23"/>
      <c r="D71" s="23" t="s">
        <v>56</v>
      </c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44"/>
      <c r="T71" s="22" t="s">
        <v>36</v>
      </c>
      <c r="U71" s="23"/>
      <c r="V71" s="23" t="s">
        <v>56</v>
      </c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44"/>
      <c r="AL71" s="22" t="s">
        <v>36</v>
      </c>
      <c r="AM71" s="23"/>
      <c r="AN71" s="23" t="s">
        <v>56</v>
      </c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44"/>
    </row>
    <row r="72" spans="1:55" ht="13.5" thickBot="1" x14ac:dyDescent="0.25">
      <c r="A72" s="44"/>
      <c r="B72" s="24" t="s">
        <v>57</v>
      </c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44"/>
      <c r="T72" s="24" t="s">
        <v>57</v>
      </c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44"/>
      <c r="AL72" s="24" t="s">
        <v>57</v>
      </c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44"/>
    </row>
    <row r="73" spans="1:55" ht="12" customHeight="1" thickBot="1" x14ac:dyDescent="0.25">
      <c r="A73" s="47"/>
      <c r="B73" s="35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47"/>
      <c r="T73" s="35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47"/>
      <c r="AL73" s="35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47"/>
    </row>
  </sheetData>
  <pageMargins left="0.2" right="0.19" top="0.37" bottom="0.28999999999999998" header="0.19" footer="0.17"/>
  <pageSetup paperSize="5"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 cook</dc:creator>
  <cp:lastModifiedBy>Felienne</cp:lastModifiedBy>
  <cp:lastPrinted>2000-09-28T14:34:40Z</cp:lastPrinted>
  <dcterms:created xsi:type="dcterms:W3CDTF">2000-09-27T18:26:04Z</dcterms:created>
  <dcterms:modified xsi:type="dcterms:W3CDTF">2014-09-04T08:26:52Z</dcterms:modified>
</cp:coreProperties>
</file>