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2001  O&amp;M Sch (rev 5-14-01)" sheetId="1" r:id="rId1"/>
  </sheets>
  <definedNames>
    <definedName name="_xlnm.Print_Area" localSheetId="0">'2001  O&amp;M Sch (rev 5-14-01)'!$A$2:$AB$23</definedName>
    <definedName name="_xlnm.Print_Titles" localSheetId="0">'2001  O&amp;M Sch (rev 5-14-01)'!$A:$A</definedName>
  </definedNames>
  <calcPr calcId="152511" fullCalcOnLoad="1"/>
</workbook>
</file>

<file path=xl/calcChain.xml><?xml version="1.0" encoding="utf-8"?>
<calcChain xmlns="http://schemas.openxmlformats.org/spreadsheetml/2006/main">
  <c r="AC4" i="1" l="1"/>
  <c r="AC5" i="1"/>
  <c r="L6" i="1"/>
  <c r="AC6" i="1"/>
  <c r="L7" i="1"/>
  <c r="AC7" i="1"/>
  <c r="AC10" i="1" s="1"/>
  <c r="AC23" i="1" s="1"/>
  <c r="L8" i="1"/>
  <c r="AC8" i="1"/>
  <c r="L9" i="1"/>
  <c r="AC9" i="1"/>
  <c r="B10" i="1"/>
  <c r="C10" i="1"/>
  <c r="D10" i="1"/>
  <c r="E10" i="1"/>
  <c r="E23" i="1" s="1"/>
  <c r="F10" i="1"/>
  <c r="G10" i="1"/>
  <c r="H10" i="1"/>
  <c r="I10" i="1"/>
  <c r="J10" i="1"/>
  <c r="K10" i="1"/>
  <c r="L10" i="1"/>
  <c r="N10" i="1"/>
  <c r="N23" i="1" s="1"/>
  <c r="O10" i="1"/>
  <c r="Q10" i="1"/>
  <c r="R10" i="1"/>
  <c r="S10" i="1"/>
  <c r="T10" i="1"/>
  <c r="U10" i="1"/>
  <c r="V10" i="1"/>
  <c r="W10" i="1"/>
  <c r="W23" i="1" s="1"/>
  <c r="X10" i="1"/>
  <c r="Y10" i="1"/>
  <c r="Z10" i="1"/>
  <c r="AA10" i="1"/>
  <c r="AB10" i="1"/>
  <c r="AC13" i="1"/>
  <c r="AC14" i="1"/>
  <c r="AC15" i="1"/>
  <c r="AC16" i="1"/>
  <c r="AC17" i="1"/>
  <c r="AC18" i="1"/>
  <c r="L19" i="1"/>
  <c r="L20" i="1" s="1"/>
  <c r="L23" i="1" s="1"/>
  <c r="AC19" i="1"/>
  <c r="B20" i="1"/>
  <c r="C20" i="1"/>
  <c r="C23" i="1" s="1"/>
  <c r="D20" i="1"/>
  <c r="E20" i="1"/>
  <c r="F20" i="1"/>
  <c r="G20" i="1"/>
  <c r="H20" i="1"/>
  <c r="I20" i="1"/>
  <c r="J20" i="1"/>
  <c r="K20" i="1"/>
  <c r="K23" i="1" s="1"/>
  <c r="N20" i="1"/>
  <c r="O20" i="1"/>
  <c r="Q20" i="1"/>
  <c r="R20" i="1"/>
  <c r="S20" i="1"/>
  <c r="T20" i="1"/>
  <c r="U20" i="1"/>
  <c r="U23" i="1" s="1"/>
  <c r="V20" i="1"/>
  <c r="W20" i="1"/>
  <c r="X20" i="1"/>
  <c r="Y20" i="1"/>
  <c r="Z20" i="1"/>
  <c r="AA20" i="1"/>
  <c r="AB20" i="1"/>
  <c r="AC20" i="1"/>
  <c r="B23" i="1"/>
  <c r="D23" i="1"/>
  <c r="F23" i="1"/>
  <c r="G23" i="1"/>
  <c r="H23" i="1"/>
  <c r="I23" i="1"/>
  <c r="J23" i="1"/>
  <c r="O23" i="1"/>
  <c r="Q23" i="1"/>
  <c r="R23" i="1"/>
  <c r="S23" i="1"/>
  <c r="T23" i="1"/>
  <c r="V23" i="1"/>
  <c r="X23" i="1"/>
  <c r="Y23" i="1"/>
  <c r="Z23" i="1"/>
  <c r="AA23" i="1"/>
  <c r="AB23" i="1"/>
</calcChain>
</file>

<file path=xl/sharedStrings.xml><?xml version="1.0" encoding="utf-8"?>
<sst xmlns="http://schemas.openxmlformats.org/spreadsheetml/2006/main" count="31" uniqueCount="31">
  <si>
    <t>Totals-thru 1999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</si>
  <si>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</si>
  <si>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</si>
  <si>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</si>
  <si>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</si>
  <si>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</si>
  <si>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</si>
  <si>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</si>
  <si>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</si>
  <si>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</si>
  <si>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</si>
  <si>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</si>
  <si>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</si>
  <si>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NNG</t>
  </si>
  <si>
    <t>NNG Gomez Plant</t>
  </si>
  <si>
    <t>NNG Eunice Station</t>
  </si>
  <si>
    <t>Other NNG Sites-Ama. Reg.</t>
  </si>
  <si>
    <t>Other NNG Sites-Lib. Reg.</t>
  </si>
  <si>
    <t>Other NNG Sites-Hol. Reg.</t>
  </si>
  <si>
    <t>Other NNG Sites</t>
  </si>
  <si>
    <t>NNG Expense</t>
  </si>
  <si>
    <t>TW</t>
  </si>
  <si>
    <t>TW WT-1 Sta. Pit Area</t>
  </si>
  <si>
    <t>TW WT-1 Pit Removal</t>
  </si>
  <si>
    <t>TW WT-1 Sta. Dehy Area</t>
  </si>
  <si>
    <t>TW Roswell Station</t>
  </si>
  <si>
    <t>TW Roswell Pit Removal</t>
  </si>
  <si>
    <t>TW Laguna Station Soil</t>
  </si>
  <si>
    <t>TW Ivanhoe Station</t>
  </si>
  <si>
    <t>TW Expense</t>
  </si>
  <si>
    <t>Annual ETS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</si>
</sst>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_);\(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/>
    <xf numFmtId="3" fontId="5" fillId="0" borderId="0" xfId="0" applyNumberFormat="1" applyFont="1"/>
    <xf numFmtId="3" fontId="0" fillId="2" borderId="0" xfId="0" applyNumberFormat="1" applyFill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2" fillId="2" borderId="0" xfId="0" applyNumberFormat="1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23"/>
  <sheetViews>
    <sheetView tabSelected="1" zoomScale="73" zoomScaleNormal="86" workbookViewId="0">
      <selection activeCell="A25" sqref="A25"/>
    </sheetView>
  </sheetViews>
  <sheetFormatPr defaultRowHeight="12.75" x14ac:dyDescent="0.2"/>
  <cols>
    <col min="1" max="1" width="22.140625" style="11" bestFit="1" customWidth="1"/>
    <col min="2" max="11" width="9.42578125" style="11" hidden="1" customWidth="1"/>
    <col min="12" max="12" width="14.28515625" style="11" hidden="1" customWidth="1"/>
    <col min="13" max="13" width="2.7109375" style="11" customWidth="1"/>
    <col min="14" max="14" width="9.140625" style="11" hidden="1" customWidth="1"/>
    <col min="15" max="15" width="11.7109375" style="11" customWidth="1"/>
    <col min="16" max="16" width="4.85546875" style="11" customWidth="1"/>
    <col min="17" max="28" width="11.7109375" style="11" customWidth="1"/>
    <col min="29" max="29" width="12.28515625" style="11" bestFit="1" customWidth="1"/>
    <col min="30" max="39" width="9.140625" style="11"/>
    <col min="40" max="40" width="10.7109375" style="12" customWidth="1"/>
    <col min="41" max="42" width="10.7109375" style="11" customWidth="1"/>
    <col min="43" max="16384" width="9.140625" style="11"/>
  </cols>
  <sheetData>
    <row r="2" spans="1:40" s="1" customFormat="1" x14ac:dyDescent="0.2">
      <c r="B2" s="2">
        <v>1990</v>
      </c>
      <c r="C2" s="2">
        <v>1991</v>
      </c>
      <c r="D2" s="2">
        <v>1992</v>
      </c>
      <c r="E2" s="2">
        <v>1993</v>
      </c>
      <c r="F2" s="2">
        <v>1994</v>
      </c>
      <c r="G2" s="2">
        <v>1995</v>
      </c>
      <c r="H2" s="2">
        <v>1996</v>
      </c>
      <c r="I2" s="2">
        <v>1997</v>
      </c>
      <c r="J2" s="2">
        <v>1998</v>
      </c>
      <c r="K2" s="2">
        <v>1999</v>
      </c>
      <c r="L2" s="1" t="s">
        <v>0</v>
      </c>
      <c r="N2" s="3">
        <v>2000</v>
      </c>
      <c r="O2" s="3">
        <v>2001</v>
      </c>
      <c r="P2" s="3"/>
      <c r="Q2" s="3" t="s">
        <v>1</v>
      </c>
      <c r="R2" s="3" t="s">
        <v>2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  <c r="AB2" s="3" t="s">
        <v>12</v>
      </c>
    </row>
    <row r="3" spans="1:40" s="5" customFormat="1" ht="15.75" x14ac:dyDescent="0.25">
      <c r="A3" s="4" t="s">
        <v>13</v>
      </c>
      <c r="AN3" s="6"/>
    </row>
    <row r="4" spans="1:40" s="7" customFormat="1" x14ac:dyDescent="0.2">
      <c r="A4" s="7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41000</v>
      </c>
      <c r="K4" s="7">
        <v>154000</v>
      </c>
      <c r="L4" s="7">
        <v>195000</v>
      </c>
      <c r="N4" s="7">
        <v>115000</v>
      </c>
      <c r="O4" s="7">
        <v>150000</v>
      </c>
      <c r="Q4" s="7">
        <v>0</v>
      </c>
      <c r="R4" s="7">
        <v>0</v>
      </c>
      <c r="S4" s="7">
        <v>30000</v>
      </c>
      <c r="T4" s="7">
        <v>10000</v>
      </c>
      <c r="U4" s="7">
        <v>10000</v>
      </c>
      <c r="V4" s="7">
        <v>10000</v>
      </c>
      <c r="W4" s="7">
        <v>40000</v>
      </c>
      <c r="X4" s="7">
        <v>30000</v>
      </c>
      <c r="Y4" s="7">
        <v>5000</v>
      </c>
      <c r="Z4" s="7">
        <v>5000</v>
      </c>
      <c r="AA4" s="7">
        <v>5000</v>
      </c>
      <c r="AB4" s="7">
        <v>5000</v>
      </c>
      <c r="AC4" s="7">
        <f t="shared" ref="AC4:AC9" si="0">SUM(Q4:AB4)</f>
        <v>150000</v>
      </c>
      <c r="AN4" s="8"/>
    </row>
    <row r="5" spans="1:40" s="7" customFormat="1" x14ac:dyDescent="0.2">
      <c r="A5" s="7" t="s">
        <v>15</v>
      </c>
      <c r="B5" s="7">
        <v>0</v>
      </c>
      <c r="C5" s="7">
        <v>20000</v>
      </c>
      <c r="D5" s="7">
        <v>0</v>
      </c>
      <c r="E5" s="7">
        <v>15000</v>
      </c>
      <c r="F5" s="7">
        <v>95000</v>
      </c>
      <c r="G5" s="7">
        <v>11000</v>
      </c>
      <c r="H5" s="7">
        <v>19000</v>
      </c>
      <c r="I5" s="7">
        <v>12000</v>
      </c>
      <c r="J5" s="7">
        <v>5000</v>
      </c>
      <c r="K5" s="7">
        <v>3000</v>
      </c>
      <c r="L5" s="7">
        <v>180000</v>
      </c>
      <c r="N5" s="7">
        <v>10000</v>
      </c>
      <c r="O5" s="7">
        <v>5000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5000</v>
      </c>
      <c r="Y5" s="7">
        <v>0</v>
      </c>
      <c r="Z5" s="7">
        <v>0</v>
      </c>
      <c r="AA5" s="7">
        <v>0</v>
      </c>
      <c r="AB5" s="7">
        <v>0</v>
      </c>
      <c r="AC5" s="7">
        <f t="shared" si="0"/>
        <v>5000</v>
      </c>
      <c r="AN5" s="8"/>
    </row>
    <row r="6" spans="1:40" s="7" customFormat="1" x14ac:dyDescent="0.2">
      <c r="A6" s="7" t="s">
        <v>16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28000</v>
      </c>
      <c r="I6" s="7">
        <v>24000</v>
      </c>
      <c r="J6" s="7">
        <v>57000</v>
      </c>
      <c r="K6" s="7">
        <v>389000</v>
      </c>
      <c r="L6" s="7">
        <f>SUM(B6:K6)</f>
        <v>498000</v>
      </c>
      <c r="N6" s="7">
        <v>282000</v>
      </c>
      <c r="O6" s="7">
        <v>80000</v>
      </c>
      <c r="Q6" s="7">
        <v>0</v>
      </c>
      <c r="R6" s="7">
        <v>0</v>
      </c>
      <c r="S6" s="7">
        <v>0</v>
      </c>
      <c r="T6" s="7">
        <v>10000</v>
      </c>
      <c r="U6" s="7">
        <v>10000</v>
      </c>
      <c r="V6" s="7">
        <v>10000</v>
      </c>
      <c r="W6" s="7">
        <v>10000</v>
      </c>
      <c r="X6" s="7">
        <v>10000</v>
      </c>
      <c r="Y6" s="7">
        <v>10000</v>
      </c>
      <c r="Z6" s="7">
        <v>10000</v>
      </c>
      <c r="AA6" s="7">
        <v>10000</v>
      </c>
      <c r="AB6" s="7">
        <v>0</v>
      </c>
      <c r="AC6" s="7">
        <f t="shared" si="0"/>
        <v>80000</v>
      </c>
      <c r="AN6" s="8"/>
    </row>
    <row r="7" spans="1:40" s="7" customFormat="1" x14ac:dyDescent="0.2">
      <c r="A7" s="7" t="s">
        <v>17</v>
      </c>
      <c r="L7" s="7">
        <f>SUM(B7:K7)</f>
        <v>0</v>
      </c>
      <c r="N7" s="7">
        <v>0</v>
      </c>
      <c r="O7" s="7">
        <v>50000</v>
      </c>
      <c r="Q7" s="7">
        <v>0</v>
      </c>
      <c r="R7" s="7">
        <v>0</v>
      </c>
      <c r="S7" s="7">
        <v>0</v>
      </c>
      <c r="T7" s="7">
        <v>10000</v>
      </c>
      <c r="U7" s="7">
        <v>10000</v>
      </c>
      <c r="V7" s="7">
        <v>5000</v>
      </c>
      <c r="W7" s="7">
        <v>5000</v>
      </c>
      <c r="X7" s="7">
        <v>5000</v>
      </c>
      <c r="Y7" s="7">
        <v>5000</v>
      </c>
      <c r="Z7" s="7">
        <v>5000</v>
      </c>
      <c r="AA7" s="7">
        <v>5000</v>
      </c>
      <c r="AB7" s="7">
        <v>0</v>
      </c>
      <c r="AC7" s="7">
        <f t="shared" si="0"/>
        <v>50000</v>
      </c>
      <c r="AN7" s="8"/>
    </row>
    <row r="8" spans="1:40" s="7" customFormat="1" x14ac:dyDescent="0.2">
      <c r="A8" s="7" t="s">
        <v>18</v>
      </c>
      <c r="L8" s="7">
        <f>SUM(B8:K8)</f>
        <v>0</v>
      </c>
      <c r="N8" s="7">
        <v>0</v>
      </c>
      <c r="O8" s="7">
        <v>50000</v>
      </c>
      <c r="Q8" s="7">
        <v>0</v>
      </c>
      <c r="R8" s="7">
        <v>0</v>
      </c>
      <c r="S8" s="7">
        <v>0</v>
      </c>
      <c r="T8" s="7">
        <v>10000</v>
      </c>
      <c r="U8" s="7">
        <v>10000</v>
      </c>
      <c r="V8" s="7">
        <v>5000</v>
      </c>
      <c r="W8" s="7">
        <v>5000</v>
      </c>
      <c r="X8" s="7">
        <v>5000</v>
      </c>
      <c r="Y8" s="7">
        <v>5000</v>
      </c>
      <c r="Z8" s="7">
        <v>5000</v>
      </c>
      <c r="AA8" s="7">
        <v>5000</v>
      </c>
      <c r="AB8" s="7">
        <v>0</v>
      </c>
      <c r="AC8" s="7">
        <f t="shared" si="0"/>
        <v>50000</v>
      </c>
      <c r="AN8" s="8"/>
    </row>
    <row r="9" spans="1:40" s="7" customFormat="1" x14ac:dyDescent="0.2">
      <c r="A9" s="7" t="s">
        <v>19</v>
      </c>
      <c r="L9" s="7">
        <f>SUM(B9:K9)</f>
        <v>0</v>
      </c>
      <c r="N9" s="7">
        <v>0</v>
      </c>
      <c r="O9" s="7">
        <v>65000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10000</v>
      </c>
      <c r="W9" s="7">
        <v>10000</v>
      </c>
      <c r="X9" s="7">
        <v>10000</v>
      </c>
      <c r="Y9" s="7">
        <v>10000</v>
      </c>
      <c r="Z9" s="7">
        <v>10000</v>
      </c>
      <c r="AA9" s="7">
        <v>10000</v>
      </c>
      <c r="AB9" s="7">
        <v>5000</v>
      </c>
      <c r="AC9" s="7">
        <f t="shared" si="0"/>
        <v>65000</v>
      </c>
      <c r="AN9" s="8"/>
    </row>
    <row r="10" spans="1:40" s="8" customFormat="1" x14ac:dyDescent="0.2">
      <c r="A10" s="9" t="s">
        <v>20</v>
      </c>
      <c r="B10" s="8">
        <f t="shared" ref="B10:L10" si="1">SUM(B4:B5)</f>
        <v>0</v>
      </c>
      <c r="C10" s="8">
        <f t="shared" si="1"/>
        <v>20000</v>
      </c>
      <c r="D10" s="8">
        <f t="shared" si="1"/>
        <v>0</v>
      </c>
      <c r="E10" s="8">
        <f t="shared" si="1"/>
        <v>15000</v>
      </c>
      <c r="F10" s="8">
        <f t="shared" si="1"/>
        <v>95000</v>
      </c>
      <c r="G10" s="8">
        <f t="shared" si="1"/>
        <v>11000</v>
      </c>
      <c r="H10" s="8">
        <f t="shared" si="1"/>
        <v>19000</v>
      </c>
      <c r="I10" s="8">
        <f t="shared" si="1"/>
        <v>12000</v>
      </c>
      <c r="J10" s="8">
        <f t="shared" si="1"/>
        <v>46000</v>
      </c>
      <c r="K10" s="8">
        <f t="shared" si="1"/>
        <v>157000</v>
      </c>
      <c r="L10" s="8">
        <f t="shared" si="1"/>
        <v>375000</v>
      </c>
      <c r="N10" s="8">
        <f>SUM(N4:N5)</f>
        <v>125000</v>
      </c>
      <c r="O10" s="8">
        <f>SUM(O4:O9)</f>
        <v>400000</v>
      </c>
      <c r="Q10" s="8">
        <f t="shared" ref="Q10:AC10" si="2">SUM(Q4:Q9)</f>
        <v>0</v>
      </c>
      <c r="R10" s="8">
        <f t="shared" si="2"/>
        <v>0</v>
      </c>
      <c r="S10" s="8">
        <f t="shared" si="2"/>
        <v>30000</v>
      </c>
      <c r="T10" s="8">
        <f t="shared" si="2"/>
        <v>40000</v>
      </c>
      <c r="U10" s="8">
        <f t="shared" si="2"/>
        <v>40000</v>
      </c>
      <c r="V10" s="8">
        <f t="shared" si="2"/>
        <v>40000</v>
      </c>
      <c r="W10" s="8">
        <f t="shared" si="2"/>
        <v>70000</v>
      </c>
      <c r="X10" s="8">
        <f t="shared" si="2"/>
        <v>65000</v>
      </c>
      <c r="Y10" s="8">
        <f t="shared" si="2"/>
        <v>35000</v>
      </c>
      <c r="Z10" s="8">
        <f t="shared" si="2"/>
        <v>35000</v>
      </c>
      <c r="AA10" s="8">
        <f t="shared" si="2"/>
        <v>35000</v>
      </c>
      <c r="AB10" s="8">
        <f t="shared" si="2"/>
        <v>10000</v>
      </c>
      <c r="AC10" s="8">
        <f t="shared" si="2"/>
        <v>400000</v>
      </c>
    </row>
    <row r="11" spans="1:40" s="5" customFormat="1" x14ac:dyDescent="0.2">
      <c r="A11" s="10"/>
      <c r="AN11" s="6"/>
    </row>
    <row r="12" spans="1:40" ht="15.75" x14ac:dyDescent="0.25">
      <c r="A12" s="4" t="s">
        <v>21</v>
      </c>
    </row>
    <row r="13" spans="1:40" s="7" customFormat="1" x14ac:dyDescent="0.2">
      <c r="A13" s="7" t="s">
        <v>22</v>
      </c>
      <c r="B13" s="7">
        <v>0</v>
      </c>
      <c r="C13" s="7">
        <v>0</v>
      </c>
      <c r="D13" s="7">
        <v>0</v>
      </c>
      <c r="E13" s="7">
        <v>20000</v>
      </c>
      <c r="F13" s="7">
        <v>52000</v>
      </c>
      <c r="G13" s="7">
        <v>34000</v>
      </c>
      <c r="H13" s="7">
        <v>14000</v>
      </c>
      <c r="I13" s="7">
        <v>34000</v>
      </c>
      <c r="J13" s="7">
        <v>32000</v>
      </c>
      <c r="K13" s="7">
        <v>15000</v>
      </c>
      <c r="L13" s="7">
        <v>201000</v>
      </c>
      <c r="N13" s="7">
        <v>90000</v>
      </c>
      <c r="O13" s="7">
        <v>45000</v>
      </c>
      <c r="Q13" s="7">
        <v>0</v>
      </c>
      <c r="R13" s="7">
        <v>0</v>
      </c>
      <c r="S13" s="7">
        <v>0</v>
      </c>
      <c r="T13" s="7">
        <v>10000</v>
      </c>
      <c r="U13" s="7">
        <v>3000</v>
      </c>
      <c r="V13" s="7">
        <v>3000</v>
      </c>
      <c r="W13" s="7">
        <v>3000</v>
      </c>
      <c r="X13" s="7">
        <v>3000</v>
      </c>
      <c r="Y13" s="7">
        <v>3000</v>
      </c>
      <c r="Z13" s="7">
        <v>10000</v>
      </c>
      <c r="AA13" s="7">
        <v>5000</v>
      </c>
      <c r="AB13" s="7">
        <v>5000</v>
      </c>
      <c r="AC13" s="7">
        <f t="shared" ref="AC13:AC19" si="3">SUM(Q13:AB13)</f>
        <v>45000</v>
      </c>
      <c r="AN13" s="8"/>
    </row>
    <row r="14" spans="1:40" s="7" customFormat="1" x14ac:dyDescent="0.2">
      <c r="A14" s="7" t="s">
        <v>23</v>
      </c>
      <c r="B14" s="7">
        <v>0</v>
      </c>
      <c r="C14" s="7">
        <v>0</v>
      </c>
      <c r="D14" s="7">
        <v>0</v>
      </c>
      <c r="E14" s="7">
        <v>20000</v>
      </c>
      <c r="F14" s="7">
        <v>52000</v>
      </c>
      <c r="G14" s="7">
        <v>34000</v>
      </c>
      <c r="H14" s="7">
        <v>14000</v>
      </c>
      <c r="I14" s="7">
        <v>34000</v>
      </c>
      <c r="J14" s="7">
        <v>32000</v>
      </c>
      <c r="K14" s="7">
        <v>15000</v>
      </c>
      <c r="L14" s="7">
        <v>201000</v>
      </c>
      <c r="N14" s="7">
        <v>0</v>
      </c>
      <c r="O14" s="7">
        <v>195000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20000</v>
      </c>
      <c r="AA14" s="7">
        <v>100000</v>
      </c>
      <c r="AB14" s="7">
        <v>75000</v>
      </c>
      <c r="AC14" s="7">
        <f t="shared" si="3"/>
        <v>195000</v>
      </c>
      <c r="AN14" s="8"/>
    </row>
    <row r="15" spans="1:40" s="7" customFormat="1" x14ac:dyDescent="0.2">
      <c r="A15" s="7" t="s">
        <v>24</v>
      </c>
      <c r="B15" s="7">
        <v>0</v>
      </c>
      <c r="C15" s="7">
        <v>0</v>
      </c>
      <c r="D15" s="7">
        <v>0</v>
      </c>
      <c r="E15" s="7">
        <v>25000</v>
      </c>
      <c r="F15" s="7">
        <v>77000</v>
      </c>
      <c r="G15" s="7">
        <v>54000</v>
      </c>
      <c r="H15" s="7">
        <v>68000</v>
      </c>
      <c r="I15" s="7">
        <v>44000</v>
      </c>
      <c r="J15" s="7">
        <v>34000</v>
      </c>
      <c r="K15" s="7">
        <v>61000</v>
      </c>
      <c r="L15" s="7">
        <v>363000</v>
      </c>
      <c r="N15" s="7">
        <v>40000</v>
      </c>
      <c r="O15" s="7">
        <v>20000</v>
      </c>
      <c r="Q15" s="7">
        <v>0</v>
      </c>
      <c r="R15" s="7">
        <v>0</v>
      </c>
      <c r="S15" s="7">
        <v>0</v>
      </c>
      <c r="T15" s="7">
        <v>4000</v>
      </c>
      <c r="U15" s="7">
        <v>1000</v>
      </c>
      <c r="V15" s="7">
        <v>1000</v>
      </c>
      <c r="W15" s="7">
        <v>1000</v>
      </c>
      <c r="X15" s="7">
        <v>1000</v>
      </c>
      <c r="Y15" s="7">
        <v>4000</v>
      </c>
      <c r="Z15" s="7">
        <v>1000</v>
      </c>
      <c r="AA15" s="7">
        <v>4000</v>
      </c>
      <c r="AB15" s="7">
        <v>3000</v>
      </c>
      <c r="AC15" s="7">
        <f t="shared" si="3"/>
        <v>20000</v>
      </c>
      <c r="AN15" s="8"/>
    </row>
    <row r="16" spans="1:40" s="7" customFormat="1" x14ac:dyDescent="0.2">
      <c r="A16" s="7" t="s">
        <v>25</v>
      </c>
      <c r="B16" s="7">
        <v>0</v>
      </c>
      <c r="C16" s="7">
        <v>30000</v>
      </c>
      <c r="D16" s="7">
        <v>0</v>
      </c>
      <c r="E16" s="7">
        <v>80000</v>
      </c>
      <c r="F16" s="7">
        <v>127000</v>
      </c>
      <c r="G16" s="7">
        <v>217000</v>
      </c>
      <c r="H16" s="7">
        <v>308000</v>
      </c>
      <c r="I16" s="7">
        <v>198000</v>
      </c>
      <c r="J16" s="7">
        <v>172000</v>
      </c>
      <c r="K16" s="7">
        <v>97000</v>
      </c>
      <c r="L16" s="7">
        <v>1229000</v>
      </c>
      <c r="N16" s="7">
        <v>100000</v>
      </c>
      <c r="O16" s="7">
        <v>80000</v>
      </c>
      <c r="Q16" s="7">
        <v>0</v>
      </c>
      <c r="R16" s="7">
        <v>0</v>
      </c>
      <c r="S16" s="7">
        <v>0</v>
      </c>
      <c r="T16" s="7">
        <v>15000</v>
      </c>
      <c r="U16" s="7">
        <v>5000</v>
      </c>
      <c r="V16" s="7">
        <v>5000</v>
      </c>
      <c r="W16" s="7">
        <v>5000</v>
      </c>
      <c r="X16" s="7">
        <v>20000</v>
      </c>
      <c r="Y16" s="7">
        <v>5000</v>
      </c>
      <c r="Z16" s="7">
        <v>5000</v>
      </c>
      <c r="AA16" s="7">
        <v>10000</v>
      </c>
      <c r="AB16" s="7">
        <v>10000</v>
      </c>
      <c r="AC16" s="7">
        <f t="shared" si="3"/>
        <v>80000</v>
      </c>
      <c r="AN16" s="8"/>
    </row>
    <row r="17" spans="1:40" s="7" customFormat="1" x14ac:dyDescent="0.2">
      <c r="A17" s="7" t="s">
        <v>26</v>
      </c>
      <c r="B17" s="7">
        <v>0</v>
      </c>
      <c r="C17" s="7">
        <v>30000</v>
      </c>
      <c r="D17" s="7">
        <v>0</v>
      </c>
      <c r="E17" s="7">
        <v>80000</v>
      </c>
      <c r="F17" s="7">
        <v>127000</v>
      </c>
      <c r="G17" s="7">
        <v>217000</v>
      </c>
      <c r="H17" s="7">
        <v>308000</v>
      </c>
      <c r="I17" s="7">
        <v>198000</v>
      </c>
      <c r="J17" s="7">
        <v>172000</v>
      </c>
      <c r="K17" s="7">
        <v>97000</v>
      </c>
      <c r="L17" s="7">
        <v>1229000</v>
      </c>
      <c r="N17" s="7">
        <v>0</v>
      </c>
      <c r="O17" s="7">
        <v>510000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10000</v>
      </c>
      <c r="W17" s="7">
        <v>10000</v>
      </c>
      <c r="X17" s="7">
        <v>100000</v>
      </c>
      <c r="Y17" s="7">
        <v>300000</v>
      </c>
      <c r="Z17" s="7">
        <v>60000</v>
      </c>
      <c r="AA17" s="7">
        <v>20000</v>
      </c>
      <c r="AB17" s="7">
        <v>10000</v>
      </c>
      <c r="AC17" s="7">
        <f t="shared" si="3"/>
        <v>510000</v>
      </c>
      <c r="AN17" s="8"/>
    </row>
    <row r="18" spans="1:40" s="7" customFormat="1" x14ac:dyDescent="0.2">
      <c r="A18" s="7" t="s">
        <v>27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N18" s="7">
        <v>0</v>
      </c>
      <c r="O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f t="shared" si="3"/>
        <v>0</v>
      </c>
      <c r="AN18" s="8"/>
    </row>
    <row r="19" spans="1:40" s="7" customFormat="1" x14ac:dyDescent="0.2">
      <c r="A19" s="7" t="s">
        <v>28</v>
      </c>
      <c r="B19" s="7">
        <v>0</v>
      </c>
      <c r="C19" s="7">
        <v>0</v>
      </c>
      <c r="D19" s="7">
        <v>20000</v>
      </c>
      <c r="E19" s="7">
        <v>45000</v>
      </c>
      <c r="F19" s="7">
        <v>30000</v>
      </c>
      <c r="G19" s="7">
        <v>0</v>
      </c>
      <c r="H19" s="7">
        <v>106000</v>
      </c>
      <c r="I19" s="7">
        <v>35000</v>
      </c>
      <c r="J19" s="7">
        <v>52000</v>
      </c>
      <c r="K19" s="7">
        <v>213000</v>
      </c>
      <c r="L19" s="7">
        <f>SUM(B19:K19)</f>
        <v>501000</v>
      </c>
      <c r="N19" s="7">
        <v>105000</v>
      </c>
      <c r="O19" s="7">
        <v>50000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30000</v>
      </c>
      <c r="AB19" s="7">
        <v>20000</v>
      </c>
      <c r="AC19" s="7">
        <f t="shared" si="3"/>
        <v>50000</v>
      </c>
      <c r="AN19" s="8"/>
    </row>
    <row r="20" spans="1:40" s="8" customFormat="1" x14ac:dyDescent="0.2">
      <c r="A20" s="9" t="s">
        <v>29</v>
      </c>
      <c r="B20" s="8">
        <f t="shared" ref="B20:L20" si="4">SUM(B14:B19)</f>
        <v>0</v>
      </c>
      <c r="C20" s="8">
        <f t="shared" si="4"/>
        <v>60000</v>
      </c>
      <c r="D20" s="8">
        <f t="shared" si="4"/>
        <v>20000</v>
      </c>
      <c r="E20" s="8">
        <f t="shared" si="4"/>
        <v>250000</v>
      </c>
      <c r="F20" s="8">
        <f t="shared" si="4"/>
        <v>413000</v>
      </c>
      <c r="G20" s="8">
        <f t="shared" si="4"/>
        <v>522000</v>
      </c>
      <c r="H20" s="8">
        <f t="shared" si="4"/>
        <v>804000</v>
      </c>
      <c r="I20" s="8">
        <f t="shared" si="4"/>
        <v>509000</v>
      </c>
      <c r="J20" s="8">
        <f t="shared" si="4"/>
        <v>462000</v>
      </c>
      <c r="K20" s="8">
        <f t="shared" si="4"/>
        <v>483000</v>
      </c>
      <c r="L20" s="8">
        <f t="shared" si="4"/>
        <v>3523000</v>
      </c>
      <c r="N20" s="8">
        <f>SUM(N13:N19)</f>
        <v>335000</v>
      </c>
      <c r="O20" s="8">
        <f>SUM(O13:O19)</f>
        <v>900000</v>
      </c>
      <c r="Q20" s="8">
        <f t="shared" ref="Q20:AC20" si="5">SUM(Q13:Q19)</f>
        <v>0</v>
      </c>
      <c r="R20" s="8">
        <f t="shared" si="5"/>
        <v>0</v>
      </c>
      <c r="S20" s="8">
        <f t="shared" si="5"/>
        <v>0</v>
      </c>
      <c r="T20" s="8">
        <f t="shared" si="5"/>
        <v>29000</v>
      </c>
      <c r="U20" s="8">
        <f t="shared" si="5"/>
        <v>9000</v>
      </c>
      <c r="V20" s="8">
        <f t="shared" si="5"/>
        <v>19000</v>
      </c>
      <c r="W20" s="8">
        <f t="shared" si="5"/>
        <v>19000</v>
      </c>
      <c r="X20" s="8">
        <f t="shared" si="5"/>
        <v>124000</v>
      </c>
      <c r="Y20" s="8">
        <f t="shared" si="5"/>
        <v>312000</v>
      </c>
      <c r="Z20" s="8">
        <f t="shared" si="5"/>
        <v>96000</v>
      </c>
      <c r="AA20" s="8">
        <f t="shared" si="5"/>
        <v>169000</v>
      </c>
      <c r="AB20" s="8">
        <f t="shared" si="5"/>
        <v>123000</v>
      </c>
      <c r="AC20" s="8">
        <f t="shared" si="5"/>
        <v>900000</v>
      </c>
    </row>
    <row r="23" spans="1:40" s="8" customFormat="1" x14ac:dyDescent="0.2">
      <c r="A23" s="13" t="s">
        <v>30</v>
      </c>
      <c r="B23" s="8">
        <f t="shared" ref="B23:L23" si="6">B10+B20</f>
        <v>0</v>
      </c>
      <c r="C23" s="8">
        <f t="shared" si="6"/>
        <v>80000</v>
      </c>
      <c r="D23" s="8">
        <f t="shared" si="6"/>
        <v>20000</v>
      </c>
      <c r="E23" s="8">
        <f t="shared" si="6"/>
        <v>265000</v>
      </c>
      <c r="F23" s="8">
        <f t="shared" si="6"/>
        <v>508000</v>
      </c>
      <c r="G23" s="8">
        <f t="shared" si="6"/>
        <v>533000</v>
      </c>
      <c r="H23" s="8">
        <f t="shared" si="6"/>
        <v>823000</v>
      </c>
      <c r="I23" s="8">
        <f t="shared" si="6"/>
        <v>521000</v>
      </c>
      <c r="J23" s="8">
        <f t="shared" si="6"/>
        <v>508000</v>
      </c>
      <c r="K23" s="8">
        <f t="shared" si="6"/>
        <v>640000</v>
      </c>
      <c r="L23" s="8">
        <f t="shared" si="6"/>
        <v>3898000</v>
      </c>
      <c r="N23" s="8">
        <f>N10+N20</f>
        <v>460000</v>
      </c>
      <c r="O23" s="8">
        <f>O10+O20</f>
        <v>1300000</v>
      </c>
      <c r="Q23" s="8">
        <f t="shared" ref="Q23:AC23" si="7">Q10+Q20</f>
        <v>0</v>
      </c>
      <c r="R23" s="8">
        <f t="shared" si="7"/>
        <v>0</v>
      </c>
      <c r="S23" s="8">
        <f t="shared" si="7"/>
        <v>30000</v>
      </c>
      <c r="T23" s="8">
        <f t="shared" si="7"/>
        <v>69000</v>
      </c>
      <c r="U23" s="8">
        <f t="shared" si="7"/>
        <v>49000</v>
      </c>
      <c r="V23" s="8">
        <f t="shared" si="7"/>
        <v>59000</v>
      </c>
      <c r="W23" s="8">
        <f t="shared" si="7"/>
        <v>89000</v>
      </c>
      <c r="X23" s="8">
        <f t="shared" si="7"/>
        <v>189000</v>
      </c>
      <c r="Y23" s="8">
        <f t="shared" si="7"/>
        <v>347000</v>
      </c>
      <c r="Z23" s="8">
        <f t="shared" si="7"/>
        <v>131000</v>
      </c>
      <c r="AA23" s="8">
        <f t="shared" si="7"/>
        <v>204000</v>
      </c>
      <c r="AB23" s="8">
        <f t="shared" si="7"/>
        <v>133000</v>
      </c>
      <c r="AC23" s="8">
        <f t="shared" si="7"/>
        <v>1300000</v>
      </c>
    </row>
  </sheetData>
  <phoneticPr fontId="0" type="noConversion"/>
  <printOptions horizontalCentered="1" gridLines="1"/>
  <pageMargins left="0.25" right="0.25" top="0.7" bottom="0.71" header="0.4" footer="0.25"/>
  <pageSetup scale="66" orientation="landscape" r:id="rId1"/>
  <headerFooter alignWithMargins="0">
    <oddHeader>&amp;L&amp;"Arial,Bold"&amp;12Print Date: &amp;D&amp;C&amp;"Arial,Bold"&amp;14&amp;A&amp;R&amp;"Arial,Bold Italic"&amp;12DRAFT</oddHeader>
    <oddFooter>&amp;C&amp;"Arial,Bold"&amp;14ENRON Transportation Services Remediation Sites
Summary of 2001 Project Costs by Month&amp;R&amp;"Arial,Bold"&amp;12Page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2001  O&amp;M Sch (rev 5-14-01)</vt:lpstr>
      <vt:lpstr>'2001  O&amp;M Sch (rev 5-14-01)'!Print_Area</vt:lpstr>
      <vt:lpstr>'2001  O&amp;M Sch (rev 5-14-01)'!Print_Titles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grobins</dc:creator>
  <cp:lastModifiedBy>Felienne</cp:lastModifiedBy>
  <dcterms:created xsi:type="dcterms:W3CDTF">2001-05-14T16:32:21Z</dcterms:created>
  <dcterms:modified xsi:type="dcterms:W3CDTF">2014-09-04T07:44:39Z</dcterms:modified>
</cp:coreProperties>
</file>