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0125" windowHeight="7245"/>
  </bookViews>
  <sheets>
    <sheet name="TW Capacity &amp; Rev thru 2010" sheetId="44" r:id="rId1"/>
    <sheet name="Hist Ave" sheetId="42" r:id="rId2"/>
    <sheet name="WOT by Month thru 2010" sheetId="39" r:id="rId3"/>
    <sheet name="East by Month" sheetId="41" r:id="rId4"/>
    <sheet name="IG-BL by Month" sheetId="12" r:id="rId5"/>
    <sheet name="SJ by Month" sheetId="43" r:id="rId6"/>
  </sheets>
  <definedNames>
    <definedName name="_xlnm.Print_Titles" localSheetId="2">'WOT by Month thru 2010'!$A:$G</definedName>
  </definedNames>
  <calcPr calcId="152511" fullCalcOnLoad="1"/>
</workbook>
</file>

<file path=xl/calcChain.xml><?xml version="1.0" encoding="utf-8"?>
<calcChain xmlns="http://schemas.openxmlformats.org/spreadsheetml/2006/main">
  <c r="J6" i="41" l="1"/>
  <c r="L6" i="41"/>
  <c r="N6" i="41"/>
  <c r="P6" i="41"/>
  <c r="R6" i="41"/>
  <c r="T6" i="41"/>
  <c r="V6" i="41"/>
  <c r="X6" i="41"/>
  <c r="Z6" i="41"/>
  <c r="AB6" i="41"/>
  <c r="AD6" i="41"/>
  <c r="AF6" i="41"/>
  <c r="AI6" i="41"/>
  <c r="AK6" i="41"/>
  <c r="AM6" i="41"/>
  <c r="AO6" i="41"/>
  <c r="AQ6" i="41"/>
  <c r="AS6" i="41"/>
  <c r="AU6" i="41"/>
  <c r="AW6" i="41"/>
  <c r="AY6" i="41"/>
  <c r="BA6" i="41"/>
  <c r="BC6" i="41"/>
  <c r="BE6" i="41"/>
  <c r="BH6" i="41"/>
  <c r="BJ6" i="41"/>
  <c r="BL6" i="41"/>
  <c r="BN6" i="41"/>
  <c r="BP6" i="41"/>
  <c r="BR6" i="41"/>
  <c r="BT6" i="41"/>
  <c r="BV6" i="41"/>
  <c r="BX6" i="41"/>
  <c r="BZ6" i="41"/>
  <c r="CB6" i="41"/>
  <c r="CD6" i="41"/>
  <c r="CG6" i="41"/>
  <c r="CI6" i="41"/>
  <c r="CK6" i="41"/>
  <c r="CM6" i="41"/>
  <c r="CO6" i="41"/>
  <c r="CQ6" i="41"/>
  <c r="CS6" i="41"/>
  <c r="CU6" i="41"/>
  <c r="CW6" i="41"/>
  <c r="CY6" i="41"/>
  <c r="DA6" i="41"/>
  <c r="DC6" i="41"/>
  <c r="DF6" i="41"/>
  <c r="DH6" i="41"/>
  <c r="DJ6" i="41"/>
  <c r="DL6" i="41"/>
  <c r="DN6" i="41"/>
  <c r="DP6" i="41"/>
  <c r="DR6" i="41"/>
  <c r="DT6" i="41"/>
  <c r="DT22" i="41" s="1"/>
  <c r="DV6" i="41"/>
  <c r="DX6" i="41"/>
  <c r="DZ6" i="41"/>
  <c r="EB6" i="41"/>
  <c r="EE6" i="41"/>
  <c r="J7" i="41"/>
  <c r="L7" i="41"/>
  <c r="N7" i="41"/>
  <c r="P7" i="41"/>
  <c r="R7" i="41"/>
  <c r="T7" i="41"/>
  <c r="V7" i="41"/>
  <c r="X7" i="41"/>
  <c r="Z7" i="41"/>
  <c r="AB7" i="41"/>
  <c r="AD7" i="41"/>
  <c r="AF7" i="41"/>
  <c r="AI7" i="41"/>
  <c r="AK7" i="41"/>
  <c r="AM7" i="41"/>
  <c r="AO7" i="41"/>
  <c r="AQ7" i="41"/>
  <c r="AS7" i="41"/>
  <c r="AU7" i="41"/>
  <c r="AU22" i="41" s="1"/>
  <c r="AW7" i="41"/>
  <c r="AY7" i="41"/>
  <c r="BA7" i="41"/>
  <c r="BC7" i="41"/>
  <c r="BE7" i="41"/>
  <c r="BH7" i="41"/>
  <c r="BJ7" i="41"/>
  <c r="BJ22" i="41" s="1"/>
  <c r="BL7" i="41"/>
  <c r="BL22" i="41" s="1"/>
  <c r="BN7" i="41"/>
  <c r="BP7" i="41"/>
  <c r="BR7" i="41"/>
  <c r="BT7" i="41"/>
  <c r="BV7" i="41"/>
  <c r="BX7" i="41"/>
  <c r="BZ7" i="41"/>
  <c r="CB7" i="41"/>
  <c r="CD7" i="41"/>
  <c r="CG7" i="41"/>
  <c r="CI7" i="41"/>
  <c r="CK7" i="41"/>
  <c r="CM7" i="41"/>
  <c r="CO7" i="41"/>
  <c r="CQ7" i="41"/>
  <c r="CQ22" i="41" s="1"/>
  <c r="CS7" i="41"/>
  <c r="CU7" i="41"/>
  <c r="CW7" i="41"/>
  <c r="CY7" i="41"/>
  <c r="DA7" i="41"/>
  <c r="DC7" i="41"/>
  <c r="DF7" i="41"/>
  <c r="DH7" i="41"/>
  <c r="DJ7" i="41"/>
  <c r="DL7" i="41"/>
  <c r="DN7" i="41"/>
  <c r="DP7" i="41"/>
  <c r="DR7" i="41"/>
  <c r="DT7" i="41"/>
  <c r="DV7" i="41"/>
  <c r="DX7" i="41"/>
  <c r="DZ7" i="41"/>
  <c r="EB7" i="41"/>
  <c r="EE7" i="41"/>
  <c r="J8" i="41"/>
  <c r="L8" i="41"/>
  <c r="N8" i="41"/>
  <c r="P8" i="41"/>
  <c r="R8" i="41"/>
  <c r="T8" i="41"/>
  <c r="V8" i="41"/>
  <c r="X8" i="41"/>
  <c r="Z8" i="41"/>
  <c r="AB8" i="41"/>
  <c r="AD8" i="41"/>
  <c r="AF8" i="41"/>
  <c r="AI8" i="41"/>
  <c r="AK8" i="41"/>
  <c r="AM8" i="41"/>
  <c r="AO8" i="41"/>
  <c r="AQ8" i="41"/>
  <c r="AS8" i="41"/>
  <c r="AU8" i="41"/>
  <c r="AW8" i="41"/>
  <c r="AY8" i="41"/>
  <c r="BA8" i="41"/>
  <c r="BC8" i="41"/>
  <c r="BE8" i="41"/>
  <c r="BH8" i="41"/>
  <c r="BJ8" i="41"/>
  <c r="BL8" i="41"/>
  <c r="BN8" i="41"/>
  <c r="BP8" i="41"/>
  <c r="BR8" i="41"/>
  <c r="BT8" i="41"/>
  <c r="BV8" i="41"/>
  <c r="BX8" i="41"/>
  <c r="BZ8" i="41"/>
  <c r="CB8" i="41"/>
  <c r="CD8" i="41"/>
  <c r="CG8" i="41"/>
  <c r="CI8" i="41"/>
  <c r="CK8" i="41"/>
  <c r="CM8" i="41"/>
  <c r="CO8" i="41"/>
  <c r="CQ8" i="41"/>
  <c r="CS8" i="41"/>
  <c r="CU8" i="41"/>
  <c r="CW8" i="41"/>
  <c r="CY8" i="41"/>
  <c r="DA8" i="41"/>
  <c r="DC8" i="41"/>
  <c r="DF8" i="41"/>
  <c r="DH8" i="41"/>
  <c r="DJ8" i="41"/>
  <c r="DL8" i="41"/>
  <c r="DN8" i="41"/>
  <c r="DP8" i="41"/>
  <c r="DR8" i="41"/>
  <c r="DT8" i="41"/>
  <c r="DV8" i="41"/>
  <c r="DX8" i="41"/>
  <c r="DZ8" i="41"/>
  <c r="EB8" i="41"/>
  <c r="EE8" i="41"/>
  <c r="J9" i="41"/>
  <c r="L9" i="41"/>
  <c r="N9" i="41"/>
  <c r="P9" i="41"/>
  <c r="R9" i="41"/>
  <c r="T9" i="41"/>
  <c r="V9" i="41"/>
  <c r="X9" i="41"/>
  <c r="Z9" i="41"/>
  <c r="AB9" i="41"/>
  <c r="AD9" i="41"/>
  <c r="AF9" i="41"/>
  <c r="AI9" i="41"/>
  <c r="AK9" i="41"/>
  <c r="AM9" i="41"/>
  <c r="AO9" i="41"/>
  <c r="AQ9" i="41"/>
  <c r="AS9" i="41"/>
  <c r="AU9" i="41"/>
  <c r="AW9" i="41"/>
  <c r="AY9" i="41"/>
  <c r="BA9" i="41"/>
  <c r="BC9" i="41"/>
  <c r="BE9" i="41"/>
  <c r="BH9" i="41"/>
  <c r="BJ9" i="41"/>
  <c r="BL9" i="41"/>
  <c r="BN9" i="41"/>
  <c r="BP9" i="41"/>
  <c r="BR9" i="41"/>
  <c r="BT9" i="41"/>
  <c r="BV9" i="41"/>
  <c r="BX9" i="41"/>
  <c r="BZ9" i="41"/>
  <c r="CB9" i="41"/>
  <c r="CD9" i="41"/>
  <c r="CG9" i="41"/>
  <c r="CI9" i="41"/>
  <c r="CK9" i="41"/>
  <c r="CM9" i="41"/>
  <c r="CO9" i="41"/>
  <c r="CO22" i="41" s="1"/>
  <c r="CQ9" i="41"/>
  <c r="CS9" i="41"/>
  <c r="CU9" i="41"/>
  <c r="CW9" i="41"/>
  <c r="CY9" i="41"/>
  <c r="DA9" i="41"/>
  <c r="DC9" i="41"/>
  <c r="DF9" i="41"/>
  <c r="DF22" i="41" s="1"/>
  <c r="DH9" i="41"/>
  <c r="DJ9" i="41"/>
  <c r="DL9" i="41"/>
  <c r="DN9" i="41"/>
  <c r="DP9" i="41"/>
  <c r="DR9" i="41"/>
  <c r="DT9" i="41"/>
  <c r="DV9" i="41"/>
  <c r="DV22" i="41" s="1"/>
  <c r="DX9" i="41"/>
  <c r="DZ9" i="41"/>
  <c r="EB9" i="41"/>
  <c r="EE9" i="41"/>
  <c r="J10" i="41"/>
  <c r="L10" i="41"/>
  <c r="N10" i="41"/>
  <c r="P10" i="41"/>
  <c r="P22" i="41" s="1"/>
  <c r="R10" i="41"/>
  <c r="T10" i="41"/>
  <c r="V10" i="41"/>
  <c r="X10" i="41"/>
  <c r="Z10" i="41"/>
  <c r="AB10" i="41"/>
  <c r="AD10" i="41"/>
  <c r="AF10" i="41"/>
  <c r="AF22" i="41" s="1"/>
  <c r="AI10" i="41"/>
  <c r="AK10" i="41"/>
  <c r="AM10" i="41"/>
  <c r="AO10" i="41"/>
  <c r="AQ10" i="41"/>
  <c r="AS10" i="41"/>
  <c r="AU10" i="41"/>
  <c r="AW10" i="41"/>
  <c r="AW22" i="41" s="1"/>
  <c r="AY10" i="41"/>
  <c r="BA10" i="41"/>
  <c r="BC10" i="41"/>
  <c r="BE10" i="41"/>
  <c r="BH10" i="41"/>
  <c r="BJ10" i="41"/>
  <c r="BL10" i="41"/>
  <c r="BN10" i="41"/>
  <c r="BP10" i="41"/>
  <c r="BR10" i="41"/>
  <c r="BT10" i="41"/>
  <c r="BV10" i="41"/>
  <c r="BX10" i="41"/>
  <c r="BZ10" i="41"/>
  <c r="CB10" i="41"/>
  <c r="CD10" i="41"/>
  <c r="CG10" i="41"/>
  <c r="CI10" i="41"/>
  <c r="CK10" i="41"/>
  <c r="CM10" i="41"/>
  <c r="CO10" i="41"/>
  <c r="CQ10" i="41"/>
  <c r="CS10" i="41"/>
  <c r="CU10" i="41"/>
  <c r="CW10" i="41"/>
  <c r="CY10" i="41"/>
  <c r="DA10" i="41"/>
  <c r="DC10" i="41"/>
  <c r="DF10" i="41"/>
  <c r="DH10" i="41"/>
  <c r="DJ10" i="41"/>
  <c r="DL10" i="41"/>
  <c r="DN10" i="41"/>
  <c r="DP10" i="41"/>
  <c r="DR10" i="41"/>
  <c r="DT10" i="41"/>
  <c r="DV10" i="41"/>
  <c r="DX10" i="41"/>
  <c r="DZ10" i="41"/>
  <c r="EB10" i="41"/>
  <c r="EE10" i="41"/>
  <c r="J11" i="41"/>
  <c r="L11" i="41"/>
  <c r="N11" i="41"/>
  <c r="P11" i="41"/>
  <c r="R11" i="41"/>
  <c r="T11" i="41"/>
  <c r="V11" i="41"/>
  <c r="X11" i="41"/>
  <c r="Z11" i="41"/>
  <c r="AB11" i="41"/>
  <c r="AD11" i="41"/>
  <c r="AF11" i="41"/>
  <c r="AI11" i="41"/>
  <c r="AK11" i="41"/>
  <c r="AM11" i="41"/>
  <c r="AO11" i="41"/>
  <c r="AQ11" i="41"/>
  <c r="AS11" i="41"/>
  <c r="AU11" i="41"/>
  <c r="AW11" i="41"/>
  <c r="AY11" i="41"/>
  <c r="BA11" i="41"/>
  <c r="BC11" i="41"/>
  <c r="BE11" i="41"/>
  <c r="BH11" i="41"/>
  <c r="BJ11" i="41"/>
  <c r="BL11" i="41"/>
  <c r="BN11" i="41"/>
  <c r="BP11" i="41"/>
  <c r="BR11" i="41"/>
  <c r="BT11" i="41"/>
  <c r="BV11" i="41"/>
  <c r="BX11" i="41"/>
  <c r="BZ11" i="41"/>
  <c r="CB11" i="41"/>
  <c r="CD11" i="41"/>
  <c r="CG11" i="41"/>
  <c r="CI11" i="41"/>
  <c r="CK11" i="41"/>
  <c r="CM11" i="41"/>
  <c r="CO11" i="41"/>
  <c r="CQ11" i="41"/>
  <c r="CS11" i="41"/>
  <c r="CU11" i="41"/>
  <c r="CW11" i="41"/>
  <c r="CY11" i="41"/>
  <c r="DA11" i="41"/>
  <c r="DC11" i="41"/>
  <c r="DF11" i="41"/>
  <c r="DH11" i="41"/>
  <c r="DJ11" i="41"/>
  <c r="DL11" i="41"/>
  <c r="DN11" i="41"/>
  <c r="DP11" i="41"/>
  <c r="DR11" i="41"/>
  <c r="DT11" i="41"/>
  <c r="DV11" i="41"/>
  <c r="DX11" i="41"/>
  <c r="DZ11" i="41"/>
  <c r="EB11" i="41"/>
  <c r="EE11" i="41"/>
  <c r="J12" i="41"/>
  <c r="L12" i="41"/>
  <c r="N12" i="41"/>
  <c r="P12" i="41"/>
  <c r="R12" i="41"/>
  <c r="T12" i="41"/>
  <c r="V12" i="41"/>
  <c r="X12" i="41"/>
  <c r="Z12" i="41"/>
  <c r="AB12" i="41"/>
  <c r="AD12" i="41"/>
  <c r="AF12" i="41"/>
  <c r="AI12" i="41"/>
  <c r="AK12" i="41"/>
  <c r="AM12" i="41"/>
  <c r="AO12" i="41"/>
  <c r="AQ12" i="41"/>
  <c r="AS12" i="41"/>
  <c r="AU12" i="41"/>
  <c r="AW12" i="41"/>
  <c r="AY12" i="41"/>
  <c r="BA12" i="41"/>
  <c r="BC12" i="41"/>
  <c r="BE12" i="41"/>
  <c r="BH12" i="41"/>
  <c r="BJ12" i="41"/>
  <c r="BL12" i="41"/>
  <c r="BN12" i="41"/>
  <c r="BP12" i="41"/>
  <c r="BR12" i="41"/>
  <c r="BT12" i="41"/>
  <c r="BV12" i="41"/>
  <c r="BX12" i="41"/>
  <c r="BZ12" i="41"/>
  <c r="BZ22" i="41" s="1"/>
  <c r="CB12" i="41"/>
  <c r="CD12" i="41"/>
  <c r="CG12" i="41"/>
  <c r="CI12" i="41"/>
  <c r="CK12" i="41"/>
  <c r="CM12" i="41"/>
  <c r="CO12" i="41"/>
  <c r="CQ12" i="41"/>
  <c r="CS12" i="41"/>
  <c r="CU12" i="41"/>
  <c r="CW12" i="41"/>
  <c r="CY12" i="41"/>
  <c r="DA12" i="41"/>
  <c r="DC12" i="41"/>
  <c r="DF12" i="41"/>
  <c r="DH12" i="41"/>
  <c r="DJ12" i="41"/>
  <c r="DL12" i="41"/>
  <c r="DN12" i="41"/>
  <c r="DP12" i="41"/>
  <c r="DR12" i="41"/>
  <c r="DT12" i="41"/>
  <c r="DV12" i="41"/>
  <c r="DX12" i="41"/>
  <c r="DZ12" i="41"/>
  <c r="EB12" i="41"/>
  <c r="EE12" i="41"/>
  <c r="J13" i="41"/>
  <c r="L13" i="41"/>
  <c r="N13" i="41"/>
  <c r="P13" i="41"/>
  <c r="R13" i="41"/>
  <c r="T13" i="41"/>
  <c r="V13" i="41"/>
  <c r="X13" i="41"/>
  <c r="Z13" i="41"/>
  <c r="AB13" i="41"/>
  <c r="AD13" i="41"/>
  <c r="AF13" i="41"/>
  <c r="AI13" i="41"/>
  <c r="AK13" i="41"/>
  <c r="AM13" i="41"/>
  <c r="AO13" i="41"/>
  <c r="AQ13" i="41"/>
  <c r="AS13" i="41"/>
  <c r="AU13" i="41"/>
  <c r="AW13" i="41"/>
  <c r="AY13" i="41"/>
  <c r="BA13" i="41"/>
  <c r="BC13" i="41"/>
  <c r="BE13" i="41"/>
  <c r="BH13" i="41"/>
  <c r="BJ13" i="41"/>
  <c r="BL13" i="41"/>
  <c r="BN13" i="41"/>
  <c r="BP13" i="41"/>
  <c r="BR13" i="41"/>
  <c r="BT13" i="41"/>
  <c r="BV13" i="41"/>
  <c r="BX13" i="41"/>
  <c r="BZ13" i="41"/>
  <c r="CB13" i="41"/>
  <c r="CD13" i="41"/>
  <c r="CG13" i="41"/>
  <c r="CI13" i="41"/>
  <c r="CK13" i="41"/>
  <c r="CM13" i="41"/>
  <c r="CO13" i="41"/>
  <c r="CQ13" i="41"/>
  <c r="CS13" i="41"/>
  <c r="CU13" i="41"/>
  <c r="CW13" i="41"/>
  <c r="CY13" i="41"/>
  <c r="DA13" i="41"/>
  <c r="DC13" i="41"/>
  <c r="DF13" i="41"/>
  <c r="DH13" i="41"/>
  <c r="DJ13" i="41"/>
  <c r="DL13" i="41"/>
  <c r="DN13" i="41"/>
  <c r="DP13" i="41"/>
  <c r="DR13" i="41"/>
  <c r="DT13" i="41"/>
  <c r="DV13" i="41"/>
  <c r="DX13" i="41"/>
  <c r="DZ13" i="41"/>
  <c r="EB13" i="41"/>
  <c r="EE13" i="41"/>
  <c r="J14" i="41"/>
  <c r="L14" i="41"/>
  <c r="N14" i="41"/>
  <c r="P14" i="41"/>
  <c r="R14" i="41"/>
  <c r="T14" i="41"/>
  <c r="V14" i="41"/>
  <c r="X14" i="41"/>
  <c r="Z14" i="41"/>
  <c r="AB14" i="41"/>
  <c r="AD14" i="41"/>
  <c r="AF14" i="41"/>
  <c r="AI14" i="41"/>
  <c r="AK14" i="41"/>
  <c r="AM14" i="41"/>
  <c r="AO14" i="41"/>
  <c r="AQ14" i="41"/>
  <c r="AS14" i="41"/>
  <c r="AU14" i="41"/>
  <c r="AW14" i="41"/>
  <c r="AY14" i="41"/>
  <c r="BA14" i="41"/>
  <c r="BC14" i="41"/>
  <c r="BE14" i="41"/>
  <c r="BH14" i="41"/>
  <c r="BJ14" i="41"/>
  <c r="BL14" i="41"/>
  <c r="BN14" i="41"/>
  <c r="BP14" i="41"/>
  <c r="BR14" i="41"/>
  <c r="BT14" i="41"/>
  <c r="BV14" i="41"/>
  <c r="BX14" i="41"/>
  <c r="BZ14" i="41"/>
  <c r="CB14" i="41"/>
  <c r="CD14" i="41"/>
  <c r="CG14" i="41"/>
  <c r="CI14" i="41"/>
  <c r="CK14" i="41"/>
  <c r="CM14" i="41"/>
  <c r="CO14" i="41"/>
  <c r="CQ14" i="41"/>
  <c r="CS14" i="41"/>
  <c r="CU14" i="41"/>
  <c r="CW14" i="41"/>
  <c r="CY14" i="41"/>
  <c r="DA14" i="41"/>
  <c r="DC14" i="41"/>
  <c r="DF14" i="41"/>
  <c r="DH14" i="41"/>
  <c r="DJ14" i="41"/>
  <c r="DL14" i="41"/>
  <c r="DN14" i="41"/>
  <c r="DP14" i="41"/>
  <c r="DR14" i="41"/>
  <c r="DT14" i="41"/>
  <c r="DV14" i="41"/>
  <c r="DX14" i="41"/>
  <c r="DZ14" i="41"/>
  <c r="EB14" i="41"/>
  <c r="EE14" i="41"/>
  <c r="J15" i="41"/>
  <c r="L15" i="41"/>
  <c r="N15" i="41"/>
  <c r="P15" i="41"/>
  <c r="R15" i="41"/>
  <c r="T15" i="41"/>
  <c r="V15" i="41"/>
  <c r="X15" i="41"/>
  <c r="Z15" i="41"/>
  <c r="AB15" i="41"/>
  <c r="AD15" i="41"/>
  <c r="AF15" i="41"/>
  <c r="AI15" i="41"/>
  <c r="AK15" i="41"/>
  <c r="AM15" i="41"/>
  <c r="AO15" i="41"/>
  <c r="AQ15" i="41"/>
  <c r="AS15" i="41"/>
  <c r="AU15" i="41"/>
  <c r="AW15" i="41"/>
  <c r="AY15" i="41"/>
  <c r="BA15" i="41"/>
  <c r="BC15" i="41"/>
  <c r="BE15" i="41"/>
  <c r="BH15" i="41"/>
  <c r="BJ15" i="41"/>
  <c r="BL15" i="41"/>
  <c r="BN15" i="41"/>
  <c r="BP15" i="41"/>
  <c r="BR15" i="41"/>
  <c r="BT15" i="41"/>
  <c r="BV15" i="41"/>
  <c r="BX15" i="41"/>
  <c r="BZ15" i="41"/>
  <c r="CB15" i="41"/>
  <c r="CD15" i="41"/>
  <c r="CG15" i="41"/>
  <c r="CI15" i="41"/>
  <c r="CK15" i="41"/>
  <c r="CM15" i="41"/>
  <c r="CO15" i="41"/>
  <c r="CQ15" i="41"/>
  <c r="CS15" i="41"/>
  <c r="CU15" i="41"/>
  <c r="CW15" i="41"/>
  <c r="CY15" i="41"/>
  <c r="DA15" i="41"/>
  <c r="DC15" i="41"/>
  <c r="DF15" i="41"/>
  <c r="DH15" i="41"/>
  <c r="DJ15" i="41"/>
  <c r="DL15" i="41"/>
  <c r="DN15" i="41"/>
  <c r="DP15" i="41"/>
  <c r="DR15" i="41"/>
  <c r="DT15" i="41"/>
  <c r="DV15" i="41"/>
  <c r="DX15" i="41"/>
  <c r="DZ15" i="41"/>
  <c r="EB15" i="41"/>
  <c r="EE15" i="41"/>
  <c r="J16" i="41"/>
  <c r="L16" i="41"/>
  <c r="N16" i="41"/>
  <c r="P16" i="41"/>
  <c r="R16" i="41"/>
  <c r="T16" i="41"/>
  <c r="V16" i="41"/>
  <c r="X16" i="41"/>
  <c r="Z16" i="41"/>
  <c r="AB16" i="41"/>
  <c r="AD16" i="41"/>
  <c r="AF16" i="41"/>
  <c r="AI16" i="41"/>
  <c r="AK16" i="41"/>
  <c r="AM16" i="41"/>
  <c r="AO16" i="41"/>
  <c r="AQ16" i="41"/>
  <c r="AS16" i="41"/>
  <c r="AU16" i="41"/>
  <c r="AW16" i="41"/>
  <c r="AY16" i="41"/>
  <c r="BA16" i="41"/>
  <c r="BC16" i="41"/>
  <c r="BE16" i="41"/>
  <c r="BH16" i="41"/>
  <c r="BJ16" i="41"/>
  <c r="BL16" i="41"/>
  <c r="BN16" i="41"/>
  <c r="BP16" i="41"/>
  <c r="BR16" i="41"/>
  <c r="BT16" i="41"/>
  <c r="BV16" i="41"/>
  <c r="BX16" i="41"/>
  <c r="BZ16" i="41"/>
  <c r="CB16" i="41"/>
  <c r="CD16" i="41"/>
  <c r="CG16" i="41"/>
  <c r="CI16" i="41"/>
  <c r="CK16" i="41"/>
  <c r="CM16" i="41"/>
  <c r="CO16" i="41"/>
  <c r="CQ16" i="41"/>
  <c r="CS16" i="41"/>
  <c r="CU16" i="41"/>
  <c r="CW16" i="41"/>
  <c r="CY16" i="41"/>
  <c r="DA16" i="41"/>
  <c r="DC16" i="41"/>
  <c r="DF16" i="41"/>
  <c r="DH16" i="41"/>
  <c r="DJ16" i="41"/>
  <c r="DL16" i="41"/>
  <c r="DN16" i="41"/>
  <c r="DP16" i="41"/>
  <c r="DR16" i="41"/>
  <c r="DT16" i="41"/>
  <c r="DV16" i="41"/>
  <c r="DX16" i="41"/>
  <c r="DZ16" i="41"/>
  <c r="EB16" i="41"/>
  <c r="EE16" i="41"/>
  <c r="J17" i="41"/>
  <c r="L17" i="41"/>
  <c r="N17" i="41"/>
  <c r="P17" i="41"/>
  <c r="R17" i="41"/>
  <c r="T17" i="41"/>
  <c r="V17" i="41"/>
  <c r="X17" i="41"/>
  <c r="Z17" i="41"/>
  <c r="AB17" i="41"/>
  <c r="AD17" i="41"/>
  <c r="AF17" i="41"/>
  <c r="AI17" i="41"/>
  <c r="AK17" i="41"/>
  <c r="AM17" i="41"/>
  <c r="AO17" i="41"/>
  <c r="AQ17" i="41"/>
  <c r="AS17" i="41"/>
  <c r="AU17" i="41"/>
  <c r="AW17" i="41"/>
  <c r="AY17" i="41"/>
  <c r="BA17" i="41"/>
  <c r="BC17" i="41"/>
  <c r="BE17" i="41"/>
  <c r="BH17" i="41"/>
  <c r="BJ17" i="41"/>
  <c r="BL17" i="41"/>
  <c r="BN17" i="41"/>
  <c r="BP17" i="41"/>
  <c r="BR17" i="41"/>
  <c r="BT17" i="41"/>
  <c r="BV17" i="41"/>
  <c r="BX17" i="41"/>
  <c r="BZ17" i="41"/>
  <c r="CB17" i="41"/>
  <c r="CD17" i="41"/>
  <c r="CG17" i="41"/>
  <c r="CI17" i="41"/>
  <c r="CK17" i="41"/>
  <c r="CM17" i="41"/>
  <c r="CO17" i="41"/>
  <c r="CQ17" i="41"/>
  <c r="CS17" i="41"/>
  <c r="CU17" i="41"/>
  <c r="CW17" i="41"/>
  <c r="CY17" i="41"/>
  <c r="DA17" i="41"/>
  <c r="DC17" i="41"/>
  <c r="DF17" i="41"/>
  <c r="DH17" i="41"/>
  <c r="DJ17" i="41"/>
  <c r="DL17" i="41"/>
  <c r="DN17" i="41"/>
  <c r="DP17" i="41"/>
  <c r="DR17" i="41"/>
  <c r="DT17" i="41"/>
  <c r="DV17" i="41"/>
  <c r="DX17" i="41"/>
  <c r="DZ17" i="41"/>
  <c r="EB17" i="41"/>
  <c r="EE17" i="41"/>
  <c r="J18" i="41"/>
  <c r="L18" i="41"/>
  <c r="N18" i="41"/>
  <c r="P18" i="41"/>
  <c r="R18" i="41"/>
  <c r="T18" i="41"/>
  <c r="V18" i="41"/>
  <c r="X18" i="41"/>
  <c r="Z18" i="41"/>
  <c r="AB18" i="41"/>
  <c r="AD18" i="41"/>
  <c r="AF18" i="41"/>
  <c r="AI18" i="41"/>
  <c r="AK18" i="41"/>
  <c r="AM18" i="41"/>
  <c r="AO18" i="41"/>
  <c r="AQ18" i="41"/>
  <c r="AS18" i="41"/>
  <c r="AU18" i="41"/>
  <c r="AW18" i="41"/>
  <c r="AY18" i="41"/>
  <c r="BA18" i="41"/>
  <c r="BC18" i="41"/>
  <c r="BE18" i="41"/>
  <c r="BH18" i="41"/>
  <c r="BJ18" i="41"/>
  <c r="BL18" i="41"/>
  <c r="BN18" i="41"/>
  <c r="BP18" i="41"/>
  <c r="BR18" i="41"/>
  <c r="BT18" i="41"/>
  <c r="BV18" i="41"/>
  <c r="BX18" i="41"/>
  <c r="BZ18" i="41"/>
  <c r="CB18" i="41"/>
  <c r="CD18" i="41"/>
  <c r="CG18" i="41"/>
  <c r="CI18" i="41"/>
  <c r="CK18" i="41"/>
  <c r="CM18" i="41"/>
  <c r="CO18" i="41"/>
  <c r="CQ18" i="41"/>
  <c r="CS18" i="41"/>
  <c r="CU18" i="41"/>
  <c r="CW18" i="41"/>
  <c r="CY18" i="41"/>
  <c r="DA18" i="41"/>
  <c r="DC18" i="41"/>
  <c r="DF18" i="41"/>
  <c r="DH18" i="41"/>
  <c r="DJ18" i="41"/>
  <c r="DL18" i="41"/>
  <c r="DN18" i="41"/>
  <c r="DP18" i="41"/>
  <c r="DR18" i="41"/>
  <c r="DT18" i="41"/>
  <c r="DV18" i="41"/>
  <c r="DX18" i="41"/>
  <c r="DZ18" i="41"/>
  <c r="EB18" i="41"/>
  <c r="EE18" i="41"/>
  <c r="I19" i="41"/>
  <c r="K19" i="41"/>
  <c r="K20" i="41" s="1"/>
  <c r="M19" i="41"/>
  <c r="O19" i="41"/>
  <c r="O20" i="41" s="1"/>
  <c r="Q19" i="41"/>
  <c r="S19" i="41"/>
  <c r="S20" i="41" s="1"/>
  <c r="U19" i="41"/>
  <c r="U20" i="41" s="1"/>
  <c r="W19" i="41"/>
  <c r="W20" i="41" s="1"/>
  <c r="Y19" i="41"/>
  <c r="AA19" i="41"/>
  <c r="AA20" i="41" s="1"/>
  <c r="AC19" i="41"/>
  <c r="AE19" i="41"/>
  <c r="AE20" i="41" s="1"/>
  <c r="AH19" i="41"/>
  <c r="AJ19" i="41"/>
  <c r="AJ20" i="41" s="1"/>
  <c r="AL19" i="41"/>
  <c r="AL20" i="41" s="1"/>
  <c r="AN19" i="41"/>
  <c r="AP19" i="41"/>
  <c r="AP20" i="41" s="1"/>
  <c r="AR19" i="41"/>
  <c r="AT19" i="41"/>
  <c r="AT20" i="41" s="1"/>
  <c r="AV19" i="41"/>
  <c r="AX19" i="41"/>
  <c r="AX20" i="41" s="1"/>
  <c r="AZ19" i="41"/>
  <c r="AZ20" i="41" s="1"/>
  <c r="BB19" i="41"/>
  <c r="BB20" i="41" s="1"/>
  <c r="BD19" i="41"/>
  <c r="BG19" i="41"/>
  <c r="BI19" i="41"/>
  <c r="BI20" i="41" s="1"/>
  <c r="BK19" i="41"/>
  <c r="BM19" i="41"/>
  <c r="BO19" i="41"/>
  <c r="BO20" i="41" s="1"/>
  <c r="BQ19" i="41"/>
  <c r="BQ20" i="41" s="1"/>
  <c r="BS19" i="41"/>
  <c r="BU19" i="41"/>
  <c r="BU20" i="41" s="1"/>
  <c r="BW19" i="41"/>
  <c r="BY19" i="41"/>
  <c r="BY20" i="41" s="1"/>
  <c r="CA19" i="41"/>
  <c r="CC19" i="41"/>
  <c r="CC20" i="41" s="1"/>
  <c r="CE19" i="41"/>
  <c r="CF19" i="41"/>
  <c r="CF20" i="41" s="1"/>
  <c r="CH19" i="41"/>
  <c r="CJ19" i="41"/>
  <c r="CJ20" i="41" s="1"/>
  <c r="CL19" i="41"/>
  <c r="CN19" i="41"/>
  <c r="CN20" i="41" s="1"/>
  <c r="CP19" i="41"/>
  <c r="CR19" i="41"/>
  <c r="CT19" i="41"/>
  <c r="CT20" i="41" s="1"/>
  <c r="CV19" i="41"/>
  <c r="CV20" i="41" s="1"/>
  <c r="CX19" i="41"/>
  <c r="CZ19" i="41"/>
  <c r="CZ20" i="41" s="1"/>
  <c r="DB19" i="41"/>
  <c r="DE19" i="41"/>
  <c r="DG19" i="41"/>
  <c r="DI19" i="41"/>
  <c r="DI20" i="41" s="1"/>
  <c r="DK19" i="41"/>
  <c r="DK20" i="41" s="1"/>
  <c r="DM19" i="41"/>
  <c r="DO19" i="41"/>
  <c r="DO20" i="41" s="1"/>
  <c r="DQ19" i="41"/>
  <c r="DS19" i="41"/>
  <c r="DS20" i="41" s="1"/>
  <c r="DU19" i="41"/>
  <c r="DW19" i="41"/>
  <c r="DW20" i="41" s="1"/>
  <c r="DY19" i="41"/>
  <c r="DY20" i="41" s="1"/>
  <c r="EA19" i="41"/>
  <c r="EA20" i="41" s="1"/>
  <c r="ED19" i="41"/>
  <c r="ED20" i="41" s="1"/>
  <c r="EQ20" i="41" s="1"/>
  <c r="EF19" i="41"/>
  <c r="EG19" i="41"/>
  <c r="EG20" i="41" s="1"/>
  <c r="EH19" i="41"/>
  <c r="EI19" i="41"/>
  <c r="EI20" i="41" s="1"/>
  <c r="EJ19" i="41"/>
  <c r="EJ20" i="41" s="1"/>
  <c r="EK19" i="41"/>
  <c r="EK20" i="41" s="1"/>
  <c r="EL19" i="41"/>
  <c r="EM19" i="41"/>
  <c r="EM20" i="41" s="1"/>
  <c r="EN19" i="41"/>
  <c r="EO19" i="41"/>
  <c r="EO20" i="41" s="1"/>
  <c r="EP19" i="41"/>
  <c r="ER19" i="41"/>
  <c r="ER20" i="41" s="1"/>
  <c r="ES19" i="41"/>
  <c r="ES20" i="41" s="1"/>
  <c r="ET19" i="41"/>
  <c r="I20" i="41"/>
  <c r="M20" i="41"/>
  <c r="Q20" i="41"/>
  <c r="Y20" i="41"/>
  <c r="AC20" i="41"/>
  <c r="AH20" i="41"/>
  <c r="AN20" i="41"/>
  <c r="AR20" i="41"/>
  <c r="AV20" i="41"/>
  <c r="BD20" i="41"/>
  <c r="BG20" i="41"/>
  <c r="BK20" i="41"/>
  <c r="BM20" i="41"/>
  <c r="BS20" i="41"/>
  <c r="BW20" i="41"/>
  <c r="CA20" i="41"/>
  <c r="CH20" i="41"/>
  <c r="CL20" i="41"/>
  <c r="CP20" i="41"/>
  <c r="CR20" i="41"/>
  <c r="CX20" i="41"/>
  <c r="DB20" i="41"/>
  <c r="DE20" i="41"/>
  <c r="DM20" i="41"/>
  <c r="DQ20" i="41"/>
  <c r="DU20" i="41"/>
  <c r="EF20" i="41"/>
  <c r="EH20" i="41"/>
  <c r="EL20" i="41"/>
  <c r="EN20" i="41"/>
  <c r="EP20" i="41"/>
  <c r="ET20" i="41"/>
  <c r="R22" i="41"/>
  <c r="CB22" i="41"/>
  <c r="F3" i="42"/>
  <c r="F4" i="42"/>
  <c r="F5" i="42"/>
  <c r="F6" i="42"/>
  <c r="K6" i="12"/>
  <c r="M6" i="12"/>
  <c r="O6" i="12"/>
  <c r="Q6" i="12"/>
  <c r="S6" i="12"/>
  <c r="U6" i="12"/>
  <c r="W6" i="12"/>
  <c r="Y6" i="12"/>
  <c r="AA6" i="12"/>
  <c r="AC6" i="12"/>
  <c r="AE6" i="12"/>
  <c r="AG6" i="12"/>
  <c r="AJ6" i="12"/>
  <c r="AL6" i="12"/>
  <c r="AN6" i="12"/>
  <c r="AP6" i="12"/>
  <c r="AR6" i="12"/>
  <c r="AT6" i="12"/>
  <c r="AV6" i="12"/>
  <c r="AX6" i="12"/>
  <c r="AZ6" i="12"/>
  <c r="BB6" i="12"/>
  <c r="BD6" i="12"/>
  <c r="BF6" i="12"/>
  <c r="BI6" i="12"/>
  <c r="K7" i="12"/>
  <c r="M7" i="12"/>
  <c r="O7" i="12"/>
  <c r="Q7" i="12"/>
  <c r="Q23" i="12" s="1"/>
  <c r="S7" i="12"/>
  <c r="U7" i="12"/>
  <c r="W7" i="12"/>
  <c r="Y7" i="12"/>
  <c r="AA7" i="12"/>
  <c r="AC7" i="12"/>
  <c r="AE7" i="12"/>
  <c r="AG7" i="12"/>
  <c r="AG23" i="12" s="1"/>
  <c r="AJ7" i="12"/>
  <c r="AL7" i="12"/>
  <c r="AN7" i="12"/>
  <c r="AP7" i="12"/>
  <c r="AR7" i="12"/>
  <c r="AT7" i="12"/>
  <c r="AV7" i="12"/>
  <c r="AX7" i="12"/>
  <c r="AZ7" i="12"/>
  <c r="BB7" i="12"/>
  <c r="BD7" i="12"/>
  <c r="BF7" i="12"/>
  <c r="BI7" i="12"/>
  <c r="K8" i="12"/>
  <c r="M8" i="12"/>
  <c r="O8" i="12"/>
  <c r="O23" i="12" s="1"/>
  <c r="Q8" i="12"/>
  <c r="S8" i="12"/>
  <c r="U8" i="12"/>
  <c r="W8" i="12"/>
  <c r="Y8" i="12"/>
  <c r="AA8" i="12"/>
  <c r="AC8" i="12"/>
  <c r="AE8" i="12"/>
  <c r="AE23" i="12" s="1"/>
  <c r="AG8" i="12"/>
  <c r="AJ8" i="12"/>
  <c r="AL8" i="12"/>
  <c r="AN8" i="12"/>
  <c r="AP8" i="12"/>
  <c r="AR8" i="12"/>
  <c r="AT8" i="12"/>
  <c r="AV8" i="12"/>
  <c r="AX8" i="12"/>
  <c r="AZ8" i="12"/>
  <c r="BB8" i="12"/>
  <c r="BD8" i="12"/>
  <c r="BF8" i="12"/>
  <c r="BI8" i="12"/>
  <c r="BK8" i="12"/>
  <c r="BM8" i="12"/>
  <c r="BO8" i="12"/>
  <c r="BQ8" i="12"/>
  <c r="BS8" i="12"/>
  <c r="BU8" i="12"/>
  <c r="BW8" i="12"/>
  <c r="BY8" i="12"/>
  <c r="CA8" i="12"/>
  <c r="CC8" i="12"/>
  <c r="CE8" i="12"/>
  <c r="CH8" i="12"/>
  <c r="CJ8" i="12"/>
  <c r="CL8" i="12"/>
  <c r="CN8" i="12"/>
  <c r="CP8" i="12"/>
  <c r="CR8" i="12"/>
  <c r="CT8" i="12"/>
  <c r="CV8" i="12"/>
  <c r="CX8" i="12"/>
  <c r="CZ8" i="12"/>
  <c r="DB8" i="12"/>
  <c r="DD8" i="12"/>
  <c r="DG8" i="12"/>
  <c r="K9" i="12"/>
  <c r="M9" i="12"/>
  <c r="O9" i="12"/>
  <c r="Q9" i="12"/>
  <c r="S9" i="12"/>
  <c r="U9" i="12"/>
  <c r="W9" i="12"/>
  <c r="Y9" i="12"/>
  <c r="AA9" i="12"/>
  <c r="AC9" i="12"/>
  <c r="AE9" i="12"/>
  <c r="AG9" i="12"/>
  <c r="AJ9" i="12"/>
  <c r="AL9" i="12"/>
  <c r="AN9" i="12"/>
  <c r="AP9" i="12"/>
  <c r="AR9" i="12"/>
  <c r="AT9" i="12"/>
  <c r="AT23" i="12" s="1"/>
  <c r="AV9" i="12"/>
  <c r="AV23" i="12" s="1"/>
  <c r="AX9" i="12"/>
  <c r="AZ9" i="12"/>
  <c r="BB9" i="12"/>
  <c r="BD9" i="12"/>
  <c r="BF9" i="12"/>
  <c r="BI9" i="12"/>
  <c r="BK9" i="12"/>
  <c r="BK23" i="12" s="1"/>
  <c r="BM9" i="12"/>
  <c r="BO9" i="12"/>
  <c r="BQ9" i="12"/>
  <c r="BS9" i="12"/>
  <c r="BU9" i="12"/>
  <c r="BW9" i="12"/>
  <c r="BY9" i="12"/>
  <c r="CA9" i="12"/>
  <c r="CA23" i="12" s="1"/>
  <c r="CC9" i="12"/>
  <c r="CE9" i="12"/>
  <c r="CH9" i="12"/>
  <c r="CJ9" i="12"/>
  <c r="CL9" i="12"/>
  <c r="CN9" i="12"/>
  <c r="CP9" i="12"/>
  <c r="CR9" i="12"/>
  <c r="CT9" i="12"/>
  <c r="CV9" i="12"/>
  <c r="CX9" i="12"/>
  <c r="CZ9" i="12"/>
  <c r="DB9" i="12"/>
  <c r="DD9" i="12"/>
  <c r="DG9" i="12"/>
  <c r="K10" i="12"/>
  <c r="M10" i="12"/>
  <c r="O10" i="12"/>
  <c r="Q10" i="12"/>
  <c r="S10" i="12"/>
  <c r="U10" i="12"/>
  <c r="W10" i="12"/>
  <c r="Y10" i="12"/>
  <c r="AA10" i="12"/>
  <c r="AC10" i="12"/>
  <c r="AE10" i="12"/>
  <c r="AG10" i="12"/>
  <c r="AJ10" i="12"/>
  <c r="AL10" i="12"/>
  <c r="AN10" i="12"/>
  <c r="AP10" i="12"/>
  <c r="AR10" i="12"/>
  <c r="AT10" i="12"/>
  <c r="AV10" i="12"/>
  <c r="AX10" i="12"/>
  <c r="AZ10" i="12"/>
  <c r="BB10" i="12"/>
  <c r="BD10" i="12"/>
  <c r="BF10" i="12"/>
  <c r="BI10" i="12"/>
  <c r="BK10" i="12"/>
  <c r="BM10" i="12"/>
  <c r="BO10" i="12"/>
  <c r="BQ10" i="12"/>
  <c r="BS10" i="12"/>
  <c r="BU10" i="12"/>
  <c r="BW10" i="12"/>
  <c r="BY10" i="12"/>
  <c r="BY23" i="12" s="1"/>
  <c r="CA10" i="12"/>
  <c r="CC10" i="12"/>
  <c r="CE10" i="12"/>
  <c r="CH10" i="12"/>
  <c r="CJ10" i="12"/>
  <c r="CL10" i="12"/>
  <c r="CN10" i="12"/>
  <c r="CP10" i="12"/>
  <c r="CP23" i="12" s="1"/>
  <c r="CR10" i="12"/>
  <c r="CT10" i="12"/>
  <c r="CV10" i="12"/>
  <c r="CX10" i="12"/>
  <c r="CZ10" i="12"/>
  <c r="DB10" i="12"/>
  <c r="DD10" i="12"/>
  <c r="DG10" i="12"/>
  <c r="K11" i="12"/>
  <c r="M11" i="12"/>
  <c r="O11" i="12"/>
  <c r="Q11" i="12"/>
  <c r="S11" i="12"/>
  <c r="U11" i="12"/>
  <c r="W11" i="12"/>
  <c r="Y11" i="12"/>
  <c r="AA11" i="12"/>
  <c r="AC11" i="12"/>
  <c r="AE11" i="12"/>
  <c r="AG11" i="12"/>
  <c r="AJ11" i="12"/>
  <c r="AL11" i="12"/>
  <c r="AN11" i="12"/>
  <c r="AP11" i="12"/>
  <c r="AR11" i="12"/>
  <c r="AT11" i="12"/>
  <c r="AV11" i="12"/>
  <c r="AX11" i="12"/>
  <c r="AZ11" i="12"/>
  <c r="BB11" i="12"/>
  <c r="BD11" i="12"/>
  <c r="BF11" i="12"/>
  <c r="BI11" i="12"/>
  <c r="BK11" i="12"/>
  <c r="BM11" i="12"/>
  <c r="BO11" i="12"/>
  <c r="BQ11" i="12"/>
  <c r="BS11" i="12"/>
  <c r="BU11" i="12"/>
  <c r="BW11" i="12"/>
  <c r="BY11" i="12"/>
  <c r="CA11" i="12"/>
  <c r="CC11" i="12"/>
  <c r="CE11" i="12"/>
  <c r="CH11" i="12"/>
  <c r="CJ11" i="12"/>
  <c r="CL11" i="12"/>
  <c r="CN11" i="12"/>
  <c r="CN23" i="12" s="1"/>
  <c r="CP11" i="12"/>
  <c r="CR11" i="12"/>
  <c r="CT11" i="12"/>
  <c r="CV11" i="12"/>
  <c r="CX11" i="12"/>
  <c r="CZ11" i="12"/>
  <c r="DB11" i="12"/>
  <c r="DD11" i="12"/>
  <c r="DD23" i="12" s="1"/>
  <c r="DG11" i="12"/>
  <c r="K12" i="12"/>
  <c r="M12" i="12"/>
  <c r="O12" i="12"/>
  <c r="Q12" i="12"/>
  <c r="S12" i="12"/>
  <c r="U12" i="12"/>
  <c r="W12" i="12"/>
  <c r="Y12" i="12"/>
  <c r="AA12" i="12"/>
  <c r="AC12" i="12"/>
  <c r="AE12" i="12"/>
  <c r="AG12" i="12"/>
  <c r="AJ12" i="12"/>
  <c r="AL12" i="12"/>
  <c r="AN12" i="12"/>
  <c r="AP12" i="12"/>
  <c r="AR12" i="12"/>
  <c r="AT12" i="12"/>
  <c r="AV12" i="12"/>
  <c r="AX12" i="12"/>
  <c r="AZ12" i="12"/>
  <c r="BB12" i="12"/>
  <c r="BD12" i="12"/>
  <c r="BF12" i="12"/>
  <c r="BI12" i="12"/>
  <c r="BK12" i="12"/>
  <c r="BM12" i="12"/>
  <c r="BO12" i="12"/>
  <c r="BQ12" i="12"/>
  <c r="BS12" i="12"/>
  <c r="BU12" i="12"/>
  <c r="BW12" i="12"/>
  <c r="BY12" i="12"/>
  <c r="CA12" i="12"/>
  <c r="CC12" i="12"/>
  <c r="CE12" i="12"/>
  <c r="CH12" i="12"/>
  <c r="CJ12" i="12"/>
  <c r="CL12" i="12"/>
  <c r="CN12" i="12"/>
  <c r="CP12" i="12"/>
  <c r="CR12" i="12"/>
  <c r="CT12" i="12"/>
  <c r="CV12" i="12"/>
  <c r="CX12" i="12"/>
  <c r="CZ12" i="12"/>
  <c r="DB12" i="12"/>
  <c r="DD12" i="12"/>
  <c r="DG12" i="12"/>
  <c r="K13" i="12"/>
  <c r="M13" i="12"/>
  <c r="O13" i="12"/>
  <c r="Q13" i="12"/>
  <c r="S13" i="12"/>
  <c r="U13" i="12"/>
  <c r="W13" i="12"/>
  <c r="Y13" i="12"/>
  <c r="AA13" i="12"/>
  <c r="AC13" i="12"/>
  <c r="AE13" i="12"/>
  <c r="AG13" i="12"/>
  <c r="AJ13" i="12"/>
  <c r="AL13" i="12"/>
  <c r="AN13" i="12"/>
  <c r="AP13" i="12"/>
  <c r="AR13" i="12"/>
  <c r="AT13" i="12"/>
  <c r="AV13" i="12"/>
  <c r="AX13" i="12"/>
  <c r="AZ13" i="12"/>
  <c r="BB13" i="12"/>
  <c r="BD13" i="12"/>
  <c r="BF13" i="12"/>
  <c r="BI13" i="12"/>
  <c r="BK13" i="12"/>
  <c r="BM13" i="12"/>
  <c r="BO13" i="12"/>
  <c r="BQ13" i="12"/>
  <c r="BS13" i="12"/>
  <c r="BU13" i="12"/>
  <c r="BW13" i="12"/>
  <c r="BY13" i="12"/>
  <c r="CA13" i="12"/>
  <c r="CC13" i="12"/>
  <c r="CE13" i="12"/>
  <c r="CH13" i="12"/>
  <c r="CJ13" i="12"/>
  <c r="CL13" i="12"/>
  <c r="CN13" i="12"/>
  <c r="CP13" i="12"/>
  <c r="CR13" i="12"/>
  <c r="CT13" i="12"/>
  <c r="CV13" i="12"/>
  <c r="CX13" i="12"/>
  <c r="CZ13" i="12"/>
  <c r="DB13" i="12"/>
  <c r="DD13" i="12"/>
  <c r="DG13" i="12"/>
  <c r="K14" i="12"/>
  <c r="M14" i="12"/>
  <c r="O14" i="12"/>
  <c r="Q14" i="12"/>
  <c r="S14" i="12"/>
  <c r="U14" i="12"/>
  <c r="W14" i="12"/>
  <c r="Y14" i="12"/>
  <c r="AA14" i="12"/>
  <c r="AC14" i="12"/>
  <c r="AE14" i="12"/>
  <c r="AG14" i="12"/>
  <c r="AJ14" i="12"/>
  <c r="AL14" i="12"/>
  <c r="AN14" i="12"/>
  <c r="AP14" i="12"/>
  <c r="AR14" i="12"/>
  <c r="AT14" i="12"/>
  <c r="AV14" i="12"/>
  <c r="AX14" i="12"/>
  <c r="AZ14" i="12"/>
  <c r="BB14" i="12"/>
  <c r="BD14" i="12"/>
  <c r="BF14" i="12"/>
  <c r="BI14" i="12"/>
  <c r="BK14" i="12"/>
  <c r="BM14" i="12"/>
  <c r="BO14" i="12"/>
  <c r="BQ14" i="12"/>
  <c r="BS14" i="12"/>
  <c r="BU14" i="12"/>
  <c r="BW14" i="12"/>
  <c r="BY14" i="12"/>
  <c r="CA14" i="12"/>
  <c r="CC14" i="12"/>
  <c r="CE14" i="12"/>
  <c r="CH14" i="12"/>
  <c r="CJ14" i="12"/>
  <c r="CL14" i="12"/>
  <c r="CN14" i="12"/>
  <c r="CP14" i="12"/>
  <c r="CR14" i="12"/>
  <c r="CT14" i="12"/>
  <c r="CV14" i="12"/>
  <c r="CX14" i="12"/>
  <c r="CZ14" i="12"/>
  <c r="DB14" i="12"/>
  <c r="DD14" i="12"/>
  <c r="DG14" i="12"/>
  <c r="K15" i="12"/>
  <c r="M15" i="12"/>
  <c r="O15" i="12"/>
  <c r="Q15" i="12"/>
  <c r="S15" i="12"/>
  <c r="U15" i="12"/>
  <c r="W15" i="12"/>
  <c r="Y15" i="12"/>
  <c r="AA15" i="12"/>
  <c r="AC15" i="12"/>
  <c r="AE15" i="12"/>
  <c r="AG15" i="12"/>
  <c r="AJ15" i="12"/>
  <c r="AL15" i="12"/>
  <c r="AN15" i="12"/>
  <c r="AP15" i="12"/>
  <c r="AR15" i="12"/>
  <c r="AT15" i="12"/>
  <c r="AV15" i="12"/>
  <c r="AX15" i="12"/>
  <c r="AZ15" i="12"/>
  <c r="BB15" i="12"/>
  <c r="BD15" i="12"/>
  <c r="BF15" i="12"/>
  <c r="BI15" i="12"/>
  <c r="BK15" i="12"/>
  <c r="BM15" i="12"/>
  <c r="BO15" i="12"/>
  <c r="BQ15" i="12"/>
  <c r="BS15" i="12"/>
  <c r="BU15" i="12"/>
  <c r="BW15" i="12"/>
  <c r="BY15" i="12"/>
  <c r="CA15" i="12"/>
  <c r="CC15" i="12"/>
  <c r="CE15" i="12"/>
  <c r="CH15" i="12"/>
  <c r="CJ15" i="12"/>
  <c r="CL15" i="12"/>
  <c r="CN15" i="12"/>
  <c r="CP15" i="12"/>
  <c r="CR15" i="12"/>
  <c r="CT15" i="12"/>
  <c r="CV15" i="12"/>
  <c r="CX15" i="12"/>
  <c r="CZ15" i="12"/>
  <c r="DB15" i="12"/>
  <c r="DD15" i="12"/>
  <c r="DG15" i="12"/>
  <c r="K16" i="12"/>
  <c r="M16" i="12"/>
  <c r="O16" i="12"/>
  <c r="Q16" i="12"/>
  <c r="S16" i="12"/>
  <c r="U16" i="12"/>
  <c r="W16" i="12"/>
  <c r="Y16" i="12"/>
  <c r="AA16" i="12"/>
  <c r="AC16" i="12"/>
  <c r="AE16" i="12"/>
  <c r="AG16" i="12"/>
  <c r="AJ16" i="12"/>
  <c r="AL16" i="12"/>
  <c r="AN16" i="12"/>
  <c r="AP16" i="12"/>
  <c r="AR16" i="12"/>
  <c r="AT16" i="12"/>
  <c r="AV16" i="12"/>
  <c r="AX16" i="12"/>
  <c r="AZ16" i="12"/>
  <c r="BB16" i="12"/>
  <c r="BD16" i="12"/>
  <c r="BF16" i="12"/>
  <c r="BI16" i="12"/>
  <c r="BK16" i="12"/>
  <c r="BM16" i="12"/>
  <c r="BO16" i="12"/>
  <c r="BQ16" i="12"/>
  <c r="BS16" i="12"/>
  <c r="BU16" i="12"/>
  <c r="BW16" i="12"/>
  <c r="BY16" i="12"/>
  <c r="CA16" i="12"/>
  <c r="CC16" i="12"/>
  <c r="CE16" i="12"/>
  <c r="CH16" i="12"/>
  <c r="CJ16" i="12"/>
  <c r="CL16" i="12"/>
  <c r="CN16" i="12"/>
  <c r="CP16" i="12"/>
  <c r="CR16" i="12"/>
  <c r="CT16" i="12"/>
  <c r="CV16" i="12"/>
  <c r="CX16" i="12"/>
  <c r="CZ16" i="12"/>
  <c r="DB16" i="12"/>
  <c r="DD16" i="12"/>
  <c r="DG16" i="12"/>
  <c r="K17" i="12"/>
  <c r="M17" i="12"/>
  <c r="O17" i="12"/>
  <c r="Q17" i="12"/>
  <c r="S17" i="12"/>
  <c r="U17" i="12"/>
  <c r="W17" i="12"/>
  <c r="Y17" i="12"/>
  <c r="AA17" i="12"/>
  <c r="AC17" i="12"/>
  <c r="AE17" i="12"/>
  <c r="AG17" i="12"/>
  <c r="AJ17" i="12"/>
  <c r="AL17" i="12"/>
  <c r="AN17" i="12"/>
  <c r="AP17" i="12"/>
  <c r="AR17" i="12"/>
  <c r="AT17" i="12"/>
  <c r="AV17" i="12"/>
  <c r="AX17" i="12"/>
  <c r="AZ17" i="12"/>
  <c r="BB17" i="12"/>
  <c r="BD17" i="12"/>
  <c r="BF17" i="12"/>
  <c r="BI17" i="12"/>
  <c r="BK17" i="12"/>
  <c r="BM17" i="12"/>
  <c r="BO17" i="12"/>
  <c r="BQ17" i="12"/>
  <c r="BS17" i="12"/>
  <c r="BU17" i="12"/>
  <c r="BW17" i="12"/>
  <c r="BY17" i="12"/>
  <c r="CA17" i="12"/>
  <c r="CC17" i="12"/>
  <c r="CE17" i="12"/>
  <c r="CH17" i="12"/>
  <c r="CJ17" i="12"/>
  <c r="CL17" i="12"/>
  <c r="CN17" i="12"/>
  <c r="CP17" i="12"/>
  <c r="CR17" i="12"/>
  <c r="CT17" i="12"/>
  <c r="CV17" i="12"/>
  <c r="CX17" i="12"/>
  <c r="CZ17" i="12"/>
  <c r="DB17" i="12"/>
  <c r="DD17" i="12"/>
  <c r="DG17" i="12"/>
  <c r="K18" i="12"/>
  <c r="M18" i="12"/>
  <c r="O18" i="12"/>
  <c r="Q18" i="12"/>
  <c r="S18" i="12"/>
  <c r="U18" i="12"/>
  <c r="W18" i="12"/>
  <c r="Y18" i="12"/>
  <c r="AA18" i="12"/>
  <c r="AC18" i="12"/>
  <c r="AE18" i="12"/>
  <c r="AG18" i="12"/>
  <c r="AJ18" i="12"/>
  <c r="AL18" i="12"/>
  <c r="AN18" i="12"/>
  <c r="AP18" i="12"/>
  <c r="AR18" i="12"/>
  <c r="AT18" i="12"/>
  <c r="AV18" i="12"/>
  <c r="AX18" i="12"/>
  <c r="AZ18" i="12"/>
  <c r="BB18" i="12"/>
  <c r="BD18" i="12"/>
  <c r="BF18" i="12"/>
  <c r="BI18" i="12"/>
  <c r="BK18" i="12"/>
  <c r="BM18" i="12"/>
  <c r="BO18" i="12"/>
  <c r="BQ18" i="12"/>
  <c r="BS18" i="12"/>
  <c r="BU18" i="12"/>
  <c r="BW18" i="12"/>
  <c r="BY18" i="12"/>
  <c r="CA18" i="12"/>
  <c r="CC18" i="12"/>
  <c r="CE18" i="12"/>
  <c r="CH18" i="12"/>
  <c r="CJ18" i="12"/>
  <c r="CL18" i="12"/>
  <c r="CN18" i="12"/>
  <c r="CP18" i="12"/>
  <c r="CR18" i="12"/>
  <c r="CT18" i="12"/>
  <c r="CV18" i="12"/>
  <c r="CX18" i="12"/>
  <c r="CZ18" i="12"/>
  <c r="DB18" i="12"/>
  <c r="DD18" i="12"/>
  <c r="DG18" i="12"/>
  <c r="K19" i="12"/>
  <c r="M19" i="12"/>
  <c r="O19" i="12"/>
  <c r="Q19" i="12"/>
  <c r="S19" i="12"/>
  <c r="U19" i="12"/>
  <c r="W19" i="12"/>
  <c r="Y19" i="12"/>
  <c r="AA19" i="12"/>
  <c r="AC19" i="12"/>
  <c r="AE19" i="12"/>
  <c r="AG19" i="12"/>
  <c r="AJ19" i="12"/>
  <c r="AL19" i="12"/>
  <c r="AN19" i="12"/>
  <c r="AP19" i="12"/>
  <c r="AR19" i="12"/>
  <c r="AT19" i="12"/>
  <c r="AV19" i="12"/>
  <c r="AX19" i="12"/>
  <c r="AZ19" i="12"/>
  <c r="BB19" i="12"/>
  <c r="BD19" i="12"/>
  <c r="BF19" i="12"/>
  <c r="BI19" i="12"/>
  <c r="BK19" i="12"/>
  <c r="BM19" i="12"/>
  <c r="BO19" i="12"/>
  <c r="BQ19" i="12"/>
  <c r="BS19" i="12"/>
  <c r="BU19" i="12"/>
  <c r="BW19" i="12"/>
  <c r="BY19" i="12"/>
  <c r="CA19" i="12"/>
  <c r="CC19" i="12"/>
  <c r="CE19" i="12"/>
  <c r="CH19" i="12"/>
  <c r="CJ19" i="12"/>
  <c r="CL19" i="12"/>
  <c r="CN19" i="12"/>
  <c r="CP19" i="12"/>
  <c r="CR19" i="12"/>
  <c r="CT19" i="12"/>
  <c r="CV19" i="12"/>
  <c r="CX19" i="12"/>
  <c r="CZ19" i="12"/>
  <c r="DB19" i="12"/>
  <c r="DD19" i="12"/>
  <c r="DG19" i="12"/>
  <c r="J20" i="12"/>
  <c r="L20" i="12"/>
  <c r="N20" i="12"/>
  <c r="P20" i="12"/>
  <c r="P21" i="12" s="1"/>
  <c r="R20" i="12"/>
  <c r="T20" i="12"/>
  <c r="V20" i="12"/>
  <c r="X20" i="12"/>
  <c r="X21" i="12" s="1"/>
  <c r="Z20" i="12"/>
  <c r="AB20" i="12"/>
  <c r="AD20" i="12"/>
  <c r="AF20" i="12"/>
  <c r="AF21" i="12" s="1"/>
  <c r="AI20" i="12"/>
  <c r="AK20" i="12"/>
  <c r="AM20" i="12"/>
  <c r="AM21" i="12" s="1"/>
  <c r="AO20" i="12"/>
  <c r="AQ20" i="12"/>
  <c r="AS20" i="12"/>
  <c r="AU20" i="12"/>
  <c r="AU21" i="12" s="1"/>
  <c r="AW20" i="12"/>
  <c r="AY20" i="12"/>
  <c r="BA20" i="12"/>
  <c r="BA21" i="12" s="1"/>
  <c r="BC20" i="12"/>
  <c r="BC21" i="12" s="1"/>
  <c r="BE20" i="12"/>
  <c r="BH20" i="12"/>
  <c r="BJ20" i="12"/>
  <c r="BJ21" i="12" s="1"/>
  <c r="BL20" i="12"/>
  <c r="BN20" i="12"/>
  <c r="BP20" i="12"/>
  <c r="BP21" i="12" s="1"/>
  <c r="BR20" i="12"/>
  <c r="BR21" i="12" s="1"/>
  <c r="BT20" i="12"/>
  <c r="BV20" i="12"/>
  <c r="BX20" i="12"/>
  <c r="BZ20" i="12"/>
  <c r="BZ21" i="12" s="1"/>
  <c r="CB20" i="12"/>
  <c r="CD20" i="12"/>
  <c r="CF20" i="12"/>
  <c r="CG20" i="12"/>
  <c r="CI20" i="12"/>
  <c r="CK20" i="12"/>
  <c r="CM20" i="12"/>
  <c r="CO20" i="12"/>
  <c r="CO21" i="12" s="1"/>
  <c r="CQ20" i="12"/>
  <c r="CS20" i="12"/>
  <c r="CU20" i="12"/>
  <c r="CU21" i="12" s="1"/>
  <c r="CW20" i="12"/>
  <c r="CW21" i="12" s="1"/>
  <c r="CY20" i="12"/>
  <c r="DA20" i="12"/>
  <c r="DC20" i="12"/>
  <c r="DF20" i="12"/>
  <c r="DH20" i="12"/>
  <c r="DI20" i="12"/>
  <c r="DI21" i="12" s="1"/>
  <c r="DS21" i="12" s="1"/>
  <c r="DJ20" i="12"/>
  <c r="DJ21" i="12" s="1"/>
  <c r="DK20" i="12"/>
  <c r="DL20" i="12"/>
  <c r="DM20" i="12"/>
  <c r="DN20" i="12"/>
  <c r="DN21" i="12" s="1"/>
  <c r="DO20" i="12"/>
  <c r="DP20" i="12"/>
  <c r="DQ20" i="12"/>
  <c r="DQ21" i="12" s="1"/>
  <c r="DR20" i="12"/>
  <c r="DR21" i="12" s="1"/>
  <c r="DT20" i="12"/>
  <c r="DU20" i="12"/>
  <c r="DV20" i="12"/>
  <c r="DV21" i="12" s="1"/>
  <c r="DW20" i="12"/>
  <c r="DX20" i="12"/>
  <c r="DY20" i="12"/>
  <c r="DY21" i="12" s="1"/>
  <c r="DZ20" i="12"/>
  <c r="DZ21" i="12" s="1"/>
  <c r="EA20" i="12"/>
  <c r="EB20" i="12"/>
  <c r="EC20" i="12"/>
  <c r="ED20" i="12"/>
  <c r="ED21" i="12" s="1"/>
  <c r="EE20" i="12"/>
  <c r="J21" i="12"/>
  <c r="L21" i="12"/>
  <c r="N21" i="12"/>
  <c r="R21" i="12"/>
  <c r="T21" i="12"/>
  <c r="Z21" i="12"/>
  <c r="AB21" i="12"/>
  <c r="AD21" i="12"/>
  <c r="AI21" i="12"/>
  <c r="AO21" i="12"/>
  <c r="AQ21" i="12"/>
  <c r="AS21" i="12"/>
  <c r="AW21" i="12"/>
  <c r="AY21" i="12"/>
  <c r="BE21" i="12"/>
  <c r="BH21" i="12"/>
  <c r="BL21" i="12"/>
  <c r="BN21" i="12"/>
  <c r="BT21" i="12"/>
  <c r="BV21" i="12"/>
  <c r="BX21" i="12"/>
  <c r="CB21" i="12"/>
  <c r="CD21" i="12"/>
  <c r="CI21" i="12"/>
  <c r="CK21" i="12"/>
  <c r="CM21" i="12"/>
  <c r="CQ21" i="12"/>
  <c r="CS21" i="12"/>
  <c r="CY21" i="12"/>
  <c r="DA21" i="12"/>
  <c r="DC21" i="12"/>
  <c r="DF21" i="12"/>
  <c r="DH21" i="12"/>
  <c r="DK21" i="12"/>
  <c r="DL21" i="12"/>
  <c r="DM21" i="12"/>
  <c r="DO21" i="12"/>
  <c r="DP21" i="12"/>
  <c r="DT21" i="12"/>
  <c r="DU21" i="12"/>
  <c r="DW21" i="12"/>
  <c r="DX21" i="12"/>
  <c r="EA21" i="12"/>
  <c r="EB21" i="12"/>
  <c r="EC21" i="12"/>
  <c r="EE21" i="12"/>
  <c r="BI23" i="12"/>
  <c r="EF23" i="12"/>
  <c r="J10" i="43"/>
  <c r="L10" i="43"/>
  <c r="N10" i="43"/>
  <c r="P10" i="43"/>
  <c r="R10" i="43"/>
  <c r="T10" i="43"/>
  <c r="V10" i="43"/>
  <c r="X10" i="43"/>
  <c r="Z10" i="43"/>
  <c r="AB10" i="43"/>
  <c r="AD10" i="43"/>
  <c r="AF10" i="43"/>
  <c r="AI10" i="43"/>
  <c r="AK10" i="43"/>
  <c r="AM10" i="43"/>
  <c r="AO10" i="43"/>
  <c r="AQ10" i="43"/>
  <c r="AS10" i="43"/>
  <c r="AU10" i="43"/>
  <c r="AW10" i="43"/>
  <c r="AY10" i="43"/>
  <c r="BA10" i="43"/>
  <c r="BC10" i="43"/>
  <c r="BE10" i="43"/>
  <c r="BH10" i="43"/>
  <c r="BJ10" i="43"/>
  <c r="BL10" i="43"/>
  <c r="BN10" i="43"/>
  <c r="BN40" i="43" s="1"/>
  <c r="BP10" i="43"/>
  <c r="BR10" i="43"/>
  <c r="BT10" i="43"/>
  <c r="BV10" i="43"/>
  <c r="BX10" i="43"/>
  <c r="BZ10" i="43"/>
  <c r="CB10" i="43"/>
  <c r="CD10" i="43"/>
  <c r="CG10" i="43"/>
  <c r="CI10" i="43"/>
  <c r="CK10" i="43"/>
  <c r="CM10" i="43"/>
  <c r="CO10" i="43"/>
  <c r="CQ10" i="43"/>
  <c r="CS10" i="43"/>
  <c r="CU10" i="43"/>
  <c r="CW10" i="43"/>
  <c r="CY10" i="43"/>
  <c r="DA10" i="43"/>
  <c r="DC10" i="43"/>
  <c r="DF10" i="43"/>
  <c r="DH10" i="43"/>
  <c r="DJ10" i="43"/>
  <c r="DL10" i="43"/>
  <c r="DN10" i="43"/>
  <c r="DP10" i="43"/>
  <c r="DR10" i="43"/>
  <c r="DT10" i="43"/>
  <c r="DV10" i="43"/>
  <c r="DX10" i="43"/>
  <c r="DZ10" i="43"/>
  <c r="EB10" i="43"/>
  <c r="EE10" i="43"/>
  <c r="EG10" i="43"/>
  <c r="EI10" i="43"/>
  <c r="EK10" i="43"/>
  <c r="EM10" i="43"/>
  <c r="EO10" i="43"/>
  <c r="EQ10" i="43"/>
  <c r="ES10" i="43"/>
  <c r="EU10" i="43"/>
  <c r="EW10" i="43"/>
  <c r="EY10" i="43"/>
  <c r="FA10" i="43"/>
  <c r="FD10" i="43"/>
  <c r="FF10" i="43"/>
  <c r="FH10" i="43"/>
  <c r="FJ10" i="43"/>
  <c r="FL10" i="43"/>
  <c r="FN10" i="43"/>
  <c r="FP10" i="43"/>
  <c r="FR10" i="43"/>
  <c r="FT10" i="43"/>
  <c r="FV10" i="43"/>
  <c r="FX10" i="43"/>
  <c r="FZ10" i="43"/>
  <c r="GC10" i="43"/>
  <c r="GE10" i="43"/>
  <c r="GG10" i="43"/>
  <c r="GI10" i="43"/>
  <c r="GK10" i="43"/>
  <c r="GM10" i="43"/>
  <c r="GO10" i="43"/>
  <c r="GQ10" i="43"/>
  <c r="GS10" i="43"/>
  <c r="GU10" i="43"/>
  <c r="GW10" i="43"/>
  <c r="GY10" i="43"/>
  <c r="HB10" i="43"/>
  <c r="HD10" i="43"/>
  <c r="HF10" i="43"/>
  <c r="HH10" i="43"/>
  <c r="HJ10" i="43"/>
  <c r="HL10" i="43"/>
  <c r="HN10" i="43"/>
  <c r="HP10" i="43"/>
  <c r="HR10" i="43"/>
  <c r="HT10" i="43"/>
  <c r="HV10" i="43"/>
  <c r="HX10" i="43"/>
  <c r="J11" i="43"/>
  <c r="L11" i="43"/>
  <c r="N11" i="43"/>
  <c r="P11" i="43"/>
  <c r="R11" i="43"/>
  <c r="T11" i="43"/>
  <c r="V11" i="43"/>
  <c r="X11" i="43"/>
  <c r="Z11" i="43"/>
  <c r="AB11" i="43"/>
  <c r="AD11" i="43"/>
  <c r="AF11" i="43"/>
  <c r="AI11" i="43"/>
  <c r="AK11" i="43"/>
  <c r="AM11" i="43"/>
  <c r="AO11" i="43"/>
  <c r="AQ11" i="43"/>
  <c r="AS11" i="43"/>
  <c r="AU11" i="43"/>
  <c r="AW11" i="43"/>
  <c r="AY11" i="43"/>
  <c r="BA11" i="43"/>
  <c r="BC11" i="43"/>
  <c r="BE11" i="43"/>
  <c r="BH11" i="43"/>
  <c r="BJ11" i="43"/>
  <c r="BL11" i="43"/>
  <c r="BN11" i="43"/>
  <c r="BP11" i="43"/>
  <c r="BR11" i="43"/>
  <c r="BT11" i="43"/>
  <c r="BV11" i="43"/>
  <c r="BX11" i="43"/>
  <c r="BZ11" i="43"/>
  <c r="CB11" i="43"/>
  <c r="CD11" i="43"/>
  <c r="CG11" i="43"/>
  <c r="CI11" i="43"/>
  <c r="CK11" i="43"/>
  <c r="CM11" i="43"/>
  <c r="CO11" i="43"/>
  <c r="CQ11" i="43"/>
  <c r="CS11" i="43"/>
  <c r="CU11" i="43"/>
  <c r="CW11" i="43"/>
  <c r="CY11" i="43"/>
  <c r="DA11" i="43"/>
  <c r="DC11" i="43"/>
  <c r="DF11" i="43"/>
  <c r="DH11" i="43"/>
  <c r="DJ11" i="43"/>
  <c r="DL11" i="43"/>
  <c r="DN11" i="43"/>
  <c r="DP11" i="43"/>
  <c r="DR11" i="43"/>
  <c r="DT11" i="43"/>
  <c r="DV11" i="43"/>
  <c r="DX11" i="43"/>
  <c r="DZ11" i="43"/>
  <c r="EB11" i="43"/>
  <c r="EE11" i="43"/>
  <c r="EG11" i="43"/>
  <c r="EI11" i="43"/>
  <c r="EK11" i="43"/>
  <c r="EK40" i="43" s="1"/>
  <c r="EM11" i="43"/>
  <c r="EO11" i="43"/>
  <c r="EQ11" i="43"/>
  <c r="ES11" i="43"/>
  <c r="EU11" i="43"/>
  <c r="EW11" i="43"/>
  <c r="EY11" i="43"/>
  <c r="FA11" i="43"/>
  <c r="FA40" i="43" s="1"/>
  <c r="FD11" i="43"/>
  <c r="FF11" i="43"/>
  <c r="FH11" i="43"/>
  <c r="FJ11" i="43"/>
  <c r="FL11" i="43"/>
  <c r="FN11" i="43"/>
  <c r="FP11" i="43"/>
  <c r="FR11" i="43"/>
  <c r="FT11" i="43"/>
  <c r="FV11" i="43"/>
  <c r="FX11" i="43"/>
  <c r="FZ11" i="43"/>
  <c r="GC11" i="43"/>
  <c r="GE11" i="43"/>
  <c r="GG11" i="43"/>
  <c r="GI11" i="43"/>
  <c r="GK11" i="43"/>
  <c r="GM11" i="43"/>
  <c r="GO11" i="43"/>
  <c r="GQ11" i="43"/>
  <c r="GS11" i="43"/>
  <c r="GU11" i="43"/>
  <c r="GW11" i="43"/>
  <c r="GY11" i="43"/>
  <c r="HB11" i="43"/>
  <c r="HD11" i="43"/>
  <c r="HF11" i="43"/>
  <c r="HH11" i="43"/>
  <c r="HJ11" i="43"/>
  <c r="HL11" i="43"/>
  <c r="HN11" i="43"/>
  <c r="HP11" i="43"/>
  <c r="HR11" i="43"/>
  <c r="HT11" i="43"/>
  <c r="HV11" i="43"/>
  <c r="HX11" i="43"/>
  <c r="J12" i="43"/>
  <c r="L12" i="43"/>
  <c r="N12" i="43"/>
  <c r="P12" i="43"/>
  <c r="R12" i="43"/>
  <c r="T12" i="43"/>
  <c r="V12" i="43"/>
  <c r="X12" i="43"/>
  <c r="Z12" i="43"/>
  <c r="AB12" i="43"/>
  <c r="AD12" i="43"/>
  <c r="AF12" i="43"/>
  <c r="AI12" i="43"/>
  <c r="AK12" i="43"/>
  <c r="AM12" i="43"/>
  <c r="AO12" i="43"/>
  <c r="AQ12" i="43"/>
  <c r="AS12" i="43"/>
  <c r="AU12" i="43"/>
  <c r="AW12" i="43"/>
  <c r="AY12" i="43"/>
  <c r="BA12" i="43"/>
  <c r="BC12" i="43"/>
  <c r="BE12" i="43"/>
  <c r="BH12" i="43"/>
  <c r="BJ12" i="43"/>
  <c r="BL12" i="43"/>
  <c r="BN12" i="43"/>
  <c r="BP12" i="43"/>
  <c r="BR12" i="43"/>
  <c r="BT12" i="43"/>
  <c r="BV12" i="43"/>
  <c r="BX12" i="43"/>
  <c r="BZ12" i="43"/>
  <c r="CB12" i="43"/>
  <c r="CD12" i="43"/>
  <c r="CG12" i="43"/>
  <c r="CI12" i="43"/>
  <c r="CK12" i="43"/>
  <c r="CM12" i="43"/>
  <c r="CO12" i="43"/>
  <c r="CQ12" i="43"/>
  <c r="CS12" i="43"/>
  <c r="CU12" i="43"/>
  <c r="CW12" i="43"/>
  <c r="CY12" i="43"/>
  <c r="DA12" i="43"/>
  <c r="DC12" i="43"/>
  <c r="DF12" i="43"/>
  <c r="DH12" i="43"/>
  <c r="DJ12" i="43"/>
  <c r="DL12" i="43"/>
  <c r="DN12" i="43"/>
  <c r="DP12" i="43"/>
  <c r="DR12" i="43"/>
  <c r="DT12" i="43"/>
  <c r="DV12" i="43"/>
  <c r="DX12" i="43"/>
  <c r="DZ12" i="43"/>
  <c r="EB12" i="43"/>
  <c r="EE12" i="43"/>
  <c r="EG12" i="43"/>
  <c r="EI12" i="43"/>
  <c r="EK12" i="43"/>
  <c r="EM12" i="43"/>
  <c r="EO12" i="43"/>
  <c r="EQ12" i="43"/>
  <c r="ES12" i="43"/>
  <c r="EU12" i="43"/>
  <c r="EW12" i="43"/>
  <c r="EY12" i="43"/>
  <c r="FA12" i="43"/>
  <c r="FD12" i="43"/>
  <c r="FF12" i="43"/>
  <c r="FH12" i="43"/>
  <c r="FJ12" i="43"/>
  <c r="FL12" i="43"/>
  <c r="FN12" i="43"/>
  <c r="FP12" i="43"/>
  <c r="FR12" i="43"/>
  <c r="FT12" i="43"/>
  <c r="FV12" i="43"/>
  <c r="FX12" i="43"/>
  <c r="FZ12" i="43"/>
  <c r="GC12" i="43"/>
  <c r="GE12" i="43"/>
  <c r="GG12" i="43"/>
  <c r="GI12" i="43"/>
  <c r="GK12" i="43"/>
  <c r="GM12" i="43"/>
  <c r="GO12" i="43"/>
  <c r="GQ12" i="43"/>
  <c r="GS12" i="43"/>
  <c r="GU12" i="43"/>
  <c r="GW12" i="43"/>
  <c r="GY12" i="43"/>
  <c r="HB12" i="43"/>
  <c r="HD12" i="43"/>
  <c r="HF12" i="43"/>
  <c r="HH12" i="43"/>
  <c r="HJ12" i="43"/>
  <c r="HJ40" i="43" s="1"/>
  <c r="HL12" i="43"/>
  <c r="HN12" i="43"/>
  <c r="HP12" i="43"/>
  <c r="HR12" i="43"/>
  <c r="HT12" i="43"/>
  <c r="HV12" i="43"/>
  <c r="HX12" i="43"/>
  <c r="J13" i="43"/>
  <c r="L13" i="43"/>
  <c r="N13" i="43"/>
  <c r="P13" i="43"/>
  <c r="R13" i="43"/>
  <c r="T13" i="43"/>
  <c r="V13" i="43"/>
  <c r="X13" i="43"/>
  <c r="Z13" i="43"/>
  <c r="AB13" i="43"/>
  <c r="AD13" i="43"/>
  <c r="AF13" i="43"/>
  <c r="AI13" i="43"/>
  <c r="AK13" i="43"/>
  <c r="AM13" i="43"/>
  <c r="AO13" i="43"/>
  <c r="AQ13" i="43"/>
  <c r="AS13" i="43"/>
  <c r="AU13" i="43"/>
  <c r="AW13" i="43"/>
  <c r="AY13" i="43"/>
  <c r="BA13" i="43"/>
  <c r="BC13" i="43"/>
  <c r="BE13" i="43"/>
  <c r="BH13" i="43"/>
  <c r="BJ13" i="43"/>
  <c r="BL13" i="43"/>
  <c r="BN13" i="43"/>
  <c r="BP13" i="43"/>
  <c r="BR13" i="43"/>
  <c r="BT13" i="43"/>
  <c r="BV13" i="43"/>
  <c r="BX13" i="43"/>
  <c r="BZ13" i="43"/>
  <c r="CB13" i="43"/>
  <c r="CD13" i="43"/>
  <c r="CG13" i="43"/>
  <c r="CI13" i="43"/>
  <c r="CK13" i="43"/>
  <c r="CM13" i="43"/>
  <c r="CO13" i="43"/>
  <c r="CQ13" i="43"/>
  <c r="CS13" i="43"/>
  <c r="CU13" i="43"/>
  <c r="CW13" i="43"/>
  <c r="CY13" i="43"/>
  <c r="DA13" i="43"/>
  <c r="DC13" i="43"/>
  <c r="DF13" i="43"/>
  <c r="DH13" i="43"/>
  <c r="DJ13" i="43"/>
  <c r="DL13" i="43"/>
  <c r="DN13" i="43"/>
  <c r="DP13" i="43"/>
  <c r="DR13" i="43"/>
  <c r="DT13" i="43"/>
  <c r="DV13" i="43"/>
  <c r="DV40" i="43" s="1"/>
  <c r="DX13" i="43"/>
  <c r="DZ13" i="43"/>
  <c r="EB13" i="43"/>
  <c r="EE13" i="43"/>
  <c r="EG13" i="43"/>
  <c r="EI13" i="43"/>
  <c r="EK13" i="43"/>
  <c r="EM13" i="43"/>
  <c r="EO13" i="43"/>
  <c r="EQ13" i="43"/>
  <c r="ES13" i="43"/>
  <c r="EU13" i="43"/>
  <c r="EW13" i="43"/>
  <c r="EY13" i="43"/>
  <c r="FA13" i="43"/>
  <c r="FD13" i="43"/>
  <c r="FF13" i="43"/>
  <c r="FH13" i="43"/>
  <c r="FJ13" i="43"/>
  <c r="FL13" i="43"/>
  <c r="FN13" i="43"/>
  <c r="FP13" i="43"/>
  <c r="FR13" i="43"/>
  <c r="FT13" i="43"/>
  <c r="FV13" i="43"/>
  <c r="FX13" i="43"/>
  <c r="FZ13" i="43"/>
  <c r="GC13" i="43"/>
  <c r="GE13" i="43"/>
  <c r="GG13" i="43"/>
  <c r="GI13" i="43"/>
  <c r="GK13" i="43"/>
  <c r="GM13" i="43"/>
  <c r="GO13" i="43"/>
  <c r="GQ13" i="43"/>
  <c r="GS13" i="43"/>
  <c r="GU13" i="43"/>
  <c r="GW13" i="43"/>
  <c r="GY13" i="43"/>
  <c r="HB13" i="43"/>
  <c r="HD13" i="43"/>
  <c r="HF13" i="43"/>
  <c r="HH13" i="43"/>
  <c r="HJ13" i="43"/>
  <c r="HL13" i="43"/>
  <c r="HN13" i="43"/>
  <c r="HP13" i="43"/>
  <c r="HR13" i="43"/>
  <c r="HT13" i="43"/>
  <c r="HV13" i="43"/>
  <c r="HX13" i="43"/>
  <c r="J14" i="43"/>
  <c r="L14" i="43"/>
  <c r="N14" i="43"/>
  <c r="P14" i="43"/>
  <c r="R14" i="43"/>
  <c r="R40" i="43" s="1"/>
  <c r="T14" i="43"/>
  <c r="V14" i="43"/>
  <c r="X14" i="43"/>
  <c r="Z14" i="43"/>
  <c r="AB14" i="43"/>
  <c r="AD14" i="43"/>
  <c r="AF14" i="43"/>
  <c r="AI14" i="43"/>
  <c r="AK14" i="43"/>
  <c r="AM14" i="43"/>
  <c r="AO14" i="43"/>
  <c r="AQ14" i="43"/>
  <c r="AS14" i="43"/>
  <c r="AU14" i="43"/>
  <c r="AW14" i="43"/>
  <c r="AW40" i="43" s="1"/>
  <c r="AY14" i="43"/>
  <c r="BA14" i="43"/>
  <c r="BC14" i="43"/>
  <c r="BE14" i="43"/>
  <c r="BH14" i="43"/>
  <c r="BJ14" i="43"/>
  <c r="BL14" i="43"/>
  <c r="BN14" i="43"/>
  <c r="BP14" i="43"/>
  <c r="BR14" i="43"/>
  <c r="BT14" i="43"/>
  <c r="BV14" i="43"/>
  <c r="BX14" i="43"/>
  <c r="BZ14" i="43"/>
  <c r="CB14" i="43"/>
  <c r="CD14" i="43"/>
  <c r="CG14" i="43"/>
  <c r="CI14" i="43"/>
  <c r="CK14" i="43"/>
  <c r="CM14" i="43"/>
  <c r="CO14" i="43"/>
  <c r="CQ14" i="43"/>
  <c r="CS14" i="43"/>
  <c r="CU14" i="43"/>
  <c r="CW14" i="43"/>
  <c r="CY14" i="43"/>
  <c r="DA14" i="43"/>
  <c r="DC14" i="43"/>
  <c r="DF14" i="43"/>
  <c r="DH14" i="43"/>
  <c r="DJ14" i="43"/>
  <c r="DL14" i="43"/>
  <c r="DN14" i="43"/>
  <c r="DP14" i="43"/>
  <c r="DR14" i="43"/>
  <c r="DT14" i="43"/>
  <c r="DV14" i="43"/>
  <c r="DX14" i="43"/>
  <c r="DZ14" i="43"/>
  <c r="EB14" i="43"/>
  <c r="EE14" i="43"/>
  <c r="EG14" i="43"/>
  <c r="EI14" i="43"/>
  <c r="EK14" i="43"/>
  <c r="EM14" i="43"/>
  <c r="EO14" i="43"/>
  <c r="EQ14" i="43"/>
  <c r="ES14" i="43"/>
  <c r="EU14" i="43"/>
  <c r="EW14" i="43"/>
  <c r="EY14" i="43"/>
  <c r="FA14" i="43"/>
  <c r="FD14" i="43"/>
  <c r="FF14" i="43"/>
  <c r="FH14" i="43"/>
  <c r="FJ14" i="43"/>
  <c r="FL14" i="43"/>
  <c r="FN14" i="43"/>
  <c r="FP14" i="43"/>
  <c r="FR14" i="43"/>
  <c r="FT14" i="43"/>
  <c r="FV14" i="43"/>
  <c r="FX14" i="43"/>
  <c r="FZ14" i="43"/>
  <c r="GC14" i="43"/>
  <c r="GE14" i="43"/>
  <c r="GG14" i="43"/>
  <c r="GI14" i="43"/>
  <c r="GK14" i="43"/>
  <c r="GM14" i="43"/>
  <c r="GO14" i="43"/>
  <c r="GQ14" i="43"/>
  <c r="GS14" i="43"/>
  <c r="GU14" i="43"/>
  <c r="GW14" i="43"/>
  <c r="GY14" i="43"/>
  <c r="HB14" i="43"/>
  <c r="HD14" i="43"/>
  <c r="HF14" i="43"/>
  <c r="HH14" i="43"/>
  <c r="HJ14" i="43"/>
  <c r="HL14" i="43"/>
  <c r="HN14" i="43"/>
  <c r="HP14" i="43"/>
  <c r="HR14" i="43"/>
  <c r="HT14" i="43"/>
  <c r="HV14" i="43"/>
  <c r="HX14" i="43"/>
  <c r="J15" i="43"/>
  <c r="L15" i="43"/>
  <c r="N15" i="43"/>
  <c r="P15" i="43"/>
  <c r="R15" i="43"/>
  <c r="T15" i="43"/>
  <c r="V15" i="43"/>
  <c r="X15" i="43"/>
  <c r="Z15" i="43"/>
  <c r="AB15" i="43"/>
  <c r="AD15" i="43"/>
  <c r="AF15" i="43"/>
  <c r="AI15" i="43"/>
  <c r="AK15" i="43"/>
  <c r="AM15" i="43"/>
  <c r="AO15" i="43"/>
  <c r="AQ15" i="43"/>
  <c r="AS15" i="43"/>
  <c r="AU15" i="43"/>
  <c r="AW15" i="43"/>
  <c r="AY15" i="43"/>
  <c r="BA15" i="43"/>
  <c r="BC15" i="43"/>
  <c r="BE15" i="43"/>
  <c r="BH15" i="43"/>
  <c r="BJ15" i="43"/>
  <c r="BL15" i="43"/>
  <c r="BN15" i="43"/>
  <c r="BP15" i="43"/>
  <c r="BR15" i="43"/>
  <c r="BT15" i="43"/>
  <c r="BV15" i="43"/>
  <c r="BX15" i="43"/>
  <c r="BZ15" i="43"/>
  <c r="CB15" i="43"/>
  <c r="CD15" i="43"/>
  <c r="CG15" i="43"/>
  <c r="CI15" i="43"/>
  <c r="CK15" i="43"/>
  <c r="CM15" i="43"/>
  <c r="CO15" i="43"/>
  <c r="CQ15" i="43"/>
  <c r="CS15" i="43"/>
  <c r="CU15" i="43"/>
  <c r="CW15" i="43"/>
  <c r="CY15" i="43"/>
  <c r="DA15" i="43"/>
  <c r="DC15" i="43"/>
  <c r="DF15" i="43"/>
  <c r="DH15" i="43"/>
  <c r="DJ15" i="43"/>
  <c r="DL15" i="43"/>
  <c r="DN15" i="43"/>
  <c r="DP15" i="43"/>
  <c r="DR15" i="43"/>
  <c r="DT15" i="43"/>
  <c r="DV15" i="43"/>
  <c r="DX15" i="43"/>
  <c r="DZ15" i="43"/>
  <c r="EB15" i="43"/>
  <c r="EE15" i="43"/>
  <c r="EG15" i="43"/>
  <c r="EI15" i="43"/>
  <c r="EK15" i="43"/>
  <c r="EM15" i="43"/>
  <c r="EO15" i="43"/>
  <c r="EQ15" i="43"/>
  <c r="ES15" i="43"/>
  <c r="EU15" i="43"/>
  <c r="EW15" i="43"/>
  <c r="EY15" i="43"/>
  <c r="FA15" i="43"/>
  <c r="FD15" i="43"/>
  <c r="FF15" i="43"/>
  <c r="FH15" i="43"/>
  <c r="FJ15" i="43"/>
  <c r="FL15" i="43"/>
  <c r="FN15" i="43"/>
  <c r="FP15" i="43"/>
  <c r="FR15" i="43"/>
  <c r="FT15" i="43"/>
  <c r="FV15" i="43"/>
  <c r="FX15" i="43"/>
  <c r="FZ15" i="43"/>
  <c r="GC15" i="43"/>
  <c r="GE15" i="43"/>
  <c r="GG15" i="43"/>
  <c r="GI15" i="43"/>
  <c r="GK15" i="43"/>
  <c r="GM15" i="43"/>
  <c r="GO15" i="43"/>
  <c r="GQ15" i="43"/>
  <c r="GS15" i="43"/>
  <c r="GU15" i="43"/>
  <c r="GW15" i="43"/>
  <c r="GY15" i="43"/>
  <c r="HB15" i="43"/>
  <c r="HD15" i="43"/>
  <c r="HF15" i="43"/>
  <c r="HH15" i="43"/>
  <c r="HJ15" i="43"/>
  <c r="HL15" i="43"/>
  <c r="HN15" i="43"/>
  <c r="HP15" i="43"/>
  <c r="HR15" i="43"/>
  <c r="HT15" i="43"/>
  <c r="HV15" i="43"/>
  <c r="HX15" i="43"/>
  <c r="J16" i="43"/>
  <c r="L16" i="43"/>
  <c r="N16" i="43"/>
  <c r="P16" i="43"/>
  <c r="R16" i="43"/>
  <c r="T16" i="43"/>
  <c r="V16" i="43"/>
  <c r="X16" i="43"/>
  <c r="Z16" i="43"/>
  <c r="AB16" i="43"/>
  <c r="AD16" i="43"/>
  <c r="AF16" i="43"/>
  <c r="AI16" i="43"/>
  <c r="AK16" i="43"/>
  <c r="AM16" i="43"/>
  <c r="AO16" i="43"/>
  <c r="AQ16" i="43"/>
  <c r="AS16" i="43"/>
  <c r="AU16" i="43"/>
  <c r="AW16" i="43"/>
  <c r="AY16" i="43"/>
  <c r="BA16" i="43"/>
  <c r="BC16" i="43"/>
  <c r="BE16" i="43"/>
  <c r="BH16" i="43"/>
  <c r="BJ16" i="43"/>
  <c r="BL16" i="43"/>
  <c r="BN16" i="43"/>
  <c r="BP16" i="43"/>
  <c r="BR16" i="43"/>
  <c r="BT16" i="43"/>
  <c r="BV16" i="43"/>
  <c r="BX16" i="43"/>
  <c r="BZ16" i="43"/>
  <c r="CB16" i="43"/>
  <c r="CD16" i="43"/>
  <c r="CG16" i="43"/>
  <c r="CI16" i="43"/>
  <c r="CK16" i="43"/>
  <c r="CM16" i="43"/>
  <c r="CO16" i="43"/>
  <c r="CQ16" i="43"/>
  <c r="CS16" i="43"/>
  <c r="CU16" i="43"/>
  <c r="CW16" i="43"/>
  <c r="CY16" i="43"/>
  <c r="DA16" i="43"/>
  <c r="DC16" i="43"/>
  <c r="DF16" i="43"/>
  <c r="DH16" i="43"/>
  <c r="DJ16" i="43"/>
  <c r="DL16" i="43"/>
  <c r="DN16" i="43"/>
  <c r="DP16" i="43"/>
  <c r="DR16" i="43"/>
  <c r="DT16" i="43"/>
  <c r="DV16" i="43"/>
  <c r="DX16" i="43"/>
  <c r="DZ16" i="43"/>
  <c r="EB16" i="43"/>
  <c r="EE16" i="43"/>
  <c r="EG16" i="43"/>
  <c r="EI16" i="43"/>
  <c r="EK16" i="43"/>
  <c r="EM16" i="43"/>
  <c r="EO16" i="43"/>
  <c r="EQ16" i="43"/>
  <c r="ES16" i="43"/>
  <c r="EU16" i="43"/>
  <c r="EW16" i="43"/>
  <c r="EY16" i="43"/>
  <c r="FA16" i="43"/>
  <c r="FD16" i="43"/>
  <c r="FF16" i="43"/>
  <c r="FH16" i="43"/>
  <c r="FJ16" i="43"/>
  <c r="FL16" i="43"/>
  <c r="FN16" i="43"/>
  <c r="FP16" i="43"/>
  <c r="FR16" i="43"/>
  <c r="FT16" i="43"/>
  <c r="FV16" i="43"/>
  <c r="FX16" i="43"/>
  <c r="FZ16" i="43"/>
  <c r="GC16" i="43"/>
  <c r="GE16" i="43"/>
  <c r="GG16" i="43"/>
  <c r="GI16" i="43"/>
  <c r="GK16" i="43"/>
  <c r="GM16" i="43"/>
  <c r="GO16" i="43"/>
  <c r="GQ16" i="43"/>
  <c r="GS16" i="43"/>
  <c r="GU16" i="43"/>
  <c r="GW16" i="43"/>
  <c r="GY16" i="43"/>
  <c r="HB16" i="43"/>
  <c r="HD16" i="43"/>
  <c r="HF16" i="43"/>
  <c r="HH16" i="43"/>
  <c r="HJ16" i="43"/>
  <c r="HL16" i="43"/>
  <c r="HN16" i="43"/>
  <c r="HP16" i="43"/>
  <c r="HR16" i="43"/>
  <c r="HT16" i="43"/>
  <c r="HV16" i="43"/>
  <c r="HX16" i="43"/>
  <c r="J17" i="43"/>
  <c r="L17" i="43"/>
  <c r="N17" i="43"/>
  <c r="P17" i="43"/>
  <c r="R17" i="43"/>
  <c r="T17" i="43"/>
  <c r="V17" i="43"/>
  <c r="X17" i="43"/>
  <c r="Z17" i="43"/>
  <c r="AB17" i="43"/>
  <c r="AD17" i="43"/>
  <c r="AF17" i="43"/>
  <c r="AI17" i="43"/>
  <c r="AK17" i="43"/>
  <c r="AM17" i="43"/>
  <c r="AO17" i="43"/>
  <c r="AQ17" i="43"/>
  <c r="AS17" i="43"/>
  <c r="AU17" i="43"/>
  <c r="AW17" i="43"/>
  <c r="AY17" i="43"/>
  <c r="BA17" i="43"/>
  <c r="BC17" i="43"/>
  <c r="BE17" i="43"/>
  <c r="BH17" i="43"/>
  <c r="BJ17" i="43"/>
  <c r="BL17" i="43"/>
  <c r="BN17" i="43"/>
  <c r="BP17" i="43"/>
  <c r="BR17" i="43"/>
  <c r="BT17" i="43"/>
  <c r="BV17" i="43"/>
  <c r="BX17" i="43"/>
  <c r="BZ17" i="43"/>
  <c r="CB17" i="43"/>
  <c r="CD17" i="43"/>
  <c r="CG17" i="43"/>
  <c r="CI17" i="43"/>
  <c r="CK17" i="43"/>
  <c r="CM17" i="43"/>
  <c r="CO17" i="43"/>
  <c r="CQ17" i="43"/>
  <c r="CS17" i="43"/>
  <c r="CU17" i="43"/>
  <c r="CW17" i="43"/>
  <c r="CY17" i="43"/>
  <c r="DA17" i="43"/>
  <c r="DC17" i="43"/>
  <c r="DF17" i="43"/>
  <c r="DH17" i="43"/>
  <c r="DJ17" i="43"/>
  <c r="DL17" i="43"/>
  <c r="DN17" i="43"/>
  <c r="DP17" i="43"/>
  <c r="DR17" i="43"/>
  <c r="DT17" i="43"/>
  <c r="DV17" i="43"/>
  <c r="DX17" i="43"/>
  <c r="DZ17" i="43"/>
  <c r="EB17" i="43"/>
  <c r="EE17" i="43"/>
  <c r="EG17" i="43"/>
  <c r="EI17" i="43"/>
  <c r="EK17" i="43"/>
  <c r="EM17" i="43"/>
  <c r="EO17" i="43"/>
  <c r="EQ17" i="43"/>
  <c r="ES17" i="43"/>
  <c r="EU17" i="43"/>
  <c r="EW17" i="43"/>
  <c r="EY17" i="43"/>
  <c r="FA17" i="43"/>
  <c r="FD17" i="43"/>
  <c r="FF17" i="43"/>
  <c r="FH17" i="43"/>
  <c r="FJ17" i="43"/>
  <c r="FL17" i="43"/>
  <c r="FN17" i="43"/>
  <c r="FP17" i="43"/>
  <c r="FR17" i="43"/>
  <c r="FT17" i="43"/>
  <c r="FV17" i="43"/>
  <c r="FX17" i="43"/>
  <c r="FZ17" i="43"/>
  <c r="GC17" i="43"/>
  <c r="GE17" i="43"/>
  <c r="GG17" i="43"/>
  <c r="GI17" i="43"/>
  <c r="GK17" i="43"/>
  <c r="GM17" i="43"/>
  <c r="GO17" i="43"/>
  <c r="GQ17" i="43"/>
  <c r="GS17" i="43"/>
  <c r="GU17" i="43"/>
  <c r="GW17" i="43"/>
  <c r="GY17" i="43"/>
  <c r="HB17" i="43"/>
  <c r="HD17" i="43"/>
  <c r="HF17" i="43"/>
  <c r="HH17" i="43"/>
  <c r="HJ17" i="43"/>
  <c r="HL17" i="43"/>
  <c r="HN17" i="43"/>
  <c r="HP17" i="43"/>
  <c r="HR17" i="43"/>
  <c r="HT17" i="43"/>
  <c r="HV17" i="43"/>
  <c r="HX17" i="43"/>
  <c r="J18" i="43"/>
  <c r="L18" i="43"/>
  <c r="N18" i="43"/>
  <c r="P18" i="43"/>
  <c r="R18" i="43"/>
  <c r="T18" i="43"/>
  <c r="V18" i="43"/>
  <c r="X18" i="43"/>
  <c r="Z18" i="43"/>
  <c r="AB18" i="43"/>
  <c r="AD18" i="43"/>
  <c r="AF18" i="43"/>
  <c r="AI18" i="43"/>
  <c r="AK18" i="43"/>
  <c r="AM18" i="43"/>
  <c r="AO18" i="43"/>
  <c r="AQ18" i="43"/>
  <c r="AS18" i="43"/>
  <c r="AU18" i="43"/>
  <c r="AW18" i="43"/>
  <c r="AY18" i="43"/>
  <c r="BA18" i="43"/>
  <c r="BC18" i="43"/>
  <c r="BE18" i="43"/>
  <c r="BH18" i="43"/>
  <c r="BJ18" i="43"/>
  <c r="BJ40" i="43" s="1"/>
  <c r="BL18" i="43"/>
  <c r="BN18" i="43"/>
  <c r="BP18" i="43"/>
  <c r="BR18" i="43"/>
  <c r="BT18" i="43"/>
  <c r="BV18" i="43"/>
  <c r="BX18" i="43"/>
  <c r="BZ18" i="43"/>
  <c r="BZ40" i="43" s="1"/>
  <c r="CB18" i="43"/>
  <c r="CD18" i="43"/>
  <c r="CG18" i="43"/>
  <c r="CI18" i="43"/>
  <c r="CK18" i="43"/>
  <c r="CM18" i="43"/>
  <c r="CO18" i="43"/>
  <c r="CQ18" i="43"/>
  <c r="CS18" i="43"/>
  <c r="CU18" i="43"/>
  <c r="CW18" i="43"/>
  <c r="CY18" i="43"/>
  <c r="DA18" i="43"/>
  <c r="DC18" i="43"/>
  <c r="DF18" i="43"/>
  <c r="DH18" i="43"/>
  <c r="DJ18" i="43"/>
  <c r="DL18" i="43"/>
  <c r="DN18" i="43"/>
  <c r="DP18" i="43"/>
  <c r="DR18" i="43"/>
  <c r="DT18" i="43"/>
  <c r="DV18" i="43"/>
  <c r="DX18" i="43"/>
  <c r="DZ18" i="43"/>
  <c r="EB18" i="43"/>
  <c r="EE18" i="43"/>
  <c r="EG18" i="43"/>
  <c r="EI18" i="43"/>
  <c r="EK18" i="43"/>
  <c r="EM18" i="43"/>
  <c r="EO18" i="43"/>
  <c r="EQ18" i="43"/>
  <c r="ES18" i="43"/>
  <c r="EU18" i="43"/>
  <c r="EW18" i="43"/>
  <c r="EY18" i="43"/>
  <c r="FA18" i="43"/>
  <c r="FD18" i="43"/>
  <c r="FF18" i="43"/>
  <c r="FH18" i="43"/>
  <c r="FJ18" i="43"/>
  <c r="FL18" i="43"/>
  <c r="FN18" i="43"/>
  <c r="FP18" i="43"/>
  <c r="FR18" i="43"/>
  <c r="FT18" i="43"/>
  <c r="FV18" i="43"/>
  <c r="FX18" i="43"/>
  <c r="FZ18" i="43"/>
  <c r="GC18" i="43"/>
  <c r="GE18" i="43"/>
  <c r="GG18" i="43"/>
  <c r="GI18" i="43"/>
  <c r="GK18" i="43"/>
  <c r="GM18" i="43"/>
  <c r="GO18" i="43"/>
  <c r="GQ18" i="43"/>
  <c r="GS18" i="43"/>
  <c r="GU18" i="43"/>
  <c r="GW18" i="43"/>
  <c r="GY18" i="43"/>
  <c r="HB18" i="43"/>
  <c r="HD18" i="43"/>
  <c r="HF18" i="43"/>
  <c r="HH18" i="43"/>
  <c r="HJ18" i="43"/>
  <c r="HL18" i="43"/>
  <c r="HN18" i="43"/>
  <c r="HP18" i="43"/>
  <c r="HR18" i="43"/>
  <c r="HT18" i="43"/>
  <c r="HV18" i="43"/>
  <c r="HX18" i="43"/>
  <c r="J19" i="43"/>
  <c r="L19" i="43"/>
  <c r="N19" i="43"/>
  <c r="P19" i="43"/>
  <c r="R19" i="43"/>
  <c r="T19" i="43"/>
  <c r="V19" i="43"/>
  <c r="X19" i="43"/>
  <c r="Z19" i="43"/>
  <c r="AB19" i="43"/>
  <c r="AD19" i="43"/>
  <c r="AF19" i="43"/>
  <c r="AI19" i="43"/>
  <c r="AK19" i="43"/>
  <c r="AM19" i="43"/>
  <c r="AO19" i="43"/>
  <c r="AQ19" i="43"/>
  <c r="AS19" i="43"/>
  <c r="AU19" i="43"/>
  <c r="AW19" i="43"/>
  <c r="AY19" i="43"/>
  <c r="BA19" i="43"/>
  <c r="BC19" i="43"/>
  <c r="BE19" i="43"/>
  <c r="BH19" i="43"/>
  <c r="BJ19" i="43"/>
  <c r="BL19" i="43"/>
  <c r="BN19" i="43"/>
  <c r="BP19" i="43"/>
  <c r="BR19" i="43"/>
  <c r="BT19" i="43"/>
  <c r="BV19" i="43"/>
  <c r="BX19" i="43"/>
  <c r="BZ19" i="43"/>
  <c r="CB19" i="43"/>
  <c r="CD19" i="43"/>
  <c r="CG19" i="43"/>
  <c r="CI19" i="43"/>
  <c r="CK19" i="43"/>
  <c r="CM19" i="43"/>
  <c r="CO19" i="43"/>
  <c r="CQ19" i="43"/>
  <c r="CS19" i="43"/>
  <c r="CU19" i="43"/>
  <c r="CW19" i="43"/>
  <c r="CY19" i="43"/>
  <c r="DA19" i="43"/>
  <c r="DC19" i="43"/>
  <c r="DF19" i="43"/>
  <c r="DH19" i="43"/>
  <c r="DJ19" i="43"/>
  <c r="DL19" i="43"/>
  <c r="DN19" i="43"/>
  <c r="DP19" i="43"/>
  <c r="DR19" i="43"/>
  <c r="DT19" i="43"/>
  <c r="DV19" i="43"/>
  <c r="DX19" i="43"/>
  <c r="DZ19" i="43"/>
  <c r="EB19" i="43"/>
  <c r="EE19" i="43"/>
  <c r="EG19" i="43"/>
  <c r="EI19" i="43"/>
  <c r="EK19" i="43"/>
  <c r="EM19" i="43"/>
  <c r="EO19" i="43"/>
  <c r="EQ19" i="43"/>
  <c r="ES19" i="43"/>
  <c r="EU19" i="43"/>
  <c r="EW19" i="43"/>
  <c r="EY19" i="43"/>
  <c r="FA19" i="43"/>
  <c r="FD19" i="43"/>
  <c r="FF19" i="43"/>
  <c r="FH19" i="43"/>
  <c r="FJ19" i="43"/>
  <c r="FL19" i="43"/>
  <c r="FN19" i="43"/>
  <c r="FN40" i="43" s="1"/>
  <c r="FP19" i="43"/>
  <c r="FR19" i="43"/>
  <c r="FT19" i="43"/>
  <c r="FV19" i="43"/>
  <c r="FX19" i="43"/>
  <c r="FZ19" i="43"/>
  <c r="GC19" i="43"/>
  <c r="GE19" i="43"/>
  <c r="GG19" i="43"/>
  <c r="GI19" i="43"/>
  <c r="GK19" i="43"/>
  <c r="GM19" i="43"/>
  <c r="GO19" i="43"/>
  <c r="GQ19" i="43"/>
  <c r="GS19" i="43"/>
  <c r="GU19" i="43"/>
  <c r="GW19" i="43"/>
  <c r="GY19" i="43"/>
  <c r="HB19" i="43"/>
  <c r="HD19" i="43"/>
  <c r="HF19" i="43"/>
  <c r="HH19" i="43"/>
  <c r="HJ19" i="43"/>
  <c r="HL19" i="43"/>
  <c r="HN19" i="43"/>
  <c r="HP19" i="43"/>
  <c r="HR19" i="43"/>
  <c r="HT19" i="43"/>
  <c r="HV19" i="43"/>
  <c r="HX19" i="43"/>
  <c r="J20" i="43"/>
  <c r="L20" i="43"/>
  <c r="N20" i="43"/>
  <c r="P20" i="43"/>
  <c r="R20" i="43"/>
  <c r="T20" i="43"/>
  <c r="V20" i="43"/>
  <c r="X20" i="43"/>
  <c r="Z20" i="43"/>
  <c r="AB20" i="43"/>
  <c r="AD20" i="43"/>
  <c r="AF20" i="43"/>
  <c r="AI20" i="43"/>
  <c r="AK20" i="43"/>
  <c r="AM20" i="43"/>
  <c r="AO20" i="43"/>
  <c r="AQ20" i="43"/>
  <c r="AS20" i="43"/>
  <c r="AU20" i="43"/>
  <c r="AW20" i="43"/>
  <c r="AY20" i="43"/>
  <c r="BA20" i="43"/>
  <c r="BC20" i="43"/>
  <c r="BE20" i="43"/>
  <c r="BH20" i="43"/>
  <c r="BJ20" i="43"/>
  <c r="BL20" i="43"/>
  <c r="BN20" i="43"/>
  <c r="BP20" i="43"/>
  <c r="BR20" i="43"/>
  <c r="BT20" i="43"/>
  <c r="BV20" i="43"/>
  <c r="BX20" i="43"/>
  <c r="BZ20" i="43"/>
  <c r="CB20" i="43"/>
  <c r="CD20" i="43"/>
  <c r="CG20" i="43"/>
  <c r="CI20" i="43"/>
  <c r="CK20" i="43"/>
  <c r="CM20" i="43"/>
  <c r="CO20" i="43"/>
  <c r="CQ20" i="43"/>
  <c r="CS20" i="43"/>
  <c r="CU20" i="43"/>
  <c r="CW20" i="43"/>
  <c r="CY20" i="43"/>
  <c r="DA20" i="43"/>
  <c r="DC20" i="43"/>
  <c r="DF20" i="43"/>
  <c r="DH20" i="43"/>
  <c r="DJ20" i="43"/>
  <c r="DL20" i="43"/>
  <c r="DN20" i="43"/>
  <c r="DP20" i="43"/>
  <c r="DR20" i="43"/>
  <c r="DT20" i="43"/>
  <c r="DV20" i="43"/>
  <c r="DX20" i="43"/>
  <c r="DZ20" i="43"/>
  <c r="EB20" i="43"/>
  <c r="EE20" i="43"/>
  <c r="EG20" i="43"/>
  <c r="EI20" i="43"/>
  <c r="EK20" i="43"/>
  <c r="EM20" i="43"/>
  <c r="EO20" i="43"/>
  <c r="EQ20" i="43"/>
  <c r="ES20" i="43"/>
  <c r="EU20" i="43"/>
  <c r="EW20" i="43"/>
  <c r="EY20" i="43"/>
  <c r="FA20" i="43"/>
  <c r="FD20" i="43"/>
  <c r="FF20" i="43"/>
  <c r="FH20" i="43"/>
  <c r="FJ20" i="43"/>
  <c r="FL20" i="43"/>
  <c r="FN20" i="43"/>
  <c r="FP20" i="43"/>
  <c r="FR20" i="43"/>
  <c r="FT20" i="43"/>
  <c r="FV20" i="43"/>
  <c r="FX20" i="43"/>
  <c r="FZ20" i="43"/>
  <c r="GC20" i="43"/>
  <c r="GE20" i="43"/>
  <c r="GG20" i="43"/>
  <c r="GI20" i="43"/>
  <c r="GK20" i="43"/>
  <c r="GM20" i="43"/>
  <c r="GO20" i="43"/>
  <c r="GQ20" i="43"/>
  <c r="GS20" i="43"/>
  <c r="GU20" i="43"/>
  <c r="GW20" i="43"/>
  <c r="GY20" i="43"/>
  <c r="HB20" i="43"/>
  <c r="HD20" i="43"/>
  <c r="HF20" i="43"/>
  <c r="HH20" i="43"/>
  <c r="HJ20" i="43"/>
  <c r="HL20" i="43"/>
  <c r="HN20" i="43"/>
  <c r="HP20" i="43"/>
  <c r="HR20" i="43"/>
  <c r="HT20" i="43"/>
  <c r="HV20" i="43"/>
  <c r="HX20" i="43"/>
  <c r="J21" i="43"/>
  <c r="L21" i="43"/>
  <c r="N21" i="43"/>
  <c r="P21" i="43"/>
  <c r="R21" i="43"/>
  <c r="T21" i="43"/>
  <c r="V21" i="43"/>
  <c r="X21" i="43"/>
  <c r="Z21" i="43"/>
  <c r="AB21" i="43"/>
  <c r="AD21" i="43"/>
  <c r="AF21" i="43"/>
  <c r="AI21" i="43"/>
  <c r="AK21" i="43"/>
  <c r="AM21" i="43"/>
  <c r="AO21" i="43"/>
  <c r="AQ21" i="43"/>
  <c r="AS21" i="43"/>
  <c r="AU21" i="43"/>
  <c r="AW21" i="43"/>
  <c r="AY21" i="43"/>
  <c r="BA21" i="43"/>
  <c r="BC21" i="43"/>
  <c r="BE21" i="43"/>
  <c r="BH21" i="43"/>
  <c r="BJ21" i="43"/>
  <c r="BL21" i="43"/>
  <c r="BN21" i="43"/>
  <c r="BP21" i="43"/>
  <c r="BR21" i="43"/>
  <c r="BT21" i="43"/>
  <c r="BV21" i="43"/>
  <c r="BX21" i="43"/>
  <c r="BZ21" i="43"/>
  <c r="CB21" i="43"/>
  <c r="CD21" i="43"/>
  <c r="CG21" i="43"/>
  <c r="CI21" i="43"/>
  <c r="CK21" i="43"/>
  <c r="CM21" i="43"/>
  <c r="CO21" i="43"/>
  <c r="CQ21" i="43"/>
  <c r="CS21" i="43"/>
  <c r="CU21" i="43"/>
  <c r="CW21" i="43"/>
  <c r="CY21" i="43"/>
  <c r="DA21" i="43"/>
  <c r="DC21" i="43"/>
  <c r="DF21" i="43"/>
  <c r="DH21" i="43"/>
  <c r="DJ21" i="43"/>
  <c r="DL21" i="43"/>
  <c r="DN21" i="43"/>
  <c r="DP21" i="43"/>
  <c r="DR21" i="43"/>
  <c r="DT21" i="43"/>
  <c r="DV21" i="43"/>
  <c r="DX21" i="43"/>
  <c r="DZ21" i="43"/>
  <c r="EB21" i="43"/>
  <c r="EE21" i="43"/>
  <c r="EG21" i="43"/>
  <c r="EI21" i="43"/>
  <c r="EK21" i="43"/>
  <c r="EM21" i="43"/>
  <c r="EO21" i="43"/>
  <c r="EQ21" i="43"/>
  <c r="ES21" i="43"/>
  <c r="EU21" i="43"/>
  <c r="EW21" i="43"/>
  <c r="EY21" i="43"/>
  <c r="FA21" i="43"/>
  <c r="FD21" i="43"/>
  <c r="FF21" i="43"/>
  <c r="FH21" i="43"/>
  <c r="FJ21" i="43"/>
  <c r="FL21" i="43"/>
  <c r="FN21" i="43"/>
  <c r="FP21" i="43"/>
  <c r="FR21" i="43"/>
  <c r="FT21" i="43"/>
  <c r="FV21" i="43"/>
  <c r="FX21" i="43"/>
  <c r="FZ21" i="43"/>
  <c r="GC21" i="43"/>
  <c r="GE21" i="43"/>
  <c r="GG21" i="43"/>
  <c r="GI21" i="43"/>
  <c r="GK21" i="43"/>
  <c r="GM21" i="43"/>
  <c r="GO21" i="43"/>
  <c r="GQ21" i="43"/>
  <c r="GS21" i="43"/>
  <c r="GU21" i="43"/>
  <c r="GW21" i="43"/>
  <c r="GY21" i="43"/>
  <c r="HB21" i="43"/>
  <c r="HD21" i="43"/>
  <c r="HF21" i="43"/>
  <c r="HH21" i="43"/>
  <c r="HJ21" i="43"/>
  <c r="HL21" i="43"/>
  <c r="HN21" i="43"/>
  <c r="HP21" i="43"/>
  <c r="HR21" i="43"/>
  <c r="HT21" i="43"/>
  <c r="HV21" i="43"/>
  <c r="HX21" i="43"/>
  <c r="J22" i="43"/>
  <c r="L22" i="43"/>
  <c r="N22" i="43"/>
  <c r="P22" i="43"/>
  <c r="R22" i="43"/>
  <c r="T22" i="43"/>
  <c r="V22" i="43"/>
  <c r="X22" i="43"/>
  <c r="Z22" i="43"/>
  <c r="AB22" i="43"/>
  <c r="AD22" i="43"/>
  <c r="AF22" i="43"/>
  <c r="AI22" i="43"/>
  <c r="AK22" i="43"/>
  <c r="AM22" i="43"/>
  <c r="AO22" i="43"/>
  <c r="AQ22" i="43"/>
  <c r="AS22" i="43"/>
  <c r="AU22" i="43"/>
  <c r="AW22" i="43"/>
  <c r="AY22" i="43"/>
  <c r="BA22" i="43"/>
  <c r="BC22" i="43"/>
  <c r="BE22" i="43"/>
  <c r="BH22" i="43"/>
  <c r="BJ22" i="43"/>
  <c r="BL22" i="43"/>
  <c r="BN22" i="43"/>
  <c r="BP22" i="43"/>
  <c r="BR22" i="43"/>
  <c r="BT22" i="43"/>
  <c r="BV22" i="43"/>
  <c r="BX22" i="43"/>
  <c r="BZ22" i="43"/>
  <c r="CB22" i="43"/>
  <c r="CD22" i="43"/>
  <c r="CG22" i="43"/>
  <c r="CI22" i="43"/>
  <c r="CK22" i="43"/>
  <c r="CM22" i="43"/>
  <c r="CO22" i="43"/>
  <c r="CQ22" i="43"/>
  <c r="CS22" i="43"/>
  <c r="CU22" i="43"/>
  <c r="CW22" i="43"/>
  <c r="CY22" i="43"/>
  <c r="DA22" i="43"/>
  <c r="DC22" i="43"/>
  <c r="DF22" i="43"/>
  <c r="DH22" i="43"/>
  <c r="DJ22" i="43"/>
  <c r="DL22" i="43"/>
  <c r="DN22" i="43"/>
  <c r="DP22" i="43"/>
  <c r="DR22" i="43"/>
  <c r="DT22" i="43"/>
  <c r="DV22" i="43"/>
  <c r="DX22" i="43"/>
  <c r="DZ22" i="43"/>
  <c r="EB22" i="43"/>
  <c r="EE22" i="43"/>
  <c r="EG22" i="43"/>
  <c r="EI22" i="43"/>
  <c r="EK22" i="43"/>
  <c r="EM22" i="43"/>
  <c r="EO22" i="43"/>
  <c r="EQ22" i="43"/>
  <c r="ES22" i="43"/>
  <c r="EU22" i="43"/>
  <c r="EW22" i="43"/>
  <c r="EY22" i="43"/>
  <c r="FA22" i="43"/>
  <c r="FD22" i="43"/>
  <c r="FF22" i="43"/>
  <c r="FH22" i="43"/>
  <c r="FJ22" i="43"/>
  <c r="FL22" i="43"/>
  <c r="FN22" i="43"/>
  <c r="FP22" i="43"/>
  <c r="FR22" i="43"/>
  <c r="FT22" i="43"/>
  <c r="FV22" i="43"/>
  <c r="FX22" i="43"/>
  <c r="FZ22" i="43"/>
  <c r="GC22" i="43"/>
  <c r="GE22" i="43"/>
  <c r="GG22" i="43"/>
  <c r="GI22" i="43"/>
  <c r="GK22" i="43"/>
  <c r="GM22" i="43"/>
  <c r="GO22" i="43"/>
  <c r="GQ22" i="43"/>
  <c r="GS22" i="43"/>
  <c r="GU22" i="43"/>
  <c r="GW22" i="43"/>
  <c r="GY22" i="43"/>
  <c r="HB22" i="43"/>
  <c r="HD22" i="43"/>
  <c r="HF22" i="43"/>
  <c r="HH22" i="43"/>
  <c r="HJ22" i="43"/>
  <c r="HL22" i="43"/>
  <c r="HN22" i="43"/>
  <c r="HP22" i="43"/>
  <c r="HR22" i="43"/>
  <c r="HT22" i="43"/>
  <c r="HV22" i="43"/>
  <c r="HX22" i="43"/>
  <c r="J23" i="43"/>
  <c r="L23" i="43"/>
  <c r="N23" i="43"/>
  <c r="P23" i="43"/>
  <c r="R23" i="43"/>
  <c r="T23" i="43"/>
  <c r="V23" i="43"/>
  <c r="X23" i="43"/>
  <c r="Z23" i="43"/>
  <c r="AB23" i="43"/>
  <c r="AD23" i="43"/>
  <c r="AF23" i="43"/>
  <c r="AI23" i="43"/>
  <c r="AK23" i="43"/>
  <c r="AM23" i="43"/>
  <c r="AO23" i="43"/>
  <c r="AQ23" i="43"/>
  <c r="AS23" i="43"/>
  <c r="AU23" i="43"/>
  <c r="AW23" i="43"/>
  <c r="AY23" i="43"/>
  <c r="BA23" i="43"/>
  <c r="BC23" i="43"/>
  <c r="BE23" i="43"/>
  <c r="BH23" i="43"/>
  <c r="BJ23" i="43"/>
  <c r="BL23" i="43"/>
  <c r="BN23" i="43"/>
  <c r="BP23" i="43"/>
  <c r="BR23" i="43"/>
  <c r="BR40" i="43" s="1"/>
  <c r="BT23" i="43"/>
  <c r="BV23" i="43"/>
  <c r="BX23" i="43"/>
  <c r="BZ23" i="43"/>
  <c r="CB23" i="43"/>
  <c r="CD23" i="43"/>
  <c r="CG23" i="43"/>
  <c r="CI23" i="43"/>
  <c r="CK23" i="43"/>
  <c r="CM23" i="43"/>
  <c r="CO23" i="43"/>
  <c r="CQ23" i="43"/>
  <c r="CS23" i="43"/>
  <c r="CU23" i="43"/>
  <c r="CW23" i="43"/>
  <c r="CY23" i="43"/>
  <c r="DA23" i="43"/>
  <c r="DC23" i="43"/>
  <c r="DF23" i="43"/>
  <c r="DH23" i="43"/>
  <c r="DJ23" i="43"/>
  <c r="DL23" i="43"/>
  <c r="DN23" i="43"/>
  <c r="DP23" i="43"/>
  <c r="DR23" i="43"/>
  <c r="DT23" i="43"/>
  <c r="DV23" i="43"/>
  <c r="DX23" i="43"/>
  <c r="DZ23" i="43"/>
  <c r="EB23" i="43"/>
  <c r="EE23" i="43"/>
  <c r="EG23" i="43"/>
  <c r="EI23" i="43"/>
  <c r="EK23" i="43"/>
  <c r="EM23" i="43"/>
  <c r="EO23" i="43"/>
  <c r="EQ23" i="43"/>
  <c r="ES23" i="43"/>
  <c r="EU23" i="43"/>
  <c r="EW23" i="43"/>
  <c r="EY23" i="43"/>
  <c r="FA23" i="43"/>
  <c r="FD23" i="43"/>
  <c r="FF23" i="43"/>
  <c r="FH23" i="43"/>
  <c r="FJ23" i="43"/>
  <c r="FL23" i="43"/>
  <c r="FN23" i="43"/>
  <c r="FP23" i="43"/>
  <c r="FR23" i="43"/>
  <c r="FT23" i="43"/>
  <c r="FV23" i="43"/>
  <c r="FX23" i="43"/>
  <c r="FZ23" i="43"/>
  <c r="GC23" i="43"/>
  <c r="GE23" i="43"/>
  <c r="GG23" i="43"/>
  <c r="GI23" i="43"/>
  <c r="GK23" i="43"/>
  <c r="GM23" i="43"/>
  <c r="GO23" i="43"/>
  <c r="GQ23" i="43"/>
  <c r="GS23" i="43"/>
  <c r="GU23" i="43"/>
  <c r="GW23" i="43"/>
  <c r="GY23" i="43"/>
  <c r="HB23" i="43"/>
  <c r="HD23" i="43"/>
  <c r="HF23" i="43"/>
  <c r="HH23" i="43"/>
  <c r="HJ23" i="43"/>
  <c r="HL23" i="43"/>
  <c r="HN23" i="43"/>
  <c r="HP23" i="43"/>
  <c r="HR23" i="43"/>
  <c r="HT23" i="43"/>
  <c r="HV23" i="43"/>
  <c r="HX23" i="43"/>
  <c r="J24" i="43"/>
  <c r="L24" i="43"/>
  <c r="N24" i="43"/>
  <c r="P24" i="43"/>
  <c r="R24" i="43"/>
  <c r="T24" i="43"/>
  <c r="V24" i="43"/>
  <c r="X24" i="43"/>
  <c r="Z24" i="43"/>
  <c r="AB24" i="43"/>
  <c r="AD24" i="43"/>
  <c r="AF24" i="43"/>
  <c r="AI24" i="43"/>
  <c r="AK24" i="43"/>
  <c r="AM24" i="43"/>
  <c r="AO24" i="43"/>
  <c r="AQ24" i="43"/>
  <c r="AS24" i="43"/>
  <c r="AU24" i="43"/>
  <c r="AW24" i="43"/>
  <c r="AY24" i="43"/>
  <c r="BA24" i="43"/>
  <c r="BC24" i="43"/>
  <c r="BE24" i="43"/>
  <c r="BH24" i="43"/>
  <c r="BJ24" i="43"/>
  <c r="BL24" i="43"/>
  <c r="BN24" i="43"/>
  <c r="BP24" i="43"/>
  <c r="BR24" i="43"/>
  <c r="BT24" i="43"/>
  <c r="BV24" i="43"/>
  <c r="BX24" i="43"/>
  <c r="BZ24" i="43"/>
  <c r="CB24" i="43"/>
  <c r="CD24" i="43"/>
  <c r="CG24" i="43"/>
  <c r="CI24" i="43"/>
  <c r="CK24" i="43"/>
  <c r="CM24" i="43"/>
  <c r="CO24" i="43"/>
  <c r="CQ24" i="43"/>
  <c r="CS24" i="43"/>
  <c r="CU24" i="43"/>
  <c r="CW24" i="43"/>
  <c r="CY24" i="43"/>
  <c r="DA24" i="43"/>
  <c r="DC24" i="43"/>
  <c r="DF24" i="43"/>
  <c r="DH24" i="43"/>
  <c r="DJ24" i="43"/>
  <c r="DL24" i="43"/>
  <c r="DN24" i="43"/>
  <c r="DP24" i="43"/>
  <c r="DR24" i="43"/>
  <c r="DT24" i="43"/>
  <c r="DV24" i="43"/>
  <c r="DX24" i="43"/>
  <c r="DZ24" i="43"/>
  <c r="EB24" i="43"/>
  <c r="EE24" i="43"/>
  <c r="EG24" i="43"/>
  <c r="EI24" i="43"/>
  <c r="EK24" i="43"/>
  <c r="EM24" i="43"/>
  <c r="EO24" i="43"/>
  <c r="EQ24" i="43"/>
  <c r="ES24" i="43"/>
  <c r="EU24" i="43"/>
  <c r="EW24" i="43"/>
  <c r="EY24" i="43"/>
  <c r="FA24" i="43"/>
  <c r="FD24" i="43"/>
  <c r="FF24" i="43"/>
  <c r="FH24" i="43"/>
  <c r="FJ24" i="43"/>
  <c r="FL24" i="43"/>
  <c r="FN24" i="43"/>
  <c r="FP24" i="43"/>
  <c r="FR24" i="43"/>
  <c r="FT24" i="43"/>
  <c r="FV24" i="43"/>
  <c r="FX24" i="43"/>
  <c r="FZ24" i="43"/>
  <c r="GC24" i="43"/>
  <c r="GE24" i="43"/>
  <c r="GG24" i="43"/>
  <c r="GI24" i="43"/>
  <c r="GK24" i="43"/>
  <c r="GM24" i="43"/>
  <c r="GO24" i="43"/>
  <c r="GQ24" i="43"/>
  <c r="GS24" i="43"/>
  <c r="GU24" i="43"/>
  <c r="GW24" i="43"/>
  <c r="GY24" i="43"/>
  <c r="HB24" i="43"/>
  <c r="HD24" i="43"/>
  <c r="HF24" i="43"/>
  <c r="HH24" i="43"/>
  <c r="HJ24" i="43"/>
  <c r="HL24" i="43"/>
  <c r="HN24" i="43"/>
  <c r="HP24" i="43"/>
  <c r="HR24" i="43"/>
  <c r="HT24" i="43"/>
  <c r="HV24" i="43"/>
  <c r="HX24" i="43"/>
  <c r="J25" i="43"/>
  <c r="L25" i="43"/>
  <c r="N25" i="43"/>
  <c r="P25" i="43"/>
  <c r="R25" i="43"/>
  <c r="T25" i="43"/>
  <c r="V25" i="43"/>
  <c r="X25" i="43"/>
  <c r="Z25" i="43"/>
  <c r="AB25" i="43"/>
  <c r="AD25" i="43"/>
  <c r="AF25" i="43"/>
  <c r="AI25" i="43"/>
  <c r="AK25" i="43"/>
  <c r="AM25" i="43"/>
  <c r="AO25" i="43"/>
  <c r="AQ25" i="43"/>
  <c r="AS25" i="43"/>
  <c r="AU25" i="43"/>
  <c r="AW25" i="43"/>
  <c r="AY25" i="43"/>
  <c r="BA25" i="43"/>
  <c r="BC25" i="43"/>
  <c r="BE25" i="43"/>
  <c r="BH25" i="43"/>
  <c r="BJ25" i="43"/>
  <c r="BL25" i="43"/>
  <c r="BN25" i="43"/>
  <c r="BP25" i="43"/>
  <c r="BR25" i="43"/>
  <c r="BT25" i="43"/>
  <c r="BV25" i="43"/>
  <c r="BX25" i="43"/>
  <c r="BZ25" i="43"/>
  <c r="CB25" i="43"/>
  <c r="CD25" i="43"/>
  <c r="CG25" i="43"/>
  <c r="CI25" i="43"/>
  <c r="CK25" i="43"/>
  <c r="CM25" i="43"/>
  <c r="CO25" i="43"/>
  <c r="CQ25" i="43"/>
  <c r="CS25" i="43"/>
  <c r="CU25" i="43"/>
  <c r="CW25" i="43"/>
  <c r="CY25" i="43"/>
  <c r="DA25" i="43"/>
  <c r="DC25" i="43"/>
  <c r="DF25" i="43"/>
  <c r="DH25" i="43"/>
  <c r="DJ25" i="43"/>
  <c r="DL25" i="43"/>
  <c r="DN25" i="43"/>
  <c r="DP25" i="43"/>
  <c r="DR25" i="43"/>
  <c r="DT25" i="43"/>
  <c r="DV25" i="43"/>
  <c r="DX25" i="43"/>
  <c r="DZ25" i="43"/>
  <c r="EB25" i="43"/>
  <c r="EE25" i="43"/>
  <c r="EG25" i="43"/>
  <c r="EI25" i="43"/>
  <c r="EK25" i="43"/>
  <c r="EM25" i="43"/>
  <c r="EO25" i="43"/>
  <c r="EQ25" i="43"/>
  <c r="ES25" i="43"/>
  <c r="EU25" i="43"/>
  <c r="EW25" i="43"/>
  <c r="EY25" i="43"/>
  <c r="FA25" i="43"/>
  <c r="FD25" i="43"/>
  <c r="FF25" i="43"/>
  <c r="FH25" i="43"/>
  <c r="FJ25" i="43"/>
  <c r="FL25" i="43"/>
  <c r="FN25" i="43"/>
  <c r="FP25" i="43"/>
  <c r="FR25" i="43"/>
  <c r="FT25" i="43"/>
  <c r="FV25" i="43"/>
  <c r="FX25" i="43"/>
  <c r="FZ25" i="43"/>
  <c r="GC25" i="43"/>
  <c r="GE25" i="43"/>
  <c r="GG25" i="43"/>
  <c r="GI25" i="43"/>
  <c r="GK25" i="43"/>
  <c r="GM25" i="43"/>
  <c r="GO25" i="43"/>
  <c r="GQ25" i="43"/>
  <c r="GS25" i="43"/>
  <c r="GU25" i="43"/>
  <c r="GW25" i="43"/>
  <c r="GY25" i="43"/>
  <c r="HB25" i="43"/>
  <c r="HD25" i="43"/>
  <c r="HF25" i="43"/>
  <c r="HH25" i="43"/>
  <c r="HJ25" i="43"/>
  <c r="HL25" i="43"/>
  <c r="HN25" i="43"/>
  <c r="HP25" i="43"/>
  <c r="HR25" i="43"/>
  <c r="HT25" i="43"/>
  <c r="HV25" i="43"/>
  <c r="HX25" i="43"/>
  <c r="J26" i="43"/>
  <c r="L26" i="43"/>
  <c r="N26" i="43"/>
  <c r="P26" i="43"/>
  <c r="R26" i="43"/>
  <c r="T26" i="43"/>
  <c r="V26" i="43"/>
  <c r="X26" i="43"/>
  <c r="Z26" i="43"/>
  <c r="AB26" i="43"/>
  <c r="AD26" i="43"/>
  <c r="AF26" i="43"/>
  <c r="AI26" i="43"/>
  <c r="AK26" i="43"/>
  <c r="AM26" i="43"/>
  <c r="AO26" i="43"/>
  <c r="AQ26" i="43"/>
  <c r="AS26" i="43"/>
  <c r="AU26" i="43"/>
  <c r="AW26" i="43"/>
  <c r="AY26" i="43"/>
  <c r="BA26" i="43"/>
  <c r="BC26" i="43"/>
  <c r="BE26" i="43"/>
  <c r="BH26" i="43"/>
  <c r="BJ26" i="43"/>
  <c r="BL26" i="43"/>
  <c r="BN26" i="43"/>
  <c r="BP26" i="43"/>
  <c r="BR26" i="43"/>
  <c r="BT26" i="43"/>
  <c r="BV26" i="43"/>
  <c r="BX26" i="43"/>
  <c r="BZ26" i="43"/>
  <c r="CB26" i="43"/>
  <c r="CD26" i="43"/>
  <c r="CG26" i="43"/>
  <c r="CI26" i="43"/>
  <c r="CK26" i="43"/>
  <c r="CM26" i="43"/>
  <c r="CO26" i="43"/>
  <c r="CQ26" i="43"/>
  <c r="CS26" i="43"/>
  <c r="CU26" i="43"/>
  <c r="CW26" i="43"/>
  <c r="CY26" i="43"/>
  <c r="DA26" i="43"/>
  <c r="DC26" i="43"/>
  <c r="DF26" i="43"/>
  <c r="DH26" i="43"/>
  <c r="DJ26" i="43"/>
  <c r="DL26" i="43"/>
  <c r="DN26" i="43"/>
  <c r="DP26" i="43"/>
  <c r="DR26" i="43"/>
  <c r="DT26" i="43"/>
  <c r="DV26" i="43"/>
  <c r="DX26" i="43"/>
  <c r="DZ26" i="43"/>
  <c r="EB26" i="43"/>
  <c r="EE26" i="43"/>
  <c r="EG26" i="43"/>
  <c r="EI26" i="43"/>
  <c r="EK26" i="43"/>
  <c r="EM26" i="43"/>
  <c r="EO26" i="43"/>
  <c r="EQ26" i="43"/>
  <c r="ES26" i="43"/>
  <c r="EU26" i="43"/>
  <c r="EW26" i="43"/>
  <c r="EY26" i="43"/>
  <c r="FA26" i="43"/>
  <c r="FD26" i="43"/>
  <c r="FF26" i="43"/>
  <c r="FH26" i="43"/>
  <c r="FJ26" i="43"/>
  <c r="FL26" i="43"/>
  <c r="FN26" i="43"/>
  <c r="FP26" i="43"/>
  <c r="FR26" i="43"/>
  <c r="FT26" i="43"/>
  <c r="FV26" i="43"/>
  <c r="FX26" i="43"/>
  <c r="FZ26" i="43"/>
  <c r="GC26" i="43"/>
  <c r="GE26" i="43"/>
  <c r="GG26" i="43"/>
  <c r="GI26" i="43"/>
  <c r="GK26" i="43"/>
  <c r="GM26" i="43"/>
  <c r="GO26" i="43"/>
  <c r="GQ26" i="43"/>
  <c r="GS26" i="43"/>
  <c r="GU26" i="43"/>
  <c r="GW26" i="43"/>
  <c r="GY26" i="43"/>
  <c r="HB26" i="43"/>
  <c r="HD26" i="43"/>
  <c r="HF26" i="43"/>
  <c r="HH26" i="43"/>
  <c r="HJ26" i="43"/>
  <c r="HL26" i="43"/>
  <c r="HN26" i="43"/>
  <c r="HP26" i="43"/>
  <c r="HR26" i="43"/>
  <c r="HT26" i="43"/>
  <c r="HV26" i="43"/>
  <c r="HX26" i="43"/>
  <c r="J27" i="43"/>
  <c r="L27" i="43"/>
  <c r="N27" i="43"/>
  <c r="P27" i="43"/>
  <c r="R27" i="43"/>
  <c r="T27" i="43"/>
  <c r="V27" i="43"/>
  <c r="X27" i="43"/>
  <c r="Z27" i="43"/>
  <c r="AB27" i="43"/>
  <c r="AD27" i="43"/>
  <c r="AF27" i="43"/>
  <c r="AI27" i="43"/>
  <c r="AK27" i="43"/>
  <c r="AM27" i="43"/>
  <c r="AO27" i="43"/>
  <c r="AQ27" i="43"/>
  <c r="AS27" i="43"/>
  <c r="AU27" i="43"/>
  <c r="AW27" i="43"/>
  <c r="AY27" i="43"/>
  <c r="BA27" i="43"/>
  <c r="BC27" i="43"/>
  <c r="BE27" i="43"/>
  <c r="BH27" i="43"/>
  <c r="BJ27" i="43"/>
  <c r="BL27" i="43"/>
  <c r="BN27" i="43"/>
  <c r="BP27" i="43"/>
  <c r="BR27" i="43"/>
  <c r="BT27" i="43"/>
  <c r="BV27" i="43"/>
  <c r="BX27" i="43"/>
  <c r="BZ27" i="43"/>
  <c r="CB27" i="43"/>
  <c r="CD27" i="43"/>
  <c r="CG27" i="43"/>
  <c r="CI27" i="43"/>
  <c r="CK27" i="43"/>
  <c r="CM27" i="43"/>
  <c r="CO27" i="43"/>
  <c r="CQ27" i="43"/>
  <c r="CS27" i="43"/>
  <c r="CU27" i="43"/>
  <c r="CW27" i="43"/>
  <c r="CY27" i="43"/>
  <c r="DA27" i="43"/>
  <c r="DC27" i="43"/>
  <c r="DF27" i="43"/>
  <c r="DH27" i="43"/>
  <c r="DJ27" i="43"/>
  <c r="DL27" i="43"/>
  <c r="DN27" i="43"/>
  <c r="DP27" i="43"/>
  <c r="DR27" i="43"/>
  <c r="DT27" i="43"/>
  <c r="DV27" i="43"/>
  <c r="DX27" i="43"/>
  <c r="DZ27" i="43"/>
  <c r="EB27" i="43"/>
  <c r="EE27" i="43"/>
  <c r="EG27" i="43"/>
  <c r="EI27" i="43"/>
  <c r="EK27" i="43"/>
  <c r="EM27" i="43"/>
  <c r="EO27" i="43"/>
  <c r="EQ27" i="43"/>
  <c r="ES27" i="43"/>
  <c r="EU27" i="43"/>
  <c r="EW27" i="43"/>
  <c r="EY27" i="43"/>
  <c r="FA27" i="43"/>
  <c r="FD27" i="43"/>
  <c r="FF27" i="43"/>
  <c r="FH27" i="43"/>
  <c r="FJ27" i="43"/>
  <c r="FL27" i="43"/>
  <c r="FN27" i="43"/>
  <c r="FP27" i="43"/>
  <c r="FR27" i="43"/>
  <c r="FT27" i="43"/>
  <c r="FV27" i="43"/>
  <c r="FX27" i="43"/>
  <c r="FZ27" i="43"/>
  <c r="GC27" i="43"/>
  <c r="GE27" i="43"/>
  <c r="GG27" i="43"/>
  <c r="GI27" i="43"/>
  <c r="GK27" i="43"/>
  <c r="GM27" i="43"/>
  <c r="GO27" i="43"/>
  <c r="GQ27" i="43"/>
  <c r="GS27" i="43"/>
  <c r="GU27" i="43"/>
  <c r="GW27" i="43"/>
  <c r="GY27" i="43"/>
  <c r="HB27" i="43"/>
  <c r="HD27" i="43"/>
  <c r="HF27" i="43"/>
  <c r="HH27" i="43"/>
  <c r="HJ27" i="43"/>
  <c r="HL27" i="43"/>
  <c r="HN27" i="43"/>
  <c r="HP27" i="43"/>
  <c r="HR27" i="43"/>
  <c r="HT27" i="43"/>
  <c r="HV27" i="43"/>
  <c r="HX27" i="43"/>
  <c r="J28" i="43"/>
  <c r="L28" i="43"/>
  <c r="N28" i="43"/>
  <c r="P28" i="43"/>
  <c r="R28" i="43"/>
  <c r="T28" i="43"/>
  <c r="V28" i="43"/>
  <c r="X28" i="43"/>
  <c r="Z28" i="43"/>
  <c r="AB28" i="43"/>
  <c r="AD28" i="43"/>
  <c r="AF28" i="43"/>
  <c r="AI28" i="43"/>
  <c r="AK28" i="43"/>
  <c r="AM28" i="43"/>
  <c r="AO28" i="43"/>
  <c r="AQ28" i="43"/>
  <c r="AS28" i="43"/>
  <c r="AU28" i="43"/>
  <c r="AW28" i="43"/>
  <c r="AY28" i="43"/>
  <c r="BA28" i="43"/>
  <c r="BC28" i="43"/>
  <c r="BE28" i="43"/>
  <c r="BH28" i="43"/>
  <c r="BJ28" i="43"/>
  <c r="BL28" i="43"/>
  <c r="BN28" i="43"/>
  <c r="BP28" i="43"/>
  <c r="BR28" i="43"/>
  <c r="BT28" i="43"/>
  <c r="BV28" i="43"/>
  <c r="BX28" i="43"/>
  <c r="BZ28" i="43"/>
  <c r="CB28" i="43"/>
  <c r="CD28" i="43"/>
  <c r="CG28" i="43"/>
  <c r="CI28" i="43"/>
  <c r="CK28" i="43"/>
  <c r="CM28" i="43"/>
  <c r="CO28" i="43"/>
  <c r="CQ28" i="43"/>
  <c r="CS28" i="43"/>
  <c r="CU28" i="43"/>
  <c r="CW28" i="43"/>
  <c r="CY28" i="43"/>
  <c r="DA28" i="43"/>
  <c r="DC28" i="43"/>
  <c r="DF28" i="43"/>
  <c r="DH28" i="43"/>
  <c r="DJ28" i="43"/>
  <c r="DL28" i="43"/>
  <c r="DN28" i="43"/>
  <c r="DP28" i="43"/>
  <c r="DR28" i="43"/>
  <c r="DT28" i="43"/>
  <c r="DV28" i="43"/>
  <c r="DX28" i="43"/>
  <c r="DZ28" i="43"/>
  <c r="EB28" i="43"/>
  <c r="EE28" i="43"/>
  <c r="EG28" i="43"/>
  <c r="EI28" i="43"/>
  <c r="EK28" i="43"/>
  <c r="EM28" i="43"/>
  <c r="EO28" i="43"/>
  <c r="EQ28" i="43"/>
  <c r="ES28" i="43"/>
  <c r="EU28" i="43"/>
  <c r="EW28" i="43"/>
  <c r="EY28" i="43"/>
  <c r="FA28" i="43"/>
  <c r="FD28" i="43"/>
  <c r="FF28" i="43"/>
  <c r="FH28" i="43"/>
  <c r="FJ28" i="43"/>
  <c r="FL28" i="43"/>
  <c r="FN28" i="43"/>
  <c r="FP28" i="43"/>
  <c r="FR28" i="43"/>
  <c r="FT28" i="43"/>
  <c r="FV28" i="43"/>
  <c r="FX28" i="43"/>
  <c r="FZ28" i="43"/>
  <c r="GC28" i="43"/>
  <c r="GE28" i="43"/>
  <c r="GG28" i="43"/>
  <c r="GI28" i="43"/>
  <c r="GK28" i="43"/>
  <c r="GM28" i="43"/>
  <c r="GO28" i="43"/>
  <c r="GQ28" i="43"/>
  <c r="GS28" i="43"/>
  <c r="GU28" i="43"/>
  <c r="GW28" i="43"/>
  <c r="GY28" i="43"/>
  <c r="HB28" i="43"/>
  <c r="HD28" i="43"/>
  <c r="HF28" i="43"/>
  <c r="HH28" i="43"/>
  <c r="HJ28" i="43"/>
  <c r="HL28" i="43"/>
  <c r="HN28" i="43"/>
  <c r="HP28" i="43"/>
  <c r="HR28" i="43"/>
  <c r="HT28" i="43"/>
  <c r="HV28" i="43"/>
  <c r="HX28" i="43"/>
  <c r="J29" i="43"/>
  <c r="L29" i="43"/>
  <c r="N29" i="43"/>
  <c r="P29" i="43"/>
  <c r="R29" i="43"/>
  <c r="T29" i="43"/>
  <c r="V29" i="43"/>
  <c r="X29" i="43"/>
  <c r="Z29" i="43"/>
  <c r="AB29" i="43"/>
  <c r="AD29" i="43"/>
  <c r="AF29" i="43"/>
  <c r="AI29" i="43"/>
  <c r="AK29" i="43"/>
  <c r="AM29" i="43"/>
  <c r="AO29" i="43"/>
  <c r="AQ29" i="43"/>
  <c r="AS29" i="43"/>
  <c r="AU29" i="43"/>
  <c r="AW29" i="43"/>
  <c r="AY29" i="43"/>
  <c r="BA29" i="43"/>
  <c r="BC29" i="43"/>
  <c r="BE29" i="43"/>
  <c r="BH29" i="43"/>
  <c r="BJ29" i="43"/>
  <c r="BL29" i="43"/>
  <c r="BN29" i="43"/>
  <c r="BP29" i="43"/>
  <c r="BR29" i="43"/>
  <c r="BT29" i="43"/>
  <c r="BV29" i="43"/>
  <c r="BX29" i="43"/>
  <c r="BZ29" i="43"/>
  <c r="CB29" i="43"/>
  <c r="CD29" i="43"/>
  <c r="CG29" i="43"/>
  <c r="CI29" i="43"/>
  <c r="CK29" i="43"/>
  <c r="CM29" i="43"/>
  <c r="CO29" i="43"/>
  <c r="CQ29" i="43"/>
  <c r="CS29" i="43"/>
  <c r="CU29" i="43"/>
  <c r="CW29" i="43"/>
  <c r="CY29" i="43"/>
  <c r="DA29" i="43"/>
  <c r="DC29" i="43"/>
  <c r="DF29" i="43"/>
  <c r="DH29" i="43"/>
  <c r="DJ29" i="43"/>
  <c r="DL29" i="43"/>
  <c r="DN29" i="43"/>
  <c r="DP29" i="43"/>
  <c r="DR29" i="43"/>
  <c r="DT29" i="43"/>
  <c r="DV29" i="43"/>
  <c r="DX29" i="43"/>
  <c r="DZ29" i="43"/>
  <c r="EB29" i="43"/>
  <c r="EE29" i="43"/>
  <c r="EG29" i="43"/>
  <c r="EI29" i="43"/>
  <c r="EK29" i="43"/>
  <c r="EM29" i="43"/>
  <c r="EO29" i="43"/>
  <c r="EQ29" i="43"/>
  <c r="ES29" i="43"/>
  <c r="EU29" i="43"/>
  <c r="EW29" i="43"/>
  <c r="EY29" i="43"/>
  <c r="FA29" i="43"/>
  <c r="FD29" i="43"/>
  <c r="FF29" i="43"/>
  <c r="FH29" i="43"/>
  <c r="FJ29" i="43"/>
  <c r="FL29" i="43"/>
  <c r="FN29" i="43"/>
  <c r="FP29" i="43"/>
  <c r="FR29" i="43"/>
  <c r="FT29" i="43"/>
  <c r="FV29" i="43"/>
  <c r="FX29" i="43"/>
  <c r="FZ29" i="43"/>
  <c r="GC29" i="43"/>
  <c r="GE29" i="43"/>
  <c r="GG29" i="43"/>
  <c r="GI29" i="43"/>
  <c r="GK29" i="43"/>
  <c r="GM29" i="43"/>
  <c r="GO29" i="43"/>
  <c r="GQ29" i="43"/>
  <c r="GS29" i="43"/>
  <c r="GU29" i="43"/>
  <c r="GW29" i="43"/>
  <c r="GY29" i="43"/>
  <c r="HB29" i="43"/>
  <c r="HD29" i="43"/>
  <c r="HF29" i="43"/>
  <c r="HH29" i="43"/>
  <c r="HJ29" i="43"/>
  <c r="HL29" i="43"/>
  <c r="HN29" i="43"/>
  <c r="HP29" i="43"/>
  <c r="HR29" i="43"/>
  <c r="HT29" i="43"/>
  <c r="HV29" i="43"/>
  <c r="HX29" i="43"/>
  <c r="J30" i="43"/>
  <c r="L30" i="43"/>
  <c r="N30" i="43"/>
  <c r="P30" i="43"/>
  <c r="R30" i="43"/>
  <c r="T30" i="43"/>
  <c r="V30" i="43"/>
  <c r="X30" i="43"/>
  <c r="Z30" i="43"/>
  <c r="AB30" i="43"/>
  <c r="AD30" i="43"/>
  <c r="AF30" i="43"/>
  <c r="AI30" i="43"/>
  <c r="AK30" i="43"/>
  <c r="AM30" i="43"/>
  <c r="AO30" i="43"/>
  <c r="AQ30" i="43"/>
  <c r="AS30" i="43"/>
  <c r="AU30" i="43"/>
  <c r="AW30" i="43"/>
  <c r="AY30" i="43"/>
  <c r="BA30" i="43"/>
  <c r="BC30" i="43"/>
  <c r="BE30" i="43"/>
  <c r="BH30" i="43"/>
  <c r="BJ30" i="43"/>
  <c r="BL30" i="43"/>
  <c r="BN30" i="43"/>
  <c r="BP30" i="43"/>
  <c r="BR30" i="43"/>
  <c r="BT30" i="43"/>
  <c r="BV30" i="43"/>
  <c r="BX30" i="43"/>
  <c r="BZ30" i="43"/>
  <c r="CB30" i="43"/>
  <c r="CD30" i="43"/>
  <c r="CG30" i="43"/>
  <c r="CI30" i="43"/>
  <c r="CK30" i="43"/>
  <c r="CM30" i="43"/>
  <c r="CO30" i="43"/>
  <c r="CQ30" i="43"/>
  <c r="CS30" i="43"/>
  <c r="CU30" i="43"/>
  <c r="CW30" i="43"/>
  <c r="CY30" i="43"/>
  <c r="DA30" i="43"/>
  <c r="DC30" i="43"/>
  <c r="DF30" i="43"/>
  <c r="DH30" i="43"/>
  <c r="DJ30" i="43"/>
  <c r="DL30" i="43"/>
  <c r="DN30" i="43"/>
  <c r="DP30" i="43"/>
  <c r="DR30" i="43"/>
  <c r="DT30" i="43"/>
  <c r="DV30" i="43"/>
  <c r="DX30" i="43"/>
  <c r="DZ30" i="43"/>
  <c r="EB30" i="43"/>
  <c r="EE30" i="43"/>
  <c r="EG30" i="43"/>
  <c r="EI30" i="43"/>
  <c r="EK30" i="43"/>
  <c r="EM30" i="43"/>
  <c r="EO30" i="43"/>
  <c r="EQ30" i="43"/>
  <c r="ES30" i="43"/>
  <c r="EU30" i="43"/>
  <c r="EW30" i="43"/>
  <c r="EY30" i="43"/>
  <c r="FA30" i="43"/>
  <c r="FD30" i="43"/>
  <c r="FF30" i="43"/>
  <c r="FH30" i="43"/>
  <c r="FJ30" i="43"/>
  <c r="FL30" i="43"/>
  <c r="FN30" i="43"/>
  <c r="FP30" i="43"/>
  <c r="FR30" i="43"/>
  <c r="FT30" i="43"/>
  <c r="FV30" i="43"/>
  <c r="FX30" i="43"/>
  <c r="FZ30" i="43"/>
  <c r="GC30" i="43"/>
  <c r="GE30" i="43"/>
  <c r="GG30" i="43"/>
  <c r="GI30" i="43"/>
  <c r="GK30" i="43"/>
  <c r="GM30" i="43"/>
  <c r="GO30" i="43"/>
  <c r="GQ30" i="43"/>
  <c r="GS30" i="43"/>
  <c r="GU30" i="43"/>
  <c r="GW30" i="43"/>
  <c r="GY30" i="43"/>
  <c r="HB30" i="43"/>
  <c r="HD30" i="43"/>
  <c r="HF30" i="43"/>
  <c r="HH30" i="43"/>
  <c r="HJ30" i="43"/>
  <c r="HL30" i="43"/>
  <c r="HN30" i="43"/>
  <c r="HP30" i="43"/>
  <c r="HR30" i="43"/>
  <c r="HT30" i="43"/>
  <c r="HV30" i="43"/>
  <c r="HX30" i="43"/>
  <c r="J31" i="43"/>
  <c r="L31" i="43"/>
  <c r="N31" i="43"/>
  <c r="P31" i="43"/>
  <c r="R31" i="43"/>
  <c r="T31" i="43"/>
  <c r="V31" i="43"/>
  <c r="X31" i="43"/>
  <c r="Z31" i="43"/>
  <c r="AB31" i="43"/>
  <c r="AD31" i="43"/>
  <c r="AF31" i="43"/>
  <c r="AI31" i="43"/>
  <c r="AK31" i="43"/>
  <c r="AM31" i="43"/>
  <c r="AO31" i="43"/>
  <c r="AQ31" i="43"/>
  <c r="AS31" i="43"/>
  <c r="AU31" i="43"/>
  <c r="AW31" i="43"/>
  <c r="AY31" i="43"/>
  <c r="BA31" i="43"/>
  <c r="BC31" i="43"/>
  <c r="BE31" i="43"/>
  <c r="BH31" i="43"/>
  <c r="BJ31" i="43"/>
  <c r="BL31" i="43"/>
  <c r="BN31" i="43"/>
  <c r="BP31" i="43"/>
  <c r="BR31" i="43"/>
  <c r="BT31" i="43"/>
  <c r="BV31" i="43"/>
  <c r="BX31" i="43"/>
  <c r="BZ31" i="43"/>
  <c r="CB31" i="43"/>
  <c r="CD31" i="43"/>
  <c r="CG31" i="43"/>
  <c r="CI31" i="43"/>
  <c r="CK31" i="43"/>
  <c r="CM31" i="43"/>
  <c r="CO31" i="43"/>
  <c r="CQ31" i="43"/>
  <c r="CS31" i="43"/>
  <c r="CU31" i="43"/>
  <c r="CW31" i="43"/>
  <c r="CY31" i="43"/>
  <c r="DA31" i="43"/>
  <c r="DC31" i="43"/>
  <c r="DF31" i="43"/>
  <c r="DH31" i="43"/>
  <c r="DJ31" i="43"/>
  <c r="DL31" i="43"/>
  <c r="DN31" i="43"/>
  <c r="DP31" i="43"/>
  <c r="DR31" i="43"/>
  <c r="DT31" i="43"/>
  <c r="DV31" i="43"/>
  <c r="DX31" i="43"/>
  <c r="DZ31" i="43"/>
  <c r="EB31" i="43"/>
  <c r="EE31" i="43"/>
  <c r="EG31" i="43"/>
  <c r="EI31" i="43"/>
  <c r="EK31" i="43"/>
  <c r="EM31" i="43"/>
  <c r="EO31" i="43"/>
  <c r="EQ31" i="43"/>
  <c r="ES31" i="43"/>
  <c r="EU31" i="43"/>
  <c r="EW31" i="43"/>
  <c r="EY31" i="43"/>
  <c r="FA31" i="43"/>
  <c r="FD31" i="43"/>
  <c r="FF31" i="43"/>
  <c r="FH31" i="43"/>
  <c r="FJ31" i="43"/>
  <c r="FL31" i="43"/>
  <c r="FN31" i="43"/>
  <c r="FP31" i="43"/>
  <c r="FR31" i="43"/>
  <c r="FT31" i="43"/>
  <c r="FV31" i="43"/>
  <c r="FX31" i="43"/>
  <c r="FZ31" i="43"/>
  <c r="GC31" i="43"/>
  <c r="GE31" i="43"/>
  <c r="GG31" i="43"/>
  <c r="GI31" i="43"/>
  <c r="GK31" i="43"/>
  <c r="GM31" i="43"/>
  <c r="GO31" i="43"/>
  <c r="GQ31" i="43"/>
  <c r="GS31" i="43"/>
  <c r="GU31" i="43"/>
  <c r="GW31" i="43"/>
  <c r="GY31" i="43"/>
  <c r="HB31" i="43"/>
  <c r="HD31" i="43"/>
  <c r="HF31" i="43"/>
  <c r="HH31" i="43"/>
  <c r="HJ31" i="43"/>
  <c r="HL31" i="43"/>
  <c r="HN31" i="43"/>
  <c r="HP31" i="43"/>
  <c r="HR31" i="43"/>
  <c r="HT31" i="43"/>
  <c r="HV31" i="43"/>
  <c r="HX31" i="43"/>
  <c r="J32" i="43"/>
  <c r="L32" i="43"/>
  <c r="N32" i="43"/>
  <c r="P32" i="43"/>
  <c r="R32" i="43"/>
  <c r="T32" i="43"/>
  <c r="V32" i="43"/>
  <c r="X32" i="43"/>
  <c r="Z32" i="43"/>
  <c r="AB32" i="43"/>
  <c r="AD32" i="43"/>
  <c r="AF32" i="43"/>
  <c r="AI32" i="43"/>
  <c r="AK32" i="43"/>
  <c r="AM32" i="43"/>
  <c r="AO32" i="43"/>
  <c r="AQ32" i="43"/>
  <c r="AS32" i="43"/>
  <c r="AU32" i="43"/>
  <c r="AW32" i="43"/>
  <c r="AY32" i="43"/>
  <c r="BA32" i="43"/>
  <c r="BC32" i="43"/>
  <c r="BE32" i="43"/>
  <c r="BH32" i="43"/>
  <c r="BJ32" i="43"/>
  <c r="BL32" i="43"/>
  <c r="BN32" i="43"/>
  <c r="BP32" i="43"/>
  <c r="BR32" i="43"/>
  <c r="BT32" i="43"/>
  <c r="BV32" i="43"/>
  <c r="BX32" i="43"/>
  <c r="BZ32" i="43"/>
  <c r="CB32" i="43"/>
  <c r="CD32" i="43"/>
  <c r="CG32" i="43"/>
  <c r="CI32" i="43"/>
  <c r="CK32" i="43"/>
  <c r="CM32" i="43"/>
  <c r="CO32" i="43"/>
  <c r="CQ32" i="43"/>
  <c r="CS32" i="43"/>
  <c r="CU32" i="43"/>
  <c r="CW32" i="43"/>
  <c r="CY32" i="43"/>
  <c r="DA32" i="43"/>
  <c r="DC32" i="43"/>
  <c r="DF32" i="43"/>
  <c r="DH32" i="43"/>
  <c r="DJ32" i="43"/>
  <c r="DL32" i="43"/>
  <c r="DN32" i="43"/>
  <c r="DP32" i="43"/>
  <c r="DR32" i="43"/>
  <c r="DT32" i="43"/>
  <c r="DV32" i="43"/>
  <c r="DX32" i="43"/>
  <c r="DZ32" i="43"/>
  <c r="EB32" i="43"/>
  <c r="EE32" i="43"/>
  <c r="EG32" i="43"/>
  <c r="EI32" i="43"/>
  <c r="EK32" i="43"/>
  <c r="EM32" i="43"/>
  <c r="EO32" i="43"/>
  <c r="EQ32" i="43"/>
  <c r="ES32" i="43"/>
  <c r="EU32" i="43"/>
  <c r="EW32" i="43"/>
  <c r="EY32" i="43"/>
  <c r="FA32" i="43"/>
  <c r="FD32" i="43"/>
  <c r="FF32" i="43"/>
  <c r="FH32" i="43"/>
  <c r="FJ32" i="43"/>
  <c r="FL32" i="43"/>
  <c r="FN32" i="43"/>
  <c r="FP32" i="43"/>
  <c r="FR32" i="43"/>
  <c r="FT32" i="43"/>
  <c r="FV32" i="43"/>
  <c r="FX32" i="43"/>
  <c r="FZ32" i="43"/>
  <c r="GC32" i="43"/>
  <c r="GE32" i="43"/>
  <c r="GG32" i="43"/>
  <c r="GI32" i="43"/>
  <c r="GK32" i="43"/>
  <c r="GM32" i="43"/>
  <c r="GO32" i="43"/>
  <c r="GQ32" i="43"/>
  <c r="GS32" i="43"/>
  <c r="GU32" i="43"/>
  <c r="GW32" i="43"/>
  <c r="GY32" i="43"/>
  <c r="HB32" i="43"/>
  <c r="HD32" i="43"/>
  <c r="HF32" i="43"/>
  <c r="HH32" i="43"/>
  <c r="HJ32" i="43"/>
  <c r="HL32" i="43"/>
  <c r="HN32" i="43"/>
  <c r="HP32" i="43"/>
  <c r="HR32" i="43"/>
  <c r="HT32" i="43"/>
  <c r="HV32" i="43"/>
  <c r="HX32" i="43"/>
  <c r="J33" i="43"/>
  <c r="L33" i="43"/>
  <c r="N33" i="43"/>
  <c r="P33" i="43"/>
  <c r="R33" i="43"/>
  <c r="T33" i="43"/>
  <c r="V33" i="43"/>
  <c r="X33" i="43"/>
  <c r="Z33" i="43"/>
  <c r="AB33" i="43"/>
  <c r="AD33" i="43"/>
  <c r="AF33" i="43"/>
  <c r="AI33" i="43"/>
  <c r="AK33" i="43"/>
  <c r="AM33" i="43"/>
  <c r="AO33" i="43"/>
  <c r="AQ33" i="43"/>
  <c r="AS33" i="43"/>
  <c r="AU33" i="43"/>
  <c r="AW33" i="43"/>
  <c r="AY33" i="43"/>
  <c r="BA33" i="43"/>
  <c r="BC33" i="43"/>
  <c r="BE33" i="43"/>
  <c r="BH33" i="43"/>
  <c r="BJ33" i="43"/>
  <c r="BL33" i="43"/>
  <c r="BN33" i="43"/>
  <c r="BP33" i="43"/>
  <c r="BR33" i="43"/>
  <c r="BT33" i="43"/>
  <c r="BV33" i="43"/>
  <c r="BX33" i="43"/>
  <c r="BZ33" i="43"/>
  <c r="CB33" i="43"/>
  <c r="CD33" i="43"/>
  <c r="CG33" i="43"/>
  <c r="CI33" i="43"/>
  <c r="CK33" i="43"/>
  <c r="CM33" i="43"/>
  <c r="CO33" i="43"/>
  <c r="CQ33" i="43"/>
  <c r="CS33" i="43"/>
  <c r="CU33" i="43"/>
  <c r="CW33" i="43"/>
  <c r="CY33" i="43"/>
  <c r="DA33" i="43"/>
  <c r="DC33" i="43"/>
  <c r="DF33" i="43"/>
  <c r="DH33" i="43"/>
  <c r="DJ33" i="43"/>
  <c r="DL33" i="43"/>
  <c r="DN33" i="43"/>
  <c r="DP33" i="43"/>
  <c r="DR33" i="43"/>
  <c r="DT33" i="43"/>
  <c r="DV33" i="43"/>
  <c r="DX33" i="43"/>
  <c r="DZ33" i="43"/>
  <c r="EB33" i="43"/>
  <c r="EE33" i="43"/>
  <c r="EG33" i="43"/>
  <c r="EI33" i="43"/>
  <c r="EK33" i="43"/>
  <c r="EM33" i="43"/>
  <c r="EO33" i="43"/>
  <c r="EQ33" i="43"/>
  <c r="ES33" i="43"/>
  <c r="EU33" i="43"/>
  <c r="EW33" i="43"/>
  <c r="EY33" i="43"/>
  <c r="FA33" i="43"/>
  <c r="FD33" i="43"/>
  <c r="FF33" i="43"/>
  <c r="FH33" i="43"/>
  <c r="FJ33" i="43"/>
  <c r="FL33" i="43"/>
  <c r="FN33" i="43"/>
  <c r="FP33" i="43"/>
  <c r="FR33" i="43"/>
  <c r="FT33" i="43"/>
  <c r="FV33" i="43"/>
  <c r="FX33" i="43"/>
  <c r="FZ33" i="43"/>
  <c r="GC33" i="43"/>
  <c r="GE33" i="43"/>
  <c r="GG33" i="43"/>
  <c r="GI33" i="43"/>
  <c r="GK33" i="43"/>
  <c r="GM33" i="43"/>
  <c r="GO33" i="43"/>
  <c r="GQ33" i="43"/>
  <c r="GS33" i="43"/>
  <c r="GU33" i="43"/>
  <c r="GW33" i="43"/>
  <c r="GY33" i="43"/>
  <c r="HB33" i="43"/>
  <c r="HD33" i="43"/>
  <c r="HF33" i="43"/>
  <c r="HH33" i="43"/>
  <c r="HJ33" i="43"/>
  <c r="HL33" i="43"/>
  <c r="HN33" i="43"/>
  <c r="HP33" i="43"/>
  <c r="HR33" i="43"/>
  <c r="HT33" i="43"/>
  <c r="HV33" i="43"/>
  <c r="HX33" i="43"/>
  <c r="J34" i="43"/>
  <c r="L34" i="43"/>
  <c r="N34" i="43"/>
  <c r="P34" i="43"/>
  <c r="R34" i="43"/>
  <c r="T34" i="43"/>
  <c r="V34" i="43"/>
  <c r="X34" i="43"/>
  <c r="Z34" i="43"/>
  <c r="AB34" i="43"/>
  <c r="AD34" i="43"/>
  <c r="AF34" i="43"/>
  <c r="AI34" i="43"/>
  <c r="AK34" i="43"/>
  <c r="AM34" i="43"/>
  <c r="AO34" i="43"/>
  <c r="AQ34" i="43"/>
  <c r="AS34" i="43"/>
  <c r="AU34" i="43"/>
  <c r="AW34" i="43"/>
  <c r="AY34" i="43"/>
  <c r="BA34" i="43"/>
  <c r="BC34" i="43"/>
  <c r="BE34" i="43"/>
  <c r="BH34" i="43"/>
  <c r="BJ34" i="43"/>
  <c r="BL34" i="43"/>
  <c r="BN34" i="43"/>
  <c r="BP34" i="43"/>
  <c r="BR34" i="43"/>
  <c r="BT34" i="43"/>
  <c r="BV34" i="43"/>
  <c r="BX34" i="43"/>
  <c r="BZ34" i="43"/>
  <c r="CB34" i="43"/>
  <c r="CD34" i="43"/>
  <c r="CG34" i="43"/>
  <c r="CI34" i="43"/>
  <c r="CK34" i="43"/>
  <c r="CM34" i="43"/>
  <c r="CO34" i="43"/>
  <c r="CQ34" i="43"/>
  <c r="CS34" i="43"/>
  <c r="CU34" i="43"/>
  <c r="CW34" i="43"/>
  <c r="CY34" i="43"/>
  <c r="DA34" i="43"/>
  <c r="DC34" i="43"/>
  <c r="DF34" i="43"/>
  <c r="DH34" i="43"/>
  <c r="DJ34" i="43"/>
  <c r="DL34" i="43"/>
  <c r="DN34" i="43"/>
  <c r="DP34" i="43"/>
  <c r="DR34" i="43"/>
  <c r="DT34" i="43"/>
  <c r="DV34" i="43"/>
  <c r="DX34" i="43"/>
  <c r="DZ34" i="43"/>
  <c r="EB34" i="43"/>
  <c r="EE34" i="43"/>
  <c r="EG34" i="43"/>
  <c r="EI34" i="43"/>
  <c r="EK34" i="43"/>
  <c r="EM34" i="43"/>
  <c r="EO34" i="43"/>
  <c r="EQ34" i="43"/>
  <c r="ES34" i="43"/>
  <c r="EU34" i="43"/>
  <c r="EW34" i="43"/>
  <c r="EY34" i="43"/>
  <c r="FA34" i="43"/>
  <c r="FD34" i="43"/>
  <c r="FF34" i="43"/>
  <c r="FH34" i="43"/>
  <c r="FJ34" i="43"/>
  <c r="FL34" i="43"/>
  <c r="FN34" i="43"/>
  <c r="FP34" i="43"/>
  <c r="FR34" i="43"/>
  <c r="FT34" i="43"/>
  <c r="FV34" i="43"/>
  <c r="FX34" i="43"/>
  <c r="FZ34" i="43"/>
  <c r="GC34" i="43"/>
  <c r="GE34" i="43"/>
  <c r="GG34" i="43"/>
  <c r="GI34" i="43"/>
  <c r="GK34" i="43"/>
  <c r="GM34" i="43"/>
  <c r="GO34" i="43"/>
  <c r="GQ34" i="43"/>
  <c r="GS34" i="43"/>
  <c r="GU34" i="43"/>
  <c r="GW34" i="43"/>
  <c r="GY34" i="43"/>
  <c r="HB34" i="43"/>
  <c r="HD34" i="43"/>
  <c r="HF34" i="43"/>
  <c r="HH34" i="43"/>
  <c r="HJ34" i="43"/>
  <c r="HL34" i="43"/>
  <c r="HN34" i="43"/>
  <c r="HP34" i="43"/>
  <c r="HR34" i="43"/>
  <c r="HT34" i="43"/>
  <c r="HV34" i="43"/>
  <c r="HX34" i="43"/>
  <c r="J35" i="43"/>
  <c r="L35" i="43"/>
  <c r="N35" i="43"/>
  <c r="P35" i="43"/>
  <c r="R35" i="43"/>
  <c r="T35" i="43"/>
  <c r="V35" i="43"/>
  <c r="X35" i="43"/>
  <c r="Z35" i="43"/>
  <c r="AB35" i="43"/>
  <c r="AD35" i="43"/>
  <c r="AF35" i="43"/>
  <c r="AI35" i="43"/>
  <c r="AK35" i="43"/>
  <c r="AM35" i="43"/>
  <c r="AO35" i="43"/>
  <c r="AQ35" i="43"/>
  <c r="AS35" i="43"/>
  <c r="AU35" i="43"/>
  <c r="AU40" i="43" s="1"/>
  <c r="AW35" i="43"/>
  <c r="AY35" i="43"/>
  <c r="BA35" i="43"/>
  <c r="BC35" i="43"/>
  <c r="BE35" i="43"/>
  <c r="BH35" i="43"/>
  <c r="BJ35" i="43"/>
  <c r="BL35" i="43"/>
  <c r="BN35" i="43"/>
  <c r="BP35" i="43"/>
  <c r="BR35" i="43"/>
  <c r="BT35" i="43"/>
  <c r="BV35" i="43"/>
  <c r="BX35" i="43"/>
  <c r="BZ35" i="43"/>
  <c r="CB35" i="43"/>
  <c r="CD35" i="43"/>
  <c r="CG35" i="43"/>
  <c r="CI35" i="43"/>
  <c r="CK35" i="43"/>
  <c r="CM35" i="43"/>
  <c r="CO35" i="43"/>
  <c r="CQ35" i="43"/>
  <c r="CS35" i="43"/>
  <c r="CU35" i="43"/>
  <c r="CW35" i="43"/>
  <c r="CY35" i="43"/>
  <c r="DA35" i="43"/>
  <c r="DC35" i="43"/>
  <c r="DF35" i="43"/>
  <c r="DH35" i="43"/>
  <c r="DJ35" i="43"/>
  <c r="DL35" i="43"/>
  <c r="DN35" i="43"/>
  <c r="DP35" i="43"/>
  <c r="DR35" i="43"/>
  <c r="DT35" i="43"/>
  <c r="DV35" i="43"/>
  <c r="DX35" i="43"/>
  <c r="DZ35" i="43"/>
  <c r="EB35" i="43"/>
  <c r="EE35" i="43"/>
  <c r="EG35" i="43"/>
  <c r="EI35" i="43"/>
  <c r="EK35" i="43"/>
  <c r="EM35" i="43"/>
  <c r="EO35" i="43"/>
  <c r="EQ35" i="43"/>
  <c r="ES35" i="43"/>
  <c r="EU35" i="43"/>
  <c r="EW35" i="43"/>
  <c r="EY35" i="43"/>
  <c r="FA35" i="43"/>
  <c r="FD35" i="43"/>
  <c r="FF35" i="43"/>
  <c r="FH35" i="43"/>
  <c r="FJ35" i="43"/>
  <c r="FL35" i="43"/>
  <c r="FN35" i="43"/>
  <c r="FP35" i="43"/>
  <c r="FR35" i="43"/>
  <c r="FT35" i="43"/>
  <c r="FV35" i="43"/>
  <c r="FX35" i="43"/>
  <c r="FZ35" i="43"/>
  <c r="GC35" i="43"/>
  <c r="GE35" i="43"/>
  <c r="GG35" i="43"/>
  <c r="GI35" i="43"/>
  <c r="GK35" i="43"/>
  <c r="GM35" i="43"/>
  <c r="GO35" i="43"/>
  <c r="GQ35" i="43"/>
  <c r="GS35" i="43"/>
  <c r="GU35" i="43"/>
  <c r="GW35" i="43"/>
  <c r="GY35" i="43"/>
  <c r="HB35" i="43"/>
  <c r="HD35" i="43"/>
  <c r="HF35" i="43"/>
  <c r="HH35" i="43"/>
  <c r="HJ35" i="43"/>
  <c r="HL35" i="43"/>
  <c r="HN35" i="43"/>
  <c r="HP35" i="43"/>
  <c r="HR35" i="43"/>
  <c r="HT35" i="43"/>
  <c r="HV35" i="43"/>
  <c r="HX35" i="43"/>
  <c r="J36" i="43"/>
  <c r="L36" i="43"/>
  <c r="N36" i="43"/>
  <c r="P36" i="43"/>
  <c r="R36" i="43"/>
  <c r="T36" i="43"/>
  <c r="V36" i="43"/>
  <c r="X36" i="43"/>
  <c r="Z36" i="43"/>
  <c r="AB36" i="43"/>
  <c r="AD36" i="43"/>
  <c r="AF36" i="43"/>
  <c r="AI36" i="43"/>
  <c r="AK36" i="43"/>
  <c r="AQ36" i="43"/>
  <c r="AS36" i="43"/>
  <c r="AU36" i="43"/>
  <c r="AW36" i="43"/>
  <c r="AY36" i="43"/>
  <c r="BA36" i="43"/>
  <c r="BA40" i="43" s="1"/>
  <c r="BC36" i="43"/>
  <c r="BC40" i="43" s="1"/>
  <c r="BH36" i="43"/>
  <c r="BJ36" i="43"/>
  <c r="BL36" i="43"/>
  <c r="BN36" i="43"/>
  <c r="BP36" i="43"/>
  <c r="BR36" i="43"/>
  <c r="BT36" i="43"/>
  <c r="BT40" i="43" s="1"/>
  <c r="BV36" i="43"/>
  <c r="BX36" i="43"/>
  <c r="BZ36" i="43"/>
  <c r="CB36" i="43"/>
  <c r="CD36" i="43"/>
  <c r="CG36" i="43"/>
  <c r="CI36" i="43"/>
  <c r="CK36" i="43"/>
  <c r="CK40" i="43" s="1"/>
  <c r="CM36" i="43"/>
  <c r="CO36" i="43"/>
  <c r="CQ36" i="43"/>
  <c r="CS36" i="43"/>
  <c r="CU36" i="43"/>
  <c r="CW36" i="43"/>
  <c r="CY36" i="43"/>
  <c r="DA36" i="43"/>
  <c r="DA40" i="43" s="1"/>
  <c r="DC36" i="43"/>
  <c r="DF36" i="43"/>
  <c r="DH36" i="43"/>
  <c r="DJ36" i="43"/>
  <c r="DL36" i="43"/>
  <c r="DN36" i="43"/>
  <c r="DP36" i="43"/>
  <c r="DR36" i="43"/>
  <c r="DR40" i="43" s="1"/>
  <c r="DT36" i="43"/>
  <c r="DX36" i="43"/>
  <c r="DZ36" i="43"/>
  <c r="EB36" i="43"/>
  <c r="EE36" i="43"/>
  <c r="EG36" i="43"/>
  <c r="EM36" i="43"/>
  <c r="EO36" i="43"/>
  <c r="EO40" i="43" s="1"/>
  <c r="EQ36" i="43"/>
  <c r="EQ40" i="43" s="1"/>
  <c r="ES36" i="43"/>
  <c r="EU36" i="43"/>
  <c r="EW36" i="43"/>
  <c r="EY36" i="43"/>
  <c r="EY40" i="43" s="1"/>
  <c r="FA36" i="43"/>
  <c r="FD36" i="43"/>
  <c r="FF36" i="43"/>
  <c r="FH36" i="43"/>
  <c r="FH40" i="43" s="1"/>
  <c r="FJ36" i="43"/>
  <c r="FL36" i="43"/>
  <c r="FN36" i="43"/>
  <c r="FP36" i="43"/>
  <c r="FR36" i="43"/>
  <c r="FT36" i="43"/>
  <c r="FV36" i="43"/>
  <c r="FX36" i="43"/>
  <c r="FX40" i="43" s="1"/>
  <c r="FZ36" i="43"/>
  <c r="GC36" i="43"/>
  <c r="GE36" i="43"/>
  <c r="GG36" i="43"/>
  <c r="GI36" i="43"/>
  <c r="GK36" i="43"/>
  <c r="GM36" i="43"/>
  <c r="GM40" i="43" s="1"/>
  <c r="GO36" i="43"/>
  <c r="GO40" i="43" s="1"/>
  <c r="GQ36" i="43"/>
  <c r="GS36" i="43"/>
  <c r="GU36" i="43"/>
  <c r="GW36" i="43"/>
  <c r="GY36" i="43"/>
  <c r="HB36" i="43"/>
  <c r="HD36" i="43"/>
  <c r="HD40" i="43" s="1"/>
  <c r="HF36" i="43"/>
  <c r="HF40" i="43" s="1"/>
  <c r="HH36" i="43"/>
  <c r="HJ36" i="43"/>
  <c r="HL36" i="43"/>
  <c r="HN36" i="43"/>
  <c r="HR36" i="43"/>
  <c r="HT36" i="43"/>
  <c r="HV36" i="43"/>
  <c r="HV40" i="43" s="1"/>
  <c r="HX36" i="43"/>
  <c r="I37" i="43"/>
  <c r="I38" i="43" s="1"/>
  <c r="K37" i="43"/>
  <c r="M37" i="43"/>
  <c r="O37" i="43"/>
  <c r="O38" i="43" s="1"/>
  <c r="Q37" i="43"/>
  <c r="Q38" i="43" s="1"/>
  <c r="S37" i="43"/>
  <c r="U37" i="43"/>
  <c r="W37" i="43"/>
  <c r="W38" i="43" s="1"/>
  <c r="Y37" i="43"/>
  <c r="Y38" i="43" s="1"/>
  <c r="AA37" i="43"/>
  <c r="AC37" i="43"/>
  <c r="AE37" i="43"/>
  <c r="AE38" i="43" s="1"/>
  <c r="AH37" i="43"/>
  <c r="AJ37" i="43"/>
  <c r="AL37" i="43"/>
  <c r="AL38" i="43" s="1"/>
  <c r="AN37" i="43"/>
  <c r="AN38" i="43" s="1"/>
  <c r="AP37" i="43"/>
  <c r="AR37" i="43"/>
  <c r="AT37" i="43"/>
  <c r="AT38" i="43" s="1"/>
  <c r="AV37" i="43"/>
  <c r="AV38" i="43" s="1"/>
  <c r="AX37" i="43"/>
  <c r="AZ37" i="43"/>
  <c r="AZ38" i="43" s="1"/>
  <c r="BB37" i="43"/>
  <c r="BB38" i="43" s="1"/>
  <c r="BD37" i="43"/>
  <c r="BD38" i="43" s="1"/>
  <c r="BG37" i="43"/>
  <c r="BI37" i="43"/>
  <c r="BI38" i="43" s="1"/>
  <c r="BK37" i="43"/>
  <c r="BK38" i="43" s="1"/>
  <c r="BM37" i="43"/>
  <c r="BO37" i="43"/>
  <c r="BO38" i="43" s="1"/>
  <c r="BQ37" i="43"/>
  <c r="BQ38" i="43" s="1"/>
  <c r="BS37" i="43"/>
  <c r="BS38" i="43" s="1"/>
  <c r="BU37" i="43"/>
  <c r="BW37" i="43"/>
  <c r="BY37" i="43"/>
  <c r="BY38" i="43" s="1"/>
  <c r="CA37" i="43"/>
  <c r="CA38" i="43" s="1"/>
  <c r="CC37" i="43"/>
  <c r="CF37" i="43"/>
  <c r="CH37" i="43"/>
  <c r="CH38" i="43" s="1"/>
  <c r="CJ37" i="43"/>
  <c r="CL37" i="43"/>
  <c r="CN37" i="43"/>
  <c r="CN38" i="43" s="1"/>
  <c r="CP37" i="43"/>
  <c r="CP38" i="43" s="1"/>
  <c r="CR37" i="43"/>
  <c r="CT37" i="43"/>
  <c r="CT38" i="43" s="1"/>
  <c r="CV37" i="43"/>
  <c r="CV38" i="43" s="1"/>
  <c r="CX37" i="43"/>
  <c r="CX38" i="43" s="1"/>
  <c r="CZ37" i="43"/>
  <c r="DB37" i="43"/>
  <c r="DE37" i="43"/>
  <c r="EC37" i="43" s="1"/>
  <c r="DG37" i="43"/>
  <c r="DI37" i="43"/>
  <c r="DI38" i="43" s="1"/>
  <c r="DK37" i="43"/>
  <c r="DK38" i="43" s="1"/>
  <c r="DM37" i="43"/>
  <c r="DM38" i="43" s="1"/>
  <c r="DO37" i="43"/>
  <c r="DQ37" i="43"/>
  <c r="DS37" i="43"/>
  <c r="DS38" i="43" s="1"/>
  <c r="DU37" i="43"/>
  <c r="DU38" i="43" s="1"/>
  <c r="DW37" i="43"/>
  <c r="DY37" i="43"/>
  <c r="DY38" i="43" s="1"/>
  <c r="EA37" i="43"/>
  <c r="EA38" i="43" s="1"/>
  <c r="ED37" i="43"/>
  <c r="EF37" i="43"/>
  <c r="EH37" i="43"/>
  <c r="EH38" i="43" s="1"/>
  <c r="EJ37" i="43"/>
  <c r="EJ38" i="43" s="1"/>
  <c r="EL37" i="43"/>
  <c r="EN37" i="43"/>
  <c r="EN38" i="43" s="1"/>
  <c r="EP37" i="43"/>
  <c r="EP38" i="43" s="1"/>
  <c r="ER37" i="43"/>
  <c r="ER38" i="43" s="1"/>
  <c r="ET37" i="43"/>
  <c r="EV37" i="43"/>
  <c r="EX37" i="43"/>
  <c r="EX38" i="43" s="1"/>
  <c r="EZ37" i="43"/>
  <c r="EZ38" i="43" s="1"/>
  <c r="FC37" i="43"/>
  <c r="FE37" i="43"/>
  <c r="FE38" i="43" s="1"/>
  <c r="FG37" i="43"/>
  <c r="FG38" i="43" s="1"/>
  <c r="FI37" i="43"/>
  <c r="FK37" i="43"/>
  <c r="FM37" i="43"/>
  <c r="FM38" i="43" s="1"/>
  <c r="FO37" i="43"/>
  <c r="FO38" i="43" s="1"/>
  <c r="FQ37" i="43"/>
  <c r="FS37" i="43"/>
  <c r="FS38" i="43" s="1"/>
  <c r="FU37" i="43"/>
  <c r="FU38" i="43" s="1"/>
  <c r="FW37" i="43"/>
  <c r="FW38" i="43" s="1"/>
  <c r="FY37" i="43"/>
  <c r="GB37" i="43"/>
  <c r="GB38" i="43" s="1"/>
  <c r="GD37" i="43"/>
  <c r="GD38" i="43" s="1"/>
  <c r="GF37" i="43"/>
  <c r="GH37" i="43"/>
  <c r="GH38" i="43" s="1"/>
  <c r="GJ37" i="43"/>
  <c r="GJ38" i="43" s="1"/>
  <c r="GL37" i="43"/>
  <c r="GL38" i="43" s="1"/>
  <c r="GN37" i="43"/>
  <c r="GP37" i="43"/>
  <c r="GR37" i="43"/>
  <c r="GR38" i="43" s="1"/>
  <c r="GT37" i="43"/>
  <c r="GT38" i="43" s="1"/>
  <c r="GV37" i="43"/>
  <c r="GX37" i="43"/>
  <c r="GX38" i="43" s="1"/>
  <c r="GZ37" i="43"/>
  <c r="HA37" i="43"/>
  <c r="HA38" i="43" s="1"/>
  <c r="HC37" i="43"/>
  <c r="HE37" i="43"/>
  <c r="HG37" i="43"/>
  <c r="HG38" i="43" s="1"/>
  <c r="HI37" i="43"/>
  <c r="HI38" i="43" s="1"/>
  <c r="HK37" i="43"/>
  <c r="HM37" i="43"/>
  <c r="HO37" i="43"/>
  <c r="HO38" i="43" s="1"/>
  <c r="HQ37" i="43"/>
  <c r="HQ38" i="43" s="1"/>
  <c r="HS37" i="43"/>
  <c r="HU37" i="43"/>
  <c r="HW37" i="43"/>
  <c r="HW38" i="43" s="1"/>
  <c r="K38" i="43"/>
  <c r="M38" i="43"/>
  <c r="S38" i="43"/>
  <c r="AA38" i="43"/>
  <c r="AC38" i="43"/>
  <c r="AH38" i="43"/>
  <c r="AP38" i="43"/>
  <c r="AR38" i="43"/>
  <c r="AX38" i="43"/>
  <c r="BG38" i="43"/>
  <c r="BM38" i="43"/>
  <c r="BU38" i="43"/>
  <c r="BW38" i="43"/>
  <c r="CC38" i="43"/>
  <c r="CJ38" i="43"/>
  <c r="CL38" i="43"/>
  <c r="CR38" i="43"/>
  <c r="CZ38" i="43"/>
  <c r="DB38" i="43"/>
  <c r="DG38" i="43"/>
  <c r="DO38" i="43"/>
  <c r="DQ38" i="43"/>
  <c r="DW38" i="43"/>
  <c r="ED38" i="43"/>
  <c r="EF38" i="43"/>
  <c r="EL38" i="43"/>
  <c r="ET38" i="43"/>
  <c r="EV38" i="43"/>
  <c r="FI38" i="43"/>
  <c r="FK38" i="43"/>
  <c r="FQ38" i="43"/>
  <c r="FY38" i="43"/>
  <c r="GF38" i="43"/>
  <c r="GN38" i="43"/>
  <c r="GP38" i="43"/>
  <c r="GV38" i="43"/>
  <c r="HC38" i="43"/>
  <c r="HE38" i="43"/>
  <c r="HK38" i="43"/>
  <c r="HS38" i="43"/>
  <c r="HU38" i="43"/>
  <c r="L40" i="43"/>
  <c r="N40" i="43"/>
  <c r="T40" i="43"/>
  <c r="V40" i="43"/>
  <c r="AB40" i="43"/>
  <c r="AD40" i="43"/>
  <c r="AI40" i="43"/>
  <c r="AK40" i="43"/>
  <c r="AM40" i="43"/>
  <c r="AS40" i="43"/>
  <c r="AY40" i="43"/>
  <c r="BL40" i="43"/>
  <c r="CB40" i="43"/>
  <c r="CD40" i="43"/>
  <c r="CI40" i="43"/>
  <c r="CQ40" i="43"/>
  <c r="CS40" i="43"/>
  <c r="CY40" i="43"/>
  <c r="DF40" i="43"/>
  <c r="DH40" i="43"/>
  <c r="DJ40" i="43"/>
  <c r="DP40" i="43"/>
  <c r="DX40" i="43"/>
  <c r="DZ40" i="43"/>
  <c r="EG40" i="43"/>
  <c r="EI40" i="43"/>
  <c r="EM40" i="43"/>
  <c r="EW40" i="43"/>
  <c r="FP40" i="43"/>
  <c r="FR40" i="43"/>
  <c r="GE40" i="43"/>
  <c r="GG40" i="43"/>
  <c r="GU40" i="43"/>
  <c r="GW40" i="43"/>
  <c r="HL40" i="43"/>
  <c r="HN40" i="43"/>
  <c r="HT40" i="43"/>
  <c r="B7" i="44"/>
  <c r="C7" i="44"/>
  <c r="D7" i="44"/>
  <c r="E7" i="44"/>
  <c r="F7" i="44"/>
  <c r="G7" i="44"/>
  <c r="H7" i="44"/>
  <c r="I7" i="44"/>
  <c r="J7" i="44"/>
  <c r="B12" i="44"/>
  <c r="C12" i="44"/>
  <c r="D12" i="44"/>
  <c r="E12" i="44"/>
  <c r="F12" i="44"/>
  <c r="G12" i="44"/>
  <c r="B15" i="44"/>
  <c r="C15" i="44"/>
  <c r="D15" i="44"/>
  <c r="E15" i="44"/>
  <c r="F15" i="44"/>
  <c r="G15" i="44"/>
  <c r="H15" i="44"/>
  <c r="I15" i="44"/>
  <c r="J15" i="44"/>
  <c r="B17" i="44"/>
  <c r="C17" i="44"/>
  <c r="D17" i="44"/>
  <c r="E17" i="44"/>
  <c r="F17" i="44"/>
  <c r="G17" i="44"/>
  <c r="B22" i="44"/>
  <c r="C22" i="44"/>
  <c r="D22" i="44"/>
  <c r="E22" i="44"/>
  <c r="F22" i="44"/>
  <c r="G22" i="44"/>
  <c r="H22" i="44"/>
  <c r="I22" i="44"/>
  <c r="J22" i="44"/>
  <c r="B25" i="44"/>
  <c r="B51" i="44" s="1"/>
  <c r="C25" i="44"/>
  <c r="C51" i="44" s="1"/>
  <c r="D25" i="44"/>
  <c r="E25" i="44"/>
  <c r="F25" i="44"/>
  <c r="G25" i="44"/>
  <c r="H25" i="44"/>
  <c r="I25" i="44"/>
  <c r="J25" i="44"/>
  <c r="J51" i="44" s="1"/>
  <c r="B32" i="44"/>
  <c r="B49" i="44" s="1"/>
  <c r="C32" i="44"/>
  <c r="D32" i="44"/>
  <c r="D49" i="44" s="1"/>
  <c r="D51" i="44" s="1"/>
  <c r="E32" i="44"/>
  <c r="F32" i="44"/>
  <c r="G32" i="44"/>
  <c r="H32" i="44"/>
  <c r="I32" i="44"/>
  <c r="I49" i="44" s="1"/>
  <c r="I51" i="44" s="1"/>
  <c r="J32" i="44"/>
  <c r="J49" i="44" s="1"/>
  <c r="B37" i="44"/>
  <c r="C37" i="44"/>
  <c r="D37" i="44"/>
  <c r="E37" i="44"/>
  <c r="F37" i="44"/>
  <c r="G37" i="44"/>
  <c r="H37" i="44"/>
  <c r="H49" i="44" s="1"/>
  <c r="I37" i="44"/>
  <c r="J37" i="44"/>
  <c r="B42" i="44"/>
  <c r="C42" i="44"/>
  <c r="D42" i="44"/>
  <c r="E42" i="44"/>
  <c r="F42" i="44"/>
  <c r="G42" i="44"/>
  <c r="H42" i="44"/>
  <c r="I42" i="44"/>
  <c r="J42" i="44"/>
  <c r="B47" i="44"/>
  <c r="C47" i="44"/>
  <c r="D47" i="44"/>
  <c r="E47" i="44"/>
  <c r="F47" i="44"/>
  <c r="F49" i="44" s="1"/>
  <c r="G47" i="44"/>
  <c r="H47" i="44"/>
  <c r="I47" i="44"/>
  <c r="J47" i="44"/>
  <c r="C49" i="44"/>
  <c r="E49" i="44"/>
  <c r="E51" i="44" s="1"/>
  <c r="J6" i="39"/>
  <c r="L6" i="39"/>
  <c r="L55" i="39" s="1"/>
  <c r="N6" i="39"/>
  <c r="P6" i="39"/>
  <c r="R6" i="39"/>
  <c r="T6" i="39"/>
  <c r="V6" i="39"/>
  <c r="X6" i="39"/>
  <c r="Z6" i="39"/>
  <c r="AB6" i="39"/>
  <c r="AB55" i="39" s="1"/>
  <c r="AD6" i="39"/>
  <c r="AF6" i="39"/>
  <c r="AI6" i="39"/>
  <c r="AK6" i="39"/>
  <c r="AM6" i="39"/>
  <c r="AO6" i="39"/>
  <c r="AQ6" i="39"/>
  <c r="AS6" i="39"/>
  <c r="AU6" i="39"/>
  <c r="AW6" i="39"/>
  <c r="AY6" i="39"/>
  <c r="BA6" i="39"/>
  <c r="BC6" i="39"/>
  <c r="BE6" i="39"/>
  <c r="BH6" i="39"/>
  <c r="BJ6" i="39"/>
  <c r="BJ55" i="39" s="1"/>
  <c r="BL6" i="39"/>
  <c r="BN6" i="39"/>
  <c r="BP6" i="39"/>
  <c r="BR6" i="39"/>
  <c r="BT6" i="39"/>
  <c r="BV6" i="39"/>
  <c r="BX6" i="39"/>
  <c r="BZ6" i="39"/>
  <c r="BZ55" i="39" s="1"/>
  <c r="CB6" i="39"/>
  <c r="CD6" i="39"/>
  <c r="CG6" i="39"/>
  <c r="CI6" i="39"/>
  <c r="CK6" i="39"/>
  <c r="CM6" i="39"/>
  <c r="CO6" i="39"/>
  <c r="CQ6" i="39"/>
  <c r="CQ55" i="39" s="1"/>
  <c r="CS6" i="39"/>
  <c r="CU6" i="39"/>
  <c r="CW6" i="39"/>
  <c r="CY6" i="39"/>
  <c r="DA6" i="39"/>
  <c r="DC6" i="39"/>
  <c r="DF6" i="39"/>
  <c r="DH6" i="39"/>
  <c r="DH55" i="39" s="1"/>
  <c r="DJ6" i="39"/>
  <c r="DL6" i="39"/>
  <c r="DN6" i="39"/>
  <c r="DP6" i="39"/>
  <c r="DR6" i="39"/>
  <c r="DT6" i="39"/>
  <c r="DV6" i="39"/>
  <c r="DX6" i="39"/>
  <c r="DX55" i="39" s="1"/>
  <c r="DZ6" i="39"/>
  <c r="EB6" i="39"/>
  <c r="EE6" i="39"/>
  <c r="EG6" i="39"/>
  <c r="EI6" i="39"/>
  <c r="EK6" i="39"/>
  <c r="EM6" i="39"/>
  <c r="EO6" i="39"/>
  <c r="EO55" i="39" s="1"/>
  <c r="EQ6" i="39"/>
  <c r="ES6" i="39"/>
  <c r="EU6" i="39"/>
  <c r="EW6" i="39"/>
  <c r="EY6" i="39"/>
  <c r="FA6" i="39"/>
  <c r="J7" i="39"/>
  <c r="L7" i="39"/>
  <c r="N7" i="39"/>
  <c r="P7" i="39"/>
  <c r="R7" i="39"/>
  <c r="T7" i="39"/>
  <c r="V7" i="39"/>
  <c r="X7" i="39"/>
  <c r="Z7" i="39"/>
  <c r="AB7" i="39"/>
  <c r="AD7" i="39"/>
  <c r="AF7" i="39"/>
  <c r="AI7" i="39"/>
  <c r="AK7" i="39"/>
  <c r="AM7" i="39"/>
  <c r="AO7" i="39"/>
  <c r="AQ7" i="39"/>
  <c r="AS7" i="39"/>
  <c r="AU7" i="39"/>
  <c r="AW7" i="39"/>
  <c r="AY7" i="39"/>
  <c r="BA7" i="39"/>
  <c r="BC7" i="39"/>
  <c r="BE7" i="39"/>
  <c r="BH7" i="39"/>
  <c r="BJ7" i="39"/>
  <c r="BL7" i="39"/>
  <c r="BN7" i="39"/>
  <c r="BP7" i="39"/>
  <c r="BR7" i="39"/>
  <c r="BT7" i="39"/>
  <c r="BV7" i="39"/>
  <c r="BX7" i="39"/>
  <c r="BZ7" i="39"/>
  <c r="CB7" i="39"/>
  <c r="CD7" i="39"/>
  <c r="CG7" i="39"/>
  <c r="CI7" i="39"/>
  <c r="CK7" i="39"/>
  <c r="CM7" i="39"/>
  <c r="CO7" i="39"/>
  <c r="CQ7" i="39"/>
  <c r="CS7" i="39"/>
  <c r="CU7" i="39"/>
  <c r="CW7" i="39"/>
  <c r="CY7" i="39"/>
  <c r="DA7" i="39"/>
  <c r="DC7" i="39"/>
  <c r="DF7" i="39"/>
  <c r="DH7" i="39"/>
  <c r="DJ7" i="39"/>
  <c r="DL7" i="39"/>
  <c r="DN7" i="39"/>
  <c r="DP7" i="39"/>
  <c r="DR7" i="39"/>
  <c r="DT7" i="39"/>
  <c r="DV7" i="39"/>
  <c r="DX7" i="39"/>
  <c r="DZ7" i="39"/>
  <c r="EB7" i="39"/>
  <c r="EE7" i="39"/>
  <c r="EG7" i="39"/>
  <c r="EI7" i="39"/>
  <c r="EK7" i="39"/>
  <c r="EM7" i="39"/>
  <c r="EO7" i="39"/>
  <c r="EQ7" i="39"/>
  <c r="ES7" i="39"/>
  <c r="EU7" i="39"/>
  <c r="EW7" i="39"/>
  <c r="EY7" i="39"/>
  <c r="FA7" i="39"/>
  <c r="J8" i="39"/>
  <c r="L8" i="39"/>
  <c r="N8" i="39"/>
  <c r="P8" i="39"/>
  <c r="R8" i="39"/>
  <c r="T8" i="39"/>
  <c r="V8" i="39"/>
  <c r="X8" i="39"/>
  <c r="Z8" i="39"/>
  <c r="AB8" i="39"/>
  <c r="AD8" i="39"/>
  <c r="AF8" i="39"/>
  <c r="AI8" i="39"/>
  <c r="AK8" i="39"/>
  <c r="AM8" i="39"/>
  <c r="AO8" i="39"/>
  <c r="AQ8" i="39"/>
  <c r="AS8" i="39"/>
  <c r="AU8" i="39"/>
  <c r="AW8" i="39"/>
  <c r="AY8" i="39"/>
  <c r="BA8" i="39"/>
  <c r="BC8" i="39"/>
  <c r="BE8" i="39"/>
  <c r="BH8" i="39"/>
  <c r="BJ8" i="39"/>
  <c r="BL8" i="39"/>
  <c r="BN8" i="39"/>
  <c r="BP8" i="39"/>
  <c r="BR8" i="39"/>
  <c r="BT8" i="39"/>
  <c r="BV8" i="39"/>
  <c r="BX8" i="39"/>
  <c r="BZ8" i="39"/>
  <c r="CB8" i="39"/>
  <c r="CD8" i="39"/>
  <c r="CG8" i="39"/>
  <c r="CI8" i="39"/>
  <c r="CK8" i="39"/>
  <c r="CM8" i="39"/>
  <c r="CO8" i="39"/>
  <c r="CQ8" i="39"/>
  <c r="CS8" i="39"/>
  <c r="CU8" i="39"/>
  <c r="CW8" i="39"/>
  <c r="CY8" i="39"/>
  <c r="DA8" i="39"/>
  <c r="DC8" i="39"/>
  <c r="DF8" i="39"/>
  <c r="DH8" i="39"/>
  <c r="DJ8" i="39"/>
  <c r="DL8" i="39"/>
  <c r="DN8" i="39"/>
  <c r="DP8" i="39"/>
  <c r="DR8" i="39"/>
  <c r="DT8" i="39"/>
  <c r="DV8" i="39"/>
  <c r="DX8" i="39"/>
  <c r="DZ8" i="39"/>
  <c r="EB8" i="39"/>
  <c r="EE8" i="39"/>
  <c r="EG8" i="39"/>
  <c r="EI8" i="39"/>
  <c r="EK8" i="39"/>
  <c r="EM8" i="39"/>
  <c r="EO8" i="39"/>
  <c r="EQ8" i="39"/>
  <c r="ES8" i="39"/>
  <c r="EU8" i="39"/>
  <c r="EW8" i="39"/>
  <c r="EY8" i="39"/>
  <c r="FA8" i="39"/>
  <c r="J9" i="39"/>
  <c r="L9" i="39"/>
  <c r="N9" i="39"/>
  <c r="P9" i="39"/>
  <c r="R9" i="39"/>
  <c r="T9" i="39"/>
  <c r="V9" i="39"/>
  <c r="X9" i="39"/>
  <c r="Z9" i="39"/>
  <c r="AB9" i="39"/>
  <c r="AD9" i="39"/>
  <c r="AF9" i="39"/>
  <c r="AI9" i="39"/>
  <c r="AK9" i="39"/>
  <c r="AM9" i="39"/>
  <c r="AO9" i="39"/>
  <c r="AQ9" i="39"/>
  <c r="AS9" i="39"/>
  <c r="AU9" i="39"/>
  <c r="AW9" i="39"/>
  <c r="AY9" i="39"/>
  <c r="BA9" i="39"/>
  <c r="BC9" i="39"/>
  <c r="BE9" i="39"/>
  <c r="BH9" i="39"/>
  <c r="BJ9" i="39"/>
  <c r="BL9" i="39"/>
  <c r="BN9" i="39"/>
  <c r="BP9" i="39"/>
  <c r="BR9" i="39"/>
  <c r="BT9" i="39"/>
  <c r="BV9" i="39"/>
  <c r="BX9" i="39"/>
  <c r="BZ9" i="39"/>
  <c r="CB9" i="39"/>
  <c r="CD9" i="39"/>
  <c r="CG9" i="39"/>
  <c r="CI9" i="39"/>
  <c r="CK9" i="39"/>
  <c r="CM9" i="39"/>
  <c r="CO9" i="39"/>
  <c r="CQ9" i="39"/>
  <c r="CS9" i="39"/>
  <c r="CU9" i="39"/>
  <c r="CW9" i="39"/>
  <c r="CY9" i="39"/>
  <c r="DA9" i="39"/>
  <c r="DC9" i="39"/>
  <c r="DF9" i="39"/>
  <c r="DH9" i="39"/>
  <c r="DJ9" i="39"/>
  <c r="DL9" i="39"/>
  <c r="DN9" i="39"/>
  <c r="DP9" i="39"/>
  <c r="DR9" i="39"/>
  <c r="DT9" i="39"/>
  <c r="DV9" i="39"/>
  <c r="DX9" i="39"/>
  <c r="DZ9" i="39"/>
  <c r="EB9" i="39"/>
  <c r="EE9" i="39"/>
  <c r="EG9" i="39"/>
  <c r="EI9" i="39"/>
  <c r="EK9" i="39"/>
  <c r="EM9" i="39"/>
  <c r="EO9" i="39"/>
  <c r="EQ9" i="39"/>
  <c r="ES9" i="39"/>
  <c r="EU9" i="39"/>
  <c r="EW9" i="39"/>
  <c r="EY9" i="39"/>
  <c r="FA9" i="39"/>
  <c r="J10" i="39"/>
  <c r="L10" i="39"/>
  <c r="N10" i="39"/>
  <c r="P10" i="39"/>
  <c r="R10" i="39"/>
  <c r="T10" i="39"/>
  <c r="V10" i="39"/>
  <c r="X10" i="39"/>
  <c r="Z10" i="39"/>
  <c r="AB10" i="39"/>
  <c r="AD10" i="39"/>
  <c r="AF10" i="39"/>
  <c r="AI10" i="39"/>
  <c r="AK10" i="39"/>
  <c r="AM10" i="39"/>
  <c r="AO10" i="39"/>
  <c r="AQ10" i="39"/>
  <c r="AS10" i="39"/>
  <c r="AU10" i="39"/>
  <c r="AW10" i="39"/>
  <c r="AY10" i="39"/>
  <c r="BA10" i="39"/>
  <c r="BC10" i="39"/>
  <c r="BE10" i="39"/>
  <c r="BH10" i="39"/>
  <c r="BJ10" i="39"/>
  <c r="BL10" i="39"/>
  <c r="BN10" i="39"/>
  <c r="BP10" i="39"/>
  <c r="BR10" i="39"/>
  <c r="BT10" i="39"/>
  <c r="BV10" i="39"/>
  <c r="BX10" i="39"/>
  <c r="BZ10" i="39"/>
  <c r="CB10" i="39"/>
  <c r="CD10" i="39"/>
  <c r="CG10" i="39"/>
  <c r="CI10" i="39"/>
  <c r="CK10" i="39"/>
  <c r="CM10" i="39"/>
  <c r="CO10" i="39"/>
  <c r="CQ10" i="39"/>
  <c r="CS10" i="39"/>
  <c r="CU10" i="39"/>
  <c r="CW10" i="39"/>
  <c r="CY10" i="39"/>
  <c r="DA10" i="39"/>
  <c r="DC10" i="39"/>
  <c r="DF10" i="39"/>
  <c r="DH10" i="39"/>
  <c r="DJ10" i="39"/>
  <c r="DL10" i="39"/>
  <c r="DN10" i="39"/>
  <c r="DP10" i="39"/>
  <c r="DR10" i="39"/>
  <c r="DT10" i="39"/>
  <c r="DV10" i="39"/>
  <c r="DX10" i="39"/>
  <c r="DZ10" i="39"/>
  <c r="EB10" i="39"/>
  <c r="EE10" i="39"/>
  <c r="EG10" i="39"/>
  <c r="EI10" i="39"/>
  <c r="EK10" i="39"/>
  <c r="EM10" i="39"/>
  <c r="EO10" i="39"/>
  <c r="EQ10" i="39"/>
  <c r="ES10" i="39"/>
  <c r="EU10" i="39"/>
  <c r="EW10" i="39"/>
  <c r="EY10" i="39"/>
  <c r="FA10" i="39"/>
  <c r="J11" i="39"/>
  <c r="L11" i="39"/>
  <c r="N11" i="39"/>
  <c r="P11" i="39"/>
  <c r="R11" i="39"/>
  <c r="T11" i="39"/>
  <c r="V11" i="39"/>
  <c r="X11" i="39"/>
  <c r="Z11" i="39"/>
  <c r="AB11" i="39"/>
  <c r="AD11" i="39"/>
  <c r="AF11" i="39"/>
  <c r="AI11" i="39"/>
  <c r="AK11" i="39"/>
  <c r="AM11" i="39"/>
  <c r="AO11" i="39"/>
  <c r="AQ11" i="39"/>
  <c r="AS11" i="39"/>
  <c r="AU11" i="39"/>
  <c r="AW11" i="39"/>
  <c r="AY11" i="39"/>
  <c r="BA11" i="39"/>
  <c r="BC11" i="39"/>
  <c r="BE11" i="39"/>
  <c r="BH11" i="39"/>
  <c r="BJ11" i="39"/>
  <c r="BL11" i="39"/>
  <c r="BN11" i="39"/>
  <c r="BP11" i="39"/>
  <c r="BR11" i="39"/>
  <c r="BT11" i="39"/>
  <c r="BV11" i="39"/>
  <c r="BX11" i="39"/>
  <c r="BZ11" i="39"/>
  <c r="CB11" i="39"/>
  <c r="CD11" i="39"/>
  <c r="CG11" i="39"/>
  <c r="CI11" i="39"/>
  <c r="CK11" i="39"/>
  <c r="CM11" i="39"/>
  <c r="CO11" i="39"/>
  <c r="CQ11" i="39"/>
  <c r="CS11" i="39"/>
  <c r="CU11" i="39"/>
  <c r="CW11" i="39"/>
  <c r="CY11" i="39"/>
  <c r="DA11" i="39"/>
  <c r="DC11" i="39"/>
  <c r="DF11" i="39"/>
  <c r="DH11" i="39"/>
  <c r="DJ11" i="39"/>
  <c r="DL11" i="39"/>
  <c r="DN11" i="39"/>
  <c r="DP11" i="39"/>
  <c r="DR11" i="39"/>
  <c r="DT11" i="39"/>
  <c r="DV11" i="39"/>
  <c r="DX11" i="39"/>
  <c r="DZ11" i="39"/>
  <c r="EB11" i="39"/>
  <c r="EE11" i="39"/>
  <c r="EG11" i="39"/>
  <c r="EI11" i="39"/>
  <c r="EK11" i="39"/>
  <c r="EM11" i="39"/>
  <c r="EO11" i="39"/>
  <c r="EQ11" i="39"/>
  <c r="ES11" i="39"/>
  <c r="EU11" i="39"/>
  <c r="EW11" i="39"/>
  <c r="EY11" i="39"/>
  <c r="FA11" i="39"/>
  <c r="FD11" i="39"/>
  <c r="FF11" i="39"/>
  <c r="FF55" i="39" s="1"/>
  <c r="FH11" i="39"/>
  <c r="FJ11" i="39"/>
  <c r="FL11" i="39"/>
  <c r="FN11" i="39"/>
  <c r="FP11" i="39"/>
  <c r="FR11" i="39"/>
  <c r="FT11" i="39"/>
  <c r="FV11" i="39"/>
  <c r="FV55" i="39" s="1"/>
  <c r="FX11" i="39"/>
  <c r="FZ11" i="39"/>
  <c r="GC11" i="39"/>
  <c r="GE11" i="39"/>
  <c r="GG11" i="39"/>
  <c r="GI11" i="39"/>
  <c r="GK11" i="39"/>
  <c r="GM11" i="39"/>
  <c r="GO11" i="39"/>
  <c r="GQ11" i="39"/>
  <c r="GS11" i="39"/>
  <c r="GU11" i="39"/>
  <c r="GW11" i="39"/>
  <c r="GY11" i="39"/>
  <c r="HB11" i="39"/>
  <c r="HD11" i="39"/>
  <c r="HF11" i="39"/>
  <c r="HH11" i="39"/>
  <c r="HJ11" i="39"/>
  <c r="HL11" i="39"/>
  <c r="HN11" i="39"/>
  <c r="HP11" i="39"/>
  <c r="HR11" i="39"/>
  <c r="HT11" i="39"/>
  <c r="HV11" i="39"/>
  <c r="HX11" i="39"/>
  <c r="J12" i="39"/>
  <c r="L12" i="39"/>
  <c r="N12" i="39"/>
  <c r="P12" i="39"/>
  <c r="R12" i="39"/>
  <c r="T12" i="39"/>
  <c r="T55" i="39" s="1"/>
  <c r="V12" i="39"/>
  <c r="X12" i="39"/>
  <c r="Z12" i="39"/>
  <c r="AB12" i="39"/>
  <c r="AD12" i="39"/>
  <c r="AF12" i="39"/>
  <c r="AI12" i="39"/>
  <c r="AK12" i="39"/>
  <c r="AK55" i="39" s="1"/>
  <c r="AM12" i="39"/>
  <c r="AO12" i="39"/>
  <c r="AQ12" i="39"/>
  <c r="AS12" i="39"/>
  <c r="AU12" i="39"/>
  <c r="AW12" i="39"/>
  <c r="AY12" i="39"/>
  <c r="BA12" i="39"/>
  <c r="BA55" i="39" s="1"/>
  <c r="BC12" i="39"/>
  <c r="BE12" i="39"/>
  <c r="BH12" i="39"/>
  <c r="BJ12" i="39"/>
  <c r="BL12" i="39"/>
  <c r="BL55" i="39" s="1"/>
  <c r="BN12" i="39"/>
  <c r="BP12" i="39"/>
  <c r="BR12" i="39"/>
  <c r="BR55" i="39" s="1"/>
  <c r="BT12" i="39"/>
  <c r="BV12" i="39"/>
  <c r="BX12" i="39"/>
  <c r="BZ12" i="39"/>
  <c r="CB12" i="39"/>
  <c r="CB55" i="39" s="1"/>
  <c r="CD12" i="39"/>
  <c r="CG12" i="39"/>
  <c r="CI12" i="39"/>
  <c r="CI55" i="39" s="1"/>
  <c r="CK12" i="39"/>
  <c r="CM12" i="39"/>
  <c r="CO12" i="39"/>
  <c r="CQ12" i="39"/>
  <c r="CS12" i="39"/>
  <c r="CS55" i="39" s="1"/>
  <c r="CU12" i="39"/>
  <c r="CW12" i="39"/>
  <c r="CY12" i="39"/>
  <c r="CY55" i="39" s="1"/>
  <c r="DA12" i="39"/>
  <c r="DC12" i="39"/>
  <c r="DF12" i="39"/>
  <c r="DH12" i="39"/>
  <c r="DJ12" i="39"/>
  <c r="DL12" i="39"/>
  <c r="DN12" i="39"/>
  <c r="DP12" i="39"/>
  <c r="DP55" i="39" s="1"/>
  <c r="DR12" i="39"/>
  <c r="DT12" i="39"/>
  <c r="DV12" i="39"/>
  <c r="DX12" i="39"/>
  <c r="DZ12" i="39"/>
  <c r="EB12" i="39"/>
  <c r="EE12" i="39"/>
  <c r="EG12" i="39"/>
  <c r="EI12" i="39"/>
  <c r="EK12" i="39"/>
  <c r="EM12" i="39"/>
  <c r="EO12" i="39"/>
  <c r="EQ12" i="39"/>
  <c r="ES12" i="39"/>
  <c r="EU12" i="39"/>
  <c r="EW12" i="39"/>
  <c r="EY12" i="39"/>
  <c r="FA12" i="39"/>
  <c r="FD12" i="39"/>
  <c r="FF12" i="39"/>
  <c r="FH12" i="39"/>
  <c r="FH55" i="39" s="1"/>
  <c r="FJ12" i="39"/>
  <c r="FL12" i="39"/>
  <c r="FN12" i="39"/>
  <c r="FN55" i="39" s="1"/>
  <c r="FP12" i="39"/>
  <c r="FR12" i="39"/>
  <c r="FT12" i="39"/>
  <c r="FV12" i="39"/>
  <c r="FX12" i="39"/>
  <c r="FX55" i="39" s="1"/>
  <c r="FZ12" i="39"/>
  <c r="GC12" i="39"/>
  <c r="GE12" i="39"/>
  <c r="GG12" i="39"/>
  <c r="GI12" i="39"/>
  <c r="GK12" i="39"/>
  <c r="GM12" i="39"/>
  <c r="GO12" i="39"/>
  <c r="GQ12" i="39"/>
  <c r="GS12" i="39"/>
  <c r="GU12" i="39"/>
  <c r="GW12" i="39"/>
  <c r="GY12" i="39"/>
  <c r="HB12" i="39"/>
  <c r="HD12" i="39"/>
  <c r="HF12" i="39"/>
  <c r="HH12" i="39"/>
  <c r="HJ12" i="39"/>
  <c r="HL12" i="39"/>
  <c r="HN12" i="39"/>
  <c r="HP12" i="39"/>
  <c r="HR12" i="39"/>
  <c r="HT12" i="39"/>
  <c r="HV12" i="39"/>
  <c r="HX12" i="39"/>
  <c r="J13" i="39"/>
  <c r="L13" i="39"/>
  <c r="N13" i="39"/>
  <c r="P13" i="39"/>
  <c r="R13" i="39"/>
  <c r="T13" i="39"/>
  <c r="V13" i="39"/>
  <c r="X13" i="39"/>
  <c r="Z13" i="39"/>
  <c r="AB13" i="39"/>
  <c r="AD13" i="39"/>
  <c r="AF13" i="39"/>
  <c r="AI13" i="39"/>
  <c r="AK13" i="39"/>
  <c r="AM13" i="39"/>
  <c r="AO13" i="39"/>
  <c r="AQ13" i="39"/>
  <c r="AS13" i="39"/>
  <c r="AU13" i="39"/>
  <c r="AW13" i="39"/>
  <c r="AY13" i="39"/>
  <c r="BA13" i="39"/>
  <c r="BC13" i="39"/>
  <c r="BE13" i="39"/>
  <c r="BH13" i="39"/>
  <c r="BJ13" i="39"/>
  <c r="BL13" i="39"/>
  <c r="BN13" i="39"/>
  <c r="BP13" i="39"/>
  <c r="BR13" i="39"/>
  <c r="BT13" i="39"/>
  <c r="BT55" i="39" s="1"/>
  <c r="BV13" i="39"/>
  <c r="BX13" i="39"/>
  <c r="BZ13" i="39"/>
  <c r="CB13" i="39"/>
  <c r="CD13" i="39"/>
  <c r="CG13" i="39"/>
  <c r="CI13" i="39"/>
  <c r="CK13" i="39"/>
  <c r="CM13" i="39"/>
  <c r="CO13" i="39"/>
  <c r="CQ13" i="39"/>
  <c r="CS13" i="39"/>
  <c r="CU13" i="39"/>
  <c r="CW13" i="39"/>
  <c r="CY13" i="39"/>
  <c r="DA13" i="39"/>
  <c r="DC13" i="39"/>
  <c r="DF13" i="39"/>
  <c r="DH13" i="39"/>
  <c r="DJ13" i="39"/>
  <c r="DL13" i="39"/>
  <c r="DN13" i="39"/>
  <c r="DP13" i="39"/>
  <c r="DR13" i="39"/>
  <c r="DT13" i="39"/>
  <c r="DV13" i="39"/>
  <c r="DX13" i="39"/>
  <c r="DZ13" i="39"/>
  <c r="EB13" i="39"/>
  <c r="EE13" i="39"/>
  <c r="EG13" i="39"/>
  <c r="EI13" i="39"/>
  <c r="EK13" i="39"/>
  <c r="EM13" i="39"/>
  <c r="EO13" i="39"/>
  <c r="EQ13" i="39"/>
  <c r="ES13" i="39"/>
  <c r="EU13" i="39"/>
  <c r="EW13" i="39"/>
  <c r="EY13" i="39"/>
  <c r="FA13" i="39"/>
  <c r="FD13" i="39"/>
  <c r="FF13" i="39"/>
  <c r="FH13" i="39"/>
  <c r="FJ13" i="39"/>
  <c r="FL13" i="39"/>
  <c r="FN13" i="39"/>
  <c r="FP13" i="39"/>
  <c r="FP55" i="39" s="1"/>
  <c r="FR13" i="39"/>
  <c r="FT13" i="39"/>
  <c r="FV13" i="39"/>
  <c r="FX13" i="39"/>
  <c r="FZ13" i="39"/>
  <c r="GC13" i="39"/>
  <c r="GE13" i="39"/>
  <c r="GG13" i="39"/>
  <c r="GI13" i="39"/>
  <c r="GK13" i="39"/>
  <c r="GM13" i="39"/>
  <c r="GO13" i="39"/>
  <c r="GQ13" i="39"/>
  <c r="GS13" i="39"/>
  <c r="GU13" i="39"/>
  <c r="GW13" i="39"/>
  <c r="GY13" i="39"/>
  <c r="HB13" i="39"/>
  <c r="HD13" i="39"/>
  <c r="HF13" i="39"/>
  <c r="HH13" i="39"/>
  <c r="HJ13" i="39"/>
  <c r="HL13" i="39"/>
  <c r="HN13" i="39"/>
  <c r="HP13" i="39"/>
  <c r="HR13" i="39"/>
  <c r="HT13" i="39"/>
  <c r="HV13" i="39"/>
  <c r="HX13" i="39"/>
  <c r="J14" i="39"/>
  <c r="L14" i="39"/>
  <c r="N14" i="39"/>
  <c r="P14" i="39"/>
  <c r="R14" i="39"/>
  <c r="T14" i="39"/>
  <c r="V14" i="39"/>
  <c r="X14" i="39"/>
  <c r="Z14" i="39"/>
  <c r="AB14" i="39"/>
  <c r="AD14" i="39"/>
  <c r="AF14" i="39"/>
  <c r="AI14" i="39"/>
  <c r="AK14" i="39"/>
  <c r="AM14" i="39"/>
  <c r="AO14" i="39"/>
  <c r="AQ14" i="39"/>
  <c r="AS14" i="39"/>
  <c r="AU14" i="39"/>
  <c r="AW14" i="39"/>
  <c r="AY14" i="39"/>
  <c r="BA14" i="39"/>
  <c r="BC14" i="39"/>
  <c r="BE14" i="39"/>
  <c r="BH14" i="39"/>
  <c r="BJ14" i="39"/>
  <c r="BL14" i="39"/>
  <c r="BN14" i="39"/>
  <c r="BP14" i="39"/>
  <c r="BR14" i="39"/>
  <c r="BT14" i="39"/>
  <c r="BV14" i="39"/>
  <c r="BX14" i="39"/>
  <c r="BZ14" i="39"/>
  <c r="CB14" i="39"/>
  <c r="CD14" i="39"/>
  <c r="CG14" i="39"/>
  <c r="CI14" i="39"/>
  <c r="CK14" i="39"/>
  <c r="CM14" i="39"/>
  <c r="CO14" i="39"/>
  <c r="CQ14" i="39"/>
  <c r="CS14" i="39"/>
  <c r="CU14" i="39"/>
  <c r="CW14" i="39"/>
  <c r="CY14" i="39"/>
  <c r="DA14" i="39"/>
  <c r="DC14" i="39"/>
  <c r="DF14" i="39"/>
  <c r="DH14" i="39"/>
  <c r="DJ14" i="39"/>
  <c r="DL14" i="39"/>
  <c r="DN14" i="39"/>
  <c r="DP14" i="39"/>
  <c r="DR14" i="39"/>
  <c r="DT14" i="39"/>
  <c r="DV14" i="39"/>
  <c r="DX14" i="39"/>
  <c r="DZ14" i="39"/>
  <c r="EB14" i="39"/>
  <c r="EE14" i="39"/>
  <c r="EG14" i="39"/>
  <c r="EI14" i="39"/>
  <c r="EK14" i="39"/>
  <c r="EM14" i="39"/>
  <c r="EO14" i="39"/>
  <c r="EQ14" i="39"/>
  <c r="ES14" i="39"/>
  <c r="EU14" i="39"/>
  <c r="EW14" i="39"/>
  <c r="EY14" i="39"/>
  <c r="FA14" i="39"/>
  <c r="FD14" i="39"/>
  <c r="FF14" i="39"/>
  <c r="FH14" i="39"/>
  <c r="FJ14" i="39"/>
  <c r="FL14" i="39"/>
  <c r="FN14" i="39"/>
  <c r="FP14" i="39"/>
  <c r="FR14" i="39"/>
  <c r="FT14" i="39"/>
  <c r="FV14" i="39"/>
  <c r="FX14" i="39"/>
  <c r="FZ14" i="39"/>
  <c r="GC14" i="39"/>
  <c r="GE14" i="39"/>
  <c r="GG14" i="39"/>
  <c r="GI14" i="39"/>
  <c r="GK14" i="39"/>
  <c r="GM14" i="39"/>
  <c r="GO14" i="39"/>
  <c r="GQ14" i="39"/>
  <c r="GS14" i="39"/>
  <c r="GU14" i="39"/>
  <c r="GW14" i="39"/>
  <c r="GY14" i="39"/>
  <c r="HB14" i="39"/>
  <c r="HD14" i="39"/>
  <c r="HF14" i="39"/>
  <c r="HH14" i="39"/>
  <c r="HJ14" i="39"/>
  <c r="HL14" i="39"/>
  <c r="HN14" i="39"/>
  <c r="HP14" i="39"/>
  <c r="HR14" i="39"/>
  <c r="HT14" i="39"/>
  <c r="HV14" i="39"/>
  <c r="HX14" i="39"/>
  <c r="J15" i="39"/>
  <c r="L15" i="39"/>
  <c r="N15" i="39"/>
  <c r="P15" i="39"/>
  <c r="R15" i="39"/>
  <c r="T15" i="39"/>
  <c r="V15" i="39"/>
  <c r="X15" i="39"/>
  <c r="Z15" i="39"/>
  <c r="AB15" i="39"/>
  <c r="AD15" i="39"/>
  <c r="AF15" i="39"/>
  <c r="AI15" i="39"/>
  <c r="AK15" i="39"/>
  <c r="AM15" i="39"/>
  <c r="AO15" i="39"/>
  <c r="AQ15" i="39"/>
  <c r="AS15" i="39"/>
  <c r="AU15" i="39"/>
  <c r="AW15" i="39"/>
  <c r="AY15" i="39"/>
  <c r="BA15" i="39"/>
  <c r="BC15" i="39"/>
  <c r="BE15" i="39"/>
  <c r="BH15" i="39"/>
  <c r="BJ15" i="39"/>
  <c r="BL15" i="39"/>
  <c r="BN15" i="39"/>
  <c r="BP15" i="39"/>
  <c r="BR15" i="39"/>
  <c r="BT15" i="39"/>
  <c r="BV15" i="39"/>
  <c r="BX15" i="39"/>
  <c r="BZ15" i="39"/>
  <c r="CB15" i="39"/>
  <c r="CD15" i="39"/>
  <c r="CG15" i="39"/>
  <c r="CI15" i="39"/>
  <c r="CK15" i="39"/>
  <c r="CM15" i="39"/>
  <c r="CO15" i="39"/>
  <c r="CQ15" i="39"/>
  <c r="CS15" i="39"/>
  <c r="CU15" i="39"/>
  <c r="CW15" i="39"/>
  <c r="CY15" i="39"/>
  <c r="DA15" i="39"/>
  <c r="DC15" i="39"/>
  <c r="DF15" i="39"/>
  <c r="DH15" i="39"/>
  <c r="DJ15" i="39"/>
  <c r="DL15" i="39"/>
  <c r="DN15" i="39"/>
  <c r="DP15" i="39"/>
  <c r="DR15" i="39"/>
  <c r="DT15" i="39"/>
  <c r="DV15" i="39"/>
  <c r="DX15" i="39"/>
  <c r="DZ15" i="39"/>
  <c r="EB15" i="39"/>
  <c r="EE15" i="39"/>
  <c r="EG15" i="39"/>
  <c r="EI15" i="39"/>
  <c r="EK15" i="39"/>
  <c r="EM15" i="39"/>
  <c r="EO15" i="39"/>
  <c r="EQ15" i="39"/>
  <c r="ES15" i="39"/>
  <c r="EU15" i="39"/>
  <c r="EW15" i="39"/>
  <c r="EY15" i="39"/>
  <c r="FA15" i="39"/>
  <c r="FD15" i="39"/>
  <c r="FF15" i="39"/>
  <c r="FH15" i="39"/>
  <c r="FJ15" i="39"/>
  <c r="FL15" i="39"/>
  <c r="FN15" i="39"/>
  <c r="FP15" i="39"/>
  <c r="FR15" i="39"/>
  <c r="FT15" i="39"/>
  <c r="FV15" i="39"/>
  <c r="FX15" i="39"/>
  <c r="FZ15" i="39"/>
  <c r="GC15" i="39"/>
  <c r="GE15" i="39"/>
  <c r="GG15" i="39"/>
  <c r="GI15" i="39"/>
  <c r="GK15" i="39"/>
  <c r="GM15" i="39"/>
  <c r="GO15" i="39"/>
  <c r="GQ15" i="39"/>
  <c r="GS15" i="39"/>
  <c r="GU15" i="39"/>
  <c r="GW15" i="39"/>
  <c r="GY15" i="39"/>
  <c r="HB15" i="39"/>
  <c r="HD15" i="39"/>
  <c r="HF15" i="39"/>
  <c r="HH15" i="39"/>
  <c r="HJ15" i="39"/>
  <c r="HL15" i="39"/>
  <c r="HN15" i="39"/>
  <c r="HP15" i="39"/>
  <c r="HR15" i="39"/>
  <c r="HT15" i="39"/>
  <c r="HV15" i="39"/>
  <c r="HX15" i="39"/>
  <c r="J16" i="39"/>
  <c r="L16" i="39"/>
  <c r="N16" i="39"/>
  <c r="P16" i="39"/>
  <c r="R16" i="39"/>
  <c r="T16" i="39"/>
  <c r="V16" i="39"/>
  <c r="X16" i="39"/>
  <c r="Z16" i="39"/>
  <c r="AB16" i="39"/>
  <c r="AD16" i="39"/>
  <c r="AF16" i="39"/>
  <c r="AI16" i="39"/>
  <c r="AK16" i="39"/>
  <c r="AM16" i="39"/>
  <c r="AO16" i="39"/>
  <c r="AQ16" i="39"/>
  <c r="AS16" i="39"/>
  <c r="AU16" i="39"/>
  <c r="AW16" i="39"/>
  <c r="AY16" i="39"/>
  <c r="BA16" i="39"/>
  <c r="BC16" i="39"/>
  <c r="BE16" i="39"/>
  <c r="BH16" i="39"/>
  <c r="BJ16" i="39"/>
  <c r="BL16" i="39"/>
  <c r="BN16" i="39"/>
  <c r="BP16" i="39"/>
  <c r="BR16" i="39"/>
  <c r="BT16" i="39"/>
  <c r="BV16" i="39"/>
  <c r="BX16" i="39"/>
  <c r="BZ16" i="39"/>
  <c r="CB16" i="39"/>
  <c r="CD16" i="39"/>
  <c r="CG16" i="39"/>
  <c r="CI16" i="39"/>
  <c r="CK16" i="39"/>
  <c r="CM16" i="39"/>
  <c r="CO16" i="39"/>
  <c r="CQ16" i="39"/>
  <c r="CS16" i="39"/>
  <c r="CU16" i="39"/>
  <c r="CW16" i="39"/>
  <c r="CY16" i="39"/>
  <c r="DA16" i="39"/>
  <c r="DC16" i="39"/>
  <c r="DF16" i="39"/>
  <c r="DH16" i="39"/>
  <c r="DJ16" i="39"/>
  <c r="DL16" i="39"/>
  <c r="DN16" i="39"/>
  <c r="DP16" i="39"/>
  <c r="DR16" i="39"/>
  <c r="DT16" i="39"/>
  <c r="DV16" i="39"/>
  <c r="DX16" i="39"/>
  <c r="DZ16" i="39"/>
  <c r="EB16" i="39"/>
  <c r="EE16" i="39"/>
  <c r="EG16" i="39"/>
  <c r="EI16" i="39"/>
  <c r="EK16" i="39"/>
  <c r="EM16" i="39"/>
  <c r="EO16" i="39"/>
  <c r="EQ16" i="39"/>
  <c r="ES16" i="39"/>
  <c r="EU16" i="39"/>
  <c r="EW16" i="39"/>
  <c r="EY16" i="39"/>
  <c r="FA16" i="39"/>
  <c r="FD16" i="39"/>
  <c r="FF16" i="39"/>
  <c r="FH16" i="39"/>
  <c r="FJ16" i="39"/>
  <c r="FL16" i="39"/>
  <c r="FN16" i="39"/>
  <c r="FP16" i="39"/>
  <c r="FR16" i="39"/>
  <c r="FT16" i="39"/>
  <c r="FV16" i="39"/>
  <c r="FX16" i="39"/>
  <c r="FZ16" i="39"/>
  <c r="GC16" i="39"/>
  <c r="GE16" i="39"/>
  <c r="GG16" i="39"/>
  <c r="GI16" i="39"/>
  <c r="GK16" i="39"/>
  <c r="GM16" i="39"/>
  <c r="GO16" i="39"/>
  <c r="GQ16" i="39"/>
  <c r="GS16" i="39"/>
  <c r="GU16" i="39"/>
  <c r="GW16" i="39"/>
  <c r="GY16" i="39"/>
  <c r="HB16" i="39"/>
  <c r="HD16" i="39"/>
  <c r="HF16" i="39"/>
  <c r="HH16" i="39"/>
  <c r="HJ16" i="39"/>
  <c r="HL16" i="39"/>
  <c r="HN16" i="39"/>
  <c r="HP16" i="39"/>
  <c r="HR16" i="39"/>
  <c r="HT16" i="39"/>
  <c r="HV16" i="39"/>
  <c r="HX16" i="39"/>
  <c r="J17" i="39"/>
  <c r="L17" i="39"/>
  <c r="N17" i="39"/>
  <c r="P17" i="39"/>
  <c r="R17" i="39"/>
  <c r="T17" i="39"/>
  <c r="V17" i="39"/>
  <c r="X17" i="39"/>
  <c r="Z17" i="39"/>
  <c r="AB17" i="39"/>
  <c r="AD17" i="39"/>
  <c r="AF17" i="39"/>
  <c r="AI17" i="39"/>
  <c r="AK17" i="39"/>
  <c r="AM17" i="39"/>
  <c r="AO17" i="39"/>
  <c r="AQ17" i="39"/>
  <c r="AS17" i="39"/>
  <c r="AU17" i="39"/>
  <c r="AW17" i="39"/>
  <c r="AY17" i="39"/>
  <c r="BA17" i="39"/>
  <c r="BC17" i="39"/>
  <c r="BE17" i="39"/>
  <c r="BH17" i="39"/>
  <c r="BJ17" i="39"/>
  <c r="BL17" i="39"/>
  <c r="BN17" i="39"/>
  <c r="BP17" i="39"/>
  <c r="BR17" i="39"/>
  <c r="BT17" i="39"/>
  <c r="BV17" i="39"/>
  <c r="BX17" i="39"/>
  <c r="BZ17" i="39"/>
  <c r="CB17" i="39"/>
  <c r="CD17" i="39"/>
  <c r="CG17" i="39"/>
  <c r="CI17" i="39"/>
  <c r="CK17" i="39"/>
  <c r="CM17" i="39"/>
  <c r="CO17" i="39"/>
  <c r="CQ17" i="39"/>
  <c r="CS17" i="39"/>
  <c r="CU17" i="39"/>
  <c r="CW17" i="39"/>
  <c r="CY17" i="39"/>
  <c r="DA17" i="39"/>
  <c r="DC17" i="39"/>
  <c r="DF17" i="39"/>
  <c r="DH17" i="39"/>
  <c r="DJ17" i="39"/>
  <c r="DL17" i="39"/>
  <c r="DN17" i="39"/>
  <c r="DP17" i="39"/>
  <c r="DR17" i="39"/>
  <c r="DT17" i="39"/>
  <c r="DV17" i="39"/>
  <c r="DX17" i="39"/>
  <c r="DZ17" i="39"/>
  <c r="EB17" i="39"/>
  <c r="EE17" i="39"/>
  <c r="EG17" i="39"/>
  <c r="EI17" i="39"/>
  <c r="EK17" i="39"/>
  <c r="EM17" i="39"/>
  <c r="EO17" i="39"/>
  <c r="EQ17" i="39"/>
  <c r="ES17" i="39"/>
  <c r="EU17" i="39"/>
  <c r="EW17" i="39"/>
  <c r="EY17" i="39"/>
  <c r="FA17" i="39"/>
  <c r="FD17" i="39"/>
  <c r="FF17" i="39"/>
  <c r="FH17" i="39"/>
  <c r="FJ17" i="39"/>
  <c r="FL17" i="39"/>
  <c r="FN17" i="39"/>
  <c r="FP17" i="39"/>
  <c r="FR17" i="39"/>
  <c r="FT17" i="39"/>
  <c r="FV17" i="39"/>
  <c r="FX17" i="39"/>
  <c r="FZ17" i="39"/>
  <c r="GC17" i="39"/>
  <c r="GE17" i="39"/>
  <c r="GG17" i="39"/>
  <c r="GI17" i="39"/>
  <c r="GK17" i="39"/>
  <c r="GM17" i="39"/>
  <c r="GO17" i="39"/>
  <c r="GQ17" i="39"/>
  <c r="GS17" i="39"/>
  <c r="GU17" i="39"/>
  <c r="GW17" i="39"/>
  <c r="GY17" i="39"/>
  <c r="HB17" i="39"/>
  <c r="HD17" i="39"/>
  <c r="HF17" i="39"/>
  <c r="HH17" i="39"/>
  <c r="HJ17" i="39"/>
  <c r="HL17" i="39"/>
  <c r="HN17" i="39"/>
  <c r="HP17" i="39"/>
  <c r="HR17" i="39"/>
  <c r="HT17" i="39"/>
  <c r="HV17" i="39"/>
  <c r="HX17" i="39"/>
  <c r="J18" i="39"/>
  <c r="L18" i="39"/>
  <c r="N18" i="39"/>
  <c r="P18" i="39"/>
  <c r="R18" i="39"/>
  <c r="T18" i="39"/>
  <c r="V18" i="39"/>
  <c r="X18" i="39"/>
  <c r="Z18" i="39"/>
  <c r="AB18" i="39"/>
  <c r="AD18" i="39"/>
  <c r="AF18" i="39"/>
  <c r="AI18" i="39"/>
  <c r="AK18" i="39"/>
  <c r="AM18" i="39"/>
  <c r="AO18" i="39"/>
  <c r="AQ18" i="39"/>
  <c r="AS18" i="39"/>
  <c r="AU18" i="39"/>
  <c r="AW18" i="39"/>
  <c r="AY18" i="39"/>
  <c r="BA18" i="39"/>
  <c r="BC18" i="39"/>
  <c r="BE18" i="39"/>
  <c r="BH18" i="39"/>
  <c r="BJ18" i="39"/>
  <c r="BL18" i="39"/>
  <c r="BN18" i="39"/>
  <c r="BP18" i="39"/>
  <c r="BR18" i="39"/>
  <c r="BT18" i="39"/>
  <c r="BV18" i="39"/>
  <c r="BX18" i="39"/>
  <c r="BZ18" i="39"/>
  <c r="CB18" i="39"/>
  <c r="CD18" i="39"/>
  <c r="CG18" i="39"/>
  <c r="CI18" i="39"/>
  <c r="CK18" i="39"/>
  <c r="CM18" i="39"/>
  <c r="CO18" i="39"/>
  <c r="CQ18" i="39"/>
  <c r="CS18" i="39"/>
  <c r="CU18" i="39"/>
  <c r="CW18" i="39"/>
  <c r="CY18" i="39"/>
  <c r="DA18" i="39"/>
  <c r="DC18" i="39"/>
  <c r="DF18" i="39"/>
  <c r="DH18" i="39"/>
  <c r="DJ18" i="39"/>
  <c r="DL18" i="39"/>
  <c r="DN18" i="39"/>
  <c r="DP18" i="39"/>
  <c r="DR18" i="39"/>
  <c r="DT18" i="39"/>
  <c r="DV18" i="39"/>
  <c r="DX18" i="39"/>
  <c r="DZ18" i="39"/>
  <c r="EB18" i="39"/>
  <c r="EE18" i="39"/>
  <c r="EG18" i="39"/>
  <c r="EI18" i="39"/>
  <c r="EK18" i="39"/>
  <c r="EM18" i="39"/>
  <c r="EO18" i="39"/>
  <c r="EQ18" i="39"/>
  <c r="ES18" i="39"/>
  <c r="EU18" i="39"/>
  <c r="EW18" i="39"/>
  <c r="EY18" i="39"/>
  <c r="FA18" i="39"/>
  <c r="FD18" i="39"/>
  <c r="FF18" i="39"/>
  <c r="FH18" i="39"/>
  <c r="FJ18" i="39"/>
  <c r="FL18" i="39"/>
  <c r="FN18" i="39"/>
  <c r="FP18" i="39"/>
  <c r="FR18" i="39"/>
  <c r="FT18" i="39"/>
  <c r="FV18" i="39"/>
  <c r="FX18" i="39"/>
  <c r="FZ18" i="39"/>
  <c r="GC18" i="39"/>
  <c r="GE18" i="39"/>
  <c r="GG18" i="39"/>
  <c r="GI18" i="39"/>
  <c r="GK18" i="39"/>
  <c r="GM18" i="39"/>
  <c r="GO18" i="39"/>
  <c r="GQ18" i="39"/>
  <c r="GS18" i="39"/>
  <c r="GU18" i="39"/>
  <c r="GW18" i="39"/>
  <c r="GY18" i="39"/>
  <c r="HB18" i="39"/>
  <c r="HD18" i="39"/>
  <c r="HF18" i="39"/>
  <c r="HH18" i="39"/>
  <c r="HJ18" i="39"/>
  <c r="HL18" i="39"/>
  <c r="HN18" i="39"/>
  <c r="HP18" i="39"/>
  <c r="HR18" i="39"/>
  <c r="HT18" i="39"/>
  <c r="HV18" i="39"/>
  <c r="HX18" i="39"/>
  <c r="J19" i="39"/>
  <c r="L19" i="39"/>
  <c r="N19" i="39"/>
  <c r="P19" i="39"/>
  <c r="R19" i="39"/>
  <c r="T19" i="39"/>
  <c r="V19" i="39"/>
  <c r="X19" i="39"/>
  <c r="Z19" i="39"/>
  <c r="AB19" i="39"/>
  <c r="AD19" i="39"/>
  <c r="AF19" i="39"/>
  <c r="AI19" i="39"/>
  <c r="AK19" i="39"/>
  <c r="AM19" i="39"/>
  <c r="AO19" i="39"/>
  <c r="AQ19" i="39"/>
  <c r="AS19" i="39"/>
  <c r="AU19" i="39"/>
  <c r="AW19" i="39"/>
  <c r="AY19" i="39"/>
  <c r="BA19" i="39"/>
  <c r="BC19" i="39"/>
  <c r="BE19" i="39"/>
  <c r="BH19" i="39"/>
  <c r="BJ19" i="39"/>
  <c r="BL19" i="39"/>
  <c r="BN19" i="39"/>
  <c r="BP19" i="39"/>
  <c r="BR19" i="39"/>
  <c r="BT19" i="39"/>
  <c r="BV19" i="39"/>
  <c r="BX19" i="39"/>
  <c r="BZ19" i="39"/>
  <c r="CB19" i="39"/>
  <c r="CD19" i="39"/>
  <c r="CG19" i="39"/>
  <c r="CI19" i="39"/>
  <c r="CK19" i="39"/>
  <c r="CM19" i="39"/>
  <c r="CO19" i="39"/>
  <c r="CQ19" i="39"/>
  <c r="CS19" i="39"/>
  <c r="CU19" i="39"/>
  <c r="CW19" i="39"/>
  <c r="CY19" i="39"/>
  <c r="DA19" i="39"/>
  <c r="DC19" i="39"/>
  <c r="DF19" i="39"/>
  <c r="DH19" i="39"/>
  <c r="DJ19" i="39"/>
  <c r="DL19" i="39"/>
  <c r="DN19" i="39"/>
  <c r="DP19" i="39"/>
  <c r="DR19" i="39"/>
  <c r="DT19" i="39"/>
  <c r="DV19" i="39"/>
  <c r="DX19" i="39"/>
  <c r="DZ19" i="39"/>
  <c r="EB19" i="39"/>
  <c r="EE19" i="39"/>
  <c r="EG19" i="39"/>
  <c r="EI19" i="39"/>
  <c r="EK19" i="39"/>
  <c r="EM19" i="39"/>
  <c r="EO19" i="39"/>
  <c r="EQ19" i="39"/>
  <c r="ES19" i="39"/>
  <c r="EU19" i="39"/>
  <c r="EW19" i="39"/>
  <c r="EY19" i="39"/>
  <c r="FA19" i="39"/>
  <c r="FD19" i="39"/>
  <c r="FF19" i="39"/>
  <c r="FH19" i="39"/>
  <c r="FJ19" i="39"/>
  <c r="FL19" i="39"/>
  <c r="FN19" i="39"/>
  <c r="FP19" i="39"/>
  <c r="FR19" i="39"/>
  <c r="FT19" i="39"/>
  <c r="FV19" i="39"/>
  <c r="FX19" i="39"/>
  <c r="FZ19" i="39"/>
  <c r="GC19" i="39"/>
  <c r="GE19" i="39"/>
  <c r="GG19" i="39"/>
  <c r="GI19" i="39"/>
  <c r="GK19" i="39"/>
  <c r="GM19" i="39"/>
  <c r="GO19" i="39"/>
  <c r="GQ19" i="39"/>
  <c r="GS19" i="39"/>
  <c r="GU19" i="39"/>
  <c r="GW19" i="39"/>
  <c r="GY19" i="39"/>
  <c r="HB19" i="39"/>
  <c r="HD19" i="39"/>
  <c r="HF19" i="39"/>
  <c r="HH19" i="39"/>
  <c r="HJ19" i="39"/>
  <c r="HL19" i="39"/>
  <c r="HN19" i="39"/>
  <c r="HP19" i="39"/>
  <c r="HR19" i="39"/>
  <c r="HT19" i="39"/>
  <c r="HV19" i="39"/>
  <c r="HX19" i="39"/>
  <c r="J20" i="39"/>
  <c r="L20" i="39"/>
  <c r="N20" i="39"/>
  <c r="P20" i="39"/>
  <c r="R20" i="39"/>
  <c r="T20" i="39"/>
  <c r="V20" i="39"/>
  <c r="X20" i="39"/>
  <c r="Z20" i="39"/>
  <c r="AB20" i="39"/>
  <c r="AD20" i="39"/>
  <c r="AF20" i="39"/>
  <c r="AI20" i="39"/>
  <c r="AK20" i="39"/>
  <c r="AM20" i="39"/>
  <c r="AO20" i="39"/>
  <c r="AQ20" i="39"/>
  <c r="AS20" i="39"/>
  <c r="AU20" i="39"/>
  <c r="AW20" i="39"/>
  <c r="AY20" i="39"/>
  <c r="BA20" i="39"/>
  <c r="BC20" i="39"/>
  <c r="BE20" i="39"/>
  <c r="BH20" i="39"/>
  <c r="BJ20" i="39"/>
  <c r="BL20" i="39"/>
  <c r="BN20" i="39"/>
  <c r="BP20" i="39"/>
  <c r="BR20" i="39"/>
  <c r="BT20" i="39"/>
  <c r="BV20" i="39"/>
  <c r="BX20" i="39"/>
  <c r="BZ20" i="39"/>
  <c r="CB20" i="39"/>
  <c r="CD20" i="39"/>
  <c r="CG20" i="39"/>
  <c r="CI20" i="39"/>
  <c r="CK20" i="39"/>
  <c r="CM20" i="39"/>
  <c r="CO20" i="39"/>
  <c r="CQ20" i="39"/>
  <c r="CS20" i="39"/>
  <c r="CU20" i="39"/>
  <c r="CW20" i="39"/>
  <c r="CY20" i="39"/>
  <c r="DA20" i="39"/>
  <c r="DC20" i="39"/>
  <c r="DF20" i="39"/>
  <c r="DH20" i="39"/>
  <c r="DJ20" i="39"/>
  <c r="DL20" i="39"/>
  <c r="DN20" i="39"/>
  <c r="DP20" i="39"/>
  <c r="DR20" i="39"/>
  <c r="DT20" i="39"/>
  <c r="DV20" i="39"/>
  <c r="DX20" i="39"/>
  <c r="DZ20" i="39"/>
  <c r="EB20" i="39"/>
  <c r="EE20" i="39"/>
  <c r="EG20" i="39"/>
  <c r="EI20" i="39"/>
  <c r="EK20" i="39"/>
  <c r="EM20" i="39"/>
  <c r="EO20" i="39"/>
  <c r="EQ20" i="39"/>
  <c r="ES20" i="39"/>
  <c r="EU20" i="39"/>
  <c r="EW20" i="39"/>
  <c r="EY20" i="39"/>
  <c r="FA20" i="39"/>
  <c r="FD20" i="39"/>
  <c r="FF20" i="39"/>
  <c r="FH20" i="39"/>
  <c r="FJ20" i="39"/>
  <c r="FL20" i="39"/>
  <c r="FN20" i="39"/>
  <c r="FP20" i="39"/>
  <c r="FR20" i="39"/>
  <c r="FT20" i="39"/>
  <c r="FV20" i="39"/>
  <c r="FX20" i="39"/>
  <c r="FZ20" i="39"/>
  <c r="GC20" i="39"/>
  <c r="GE20" i="39"/>
  <c r="GG20" i="39"/>
  <c r="GI20" i="39"/>
  <c r="GK20" i="39"/>
  <c r="GM20" i="39"/>
  <c r="GO20" i="39"/>
  <c r="GQ20" i="39"/>
  <c r="GS20" i="39"/>
  <c r="GU20" i="39"/>
  <c r="GW20" i="39"/>
  <c r="GY20" i="39"/>
  <c r="HB20" i="39"/>
  <c r="HD20" i="39"/>
  <c r="HF20" i="39"/>
  <c r="HH20" i="39"/>
  <c r="HJ20" i="39"/>
  <c r="HL20" i="39"/>
  <c r="HN20" i="39"/>
  <c r="HP20" i="39"/>
  <c r="HR20" i="39"/>
  <c r="HT20" i="39"/>
  <c r="HV20" i="39"/>
  <c r="HX20" i="39"/>
  <c r="J21" i="39"/>
  <c r="L21" i="39"/>
  <c r="N21" i="39"/>
  <c r="P21" i="39"/>
  <c r="R21" i="39"/>
  <c r="T21" i="39"/>
  <c r="V21" i="39"/>
  <c r="X21" i="39"/>
  <c r="Z21" i="39"/>
  <c r="AB21" i="39"/>
  <c r="AD21" i="39"/>
  <c r="AF21" i="39"/>
  <c r="AI21" i="39"/>
  <c r="AK21" i="39"/>
  <c r="AM21" i="39"/>
  <c r="AO21" i="39"/>
  <c r="AQ21" i="39"/>
  <c r="AS21" i="39"/>
  <c r="AU21" i="39"/>
  <c r="AW21" i="39"/>
  <c r="AY21" i="39"/>
  <c r="BA21" i="39"/>
  <c r="BC21" i="39"/>
  <c r="BE21" i="39"/>
  <c r="BH21" i="39"/>
  <c r="BJ21" i="39"/>
  <c r="BL21" i="39"/>
  <c r="BN21" i="39"/>
  <c r="BP21" i="39"/>
  <c r="BR21" i="39"/>
  <c r="BT21" i="39"/>
  <c r="BV21" i="39"/>
  <c r="BX21" i="39"/>
  <c r="BZ21" i="39"/>
  <c r="CB21" i="39"/>
  <c r="CD21" i="39"/>
  <c r="CG21" i="39"/>
  <c r="CI21" i="39"/>
  <c r="CK21" i="39"/>
  <c r="CM21" i="39"/>
  <c r="CO21" i="39"/>
  <c r="CQ21" i="39"/>
  <c r="CS21" i="39"/>
  <c r="CU21" i="39"/>
  <c r="CW21" i="39"/>
  <c r="CY21" i="39"/>
  <c r="DA21" i="39"/>
  <c r="DC21" i="39"/>
  <c r="DF21" i="39"/>
  <c r="DH21" i="39"/>
  <c r="DJ21" i="39"/>
  <c r="DL21" i="39"/>
  <c r="DN21" i="39"/>
  <c r="DP21" i="39"/>
  <c r="DR21" i="39"/>
  <c r="DT21" i="39"/>
  <c r="DV21" i="39"/>
  <c r="DX21" i="39"/>
  <c r="DZ21" i="39"/>
  <c r="EB21" i="39"/>
  <c r="EE21" i="39"/>
  <c r="EG21" i="39"/>
  <c r="EI21" i="39"/>
  <c r="EK21" i="39"/>
  <c r="EM21" i="39"/>
  <c r="EO21" i="39"/>
  <c r="EQ21" i="39"/>
  <c r="ES21" i="39"/>
  <c r="EU21" i="39"/>
  <c r="EW21" i="39"/>
  <c r="EY21" i="39"/>
  <c r="FA21" i="39"/>
  <c r="FD21" i="39"/>
  <c r="FF21" i="39"/>
  <c r="FH21" i="39"/>
  <c r="FJ21" i="39"/>
  <c r="FL21" i="39"/>
  <c r="FN21" i="39"/>
  <c r="FP21" i="39"/>
  <c r="FR21" i="39"/>
  <c r="FT21" i="39"/>
  <c r="FV21" i="39"/>
  <c r="FX21" i="39"/>
  <c r="FZ21" i="39"/>
  <c r="GC21" i="39"/>
  <c r="GE21" i="39"/>
  <c r="GG21" i="39"/>
  <c r="GI21" i="39"/>
  <c r="GK21" i="39"/>
  <c r="GM21" i="39"/>
  <c r="GO21" i="39"/>
  <c r="GQ21" i="39"/>
  <c r="GS21" i="39"/>
  <c r="GU21" i="39"/>
  <c r="GW21" i="39"/>
  <c r="GY21" i="39"/>
  <c r="HB21" i="39"/>
  <c r="HD21" i="39"/>
  <c r="HF21" i="39"/>
  <c r="HH21" i="39"/>
  <c r="HJ21" i="39"/>
  <c r="HL21" i="39"/>
  <c r="HN21" i="39"/>
  <c r="HP21" i="39"/>
  <c r="HR21" i="39"/>
  <c r="HT21" i="39"/>
  <c r="HV21" i="39"/>
  <c r="HX21" i="39"/>
  <c r="J22" i="39"/>
  <c r="L22" i="39"/>
  <c r="N22" i="39"/>
  <c r="P22" i="39"/>
  <c r="R22" i="39"/>
  <c r="T22" i="39"/>
  <c r="V22" i="39"/>
  <c r="X22" i="39"/>
  <c r="Z22" i="39"/>
  <c r="AB22" i="39"/>
  <c r="AD22" i="39"/>
  <c r="AF22" i="39"/>
  <c r="AI22" i="39"/>
  <c r="AK22" i="39"/>
  <c r="AM22" i="39"/>
  <c r="AO22" i="39"/>
  <c r="AQ22" i="39"/>
  <c r="AS22" i="39"/>
  <c r="AU22" i="39"/>
  <c r="AW22" i="39"/>
  <c r="AY22" i="39"/>
  <c r="BA22" i="39"/>
  <c r="BC22" i="39"/>
  <c r="BE22" i="39"/>
  <c r="BH22" i="39"/>
  <c r="BJ22" i="39"/>
  <c r="BL22" i="39"/>
  <c r="BN22" i="39"/>
  <c r="BP22" i="39"/>
  <c r="BR22" i="39"/>
  <c r="BT22" i="39"/>
  <c r="BV22" i="39"/>
  <c r="BX22" i="39"/>
  <c r="BZ22" i="39"/>
  <c r="CB22" i="39"/>
  <c r="CD22" i="39"/>
  <c r="CG22" i="39"/>
  <c r="CI22" i="39"/>
  <c r="CK22" i="39"/>
  <c r="CM22" i="39"/>
  <c r="CO22" i="39"/>
  <c r="CQ22" i="39"/>
  <c r="CS22" i="39"/>
  <c r="CU22" i="39"/>
  <c r="CW22" i="39"/>
  <c r="CY22" i="39"/>
  <c r="DA22" i="39"/>
  <c r="DC22" i="39"/>
  <c r="DF22" i="39"/>
  <c r="DH22" i="39"/>
  <c r="DJ22" i="39"/>
  <c r="DL22" i="39"/>
  <c r="DN22" i="39"/>
  <c r="DP22" i="39"/>
  <c r="DR22" i="39"/>
  <c r="DT22" i="39"/>
  <c r="DV22" i="39"/>
  <c r="DX22" i="39"/>
  <c r="DZ22" i="39"/>
  <c r="EB22" i="39"/>
  <c r="EE22" i="39"/>
  <c r="EG22" i="39"/>
  <c r="EI22" i="39"/>
  <c r="EK22" i="39"/>
  <c r="EM22" i="39"/>
  <c r="EO22" i="39"/>
  <c r="EQ22" i="39"/>
  <c r="ES22" i="39"/>
  <c r="EU22" i="39"/>
  <c r="EW22" i="39"/>
  <c r="EY22" i="39"/>
  <c r="FA22" i="39"/>
  <c r="FD22" i="39"/>
  <c r="FF22" i="39"/>
  <c r="FH22" i="39"/>
  <c r="FJ22" i="39"/>
  <c r="FL22" i="39"/>
  <c r="FN22" i="39"/>
  <c r="FP22" i="39"/>
  <c r="FR22" i="39"/>
  <c r="FT22" i="39"/>
  <c r="FV22" i="39"/>
  <c r="FX22" i="39"/>
  <c r="FZ22" i="39"/>
  <c r="GC22" i="39"/>
  <c r="GE22" i="39"/>
  <c r="GG22" i="39"/>
  <c r="GI22" i="39"/>
  <c r="GK22" i="39"/>
  <c r="GM22" i="39"/>
  <c r="GO22" i="39"/>
  <c r="GQ22" i="39"/>
  <c r="GS22" i="39"/>
  <c r="GU22" i="39"/>
  <c r="GW22" i="39"/>
  <c r="GY22" i="39"/>
  <c r="HB22" i="39"/>
  <c r="HD22" i="39"/>
  <c r="HF22" i="39"/>
  <c r="HH22" i="39"/>
  <c r="HJ22" i="39"/>
  <c r="HL22" i="39"/>
  <c r="HN22" i="39"/>
  <c r="HP22" i="39"/>
  <c r="HR22" i="39"/>
  <c r="HT22" i="39"/>
  <c r="HV22" i="39"/>
  <c r="HX22" i="39"/>
  <c r="J23" i="39"/>
  <c r="L23" i="39"/>
  <c r="N23" i="39"/>
  <c r="P23" i="39"/>
  <c r="R23" i="39"/>
  <c r="T23" i="39"/>
  <c r="V23" i="39"/>
  <c r="X23" i="39"/>
  <c r="Z23" i="39"/>
  <c r="AB23" i="39"/>
  <c r="AD23" i="39"/>
  <c r="AF23" i="39"/>
  <c r="AI23" i="39"/>
  <c r="AK23" i="39"/>
  <c r="AM23" i="39"/>
  <c r="AO23" i="39"/>
  <c r="AQ23" i="39"/>
  <c r="AS23" i="39"/>
  <c r="AU23" i="39"/>
  <c r="AW23" i="39"/>
  <c r="AY23" i="39"/>
  <c r="BA23" i="39"/>
  <c r="BC23" i="39"/>
  <c r="BE23" i="39"/>
  <c r="BH23" i="39"/>
  <c r="BJ23" i="39"/>
  <c r="BL23" i="39"/>
  <c r="BN23" i="39"/>
  <c r="BP23" i="39"/>
  <c r="BR23" i="39"/>
  <c r="BT23" i="39"/>
  <c r="BV23" i="39"/>
  <c r="BX23" i="39"/>
  <c r="BZ23" i="39"/>
  <c r="CB23" i="39"/>
  <c r="CD23" i="39"/>
  <c r="CG23" i="39"/>
  <c r="CI23" i="39"/>
  <c r="CK23" i="39"/>
  <c r="CM23" i="39"/>
  <c r="CO23" i="39"/>
  <c r="CQ23" i="39"/>
  <c r="CS23" i="39"/>
  <c r="CU23" i="39"/>
  <c r="CW23" i="39"/>
  <c r="CY23" i="39"/>
  <c r="DA23" i="39"/>
  <c r="DC23" i="39"/>
  <c r="DF23" i="39"/>
  <c r="DH23" i="39"/>
  <c r="DJ23" i="39"/>
  <c r="DL23" i="39"/>
  <c r="DN23" i="39"/>
  <c r="DP23" i="39"/>
  <c r="DR23" i="39"/>
  <c r="DT23" i="39"/>
  <c r="DV23" i="39"/>
  <c r="DX23" i="39"/>
  <c r="DZ23" i="39"/>
  <c r="EB23" i="39"/>
  <c r="EE23" i="39"/>
  <c r="EG23" i="39"/>
  <c r="EI23" i="39"/>
  <c r="EI55" i="39" s="1"/>
  <c r="EK23" i="39"/>
  <c r="EM23" i="39"/>
  <c r="EO23" i="39"/>
  <c r="EQ23" i="39"/>
  <c r="ES23" i="39"/>
  <c r="EU23" i="39"/>
  <c r="EW23" i="39"/>
  <c r="EY23" i="39"/>
  <c r="EY55" i="39" s="1"/>
  <c r="FA23" i="39"/>
  <c r="FD23" i="39"/>
  <c r="FF23" i="39"/>
  <c r="FH23" i="39"/>
  <c r="FJ23" i="39"/>
  <c r="FL23" i="39"/>
  <c r="FN23" i="39"/>
  <c r="FP23" i="39"/>
  <c r="FR23" i="39"/>
  <c r="FT23" i="39"/>
  <c r="FV23" i="39"/>
  <c r="FX23" i="39"/>
  <c r="FZ23" i="39"/>
  <c r="GC23" i="39"/>
  <c r="GE23" i="39"/>
  <c r="GG23" i="39"/>
  <c r="GI23" i="39"/>
  <c r="GK23" i="39"/>
  <c r="GM23" i="39"/>
  <c r="GO23" i="39"/>
  <c r="GQ23" i="39"/>
  <c r="GS23" i="39"/>
  <c r="GU23" i="39"/>
  <c r="GW23" i="39"/>
  <c r="GY23" i="39"/>
  <c r="HB23" i="39"/>
  <c r="HD23" i="39"/>
  <c r="HF23" i="39"/>
  <c r="HH23" i="39"/>
  <c r="HJ23" i="39"/>
  <c r="HL23" i="39"/>
  <c r="HN23" i="39"/>
  <c r="HP23" i="39"/>
  <c r="HR23" i="39"/>
  <c r="HT23" i="39"/>
  <c r="HV23" i="39"/>
  <c r="HX23" i="39"/>
  <c r="J24" i="39"/>
  <c r="L24" i="39"/>
  <c r="N24" i="39"/>
  <c r="P24" i="39"/>
  <c r="R24" i="39"/>
  <c r="T24" i="39"/>
  <c r="V24" i="39"/>
  <c r="X24" i="39"/>
  <c r="Z24" i="39"/>
  <c r="AB24" i="39"/>
  <c r="AD24" i="39"/>
  <c r="AF24" i="39"/>
  <c r="AI24" i="39"/>
  <c r="AK24" i="39"/>
  <c r="AM24" i="39"/>
  <c r="AO24" i="39"/>
  <c r="AQ24" i="39"/>
  <c r="AS24" i="39"/>
  <c r="AU24" i="39"/>
  <c r="AU55" i="39" s="1"/>
  <c r="AW24" i="39"/>
  <c r="AY24" i="39"/>
  <c r="BA24" i="39"/>
  <c r="BC24" i="39"/>
  <c r="BE24" i="39"/>
  <c r="BH24" i="39"/>
  <c r="BJ24" i="39"/>
  <c r="BL24" i="39"/>
  <c r="BN24" i="39"/>
  <c r="BP24" i="39"/>
  <c r="BR24" i="39"/>
  <c r="BT24" i="39"/>
  <c r="BV24" i="39"/>
  <c r="BX24" i="39"/>
  <c r="BZ24" i="39"/>
  <c r="CB24" i="39"/>
  <c r="CD24" i="39"/>
  <c r="CG24" i="39"/>
  <c r="CI24" i="39"/>
  <c r="CK24" i="39"/>
  <c r="CM24" i="39"/>
  <c r="CO24" i="39"/>
  <c r="CQ24" i="39"/>
  <c r="CS24" i="39"/>
  <c r="CU24" i="39"/>
  <c r="CW24" i="39"/>
  <c r="CY24" i="39"/>
  <c r="DA24" i="39"/>
  <c r="DC24" i="39"/>
  <c r="DF24" i="39"/>
  <c r="DH24" i="39"/>
  <c r="DJ24" i="39"/>
  <c r="DL24" i="39"/>
  <c r="DN24" i="39"/>
  <c r="DP24" i="39"/>
  <c r="DR24" i="39"/>
  <c r="DT24" i="39"/>
  <c r="DV24" i="39"/>
  <c r="DX24" i="39"/>
  <c r="DZ24" i="39"/>
  <c r="EB24" i="39"/>
  <c r="EE24" i="39"/>
  <c r="EG24" i="39"/>
  <c r="EI24" i="39"/>
  <c r="EK24" i="39"/>
  <c r="EM24" i="39"/>
  <c r="EO24" i="39"/>
  <c r="EQ24" i="39"/>
  <c r="ES24" i="39"/>
  <c r="EU24" i="39"/>
  <c r="EW24" i="39"/>
  <c r="EY24" i="39"/>
  <c r="FA24" i="39"/>
  <c r="FD24" i="39"/>
  <c r="FF24" i="39"/>
  <c r="FH24" i="39"/>
  <c r="FJ24" i="39"/>
  <c r="FL24" i="39"/>
  <c r="FN24" i="39"/>
  <c r="FP24" i="39"/>
  <c r="FR24" i="39"/>
  <c r="FT24" i="39"/>
  <c r="FV24" i="39"/>
  <c r="FX24" i="39"/>
  <c r="FZ24" i="39"/>
  <c r="GC24" i="39"/>
  <c r="GE24" i="39"/>
  <c r="GG24" i="39"/>
  <c r="GI24" i="39"/>
  <c r="GK24" i="39"/>
  <c r="GM24" i="39"/>
  <c r="GO24" i="39"/>
  <c r="GQ24" i="39"/>
  <c r="GS24" i="39"/>
  <c r="GU24" i="39"/>
  <c r="GW24" i="39"/>
  <c r="GY24" i="39"/>
  <c r="HB24" i="39"/>
  <c r="HD24" i="39"/>
  <c r="HF24" i="39"/>
  <c r="HH24" i="39"/>
  <c r="HJ24" i="39"/>
  <c r="HL24" i="39"/>
  <c r="HN24" i="39"/>
  <c r="HP24" i="39"/>
  <c r="HR24" i="39"/>
  <c r="HT24" i="39"/>
  <c r="HV24" i="39"/>
  <c r="HX24" i="39"/>
  <c r="J25" i="39"/>
  <c r="L25" i="39"/>
  <c r="N25" i="39"/>
  <c r="P25" i="39"/>
  <c r="R25" i="39"/>
  <c r="T25" i="39"/>
  <c r="V25" i="39"/>
  <c r="X25" i="39"/>
  <c r="Z25" i="39"/>
  <c r="AB25" i="39"/>
  <c r="AD25" i="39"/>
  <c r="AF25" i="39"/>
  <c r="AI25" i="39"/>
  <c r="AK25" i="39"/>
  <c r="AM25" i="39"/>
  <c r="AO25" i="39"/>
  <c r="AQ25" i="39"/>
  <c r="AS25" i="39"/>
  <c r="AU25" i="39"/>
  <c r="AW25" i="39"/>
  <c r="AY25" i="39"/>
  <c r="BA25" i="39"/>
  <c r="BC25" i="39"/>
  <c r="BE25" i="39"/>
  <c r="BH25" i="39"/>
  <c r="BJ25" i="39"/>
  <c r="BL25" i="39"/>
  <c r="BN25" i="39"/>
  <c r="BP25" i="39"/>
  <c r="BR25" i="39"/>
  <c r="BT25" i="39"/>
  <c r="BV25" i="39"/>
  <c r="BX25" i="39"/>
  <c r="BZ25" i="39"/>
  <c r="CB25" i="39"/>
  <c r="CD25" i="39"/>
  <c r="CG25" i="39"/>
  <c r="CI25" i="39"/>
  <c r="CK25" i="39"/>
  <c r="CM25" i="39"/>
  <c r="CO25" i="39"/>
  <c r="CQ25" i="39"/>
  <c r="CS25" i="39"/>
  <c r="CU25" i="39"/>
  <c r="CW25" i="39"/>
  <c r="CY25" i="39"/>
  <c r="DA25" i="39"/>
  <c r="DC25" i="39"/>
  <c r="DF25" i="39"/>
  <c r="DH25" i="39"/>
  <c r="DJ25" i="39"/>
  <c r="DL25" i="39"/>
  <c r="DN25" i="39"/>
  <c r="DP25" i="39"/>
  <c r="DR25" i="39"/>
  <c r="DT25" i="39"/>
  <c r="DV25" i="39"/>
  <c r="DX25" i="39"/>
  <c r="DZ25" i="39"/>
  <c r="EB25" i="39"/>
  <c r="EE25" i="39"/>
  <c r="EG25" i="39"/>
  <c r="EI25" i="39"/>
  <c r="EK25" i="39"/>
  <c r="EM25" i="39"/>
  <c r="EO25" i="39"/>
  <c r="EQ25" i="39"/>
  <c r="ES25" i="39"/>
  <c r="EU25" i="39"/>
  <c r="EW25" i="39"/>
  <c r="EY25" i="39"/>
  <c r="FA25" i="39"/>
  <c r="FD25" i="39"/>
  <c r="FF25" i="39"/>
  <c r="FH25" i="39"/>
  <c r="FJ25" i="39"/>
  <c r="FL25" i="39"/>
  <c r="FN25" i="39"/>
  <c r="FP25" i="39"/>
  <c r="FR25" i="39"/>
  <c r="FT25" i="39"/>
  <c r="FV25" i="39"/>
  <c r="FX25" i="39"/>
  <c r="FZ25" i="39"/>
  <c r="GC25" i="39"/>
  <c r="GE25" i="39"/>
  <c r="GG25" i="39"/>
  <c r="GI25" i="39"/>
  <c r="GK25" i="39"/>
  <c r="GM25" i="39"/>
  <c r="GO25" i="39"/>
  <c r="GQ25" i="39"/>
  <c r="GS25" i="39"/>
  <c r="GU25" i="39"/>
  <c r="GW25" i="39"/>
  <c r="GY25" i="39"/>
  <c r="HB25" i="39"/>
  <c r="HD25" i="39"/>
  <c r="HF25" i="39"/>
  <c r="HH25" i="39"/>
  <c r="HJ25" i="39"/>
  <c r="HL25" i="39"/>
  <c r="HN25" i="39"/>
  <c r="HP25" i="39"/>
  <c r="HR25" i="39"/>
  <c r="HT25" i="39"/>
  <c r="HV25" i="39"/>
  <c r="HX25" i="39"/>
  <c r="J26" i="39"/>
  <c r="L26" i="39"/>
  <c r="N26" i="39"/>
  <c r="P26" i="39"/>
  <c r="R26" i="39"/>
  <c r="T26" i="39"/>
  <c r="V26" i="39"/>
  <c r="X26" i="39"/>
  <c r="Z26" i="39"/>
  <c r="AB26" i="39"/>
  <c r="AD26" i="39"/>
  <c r="AF26" i="39"/>
  <c r="AI26" i="39"/>
  <c r="AK26" i="39"/>
  <c r="AM26" i="39"/>
  <c r="AO26" i="39"/>
  <c r="AQ26" i="39"/>
  <c r="AS26" i="39"/>
  <c r="AU26" i="39"/>
  <c r="AW26" i="39"/>
  <c r="AY26" i="39"/>
  <c r="BA26" i="39"/>
  <c r="BC26" i="39"/>
  <c r="BE26" i="39"/>
  <c r="BH26" i="39"/>
  <c r="BJ26" i="39"/>
  <c r="BL26" i="39"/>
  <c r="BN26" i="39"/>
  <c r="BP26" i="39"/>
  <c r="BR26" i="39"/>
  <c r="BT26" i="39"/>
  <c r="BV26" i="39"/>
  <c r="BX26" i="39"/>
  <c r="BZ26" i="39"/>
  <c r="CB26" i="39"/>
  <c r="CD26" i="39"/>
  <c r="CG26" i="39"/>
  <c r="CI26" i="39"/>
  <c r="CK26" i="39"/>
  <c r="CM26" i="39"/>
  <c r="CO26" i="39"/>
  <c r="CQ26" i="39"/>
  <c r="CS26" i="39"/>
  <c r="CU26" i="39"/>
  <c r="CW26" i="39"/>
  <c r="CY26" i="39"/>
  <c r="DA26" i="39"/>
  <c r="DC26" i="39"/>
  <c r="DF26" i="39"/>
  <c r="DH26" i="39"/>
  <c r="DJ26" i="39"/>
  <c r="DL26" i="39"/>
  <c r="DN26" i="39"/>
  <c r="DP26" i="39"/>
  <c r="DR26" i="39"/>
  <c r="DT26" i="39"/>
  <c r="DV26" i="39"/>
  <c r="DX26" i="39"/>
  <c r="DZ26" i="39"/>
  <c r="EB26" i="39"/>
  <c r="EE26" i="39"/>
  <c r="EG26" i="39"/>
  <c r="EI26" i="39"/>
  <c r="EK26" i="39"/>
  <c r="EM26" i="39"/>
  <c r="EO26" i="39"/>
  <c r="EQ26" i="39"/>
  <c r="ES26" i="39"/>
  <c r="EU26" i="39"/>
  <c r="EW26" i="39"/>
  <c r="EY26" i="39"/>
  <c r="FA26" i="39"/>
  <c r="FD26" i="39"/>
  <c r="FF26" i="39"/>
  <c r="FH26" i="39"/>
  <c r="FJ26" i="39"/>
  <c r="FL26" i="39"/>
  <c r="FN26" i="39"/>
  <c r="FP26" i="39"/>
  <c r="FR26" i="39"/>
  <c r="FT26" i="39"/>
  <c r="FV26" i="39"/>
  <c r="FX26" i="39"/>
  <c r="FZ26" i="39"/>
  <c r="GC26" i="39"/>
  <c r="GE26" i="39"/>
  <c r="GG26" i="39"/>
  <c r="GI26" i="39"/>
  <c r="GK26" i="39"/>
  <c r="GM26" i="39"/>
  <c r="GO26" i="39"/>
  <c r="GQ26" i="39"/>
  <c r="GS26" i="39"/>
  <c r="GU26" i="39"/>
  <c r="GW26" i="39"/>
  <c r="GY26" i="39"/>
  <c r="HB26" i="39"/>
  <c r="HD26" i="39"/>
  <c r="HF26" i="39"/>
  <c r="HH26" i="39"/>
  <c r="HJ26" i="39"/>
  <c r="HL26" i="39"/>
  <c r="HN26" i="39"/>
  <c r="HP26" i="39"/>
  <c r="HR26" i="39"/>
  <c r="HT26" i="39"/>
  <c r="HV26" i="39"/>
  <c r="HX26" i="39"/>
  <c r="J27" i="39"/>
  <c r="L27" i="39"/>
  <c r="N27" i="39"/>
  <c r="P27" i="39"/>
  <c r="R27" i="39"/>
  <c r="T27" i="39"/>
  <c r="V27" i="39"/>
  <c r="V55" i="39" s="1"/>
  <c r="X27" i="39"/>
  <c r="Z27" i="39"/>
  <c r="AB27" i="39"/>
  <c r="AD27" i="39"/>
  <c r="AF27" i="39"/>
  <c r="AI27" i="39"/>
  <c r="AK27" i="39"/>
  <c r="AM27" i="39"/>
  <c r="AO27" i="39"/>
  <c r="AQ27" i="39"/>
  <c r="AS27" i="39"/>
  <c r="AU27" i="39"/>
  <c r="AW27" i="39"/>
  <c r="AY27" i="39"/>
  <c r="BA27" i="39"/>
  <c r="BC27" i="39"/>
  <c r="BE27" i="39"/>
  <c r="BH27" i="39"/>
  <c r="BJ27" i="39"/>
  <c r="BL27" i="39"/>
  <c r="BN27" i="39"/>
  <c r="BP27" i="39"/>
  <c r="BR27" i="39"/>
  <c r="BT27" i="39"/>
  <c r="BV27" i="39"/>
  <c r="BX27" i="39"/>
  <c r="BZ27" i="39"/>
  <c r="CB27" i="39"/>
  <c r="CD27" i="39"/>
  <c r="CG27" i="39"/>
  <c r="CI27" i="39"/>
  <c r="CK27" i="39"/>
  <c r="CM27" i="39"/>
  <c r="CO27" i="39"/>
  <c r="CQ27" i="39"/>
  <c r="CS27" i="39"/>
  <c r="CU27" i="39"/>
  <c r="CW27" i="39"/>
  <c r="CY27" i="39"/>
  <c r="DA27" i="39"/>
  <c r="DC27" i="39"/>
  <c r="DF27" i="39"/>
  <c r="DH27" i="39"/>
  <c r="DJ27" i="39"/>
  <c r="DL27" i="39"/>
  <c r="DN27" i="39"/>
  <c r="DP27" i="39"/>
  <c r="DR27" i="39"/>
  <c r="DT27" i="39"/>
  <c r="DV27" i="39"/>
  <c r="DX27" i="39"/>
  <c r="DZ27" i="39"/>
  <c r="EB27" i="39"/>
  <c r="EE27" i="39"/>
  <c r="EG27" i="39"/>
  <c r="EI27" i="39"/>
  <c r="EK27" i="39"/>
  <c r="EM27" i="39"/>
  <c r="EO27" i="39"/>
  <c r="EQ27" i="39"/>
  <c r="ES27" i="39"/>
  <c r="EU27" i="39"/>
  <c r="EW27" i="39"/>
  <c r="EY27" i="39"/>
  <c r="FA27" i="39"/>
  <c r="FD27" i="39"/>
  <c r="FF27" i="39"/>
  <c r="FH27" i="39"/>
  <c r="FJ27" i="39"/>
  <c r="FL27" i="39"/>
  <c r="FN27" i="39"/>
  <c r="FP27" i="39"/>
  <c r="FR27" i="39"/>
  <c r="FT27" i="39"/>
  <c r="FV27" i="39"/>
  <c r="FX27" i="39"/>
  <c r="FZ27" i="39"/>
  <c r="GC27" i="39"/>
  <c r="GE27" i="39"/>
  <c r="GG27" i="39"/>
  <c r="GI27" i="39"/>
  <c r="GK27" i="39"/>
  <c r="GM27" i="39"/>
  <c r="GO27" i="39"/>
  <c r="GQ27" i="39"/>
  <c r="GS27" i="39"/>
  <c r="GU27" i="39"/>
  <c r="GW27" i="39"/>
  <c r="GY27" i="39"/>
  <c r="HB27" i="39"/>
  <c r="HD27" i="39"/>
  <c r="HF27" i="39"/>
  <c r="HH27" i="39"/>
  <c r="HJ27" i="39"/>
  <c r="HL27" i="39"/>
  <c r="HN27" i="39"/>
  <c r="HP27" i="39"/>
  <c r="HR27" i="39"/>
  <c r="HT27" i="39"/>
  <c r="HV27" i="39"/>
  <c r="HX27" i="39"/>
  <c r="J28" i="39"/>
  <c r="L28" i="39"/>
  <c r="N28" i="39"/>
  <c r="P28" i="39"/>
  <c r="R28" i="39"/>
  <c r="T28" i="39"/>
  <c r="V28" i="39"/>
  <c r="X28" i="39"/>
  <c r="Z28" i="39"/>
  <c r="AB28" i="39"/>
  <c r="AD28" i="39"/>
  <c r="AF28" i="39"/>
  <c r="AI28" i="39"/>
  <c r="AK28" i="39"/>
  <c r="AM28" i="39"/>
  <c r="AO28" i="39"/>
  <c r="AQ28" i="39"/>
  <c r="AS28" i="39"/>
  <c r="AU28" i="39"/>
  <c r="AW28" i="39"/>
  <c r="AY28" i="39"/>
  <c r="BA28" i="39"/>
  <c r="BC28" i="39"/>
  <c r="BE28" i="39"/>
  <c r="BH28" i="39"/>
  <c r="BJ28" i="39"/>
  <c r="BL28" i="39"/>
  <c r="BN28" i="39"/>
  <c r="BP28" i="39"/>
  <c r="BR28" i="39"/>
  <c r="BT28" i="39"/>
  <c r="BV28" i="39"/>
  <c r="BX28" i="39"/>
  <c r="BZ28" i="39"/>
  <c r="CB28" i="39"/>
  <c r="CD28" i="39"/>
  <c r="CG28" i="39"/>
  <c r="CI28" i="39"/>
  <c r="CK28" i="39"/>
  <c r="CM28" i="39"/>
  <c r="CO28" i="39"/>
  <c r="CQ28" i="39"/>
  <c r="CS28" i="39"/>
  <c r="CU28" i="39"/>
  <c r="CW28" i="39"/>
  <c r="CY28" i="39"/>
  <c r="DA28" i="39"/>
  <c r="DC28" i="39"/>
  <c r="DF28" i="39"/>
  <c r="DH28" i="39"/>
  <c r="DJ28" i="39"/>
  <c r="DJ55" i="39" s="1"/>
  <c r="DL28" i="39"/>
  <c r="DN28" i="39"/>
  <c r="DP28" i="39"/>
  <c r="DR28" i="39"/>
  <c r="DT28" i="39"/>
  <c r="DV28" i="39"/>
  <c r="DX28" i="39"/>
  <c r="DZ28" i="39"/>
  <c r="DZ55" i="39" s="1"/>
  <c r="EB28" i="39"/>
  <c r="EE28" i="39"/>
  <c r="EG28" i="39"/>
  <c r="EI28" i="39"/>
  <c r="EK28" i="39"/>
  <c r="EM28" i="39"/>
  <c r="EO28" i="39"/>
  <c r="EQ28" i="39"/>
  <c r="ES28" i="39"/>
  <c r="EU28" i="39"/>
  <c r="EW28" i="39"/>
  <c r="EY28" i="39"/>
  <c r="FA28" i="39"/>
  <c r="FD28" i="39"/>
  <c r="FF28" i="39"/>
  <c r="FH28" i="39"/>
  <c r="FJ28" i="39"/>
  <c r="FL28" i="39"/>
  <c r="FN28" i="39"/>
  <c r="FP28" i="39"/>
  <c r="FR28" i="39"/>
  <c r="FT28" i="39"/>
  <c r="FV28" i="39"/>
  <c r="FX28" i="39"/>
  <c r="FZ28" i="39"/>
  <c r="GC28" i="39"/>
  <c r="GE28" i="39"/>
  <c r="GG28" i="39"/>
  <c r="GI28" i="39"/>
  <c r="GK28" i="39"/>
  <c r="GM28" i="39"/>
  <c r="GO28" i="39"/>
  <c r="GQ28" i="39"/>
  <c r="GS28" i="39"/>
  <c r="GU28" i="39"/>
  <c r="GW28" i="39"/>
  <c r="GY28" i="39"/>
  <c r="HB28" i="39"/>
  <c r="HD28" i="39"/>
  <c r="HF28" i="39"/>
  <c r="HH28" i="39"/>
  <c r="HJ28" i="39"/>
  <c r="HL28" i="39"/>
  <c r="HN28" i="39"/>
  <c r="HP28" i="39"/>
  <c r="HR28" i="39"/>
  <c r="HT28" i="39"/>
  <c r="HV28" i="39"/>
  <c r="HX28" i="39"/>
  <c r="J29" i="39"/>
  <c r="L29" i="39"/>
  <c r="N29" i="39"/>
  <c r="P29" i="39"/>
  <c r="R29" i="39"/>
  <c r="T29" i="39"/>
  <c r="V29" i="39"/>
  <c r="X29" i="39"/>
  <c r="Z29" i="39"/>
  <c r="AB29" i="39"/>
  <c r="AD29" i="39"/>
  <c r="AF29" i="39"/>
  <c r="AI29" i="39"/>
  <c r="AK29" i="39"/>
  <c r="AM29" i="39"/>
  <c r="AO29" i="39"/>
  <c r="AQ29" i="39"/>
  <c r="AS29" i="39"/>
  <c r="AU29" i="39"/>
  <c r="AW29" i="39"/>
  <c r="AY29" i="39"/>
  <c r="BA29" i="39"/>
  <c r="BC29" i="39"/>
  <c r="BE29" i="39"/>
  <c r="BH29" i="39"/>
  <c r="BJ29" i="39"/>
  <c r="BL29" i="39"/>
  <c r="BN29" i="39"/>
  <c r="BP29" i="39"/>
  <c r="BR29" i="39"/>
  <c r="BT29" i="39"/>
  <c r="BV29" i="39"/>
  <c r="BX29" i="39"/>
  <c r="BZ29" i="39"/>
  <c r="CB29" i="39"/>
  <c r="CD29" i="39"/>
  <c r="CG29" i="39"/>
  <c r="CI29" i="39"/>
  <c r="CK29" i="39"/>
  <c r="CM29" i="39"/>
  <c r="CO29" i="39"/>
  <c r="CQ29" i="39"/>
  <c r="CS29" i="39"/>
  <c r="CU29" i="39"/>
  <c r="CW29" i="39"/>
  <c r="CY29" i="39"/>
  <c r="DA29" i="39"/>
  <c r="DC29" i="39"/>
  <c r="DF29" i="39"/>
  <c r="DH29" i="39"/>
  <c r="DJ29" i="39"/>
  <c r="DL29" i="39"/>
  <c r="DN29" i="39"/>
  <c r="DP29" i="39"/>
  <c r="DR29" i="39"/>
  <c r="DT29" i="39"/>
  <c r="DV29" i="39"/>
  <c r="DX29" i="39"/>
  <c r="DZ29" i="39"/>
  <c r="EB29" i="39"/>
  <c r="EE29" i="39"/>
  <c r="EG29" i="39"/>
  <c r="EI29" i="39"/>
  <c r="EK29" i="39"/>
  <c r="EM29" i="39"/>
  <c r="EO29" i="39"/>
  <c r="EQ29" i="39"/>
  <c r="ES29" i="39"/>
  <c r="EU29" i="39"/>
  <c r="EW29" i="39"/>
  <c r="EY29" i="39"/>
  <c r="FA29" i="39"/>
  <c r="FD29" i="39"/>
  <c r="FF29" i="39"/>
  <c r="FH29" i="39"/>
  <c r="FJ29" i="39"/>
  <c r="FL29" i="39"/>
  <c r="FN29" i="39"/>
  <c r="FP29" i="39"/>
  <c r="FR29" i="39"/>
  <c r="FT29" i="39"/>
  <c r="FV29" i="39"/>
  <c r="FX29" i="39"/>
  <c r="FZ29" i="39"/>
  <c r="GC29" i="39"/>
  <c r="GE29" i="39"/>
  <c r="GE55" i="39" s="1"/>
  <c r="GG29" i="39"/>
  <c r="GG55" i="39" s="1"/>
  <c r="GI29" i="39"/>
  <c r="GK29" i="39"/>
  <c r="GM29" i="39"/>
  <c r="GM55" i="39" s="1"/>
  <c r="GO29" i="39"/>
  <c r="GQ29" i="39"/>
  <c r="GS29" i="39"/>
  <c r="GU29" i="39"/>
  <c r="GU55" i="39" s="1"/>
  <c r="GW29" i="39"/>
  <c r="GW55" i="39" s="1"/>
  <c r="GY29" i="39"/>
  <c r="HB29" i="39"/>
  <c r="HD29" i="39"/>
  <c r="HD55" i="39" s="1"/>
  <c r="HF29" i="39"/>
  <c r="HH29" i="39"/>
  <c r="HJ29" i="39"/>
  <c r="HL29" i="39"/>
  <c r="HL55" i="39" s="1"/>
  <c r="HN29" i="39"/>
  <c r="HN55" i="39" s="1"/>
  <c r="HP29" i="39"/>
  <c r="HR29" i="39"/>
  <c r="HT29" i="39"/>
  <c r="HT55" i="39" s="1"/>
  <c r="HV29" i="39"/>
  <c r="HX29" i="39"/>
  <c r="J30" i="39"/>
  <c r="L30" i="39"/>
  <c r="N30" i="39"/>
  <c r="P30" i="39"/>
  <c r="R30" i="39"/>
  <c r="T30" i="39"/>
  <c r="V30" i="39"/>
  <c r="X30" i="39"/>
  <c r="Z30" i="39"/>
  <c r="AB30" i="39"/>
  <c r="AD30" i="39"/>
  <c r="AF30" i="39"/>
  <c r="AI30" i="39"/>
  <c r="AK30" i="39"/>
  <c r="AM30" i="39"/>
  <c r="AO30" i="39"/>
  <c r="AQ30" i="39"/>
  <c r="AS30" i="39"/>
  <c r="AU30" i="39"/>
  <c r="AW30" i="39"/>
  <c r="AY30" i="39"/>
  <c r="BA30" i="39"/>
  <c r="BC30" i="39"/>
  <c r="BE30" i="39"/>
  <c r="BH30" i="39"/>
  <c r="BJ30" i="39"/>
  <c r="BL30" i="39"/>
  <c r="BN30" i="39"/>
  <c r="BP30" i="39"/>
  <c r="BR30" i="39"/>
  <c r="BT30" i="39"/>
  <c r="BV30" i="39"/>
  <c r="BX30" i="39"/>
  <c r="BZ30" i="39"/>
  <c r="CB30" i="39"/>
  <c r="CD30" i="39"/>
  <c r="CG30" i="39"/>
  <c r="CI30" i="39"/>
  <c r="CK30" i="39"/>
  <c r="CM30" i="39"/>
  <c r="CO30" i="39"/>
  <c r="CQ30" i="39"/>
  <c r="CS30" i="39"/>
  <c r="CU30" i="39"/>
  <c r="CW30" i="39"/>
  <c r="CY30" i="39"/>
  <c r="DA30" i="39"/>
  <c r="DC30" i="39"/>
  <c r="DF30" i="39"/>
  <c r="DH30" i="39"/>
  <c r="DJ30" i="39"/>
  <c r="DL30" i="39"/>
  <c r="DN30" i="39"/>
  <c r="DP30" i="39"/>
  <c r="DR30" i="39"/>
  <c r="DT30" i="39"/>
  <c r="DV30" i="39"/>
  <c r="DX30" i="39"/>
  <c r="DZ30" i="39"/>
  <c r="EB30" i="39"/>
  <c r="EE30" i="39"/>
  <c r="EG30" i="39"/>
  <c r="EI30" i="39"/>
  <c r="EK30" i="39"/>
  <c r="EM30" i="39"/>
  <c r="EO30" i="39"/>
  <c r="EQ30" i="39"/>
  <c r="ES30" i="39"/>
  <c r="EU30" i="39"/>
  <c r="EW30" i="39"/>
  <c r="EY30" i="39"/>
  <c r="FA30" i="39"/>
  <c r="FD30" i="39"/>
  <c r="FF30" i="39"/>
  <c r="FH30" i="39"/>
  <c r="FJ30" i="39"/>
  <c r="FL30" i="39"/>
  <c r="FN30" i="39"/>
  <c r="FP30" i="39"/>
  <c r="FR30" i="39"/>
  <c r="FT30" i="39"/>
  <c r="FV30" i="39"/>
  <c r="FX30" i="39"/>
  <c r="FZ30" i="39"/>
  <c r="GC30" i="39"/>
  <c r="GE30" i="39"/>
  <c r="GG30" i="39"/>
  <c r="GI30" i="39"/>
  <c r="GK30" i="39"/>
  <c r="GM30" i="39"/>
  <c r="GO30" i="39"/>
  <c r="GQ30" i="39"/>
  <c r="GS30" i="39"/>
  <c r="GU30" i="39"/>
  <c r="GW30" i="39"/>
  <c r="GY30" i="39"/>
  <c r="HB30" i="39"/>
  <c r="HD30" i="39"/>
  <c r="HF30" i="39"/>
  <c r="HH30" i="39"/>
  <c r="HJ30" i="39"/>
  <c r="HL30" i="39"/>
  <c r="HN30" i="39"/>
  <c r="HP30" i="39"/>
  <c r="HR30" i="39"/>
  <c r="HT30" i="39"/>
  <c r="HV30" i="39"/>
  <c r="HX30" i="39"/>
  <c r="J31" i="39"/>
  <c r="L31" i="39"/>
  <c r="N31" i="39"/>
  <c r="P31" i="39"/>
  <c r="R31" i="39"/>
  <c r="T31" i="39"/>
  <c r="V31" i="39"/>
  <c r="X31" i="39"/>
  <c r="Z31" i="39"/>
  <c r="AB31" i="39"/>
  <c r="AD31" i="39"/>
  <c r="AF31" i="39"/>
  <c r="AI31" i="39"/>
  <c r="AK31" i="39"/>
  <c r="AM31" i="39"/>
  <c r="AO31" i="39"/>
  <c r="AQ31" i="39"/>
  <c r="AS31" i="39"/>
  <c r="AU31" i="39"/>
  <c r="AW31" i="39"/>
  <c r="AY31" i="39"/>
  <c r="BA31" i="39"/>
  <c r="BC31" i="39"/>
  <c r="BE31" i="39"/>
  <c r="BH31" i="39"/>
  <c r="BJ31" i="39"/>
  <c r="BL31" i="39"/>
  <c r="BN31" i="39"/>
  <c r="BP31" i="39"/>
  <c r="BR31" i="39"/>
  <c r="BT31" i="39"/>
  <c r="BV31" i="39"/>
  <c r="BX31" i="39"/>
  <c r="BZ31" i="39"/>
  <c r="CB31" i="39"/>
  <c r="CD31" i="39"/>
  <c r="CG31" i="39"/>
  <c r="CI31" i="39"/>
  <c r="CK31" i="39"/>
  <c r="CM31" i="39"/>
  <c r="CO31" i="39"/>
  <c r="CQ31" i="39"/>
  <c r="CS31" i="39"/>
  <c r="CU31" i="39"/>
  <c r="CW31" i="39"/>
  <c r="CY31" i="39"/>
  <c r="DA31" i="39"/>
  <c r="DC31" i="39"/>
  <c r="DF31" i="39"/>
  <c r="DH31" i="39"/>
  <c r="DJ31" i="39"/>
  <c r="DL31" i="39"/>
  <c r="DN31" i="39"/>
  <c r="DP31" i="39"/>
  <c r="DR31" i="39"/>
  <c r="DT31" i="39"/>
  <c r="DV31" i="39"/>
  <c r="DX31" i="39"/>
  <c r="DZ31" i="39"/>
  <c r="EB31" i="39"/>
  <c r="EE31" i="39"/>
  <c r="EG31" i="39"/>
  <c r="EI31" i="39"/>
  <c r="EK31" i="39"/>
  <c r="EM31" i="39"/>
  <c r="EO31" i="39"/>
  <c r="EQ31" i="39"/>
  <c r="ES31" i="39"/>
  <c r="EU31" i="39"/>
  <c r="EW31" i="39"/>
  <c r="EY31" i="39"/>
  <c r="FA31" i="39"/>
  <c r="FD31" i="39"/>
  <c r="FF31" i="39"/>
  <c r="FH31" i="39"/>
  <c r="FJ31" i="39"/>
  <c r="FL31" i="39"/>
  <c r="FN31" i="39"/>
  <c r="FP31" i="39"/>
  <c r="FR31" i="39"/>
  <c r="FT31" i="39"/>
  <c r="FV31" i="39"/>
  <c r="FX31" i="39"/>
  <c r="FZ31" i="39"/>
  <c r="GC31" i="39"/>
  <c r="GE31" i="39"/>
  <c r="GG31" i="39"/>
  <c r="GI31" i="39"/>
  <c r="GK31" i="39"/>
  <c r="GM31" i="39"/>
  <c r="GO31" i="39"/>
  <c r="GQ31" i="39"/>
  <c r="GS31" i="39"/>
  <c r="GU31" i="39"/>
  <c r="GW31" i="39"/>
  <c r="GY31" i="39"/>
  <c r="HB31" i="39"/>
  <c r="HD31" i="39"/>
  <c r="HF31" i="39"/>
  <c r="HH31" i="39"/>
  <c r="HJ31" i="39"/>
  <c r="HL31" i="39"/>
  <c r="HN31" i="39"/>
  <c r="HP31" i="39"/>
  <c r="HR31" i="39"/>
  <c r="HT31" i="39"/>
  <c r="HV31" i="39"/>
  <c r="HX31" i="39"/>
  <c r="J32" i="39"/>
  <c r="L32" i="39"/>
  <c r="N32" i="39"/>
  <c r="P32" i="39"/>
  <c r="R32" i="39"/>
  <c r="T32" i="39"/>
  <c r="V32" i="39"/>
  <c r="X32" i="39"/>
  <c r="Z32" i="39"/>
  <c r="AB32" i="39"/>
  <c r="AD32" i="39"/>
  <c r="AF32" i="39"/>
  <c r="AI32" i="39"/>
  <c r="AK32" i="39"/>
  <c r="AM32" i="39"/>
  <c r="AO32" i="39"/>
  <c r="AQ32" i="39"/>
  <c r="AS32" i="39"/>
  <c r="AU32" i="39"/>
  <c r="AW32" i="39"/>
  <c r="AY32" i="39"/>
  <c r="BA32" i="39"/>
  <c r="BC32" i="39"/>
  <c r="BE32" i="39"/>
  <c r="BH32" i="39"/>
  <c r="BJ32" i="39"/>
  <c r="BL32" i="39"/>
  <c r="BN32" i="39"/>
  <c r="BP32" i="39"/>
  <c r="BR32" i="39"/>
  <c r="BT32" i="39"/>
  <c r="BV32" i="39"/>
  <c r="BX32" i="39"/>
  <c r="BZ32" i="39"/>
  <c r="CB32" i="39"/>
  <c r="CD32" i="39"/>
  <c r="CG32" i="39"/>
  <c r="CI32" i="39"/>
  <c r="CK32" i="39"/>
  <c r="CM32" i="39"/>
  <c r="CO32" i="39"/>
  <c r="CQ32" i="39"/>
  <c r="CS32" i="39"/>
  <c r="CU32" i="39"/>
  <c r="CW32" i="39"/>
  <c r="CY32" i="39"/>
  <c r="DA32" i="39"/>
  <c r="DC32" i="39"/>
  <c r="DF32" i="39"/>
  <c r="DH32" i="39"/>
  <c r="DJ32" i="39"/>
  <c r="DL32" i="39"/>
  <c r="DN32" i="39"/>
  <c r="DP32" i="39"/>
  <c r="DR32" i="39"/>
  <c r="DT32" i="39"/>
  <c r="DV32" i="39"/>
  <c r="DX32" i="39"/>
  <c r="DZ32" i="39"/>
  <c r="EB32" i="39"/>
  <c r="EE32" i="39"/>
  <c r="EG32" i="39"/>
  <c r="EI32" i="39"/>
  <c r="EK32" i="39"/>
  <c r="EM32" i="39"/>
  <c r="EO32" i="39"/>
  <c r="EQ32" i="39"/>
  <c r="ES32" i="39"/>
  <c r="EU32" i="39"/>
  <c r="EW32" i="39"/>
  <c r="EY32" i="39"/>
  <c r="FA32" i="39"/>
  <c r="FD32" i="39"/>
  <c r="FF32" i="39"/>
  <c r="FH32" i="39"/>
  <c r="FJ32" i="39"/>
  <c r="FL32" i="39"/>
  <c r="FN32" i="39"/>
  <c r="FP32" i="39"/>
  <c r="FR32" i="39"/>
  <c r="FT32" i="39"/>
  <c r="FV32" i="39"/>
  <c r="FX32" i="39"/>
  <c r="FZ32" i="39"/>
  <c r="GC32" i="39"/>
  <c r="GE32" i="39"/>
  <c r="GG32" i="39"/>
  <c r="GI32" i="39"/>
  <c r="GK32" i="39"/>
  <c r="GM32" i="39"/>
  <c r="GO32" i="39"/>
  <c r="GQ32" i="39"/>
  <c r="GS32" i="39"/>
  <c r="GU32" i="39"/>
  <c r="GW32" i="39"/>
  <c r="GY32" i="39"/>
  <c r="HB32" i="39"/>
  <c r="HD32" i="39"/>
  <c r="HF32" i="39"/>
  <c r="HH32" i="39"/>
  <c r="HJ32" i="39"/>
  <c r="HL32" i="39"/>
  <c r="HN32" i="39"/>
  <c r="HP32" i="39"/>
  <c r="HR32" i="39"/>
  <c r="HT32" i="39"/>
  <c r="HV32" i="39"/>
  <c r="HX32" i="39"/>
  <c r="J33" i="39"/>
  <c r="L33" i="39"/>
  <c r="N33" i="39"/>
  <c r="P33" i="39"/>
  <c r="R33" i="39"/>
  <c r="T33" i="39"/>
  <c r="V33" i="39"/>
  <c r="X33" i="39"/>
  <c r="Z33" i="39"/>
  <c r="AB33" i="39"/>
  <c r="AD33" i="39"/>
  <c r="AF33" i="39"/>
  <c r="AI33" i="39"/>
  <c r="AK33" i="39"/>
  <c r="AM33" i="39"/>
  <c r="AO33" i="39"/>
  <c r="AQ33" i="39"/>
  <c r="AS33" i="39"/>
  <c r="AU33" i="39"/>
  <c r="AW33" i="39"/>
  <c r="AY33" i="39"/>
  <c r="BA33" i="39"/>
  <c r="BC33" i="39"/>
  <c r="BE33" i="39"/>
  <c r="BH33" i="39"/>
  <c r="BJ33" i="39"/>
  <c r="BL33" i="39"/>
  <c r="BN33" i="39"/>
  <c r="BP33" i="39"/>
  <c r="BR33" i="39"/>
  <c r="BT33" i="39"/>
  <c r="BV33" i="39"/>
  <c r="BX33" i="39"/>
  <c r="BZ33" i="39"/>
  <c r="CB33" i="39"/>
  <c r="CD33" i="39"/>
  <c r="CG33" i="39"/>
  <c r="CI33" i="39"/>
  <c r="CK33" i="39"/>
  <c r="CM33" i="39"/>
  <c r="CO33" i="39"/>
  <c r="CQ33" i="39"/>
  <c r="CS33" i="39"/>
  <c r="CU33" i="39"/>
  <c r="CW33" i="39"/>
  <c r="CY33" i="39"/>
  <c r="DA33" i="39"/>
  <c r="DC33" i="39"/>
  <c r="DF33" i="39"/>
  <c r="DH33" i="39"/>
  <c r="DJ33" i="39"/>
  <c r="DL33" i="39"/>
  <c r="DN33" i="39"/>
  <c r="DP33" i="39"/>
  <c r="DR33" i="39"/>
  <c r="DT33" i="39"/>
  <c r="DV33" i="39"/>
  <c r="DX33" i="39"/>
  <c r="DZ33" i="39"/>
  <c r="EB33" i="39"/>
  <c r="EE33" i="39"/>
  <c r="EG33" i="39"/>
  <c r="EI33" i="39"/>
  <c r="EK33" i="39"/>
  <c r="EM33" i="39"/>
  <c r="EO33" i="39"/>
  <c r="EQ33" i="39"/>
  <c r="ES33" i="39"/>
  <c r="EU33" i="39"/>
  <c r="EW33" i="39"/>
  <c r="EY33" i="39"/>
  <c r="FA33" i="39"/>
  <c r="FD33" i="39"/>
  <c r="FF33" i="39"/>
  <c r="FH33" i="39"/>
  <c r="FJ33" i="39"/>
  <c r="FL33" i="39"/>
  <c r="FN33" i="39"/>
  <c r="FP33" i="39"/>
  <c r="FR33" i="39"/>
  <c r="FT33" i="39"/>
  <c r="FV33" i="39"/>
  <c r="FX33" i="39"/>
  <c r="FZ33" i="39"/>
  <c r="GC33" i="39"/>
  <c r="GE33" i="39"/>
  <c r="GG33" i="39"/>
  <c r="GI33" i="39"/>
  <c r="GK33" i="39"/>
  <c r="GM33" i="39"/>
  <c r="GO33" i="39"/>
  <c r="GQ33" i="39"/>
  <c r="GS33" i="39"/>
  <c r="GU33" i="39"/>
  <c r="GW33" i="39"/>
  <c r="GY33" i="39"/>
  <c r="HB33" i="39"/>
  <c r="HD33" i="39"/>
  <c r="HF33" i="39"/>
  <c r="HH33" i="39"/>
  <c r="HJ33" i="39"/>
  <c r="HL33" i="39"/>
  <c r="HN33" i="39"/>
  <c r="HP33" i="39"/>
  <c r="HR33" i="39"/>
  <c r="HT33" i="39"/>
  <c r="HV33" i="39"/>
  <c r="HX33" i="39"/>
  <c r="J34" i="39"/>
  <c r="L34" i="39"/>
  <c r="N34" i="39"/>
  <c r="P34" i="39"/>
  <c r="R34" i="39"/>
  <c r="T34" i="39"/>
  <c r="V34" i="39"/>
  <c r="X34" i="39"/>
  <c r="Z34" i="39"/>
  <c r="AB34" i="39"/>
  <c r="AD34" i="39"/>
  <c r="AF34" i="39"/>
  <c r="AI34" i="39"/>
  <c r="AK34" i="39"/>
  <c r="AM34" i="39"/>
  <c r="AO34" i="39"/>
  <c r="AQ34" i="39"/>
  <c r="AS34" i="39"/>
  <c r="AU34" i="39"/>
  <c r="AW34" i="39"/>
  <c r="AY34" i="39"/>
  <c r="BA34" i="39"/>
  <c r="BC34" i="39"/>
  <c r="BE34" i="39"/>
  <c r="BH34" i="39"/>
  <c r="BJ34" i="39"/>
  <c r="BL34" i="39"/>
  <c r="BN34" i="39"/>
  <c r="BP34" i="39"/>
  <c r="BR34" i="39"/>
  <c r="BT34" i="39"/>
  <c r="BV34" i="39"/>
  <c r="BX34" i="39"/>
  <c r="BZ34" i="39"/>
  <c r="CB34" i="39"/>
  <c r="CD34" i="39"/>
  <c r="CG34" i="39"/>
  <c r="CI34" i="39"/>
  <c r="CK34" i="39"/>
  <c r="CM34" i="39"/>
  <c r="CO34" i="39"/>
  <c r="CQ34" i="39"/>
  <c r="CS34" i="39"/>
  <c r="CU34" i="39"/>
  <c r="CW34" i="39"/>
  <c r="CY34" i="39"/>
  <c r="DA34" i="39"/>
  <c r="DC34" i="39"/>
  <c r="DF34" i="39"/>
  <c r="DH34" i="39"/>
  <c r="DJ34" i="39"/>
  <c r="DL34" i="39"/>
  <c r="DN34" i="39"/>
  <c r="DP34" i="39"/>
  <c r="DR34" i="39"/>
  <c r="DT34" i="39"/>
  <c r="DV34" i="39"/>
  <c r="DX34" i="39"/>
  <c r="DZ34" i="39"/>
  <c r="EB34" i="39"/>
  <c r="EE34" i="39"/>
  <c r="EG34" i="39"/>
  <c r="EI34" i="39"/>
  <c r="EK34" i="39"/>
  <c r="EM34" i="39"/>
  <c r="EO34" i="39"/>
  <c r="EQ34" i="39"/>
  <c r="ES34" i="39"/>
  <c r="EU34" i="39"/>
  <c r="EW34" i="39"/>
  <c r="EY34" i="39"/>
  <c r="FA34" i="39"/>
  <c r="FD34" i="39"/>
  <c r="FF34" i="39"/>
  <c r="FH34" i="39"/>
  <c r="FJ34" i="39"/>
  <c r="FL34" i="39"/>
  <c r="FN34" i="39"/>
  <c r="FP34" i="39"/>
  <c r="FR34" i="39"/>
  <c r="FT34" i="39"/>
  <c r="FV34" i="39"/>
  <c r="FX34" i="39"/>
  <c r="FZ34" i="39"/>
  <c r="GC34" i="39"/>
  <c r="GE34" i="39"/>
  <c r="GG34" i="39"/>
  <c r="GI34" i="39"/>
  <c r="GK34" i="39"/>
  <c r="GM34" i="39"/>
  <c r="GO34" i="39"/>
  <c r="GQ34" i="39"/>
  <c r="GS34" i="39"/>
  <c r="GU34" i="39"/>
  <c r="GW34" i="39"/>
  <c r="GY34" i="39"/>
  <c r="HB34" i="39"/>
  <c r="HD34" i="39"/>
  <c r="HF34" i="39"/>
  <c r="HH34" i="39"/>
  <c r="HJ34" i="39"/>
  <c r="HL34" i="39"/>
  <c r="HN34" i="39"/>
  <c r="HP34" i="39"/>
  <c r="HR34" i="39"/>
  <c r="HT34" i="39"/>
  <c r="HV34" i="39"/>
  <c r="HX34" i="39"/>
  <c r="J35" i="39"/>
  <c r="L35" i="39"/>
  <c r="N35" i="39"/>
  <c r="P35" i="39"/>
  <c r="R35" i="39"/>
  <c r="T35" i="39"/>
  <c r="V35" i="39"/>
  <c r="X35" i="39"/>
  <c r="Z35" i="39"/>
  <c r="AB35" i="39"/>
  <c r="AD35" i="39"/>
  <c r="AF35" i="39"/>
  <c r="AI35" i="39"/>
  <c r="AK35" i="39"/>
  <c r="AM35" i="39"/>
  <c r="AO35" i="39"/>
  <c r="AQ35" i="39"/>
  <c r="AS35" i="39"/>
  <c r="AU35" i="39"/>
  <c r="AW35" i="39"/>
  <c r="AY35" i="39"/>
  <c r="BA35" i="39"/>
  <c r="BC35" i="39"/>
  <c r="BE35" i="39"/>
  <c r="BH35" i="39"/>
  <c r="BJ35" i="39"/>
  <c r="BL35" i="39"/>
  <c r="BN35" i="39"/>
  <c r="BP35" i="39"/>
  <c r="BR35" i="39"/>
  <c r="BT35" i="39"/>
  <c r="BV35" i="39"/>
  <c r="BX35" i="39"/>
  <c r="BZ35" i="39"/>
  <c r="CB35" i="39"/>
  <c r="CD35" i="39"/>
  <c r="CG35" i="39"/>
  <c r="CI35" i="39"/>
  <c r="CK35" i="39"/>
  <c r="CM35" i="39"/>
  <c r="CO35" i="39"/>
  <c r="CQ35" i="39"/>
  <c r="CS35" i="39"/>
  <c r="CU35" i="39"/>
  <c r="CW35" i="39"/>
  <c r="CY35" i="39"/>
  <c r="DA35" i="39"/>
  <c r="DC35" i="39"/>
  <c r="DF35" i="39"/>
  <c r="DH35" i="39"/>
  <c r="DJ35" i="39"/>
  <c r="DL35" i="39"/>
  <c r="DN35" i="39"/>
  <c r="DP35" i="39"/>
  <c r="DR35" i="39"/>
  <c r="DT35" i="39"/>
  <c r="DV35" i="39"/>
  <c r="DX35" i="39"/>
  <c r="DZ35" i="39"/>
  <c r="EB35" i="39"/>
  <c r="EE35" i="39"/>
  <c r="EG35" i="39"/>
  <c r="EI35" i="39"/>
  <c r="EK35" i="39"/>
  <c r="EM35" i="39"/>
  <c r="EO35" i="39"/>
  <c r="EQ35" i="39"/>
  <c r="ES35" i="39"/>
  <c r="EU35" i="39"/>
  <c r="EW35" i="39"/>
  <c r="EY35" i="39"/>
  <c r="FA35" i="39"/>
  <c r="FD35" i="39"/>
  <c r="FF35" i="39"/>
  <c r="FH35" i="39"/>
  <c r="FJ35" i="39"/>
  <c r="FL35" i="39"/>
  <c r="FN35" i="39"/>
  <c r="FP35" i="39"/>
  <c r="FR35" i="39"/>
  <c r="FT35" i="39"/>
  <c r="FV35" i="39"/>
  <c r="FX35" i="39"/>
  <c r="FZ35" i="39"/>
  <c r="GC35" i="39"/>
  <c r="GE35" i="39"/>
  <c r="GG35" i="39"/>
  <c r="GI35" i="39"/>
  <c r="GK35" i="39"/>
  <c r="GM35" i="39"/>
  <c r="GO35" i="39"/>
  <c r="GQ35" i="39"/>
  <c r="GS35" i="39"/>
  <c r="GU35" i="39"/>
  <c r="GW35" i="39"/>
  <c r="GY35" i="39"/>
  <c r="HB35" i="39"/>
  <c r="HD35" i="39"/>
  <c r="HF35" i="39"/>
  <c r="HH35" i="39"/>
  <c r="HJ35" i="39"/>
  <c r="HL35" i="39"/>
  <c r="HN35" i="39"/>
  <c r="HP35" i="39"/>
  <c r="HR35" i="39"/>
  <c r="HT35" i="39"/>
  <c r="HV35" i="39"/>
  <c r="HX35" i="39"/>
  <c r="J36" i="39"/>
  <c r="L36" i="39"/>
  <c r="N36" i="39"/>
  <c r="P36" i="39"/>
  <c r="R36" i="39"/>
  <c r="T36" i="39"/>
  <c r="V36" i="39"/>
  <c r="X36" i="39"/>
  <c r="Z36" i="39"/>
  <c r="AB36" i="39"/>
  <c r="AD36" i="39"/>
  <c r="AF36" i="39"/>
  <c r="AI36" i="39"/>
  <c r="AK36" i="39"/>
  <c r="AM36" i="39"/>
  <c r="AO36" i="39"/>
  <c r="AQ36" i="39"/>
  <c r="AS36" i="39"/>
  <c r="AU36" i="39"/>
  <c r="AW36" i="39"/>
  <c r="AY36" i="39"/>
  <c r="BA36" i="39"/>
  <c r="BC36" i="39"/>
  <c r="BE36" i="39"/>
  <c r="BH36" i="39"/>
  <c r="BJ36" i="39"/>
  <c r="BL36" i="39"/>
  <c r="BN36" i="39"/>
  <c r="BP36" i="39"/>
  <c r="BR36" i="39"/>
  <c r="BT36" i="39"/>
  <c r="BV36" i="39"/>
  <c r="BX36" i="39"/>
  <c r="BZ36" i="39"/>
  <c r="CB36" i="39"/>
  <c r="CD36" i="39"/>
  <c r="CG36" i="39"/>
  <c r="CI36" i="39"/>
  <c r="CK36" i="39"/>
  <c r="CM36" i="39"/>
  <c r="CO36" i="39"/>
  <c r="CQ36" i="39"/>
  <c r="CS36" i="39"/>
  <c r="CU36" i="39"/>
  <c r="CW36" i="39"/>
  <c r="CY36" i="39"/>
  <c r="DA36" i="39"/>
  <c r="DC36" i="39"/>
  <c r="DF36" i="39"/>
  <c r="DH36" i="39"/>
  <c r="DJ36" i="39"/>
  <c r="DL36" i="39"/>
  <c r="DN36" i="39"/>
  <c r="DP36" i="39"/>
  <c r="DR36" i="39"/>
  <c r="DT36" i="39"/>
  <c r="DV36" i="39"/>
  <c r="DX36" i="39"/>
  <c r="DZ36" i="39"/>
  <c r="EB36" i="39"/>
  <c r="EE36" i="39"/>
  <c r="EG36" i="39"/>
  <c r="EI36" i="39"/>
  <c r="EK36" i="39"/>
  <c r="EM36" i="39"/>
  <c r="EO36" i="39"/>
  <c r="EQ36" i="39"/>
  <c r="ES36" i="39"/>
  <c r="EU36" i="39"/>
  <c r="EW36" i="39"/>
  <c r="EY36" i="39"/>
  <c r="FA36" i="39"/>
  <c r="FD36" i="39"/>
  <c r="FF36" i="39"/>
  <c r="FH36" i="39"/>
  <c r="FJ36" i="39"/>
  <c r="FL36" i="39"/>
  <c r="FN36" i="39"/>
  <c r="FP36" i="39"/>
  <c r="FR36" i="39"/>
  <c r="FT36" i="39"/>
  <c r="FV36" i="39"/>
  <c r="FX36" i="39"/>
  <c r="FZ36" i="39"/>
  <c r="GC36" i="39"/>
  <c r="GE36" i="39"/>
  <c r="GG36" i="39"/>
  <c r="GI36" i="39"/>
  <c r="GK36" i="39"/>
  <c r="GM36" i="39"/>
  <c r="GO36" i="39"/>
  <c r="GQ36" i="39"/>
  <c r="GS36" i="39"/>
  <c r="GU36" i="39"/>
  <c r="GW36" i="39"/>
  <c r="GY36" i="39"/>
  <c r="HB36" i="39"/>
  <c r="HD36" i="39"/>
  <c r="HF36" i="39"/>
  <c r="HH36" i="39"/>
  <c r="HJ36" i="39"/>
  <c r="HL36" i="39"/>
  <c r="HN36" i="39"/>
  <c r="HP36" i="39"/>
  <c r="HR36" i="39"/>
  <c r="HT36" i="39"/>
  <c r="HV36" i="39"/>
  <c r="HX36" i="39"/>
  <c r="J37" i="39"/>
  <c r="L37" i="39"/>
  <c r="N37" i="39"/>
  <c r="P37" i="39"/>
  <c r="R37" i="39"/>
  <c r="T37" i="39"/>
  <c r="V37" i="39"/>
  <c r="X37" i="39"/>
  <c r="Z37" i="39"/>
  <c r="AB37" i="39"/>
  <c r="AD37" i="39"/>
  <c r="AF37" i="39"/>
  <c r="AI37" i="39"/>
  <c r="AK37" i="39"/>
  <c r="AM37" i="39"/>
  <c r="AO37" i="39"/>
  <c r="AQ37" i="39"/>
  <c r="AS37" i="39"/>
  <c r="AU37" i="39"/>
  <c r="AW37" i="39"/>
  <c r="AY37" i="39"/>
  <c r="BA37" i="39"/>
  <c r="BC37" i="39"/>
  <c r="BE37" i="39"/>
  <c r="BH37" i="39"/>
  <c r="BJ37" i="39"/>
  <c r="BL37" i="39"/>
  <c r="BN37" i="39"/>
  <c r="BP37" i="39"/>
  <c r="BR37" i="39"/>
  <c r="BT37" i="39"/>
  <c r="BV37" i="39"/>
  <c r="BX37" i="39"/>
  <c r="BZ37" i="39"/>
  <c r="CB37" i="39"/>
  <c r="CD37" i="39"/>
  <c r="CG37" i="39"/>
  <c r="CI37" i="39"/>
  <c r="CK37" i="39"/>
  <c r="CM37" i="39"/>
  <c r="CO37" i="39"/>
  <c r="CQ37" i="39"/>
  <c r="CS37" i="39"/>
  <c r="CU37" i="39"/>
  <c r="CW37" i="39"/>
  <c r="CY37" i="39"/>
  <c r="DA37" i="39"/>
  <c r="DC37" i="39"/>
  <c r="DF37" i="39"/>
  <c r="DH37" i="39"/>
  <c r="DJ37" i="39"/>
  <c r="DL37" i="39"/>
  <c r="DN37" i="39"/>
  <c r="DP37" i="39"/>
  <c r="DR37" i="39"/>
  <c r="DT37" i="39"/>
  <c r="DV37" i="39"/>
  <c r="DX37" i="39"/>
  <c r="DZ37" i="39"/>
  <c r="EB37" i="39"/>
  <c r="EE37" i="39"/>
  <c r="EG37" i="39"/>
  <c r="EI37" i="39"/>
  <c r="EK37" i="39"/>
  <c r="EM37" i="39"/>
  <c r="EO37" i="39"/>
  <c r="EQ37" i="39"/>
  <c r="ES37" i="39"/>
  <c r="EU37" i="39"/>
  <c r="EW37" i="39"/>
  <c r="EY37" i="39"/>
  <c r="FA37" i="39"/>
  <c r="FD37" i="39"/>
  <c r="FF37" i="39"/>
  <c r="FH37" i="39"/>
  <c r="FJ37" i="39"/>
  <c r="FL37" i="39"/>
  <c r="FN37" i="39"/>
  <c r="FP37" i="39"/>
  <c r="FR37" i="39"/>
  <c r="FT37" i="39"/>
  <c r="FV37" i="39"/>
  <c r="FX37" i="39"/>
  <c r="FZ37" i="39"/>
  <c r="GC37" i="39"/>
  <c r="GE37" i="39"/>
  <c r="GG37" i="39"/>
  <c r="GI37" i="39"/>
  <c r="GK37" i="39"/>
  <c r="GM37" i="39"/>
  <c r="GO37" i="39"/>
  <c r="GQ37" i="39"/>
  <c r="GS37" i="39"/>
  <c r="GU37" i="39"/>
  <c r="GW37" i="39"/>
  <c r="GY37" i="39"/>
  <c r="HB37" i="39"/>
  <c r="HD37" i="39"/>
  <c r="HF37" i="39"/>
  <c r="HH37" i="39"/>
  <c r="HJ37" i="39"/>
  <c r="HL37" i="39"/>
  <c r="HN37" i="39"/>
  <c r="HP37" i="39"/>
  <c r="HR37" i="39"/>
  <c r="HT37" i="39"/>
  <c r="HV37" i="39"/>
  <c r="HX37" i="39"/>
  <c r="J38" i="39"/>
  <c r="L38" i="39"/>
  <c r="N38" i="39"/>
  <c r="P38" i="39"/>
  <c r="R38" i="39"/>
  <c r="T38" i="39"/>
  <c r="V38" i="39"/>
  <c r="X38" i="39"/>
  <c r="Z38" i="39"/>
  <c r="AB38" i="39"/>
  <c r="AD38" i="39"/>
  <c r="AF38" i="39"/>
  <c r="AI38" i="39"/>
  <c r="AK38" i="39"/>
  <c r="AM38" i="39"/>
  <c r="AO38" i="39"/>
  <c r="AQ38" i="39"/>
  <c r="AS38" i="39"/>
  <c r="AU38" i="39"/>
  <c r="AW38" i="39"/>
  <c r="AY38" i="39"/>
  <c r="BA38" i="39"/>
  <c r="BC38" i="39"/>
  <c r="BE38" i="39"/>
  <c r="BH38" i="39"/>
  <c r="BJ38" i="39"/>
  <c r="BL38" i="39"/>
  <c r="BN38" i="39"/>
  <c r="BP38" i="39"/>
  <c r="BR38" i="39"/>
  <c r="BT38" i="39"/>
  <c r="BV38" i="39"/>
  <c r="BX38" i="39"/>
  <c r="BZ38" i="39"/>
  <c r="CB38" i="39"/>
  <c r="CD38" i="39"/>
  <c r="CG38" i="39"/>
  <c r="CI38" i="39"/>
  <c r="CK38" i="39"/>
  <c r="CM38" i="39"/>
  <c r="CO38" i="39"/>
  <c r="CQ38" i="39"/>
  <c r="CS38" i="39"/>
  <c r="CU38" i="39"/>
  <c r="CW38" i="39"/>
  <c r="CY38" i="39"/>
  <c r="DA38" i="39"/>
  <c r="DC38" i="39"/>
  <c r="DF38" i="39"/>
  <c r="DH38" i="39"/>
  <c r="DJ38" i="39"/>
  <c r="DL38" i="39"/>
  <c r="DN38" i="39"/>
  <c r="DP38" i="39"/>
  <c r="DR38" i="39"/>
  <c r="DT38" i="39"/>
  <c r="DV38" i="39"/>
  <c r="DX38" i="39"/>
  <c r="DZ38" i="39"/>
  <c r="EB38" i="39"/>
  <c r="EE38" i="39"/>
  <c r="EG38" i="39"/>
  <c r="EI38" i="39"/>
  <c r="EK38" i="39"/>
  <c r="EM38" i="39"/>
  <c r="EO38" i="39"/>
  <c r="EQ38" i="39"/>
  <c r="ES38" i="39"/>
  <c r="EU38" i="39"/>
  <c r="EW38" i="39"/>
  <c r="EY38" i="39"/>
  <c r="FA38" i="39"/>
  <c r="FD38" i="39"/>
  <c r="FF38" i="39"/>
  <c r="FH38" i="39"/>
  <c r="FJ38" i="39"/>
  <c r="FL38" i="39"/>
  <c r="FN38" i="39"/>
  <c r="FP38" i="39"/>
  <c r="FR38" i="39"/>
  <c r="FT38" i="39"/>
  <c r="FV38" i="39"/>
  <c r="FX38" i="39"/>
  <c r="FZ38" i="39"/>
  <c r="GC38" i="39"/>
  <c r="GE38" i="39"/>
  <c r="GG38" i="39"/>
  <c r="GI38" i="39"/>
  <c r="GK38" i="39"/>
  <c r="GM38" i="39"/>
  <c r="GO38" i="39"/>
  <c r="GQ38" i="39"/>
  <c r="GS38" i="39"/>
  <c r="GU38" i="39"/>
  <c r="GW38" i="39"/>
  <c r="GY38" i="39"/>
  <c r="HB38" i="39"/>
  <c r="HD38" i="39"/>
  <c r="HF38" i="39"/>
  <c r="HH38" i="39"/>
  <c r="HJ38" i="39"/>
  <c r="HL38" i="39"/>
  <c r="HN38" i="39"/>
  <c r="HP38" i="39"/>
  <c r="HR38" i="39"/>
  <c r="HT38" i="39"/>
  <c r="HV38" i="39"/>
  <c r="HX38" i="39"/>
  <c r="J39" i="39"/>
  <c r="L39" i="39"/>
  <c r="N39" i="39"/>
  <c r="P39" i="39"/>
  <c r="R39" i="39"/>
  <c r="T39" i="39"/>
  <c r="V39" i="39"/>
  <c r="X39" i="39"/>
  <c r="Z39" i="39"/>
  <c r="AB39" i="39"/>
  <c r="AD39" i="39"/>
  <c r="AF39" i="39"/>
  <c r="AI39" i="39"/>
  <c r="AK39" i="39"/>
  <c r="AM39" i="39"/>
  <c r="AO39" i="39"/>
  <c r="AQ39" i="39"/>
  <c r="AS39" i="39"/>
  <c r="AU39" i="39"/>
  <c r="AW39" i="39"/>
  <c r="AY39" i="39"/>
  <c r="BA39" i="39"/>
  <c r="BC39" i="39"/>
  <c r="BE39" i="39"/>
  <c r="BH39" i="39"/>
  <c r="BJ39" i="39"/>
  <c r="BL39" i="39"/>
  <c r="BN39" i="39"/>
  <c r="BP39" i="39"/>
  <c r="BR39" i="39"/>
  <c r="BT39" i="39"/>
  <c r="BV39" i="39"/>
  <c r="BX39" i="39"/>
  <c r="BZ39" i="39"/>
  <c r="CB39" i="39"/>
  <c r="CD39" i="39"/>
  <c r="CG39" i="39"/>
  <c r="CI39" i="39"/>
  <c r="CK39" i="39"/>
  <c r="CM39" i="39"/>
  <c r="CO39" i="39"/>
  <c r="CQ39" i="39"/>
  <c r="CS39" i="39"/>
  <c r="CU39" i="39"/>
  <c r="CW39" i="39"/>
  <c r="CY39" i="39"/>
  <c r="DA39" i="39"/>
  <c r="DC39" i="39"/>
  <c r="DF39" i="39"/>
  <c r="DH39" i="39"/>
  <c r="DJ39" i="39"/>
  <c r="DL39" i="39"/>
  <c r="DN39" i="39"/>
  <c r="DP39" i="39"/>
  <c r="DR39" i="39"/>
  <c r="DT39" i="39"/>
  <c r="DV39" i="39"/>
  <c r="DX39" i="39"/>
  <c r="DZ39" i="39"/>
  <c r="EB39" i="39"/>
  <c r="EE39" i="39"/>
  <c r="EG39" i="39"/>
  <c r="EI39" i="39"/>
  <c r="EK39" i="39"/>
  <c r="EM39" i="39"/>
  <c r="EO39" i="39"/>
  <c r="EQ39" i="39"/>
  <c r="ES39" i="39"/>
  <c r="EU39" i="39"/>
  <c r="EW39" i="39"/>
  <c r="EY39" i="39"/>
  <c r="FA39" i="39"/>
  <c r="FD39" i="39"/>
  <c r="FF39" i="39"/>
  <c r="FH39" i="39"/>
  <c r="FJ39" i="39"/>
  <c r="FL39" i="39"/>
  <c r="FN39" i="39"/>
  <c r="FP39" i="39"/>
  <c r="FR39" i="39"/>
  <c r="FT39" i="39"/>
  <c r="FV39" i="39"/>
  <c r="FX39" i="39"/>
  <c r="FZ39" i="39"/>
  <c r="GC39" i="39"/>
  <c r="GE39" i="39"/>
  <c r="GG39" i="39"/>
  <c r="GI39" i="39"/>
  <c r="GK39" i="39"/>
  <c r="GM39" i="39"/>
  <c r="GO39" i="39"/>
  <c r="GQ39" i="39"/>
  <c r="GS39" i="39"/>
  <c r="GU39" i="39"/>
  <c r="GW39" i="39"/>
  <c r="GY39" i="39"/>
  <c r="HB39" i="39"/>
  <c r="HD39" i="39"/>
  <c r="HF39" i="39"/>
  <c r="HH39" i="39"/>
  <c r="HJ39" i="39"/>
  <c r="HL39" i="39"/>
  <c r="HN39" i="39"/>
  <c r="HP39" i="39"/>
  <c r="HR39" i="39"/>
  <c r="HT39" i="39"/>
  <c r="HV39" i="39"/>
  <c r="HX39" i="39"/>
  <c r="J40" i="39"/>
  <c r="L40" i="39"/>
  <c r="N40" i="39"/>
  <c r="P40" i="39"/>
  <c r="R40" i="39"/>
  <c r="T40" i="39"/>
  <c r="V40" i="39"/>
  <c r="X40" i="39"/>
  <c r="Z40" i="39"/>
  <c r="AB40" i="39"/>
  <c r="AD40" i="39"/>
  <c r="AF40" i="39"/>
  <c r="AI40" i="39"/>
  <c r="AK40" i="39"/>
  <c r="AM40" i="39"/>
  <c r="AO40" i="39"/>
  <c r="AQ40" i="39"/>
  <c r="AS40" i="39"/>
  <c r="AU40" i="39"/>
  <c r="AW40" i="39"/>
  <c r="AY40" i="39"/>
  <c r="BA40" i="39"/>
  <c r="BC40" i="39"/>
  <c r="BE40" i="39"/>
  <c r="BH40" i="39"/>
  <c r="BJ40" i="39"/>
  <c r="BL40" i="39"/>
  <c r="BN40" i="39"/>
  <c r="BP40" i="39"/>
  <c r="BR40" i="39"/>
  <c r="BT40" i="39"/>
  <c r="BV40" i="39"/>
  <c r="BX40" i="39"/>
  <c r="BZ40" i="39"/>
  <c r="CB40" i="39"/>
  <c r="CD40" i="39"/>
  <c r="CG40" i="39"/>
  <c r="CI40" i="39"/>
  <c r="CK40" i="39"/>
  <c r="CM40" i="39"/>
  <c r="CO40" i="39"/>
  <c r="CQ40" i="39"/>
  <c r="CS40" i="39"/>
  <c r="CU40" i="39"/>
  <c r="CW40" i="39"/>
  <c r="CY40" i="39"/>
  <c r="DA40" i="39"/>
  <c r="DC40" i="39"/>
  <c r="DF40" i="39"/>
  <c r="DH40" i="39"/>
  <c r="DJ40" i="39"/>
  <c r="DL40" i="39"/>
  <c r="DN40" i="39"/>
  <c r="DP40" i="39"/>
  <c r="DR40" i="39"/>
  <c r="DT40" i="39"/>
  <c r="DV40" i="39"/>
  <c r="DX40" i="39"/>
  <c r="DZ40" i="39"/>
  <c r="EB40" i="39"/>
  <c r="EE40" i="39"/>
  <c r="EG40" i="39"/>
  <c r="EI40" i="39"/>
  <c r="EK40" i="39"/>
  <c r="EM40" i="39"/>
  <c r="EO40" i="39"/>
  <c r="EQ40" i="39"/>
  <c r="ES40" i="39"/>
  <c r="EU40" i="39"/>
  <c r="EW40" i="39"/>
  <c r="EY40" i="39"/>
  <c r="FA40" i="39"/>
  <c r="FD40" i="39"/>
  <c r="FF40" i="39"/>
  <c r="FH40" i="39"/>
  <c r="FJ40" i="39"/>
  <c r="FL40" i="39"/>
  <c r="FN40" i="39"/>
  <c r="FP40" i="39"/>
  <c r="FR40" i="39"/>
  <c r="FT40" i="39"/>
  <c r="FV40" i="39"/>
  <c r="FX40" i="39"/>
  <c r="FZ40" i="39"/>
  <c r="GC40" i="39"/>
  <c r="GE40" i="39"/>
  <c r="GG40" i="39"/>
  <c r="GI40" i="39"/>
  <c r="GK40" i="39"/>
  <c r="GM40" i="39"/>
  <c r="GO40" i="39"/>
  <c r="GQ40" i="39"/>
  <c r="GS40" i="39"/>
  <c r="GU40" i="39"/>
  <c r="GW40" i="39"/>
  <c r="GY40" i="39"/>
  <c r="HB40" i="39"/>
  <c r="HD40" i="39"/>
  <c r="HF40" i="39"/>
  <c r="HH40" i="39"/>
  <c r="HJ40" i="39"/>
  <c r="HL40" i="39"/>
  <c r="HN40" i="39"/>
  <c r="HP40" i="39"/>
  <c r="HR40" i="39"/>
  <c r="HT40" i="39"/>
  <c r="HV40" i="39"/>
  <c r="HX40" i="39"/>
  <c r="J41" i="39"/>
  <c r="L41" i="39"/>
  <c r="N41" i="39"/>
  <c r="P41" i="39"/>
  <c r="R41" i="39"/>
  <c r="T41" i="39"/>
  <c r="V41" i="39"/>
  <c r="X41" i="39"/>
  <c r="Z41" i="39"/>
  <c r="AB41" i="39"/>
  <c r="AD41" i="39"/>
  <c r="AF41" i="39"/>
  <c r="AI41" i="39"/>
  <c r="AK41" i="39"/>
  <c r="AM41" i="39"/>
  <c r="AO41" i="39"/>
  <c r="AQ41" i="39"/>
  <c r="AS41" i="39"/>
  <c r="AU41" i="39"/>
  <c r="AW41" i="39"/>
  <c r="AY41" i="39"/>
  <c r="BA41" i="39"/>
  <c r="BC41" i="39"/>
  <c r="BE41" i="39"/>
  <c r="BH41" i="39"/>
  <c r="BJ41" i="39"/>
  <c r="BL41" i="39"/>
  <c r="BN41" i="39"/>
  <c r="BP41" i="39"/>
  <c r="BR41" i="39"/>
  <c r="BT41" i="39"/>
  <c r="BV41" i="39"/>
  <c r="BX41" i="39"/>
  <c r="BZ41" i="39"/>
  <c r="CB41" i="39"/>
  <c r="CD41" i="39"/>
  <c r="CG41" i="39"/>
  <c r="CI41" i="39"/>
  <c r="CK41" i="39"/>
  <c r="CM41" i="39"/>
  <c r="CO41" i="39"/>
  <c r="CQ41" i="39"/>
  <c r="CS41" i="39"/>
  <c r="CU41" i="39"/>
  <c r="CW41" i="39"/>
  <c r="CY41" i="39"/>
  <c r="DA41" i="39"/>
  <c r="DC41" i="39"/>
  <c r="DF41" i="39"/>
  <c r="DH41" i="39"/>
  <c r="DJ41" i="39"/>
  <c r="DL41" i="39"/>
  <c r="DN41" i="39"/>
  <c r="DP41" i="39"/>
  <c r="DR41" i="39"/>
  <c r="DT41" i="39"/>
  <c r="DV41" i="39"/>
  <c r="DX41" i="39"/>
  <c r="DZ41" i="39"/>
  <c r="EB41" i="39"/>
  <c r="EE41" i="39"/>
  <c r="EG41" i="39"/>
  <c r="EI41" i="39"/>
  <c r="EK41" i="39"/>
  <c r="EM41" i="39"/>
  <c r="EO41" i="39"/>
  <c r="EQ41" i="39"/>
  <c r="ES41" i="39"/>
  <c r="EU41" i="39"/>
  <c r="EW41" i="39"/>
  <c r="EY41" i="39"/>
  <c r="FA41" i="39"/>
  <c r="FD41" i="39"/>
  <c r="FF41" i="39"/>
  <c r="FH41" i="39"/>
  <c r="FJ41" i="39"/>
  <c r="FL41" i="39"/>
  <c r="FN41" i="39"/>
  <c r="FP41" i="39"/>
  <c r="FR41" i="39"/>
  <c r="FT41" i="39"/>
  <c r="FV41" i="39"/>
  <c r="FX41" i="39"/>
  <c r="FZ41" i="39"/>
  <c r="GC41" i="39"/>
  <c r="GE41" i="39"/>
  <c r="GG41" i="39"/>
  <c r="GI41" i="39"/>
  <c r="GK41" i="39"/>
  <c r="GM41" i="39"/>
  <c r="GO41" i="39"/>
  <c r="GQ41" i="39"/>
  <c r="GS41" i="39"/>
  <c r="GU41" i="39"/>
  <c r="GW41" i="39"/>
  <c r="GY41" i="39"/>
  <c r="HB41" i="39"/>
  <c r="HD41" i="39"/>
  <c r="HF41" i="39"/>
  <c r="HH41" i="39"/>
  <c r="HJ41" i="39"/>
  <c r="HL41" i="39"/>
  <c r="HN41" i="39"/>
  <c r="HP41" i="39"/>
  <c r="HR41" i="39"/>
  <c r="HT41" i="39"/>
  <c r="HV41" i="39"/>
  <c r="HX41" i="39"/>
  <c r="J42" i="39"/>
  <c r="L42" i="39"/>
  <c r="N42" i="39"/>
  <c r="P42" i="39"/>
  <c r="R42" i="39"/>
  <c r="T42" i="39"/>
  <c r="V42" i="39"/>
  <c r="X42" i="39"/>
  <c r="Z42" i="39"/>
  <c r="AB42" i="39"/>
  <c r="AD42" i="39"/>
  <c r="AF42" i="39"/>
  <c r="AI42" i="39"/>
  <c r="AK42" i="39"/>
  <c r="AM42" i="39"/>
  <c r="AO42" i="39"/>
  <c r="AQ42" i="39"/>
  <c r="AS42" i="39"/>
  <c r="AU42" i="39"/>
  <c r="AW42" i="39"/>
  <c r="AY42" i="39"/>
  <c r="BA42" i="39"/>
  <c r="BC42" i="39"/>
  <c r="BE42" i="39"/>
  <c r="BH42" i="39"/>
  <c r="BJ42" i="39"/>
  <c r="BL42" i="39"/>
  <c r="BN42" i="39"/>
  <c r="BP42" i="39"/>
  <c r="BR42" i="39"/>
  <c r="BT42" i="39"/>
  <c r="BV42" i="39"/>
  <c r="BX42" i="39"/>
  <c r="BZ42" i="39"/>
  <c r="CB42" i="39"/>
  <c r="CD42" i="39"/>
  <c r="CG42" i="39"/>
  <c r="CI42" i="39"/>
  <c r="CK42" i="39"/>
  <c r="CM42" i="39"/>
  <c r="CO42" i="39"/>
  <c r="CQ42" i="39"/>
  <c r="CS42" i="39"/>
  <c r="CU42" i="39"/>
  <c r="CW42" i="39"/>
  <c r="CY42" i="39"/>
  <c r="DA42" i="39"/>
  <c r="DC42" i="39"/>
  <c r="DF42" i="39"/>
  <c r="DH42" i="39"/>
  <c r="DJ42" i="39"/>
  <c r="DL42" i="39"/>
  <c r="DN42" i="39"/>
  <c r="DP42" i="39"/>
  <c r="DR42" i="39"/>
  <c r="DT42" i="39"/>
  <c r="DV42" i="39"/>
  <c r="DX42" i="39"/>
  <c r="DZ42" i="39"/>
  <c r="EB42" i="39"/>
  <c r="EE42" i="39"/>
  <c r="EG42" i="39"/>
  <c r="EI42" i="39"/>
  <c r="EK42" i="39"/>
  <c r="EM42" i="39"/>
  <c r="EO42" i="39"/>
  <c r="EQ42" i="39"/>
  <c r="ES42" i="39"/>
  <c r="EU42" i="39"/>
  <c r="EW42" i="39"/>
  <c r="EY42" i="39"/>
  <c r="FA42" i="39"/>
  <c r="FD42" i="39"/>
  <c r="FF42" i="39"/>
  <c r="FH42" i="39"/>
  <c r="FJ42" i="39"/>
  <c r="FL42" i="39"/>
  <c r="FN42" i="39"/>
  <c r="FP42" i="39"/>
  <c r="FR42" i="39"/>
  <c r="FT42" i="39"/>
  <c r="FV42" i="39"/>
  <c r="FX42" i="39"/>
  <c r="FZ42" i="39"/>
  <c r="GC42" i="39"/>
  <c r="GE42" i="39"/>
  <c r="GG42" i="39"/>
  <c r="GI42" i="39"/>
  <c r="GK42" i="39"/>
  <c r="GM42" i="39"/>
  <c r="GO42" i="39"/>
  <c r="GQ42" i="39"/>
  <c r="GS42" i="39"/>
  <c r="GU42" i="39"/>
  <c r="GW42" i="39"/>
  <c r="GY42" i="39"/>
  <c r="HB42" i="39"/>
  <c r="HD42" i="39"/>
  <c r="HF42" i="39"/>
  <c r="HH42" i="39"/>
  <c r="HJ42" i="39"/>
  <c r="HL42" i="39"/>
  <c r="HN42" i="39"/>
  <c r="HP42" i="39"/>
  <c r="HR42" i="39"/>
  <c r="HT42" i="39"/>
  <c r="HV42" i="39"/>
  <c r="HX42" i="39"/>
  <c r="J43" i="39"/>
  <c r="L43" i="39"/>
  <c r="N43" i="39"/>
  <c r="P43" i="39"/>
  <c r="R43" i="39"/>
  <c r="T43" i="39"/>
  <c r="V43" i="39"/>
  <c r="X43" i="39"/>
  <c r="Z43" i="39"/>
  <c r="AB43" i="39"/>
  <c r="AD43" i="39"/>
  <c r="AF43" i="39"/>
  <c r="AI43" i="39"/>
  <c r="AK43" i="39"/>
  <c r="AM43" i="39"/>
  <c r="AO43" i="39"/>
  <c r="AQ43" i="39"/>
  <c r="AS43" i="39"/>
  <c r="AU43" i="39"/>
  <c r="AW43" i="39"/>
  <c r="AY43" i="39"/>
  <c r="BA43" i="39"/>
  <c r="BC43" i="39"/>
  <c r="BE43" i="39"/>
  <c r="BH43" i="39"/>
  <c r="BJ43" i="39"/>
  <c r="BL43" i="39"/>
  <c r="BN43" i="39"/>
  <c r="BP43" i="39"/>
  <c r="BR43" i="39"/>
  <c r="BT43" i="39"/>
  <c r="BV43" i="39"/>
  <c r="BX43" i="39"/>
  <c r="BZ43" i="39"/>
  <c r="CB43" i="39"/>
  <c r="CD43" i="39"/>
  <c r="CG43" i="39"/>
  <c r="CI43" i="39"/>
  <c r="CK43" i="39"/>
  <c r="CM43" i="39"/>
  <c r="CO43" i="39"/>
  <c r="CQ43" i="39"/>
  <c r="CS43" i="39"/>
  <c r="CU43" i="39"/>
  <c r="CW43" i="39"/>
  <c r="CY43" i="39"/>
  <c r="DA43" i="39"/>
  <c r="DC43" i="39"/>
  <c r="DF43" i="39"/>
  <c r="DH43" i="39"/>
  <c r="DJ43" i="39"/>
  <c r="DL43" i="39"/>
  <c r="DN43" i="39"/>
  <c r="DP43" i="39"/>
  <c r="DR43" i="39"/>
  <c r="DT43" i="39"/>
  <c r="DV43" i="39"/>
  <c r="DX43" i="39"/>
  <c r="DZ43" i="39"/>
  <c r="EB43" i="39"/>
  <c r="EE43" i="39"/>
  <c r="EG43" i="39"/>
  <c r="EI43" i="39"/>
  <c r="EK43" i="39"/>
  <c r="EM43" i="39"/>
  <c r="EO43" i="39"/>
  <c r="EQ43" i="39"/>
  <c r="ES43" i="39"/>
  <c r="EU43" i="39"/>
  <c r="EW43" i="39"/>
  <c r="EY43" i="39"/>
  <c r="FA43" i="39"/>
  <c r="FD43" i="39"/>
  <c r="FF43" i="39"/>
  <c r="FH43" i="39"/>
  <c r="FJ43" i="39"/>
  <c r="FL43" i="39"/>
  <c r="FN43" i="39"/>
  <c r="FP43" i="39"/>
  <c r="FR43" i="39"/>
  <c r="FT43" i="39"/>
  <c r="FV43" i="39"/>
  <c r="FX43" i="39"/>
  <c r="FZ43" i="39"/>
  <c r="GC43" i="39"/>
  <c r="GE43" i="39"/>
  <c r="GG43" i="39"/>
  <c r="GI43" i="39"/>
  <c r="GK43" i="39"/>
  <c r="GM43" i="39"/>
  <c r="GO43" i="39"/>
  <c r="GQ43" i="39"/>
  <c r="GS43" i="39"/>
  <c r="GU43" i="39"/>
  <c r="GW43" i="39"/>
  <c r="GY43" i="39"/>
  <c r="HB43" i="39"/>
  <c r="HD43" i="39"/>
  <c r="HF43" i="39"/>
  <c r="HH43" i="39"/>
  <c r="HJ43" i="39"/>
  <c r="HL43" i="39"/>
  <c r="HN43" i="39"/>
  <c r="HP43" i="39"/>
  <c r="HR43" i="39"/>
  <c r="HT43" i="39"/>
  <c r="HV43" i="39"/>
  <c r="HX43" i="39"/>
  <c r="J44" i="39"/>
  <c r="L44" i="39"/>
  <c r="N44" i="39"/>
  <c r="P44" i="39"/>
  <c r="R44" i="39"/>
  <c r="T44" i="39"/>
  <c r="V44" i="39"/>
  <c r="X44" i="39"/>
  <c r="Z44" i="39"/>
  <c r="AB44" i="39"/>
  <c r="AD44" i="39"/>
  <c r="AF44" i="39"/>
  <c r="AI44" i="39"/>
  <c r="AK44" i="39"/>
  <c r="AM44" i="39"/>
  <c r="AO44" i="39"/>
  <c r="AQ44" i="39"/>
  <c r="AS44" i="39"/>
  <c r="AU44" i="39"/>
  <c r="AW44" i="39"/>
  <c r="AY44" i="39"/>
  <c r="BA44" i="39"/>
  <c r="BC44" i="39"/>
  <c r="BE44" i="39"/>
  <c r="BH44" i="39"/>
  <c r="BJ44" i="39"/>
  <c r="BL44" i="39"/>
  <c r="BN44" i="39"/>
  <c r="BN55" i="39" s="1"/>
  <c r="BP44" i="39"/>
  <c r="BR44" i="39"/>
  <c r="BT44" i="39"/>
  <c r="BV44" i="39"/>
  <c r="BX44" i="39"/>
  <c r="BZ44" i="39"/>
  <c r="CB44" i="39"/>
  <c r="CD44" i="39"/>
  <c r="CG44" i="39"/>
  <c r="CI44" i="39"/>
  <c r="CK44" i="39"/>
  <c r="CM44" i="39"/>
  <c r="CO44" i="39"/>
  <c r="CQ44" i="39"/>
  <c r="CS44" i="39"/>
  <c r="CU44" i="39"/>
  <c r="CW44" i="39"/>
  <c r="CY44" i="39"/>
  <c r="DA44" i="39"/>
  <c r="DC44" i="39"/>
  <c r="DF44" i="39"/>
  <c r="DH44" i="39"/>
  <c r="DJ44" i="39"/>
  <c r="DL44" i="39"/>
  <c r="DN44" i="39"/>
  <c r="DP44" i="39"/>
  <c r="DR44" i="39"/>
  <c r="DT44" i="39"/>
  <c r="DV44" i="39"/>
  <c r="DX44" i="39"/>
  <c r="DZ44" i="39"/>
  <c r="EB44" i="39"/>
  <c r="EE44" i="39"/>
  <c r="EG44" i="39"/>
  <c r="EI44" i="39"/>
  <c r="EK44" i="39"/>
  <c r="EM44" i="39"/>
  <c r="EO44" i="39"/>
  <c r="EQ44" i="39"/>
  <c r="ES44" i="39"/>
  <c r="EU44" i="39"/>
  <c r="EW44" i="39"/>
  <c r="EY44" i="39"/>
  <c r="FA44" i="39"/>
  <c r="FD44" i="39"/>
  <c r="FF44" i="39"/>
  <c r="FH44" i="39"/>
  <c r="FJ44" i="39"/>
  <c r="FL44" i="39"/>
  <c r="FN44" i="39"/>
  <c r="FP44" i="39"/>
  <c r="FR44" i="39"/>
  <c r="FT44" i="39"/>
  <c r="FV44" i="39"/>
  <c r="FX44" i="39"/>
  <c r="FZ44" i="39"/>
  <c r="GC44" i="39"/>
  <c r="GE44" i="39"/>
  <c r="GG44" i="39"/>
  <c r="GI44" i="39"/>
  <c r="GK44" i="39"/>
  <c r="GM44" i="39"/>
  <c r="GO44" i="39"/>
  <c r="GQ44" i="39"/>
  <c r="GS44" i="39"/>
  <c r="GU44" i="39"/>
  <c r="GW44" i="39"/>
  <c r="GY44" i="39"/>
  <c r="HB44" i="39"/>
  <c r="HD44" i="39"/>
  <c r="HF44" i="39"/>
  <c r="HH44" i="39"/>
  <c r="HJ44" i="39"/>
  <c r="HL44" i="39"/>
  <c r="HN44" i="39"/>
  <c r="HP44" i="39"/>
  <c r="HR44" i="39"/>
  <c r="HT44" i="39"/>
  <c r="HV44" i="39"/>
  <c r="HX44" i="39"/>
  <c r="J45" i="39"/>
  <c r="L45" i="39"/>
  <c r="N45" i="39"/>
  <c r="P45" i="39"/>
  <c r="R45" i="39"/>
  <c r="T45" i="39"/>
  <c r="V45" i="39"/>
  <c r="X45" i="39"/>
  <c r="Z45" i="39"/>
  <c r="AB45" i="39"/>
  <c r="AD45" i="39"/>
  <c r="AF45" i="39"/>
  <c r="AI45" i="39"/>
  <c r="AK45" i="39"/>
  <c r="AM45" i="39"/>
  <c r="AO45" i="39"/>
  <c r="AQ45" i="39"/>
  <c r="AS45" i="39"/>
  <c r="AU45" i="39"/>
  <c r="AW45" i="39"/>
  <c r="AY45" i="39"/>
  <c r="BA45" i="39"/>
  <c r="BC45" i="39"/>
  <c r="BE45" i="39"/>
  <c r="BH45" i="39"/>
  <c r="BJ45" i="39"/>
  <c r="BL45" i="39"/>
  <c r="BN45" i="39"/>
  <c r="BP45" i="39"/>
  <c r="BR45" i="39"/>
  <c r="BT45" i="39"/>
  <c r="BV45" i="39"/>
  <c r="BX45" i="39"/>
  <c r="BZ45" i="39"/>
  <c r="CB45" i="39"/>
  <c r="CD45" i="39"/>
  <c r="CG45" i="39"/>
  <c r="CI45" i="39"/>
  <c r="CK45" i="39"/>
  <c r="CM45" i="39"/>
  <c r="CO45" i="39"/>
  <c r="CQ45" i="39"/>
  <c r="CS45" i="39"/>
  <c r="CU45" i="39"/>
  <c r="CW45" i="39"/>
  <c r="CY45" i="39"/>
  <c r="DA45" i="39"/>
  <c r="DC45" i="39"/>
  <c r="DF45" i="39"/>
  <c r="DH45" i="39"/>
  <c r="DJ45" i="39"/>
  <c r="DL45" i="39"/>
  <c r="DN45" i="39"/>
  <c r="DP45" i="39"/>
  <c r="DR45" i="39"/>
  <c r="DT45" i="39"/>
  <c r="DV45" i="39"/>
  <c r="DX45" i="39"/>
  <c r="DZ45" i="39"/>
  <c r="EB45" i="39"/>
  <c r="EE45" i="39"/>
  <c r="EG45" i="39"/>
  <c r="EI45" i="39"/>
  <c r="EK45" i="39"/>
  <c r="EM45" i="39"/>
  <c r="EO45" i="39"/>
  <c r="EQ45" i="39"/>
  <c r="ES45" i="39"/>
  <c r="EU45" i="39"/>
  <c r="EW45" i="39"/>
  <c r="EY45" i="39"/>
  <c r="FA45" i="39"/>
  <c r="FD45" i="39"/>
  <c r="FF45" i="39"/>
  <c r="FH45" i="39"/>
  <c r="FJ45" i="39"/>
  <c r="FL45" i="39"/>
  <c r="FN45" i="39"/>
  <c r="FP45" i="39"/>
  <c r="FR45" i="39"/>
  <c r="FT45" i="39"/>
  <c r="FV45" i="39"/>
  <c r="FX45" i="39"/>
  <c r="FZ45" i="39"/>
  <c r="GC45" i="39"/>
  <c r="GE45" i="39"/>
  <c r="GG45" i="39"/>
  <c r="GI45" i="39"/>
  <c r="GK45" i="39"/>
  <c r="GM45" i="39"/>
  <c r="GO45" i="39"/>
  <c r="GQ45" i="39"/>
  <c r="GS45" i="39"/>
  <c r="GU45" i="39"/>
  <c r="GW45" i="39"/>
  <c r="GY45" i="39"/>
  <c r="HB45" i="39"/>
  <c r="HD45" i="39"/>
  <c r="HF45" i="39"/>
  <c r="HH45" i="39"/>
  <c r="HJ45" i="39"/>
  <c r="HL45" i="39"/>
  <c r="HN45" i="39"/>
  <c r="HP45" i="39"/>
  <c r="HR45" i="39"/>
  <c r="HT45" i="39"/>
  <c r="HV45" i="39"/>
  <c r="HX45" i="39"/>
  <c r="J46" i="39"/>
  <c r="L46" i="39"/>
  <c r="N46" i="39"/>
  <c r="P46" i="39"/>
  <c r="R46" i="39"/>
  <c r="T46" i="39"/>
  <c r="V46" i="39"/>
  <c r="X46" i="39"/>
  <c r="Z46" i="39"/>
  <c r="AB46" i="39"/>
  <c r="AD46" i="39"/>
  <c r="AF46" i="39"/>
  <c r="AI46" i="39"/>
  <c r="AK46" i="39"/>
  <c r="AM46" i="39"/>
  <c r="AO46" i="39"/>
  <c r="AQ46" i="39"/>
  <c r="AS46" i="39"/>
  <c r="AU46" i="39"/>
  <c r="AW46" i="39"/>
  <c r="AY46" i="39"/>
  <c r="BA46" i="39"/>
  <c r="BC46" i="39"/>
  <c r="BE46" i="39"/>
  <c r="BH46" i="39"/>
  <c r="BJ46" i="39"/>
  <c r="BL46" i="39"/>
  <c r="BN46" i="39"/>
  <c r="BP46" i="39"/>
  <c r="BR46" i="39"/>
  <c r="BT46" i="39"/>
  <c r="BV46" i="39"/>
  <c r="BX46" i="39"/>
  <c r="BZ46" i="39"/>
  <c r="CB46" i="39"/>
  <c r="CD46" i="39"/>
  <c r="CD55" i="39" s="1"/>
  <c r="CG46" i="39"/>
  <c r="CI46" i="39"/>
  <c r="CK46" i="39"/>
  <c r="CM46" i="39"/>
  <c r="CO46" i="39"/>
  <c r="CQ46" i="39"/>
  <c r="CS46" i="39"/>
  <c r="CU46" i="39"/>
  <c r="CW46" i="39"/>
  <c r="CY46" i="39"/>
  <c r="DA46" i="39"/>
  <c r="DC46" i="39"/>
  <c r="DF46" i="39"/>
  <c r="DH46" i="39"/>
  <c r="DJ46" i="39"/>
  <c r="DL46" i="39"/>
  <c r="DN46" i="39"/>
  <c r="DP46" i="39"/>
  <c r="DR46" i="39"/>
  <c r="DT46" i="39"/>
  <c r="DV46" i="39"/>
  <c r="DX46" i="39"/>
  <c r="DZ46" i="39"/>
  <c r="EB46" i="39"/>
  <c r="EE46" i="39"/>
  <c r="EG46" i="39"/>
  <c r="EI46" i="39"/>
  <c r="EK46" i="39"/>
  <c r="EM46" i="39"/>
  <c r="EO46" i="39"/>
  <c r="EQ46" i="39"/>
  <c r="ES46" i="39"/>
  <c r="EU46" i="39"/>
  <c r="EW46" i="39"/>
  <c r="EY46" i="39"/>
  <c r="FA46" i="39"/>
  <c r="FD46" i="39"/>
  <c r="FF46" i="39"/>
  <c r="FH46" i="39"/>
  <c r="FJ46" i="39"/>
  <c r="FL46" i="39"/>
  <c r="FN46" i="39"/>
  <c r="FP46" i="39"/>
  <c r="FR46" i="39"/>
  <c r="FT46" i="39"/>
  <c r="FV46" i="39"/>
  <c r="FX46" i="39"/>
  <c r="FZ46" i="39"/>
  <c r="GC46" i="39"/>
  <c r="GE46" i="39"/>
  <c r="GG46" i="39"/>
  <c r="GI46" i="39"/>
  <c r="GK46" i="39"/>
  <c r="GM46" i="39"/>
  <c r="GO46" i="39"/>
  <c r="GQ46" i="39"/>
  <c r="GS46" i="39"/>
  <c r="GU46" i="39"/>
  <c r="GW46" i="39"/>
  <c r="GY46" i="39"/>
  <c r="HB46" i="39"/>
  <c r="HD46" i="39"/>
  <c r="HF46" i="39"/>
  <c r="HH46" i="39"/>
  <c r="HJ46" i="39"/>
  <c r="HL46" i="39"/>
  <c r="HN46" i="39"/>
  <c r="HP46" i="39"/>
  <c r="HR46" i="39"/>
  <c r="HT46" i="39"/>
  <c r="HV46" i="39"/>
  <c r="HX46" i="39"/>
  <c r="J47" i="39"/>
  <c r="L47" i="39"/>
  <c r="N47" i="39"/>
  <c r="P47" i="39"/>
  <c r="R47" i="39"/>
  <c r="T47" i="39"/>
  <c r="V47" i="39"/>
  <c r="X47" i="39"/>
  <c r="Z47" i="39"/>
  <c r="AB47" i="39"/>
  <c r="AD47" i="39"/>
  <c r="AF47" i="39"/>
  <c r="AI47" i="39"/>
  <c r="AK47" i="39"/>
  <c r="AM47" i="39"/>
  <c r="AO47" i="39"/>
  <c r="AQ47" i="39"/>
  <c r="AS47" i="39"/>
  <c r="AU47" i="39"/>
  <c r="AW47" i="39"/>
  <c r="AY47" i="39"/>
  <c r="BA47" i="39"/>
  <c r="BC47" i="39"/>
  <c r="BE47" i="39"/>
  <c r="BH47" i="39"/>
  <c r="BJ47" i="39"/>
  <c r="BL47" i="39"/>
  <c r="BN47" i="39"/>
  <c r="BP47" i="39"/>
  <c r="BR47" i="39"/>
  <c r="BT47" i="39"/>
  <c r="BV47" i="39"/>
  <c r="BX47" i="39"/>
  <c r="BZ47" i="39"/>
  <c r="CB47" i="39"/>
  <c r="CD47" i="39"/>
  <c r="CG47" i="39"/>
  <c r="CI47" i="39"/>
  <c r="CK47" i="39"/>
  <c r="CM47" i="39"/>
  <c r="CO47" i="39"/>
  <c r="CQ47" i="39"/>
  <c r="CS47" i="39"/>
  <c r="CU47" i="39"/>
  <c r="CW47" i="39"/>
  <c r="CY47" i="39"/>
  <c r="DA47" i="39"/>
  <c r="DC47" i="39"/>
  <c r="DF47" i="39"/>
  <c r="DH47" i="39"/>
  <c r="DJ47" i="39"/>
  <c r="DL47" i="39"/>
  <c r="DN47" i="39"/>
  <c r="DP47" i="39"/>
  <c r="DR47" i="39"/>
  <c r="DT47" i="39"/>
  <c r="DV47" i="39"/>
  <c r="DX47" i="39"/>
  <c r="DZ47" i="39"/>
  <c r="EB47" i="39"/>
  <c r="EE47" i="39"/>
  <c r="EG47" i="39"/>
  <c r="EI47" i="39"/>
  <c r="EK47" i="39"/>
  <c r="EM47" i="39"/>
  <c r="EO47" i="39"/>
  <c r="EQ47" i="39"/>
  <c r="ES47" i="39"/>
  <c r="EU47" i="39"/>
  <c r="EW47" i="39"/>
  <c r="EY47" i="39"/>
  <c r="FA47" i="39"/>
  <c r="FD47" i="39"/>
  <c r="FF47" i="39"/>
  <c r="FH47" i="39"/>
  <c r="FJ47" i="39"/>
  <c r="FL47" i="39"/>
  <c r="FN47" i="39"/>
  <c r="FP47" i="39"/>
  <c r="FR47" i="39"/>
  <c r="FR55" i="39" s="1"/>
  <c r="FT47" i="39"/>
  <c r="FV47" i="39"/>
  <c r="FX47" i="39"/>
  <c r="FZ47" i="39"/>
  <c r="GC47" i="39"/>
  <c r="GE47" i="39"/>
  <c r="GG47" i="39"/>
  <c r="GI47" i="39"/>
  <c r="GK47" i="39"/>
  <c r="GM47" i="39"/>
  <c r="GO47" i="39"/>
  <c r="GQ47" i="39"/>
  <c r="GS47" i="39"/>
  <c r="GU47" i="39"/>
  <c r="GW47" i="39"/>
  <c r="GY47" i="39"/>
  <c r="HB47" i="39"/>
  <c r="HD47" i="39"/>
  <c r="HF47" i="39"/>
  <c r="HH47" i="39"/>
  <c r="HJ47" i="39"/>
  <c r="HL47" i="39"/>
  <c r="HN47" i="39"/>
  <c r="HP47" i="39"/>
  <c r="HR47" i="39"/>
  <c r="HT47" i="39"/>
  <c r="HV47" i="39"/>
  <c r="HX47" i="39"/>
  <c r="J48" i="39"/>
  <c r="L48" i="39"/>
  <c r="N48" i="39"/>
  <c r="P48" i="39"/>
  <c r="R48" i="39"/>
  <c r="T48" i="39"/>
  <c r="V48" i="39"/>
  <c r="X48" i="39"/>
  <c r="Z48" i="39"/>
  <c r="AB48" i="39"/>
  <c r="AD48" i="39"/>
  <c r="AF48" i="39"/>
  <c r="AI48" i="39"/>
  <c r="AK48" i="39"/>
  <c r="AM48" i="39"/>
  <c r="AO48" i="39"/>
  <c r="AQ48" i="39"/>
  <c r="AS48" i="39"/>
  <c r="AU48" i="39"/>
  <c r="AW48" i="39"/>
  <c r="AY48" i="39"/>
  <c r="BA48" i="39"/>
  <c r="BC48" i="39"/>
  <c r="BE48" i="39"/>
  <c r="BH48" i="39"/>
  <c r="BJ48" i="39"/>
  <c r="BL48" i="39"/>
  <c r="BN48" i="39"/>
  <c r="BP48" i="39"/>
  <c r="BR48" i="39"/>
  <c r="BT48" i="39"/>
  <c r="BV48" i="39"/>
  <c r="BX48" i="39"/>
  <c r="BZ48" i="39"/>
  <c r="CB48" i="39"/>
  <c r="CD48" i="39"/>
  <c r="CG48" i="39"/>
  <c r="CI48" i="39"/>
  <c r="CK48" i="39"/>
  <c r="CM48" i="39"/>
  <c r="CO48" i="39"/>
  <c r="CQ48" i="39"/>
  <c r="CS48" i="39"/>
  <c r="CU48" i="39"/>
  <c r="CW48" i="39"/>
  <c r="CY48" i="39"/>
  <c r="DA48" i="39"/>
  <c r="DC48" i="39"/>
  <c r="DF48" i="39"/>
  <c r="DH48" i="39"/>
  <c r="DJ48" i="39"/>
  <c r="DL48" i="39"/>
  <c r="DN48" i="39"/>
  <c r="DP48" i="39"/>
  <c r="DR48" i="39"/>
  <c r="DT48" i="39"/>
  <c r="DV48" i="39"/>
  <c r="DX48" i="39"/>
  <c r="DZ48" i="39"/>
  <c r="EB48" i="39"/>
  <c r="EE48" i="39"/>
  <c r="EG48" i="39"/>
  <c r="EI48" i="39"/>
  <c r="EK48" i="39"/>
  <c r="EM48" i="39"/>
  <c r="EO48" i="39"/>
  <c r="EQ48" i="39"/>
  <c r="ES48" i="39"/>
  <c r="EU48" i="39"/>
  <c r="EW48" i="39"/>
  <c r="EY48" i="39"/>
  <c r="FA48" i="39"/>
  <c r="FD48" i="39"/>
  <c r="FF48" i="39"/>
  <c r="FH48" i="39"/>
  <c r="FJ48" i="39"/>
  <c r="FL48" i="39"/>
  <c r="FN48" i="39"/>
  <c r="FP48" i="39"/>
  <c r="FR48" i="39"/>
  <c r="FT48" i="39"/>
  <c r="FV48" i="39"/>
  <c r="FX48" i="39"/>
  <c r="FZ48" i="39"/>
  <c r="GC48" i="39"/>
  <c r="GE48" i="39"/>
  <c r="GG48" i="39"/>
  <c r="GI48" i="39"/>
  <c r="GK48" i="39"/>
  <c r="GM48" i="39"/>
  <c r="GO48" i="39"/>
  <c r="GQ48" i="39"/>
  <c r="GS48" i="39"/>
  <c r="GU48" i="39"/>
  <c r="GW48" i="39"/>
  <c r="GY48" i="39"/>
  <c r="HB48" i="39"/>
  <c r="HD48" i="39"/>
  <c r="HF48" i="39"/>
  <c r="HH48" i="39"/>
  <c r="HJ48" i="39"/>
  <c r="HL48" i="39"/>
  <c r="HN48" i="39"/>
  <c r="HP48" i="39"/>
  <c r="HR48" i="39"/>
  <c r="HT48" i="39"/>
  <c r="HV48" i="39"/>
  <c r="HX48" i="39"/>
  <c r="J49" i="39"/>
  <c r="L49" i="39"/>
  <c r="N49" i="39"/>
  <c r="P49" i="39"/>
  <c r="R49" i="39"/>
  <c r="T49" i="39"/>
  <c r="V49" i="39"/>
  <c r="X49" i="39"/>
  <c r="Z49" i="39"/>
  <c r="AB49" i="39"/>
  <c r="AD49" i="39"/>
  <c r="AF49" i="39"/>
  <c r="AI49" i="39"/>
  <c r="AK49" i="39"/>
  <c r="AM49" i="39"/>
  <c r="AO49" i="39"/>
  <c r="AQ49" i="39"/>
  <c r="AS49" i="39"/>
  <c r="AU49" i="39"/>
  <c r="AW49" i="39"/>
  <c r="AY49" i="39"/>
  <c r="BA49" i="39"/>
  <c r="BC49" i="39"/>
  <c r="BE49" i="39"/>
  <c r="BH49" i="39"/>
  <c r="BJ49" i="39"/>
  <c r="BL49" i="39"/>
  <c r="BN49" i="39"/>
  <c r="BP49" i="39"/>
  <c r="BR49" i="39"/>
  <c r="BT49" i="39"/>
  <c r="BV49" i="39"/>
  <c r="BX49" i="39"/>
  <c r="BZ49" i="39"/>
  <c r="CB49" i="39"/>
  <c r="CD49" i="39"/>
  <c r="CG49" i="39"/>
  <c r="CI49" i="39"/>
  <c r="CK49" i="39"/>
  <c r="CK55" i="39" s="1"/>
  <c r="CM49" i="39"/>
  <c r="CO49" i="39"/>
  <c r="CQ49" i="39"/>
  <c r="CS49" i="39"/>
  <c r="CU49" i="39"/>
  <c r="CW49" i="39"/>
  <c r="CY49" i="39"/>
  <c r="DA49" i="39"/>
  <c r="DC49" i="39"/>
  <c r="DF49" i="39"/>
  <c r="DH49" i="39"/>
  <c r="DJ49" i="39"/>
  <c r="DL49" i="39"/>
  <c r="DN49" i="39"/>
  <c r="DP49" i="39"/>
  <c r="DR49" i="39"/>
  <c r="DT49" i="39"/>
  <c r="DV49" i="39"/>
  <c r="DX49" i="39"/>
  <c r="DZ49" i="39"/>
  <c r="EB49" i="39"/>
  <c r="EE49" i="39"/>
  <c r="EG49" i="39"/>
  <c r="EI49" i="39"/>
  <c r="EK49" i="39"/>
  <c r="EM49" i="39"/>
  <c r="EO49" i="39"/>
  <c r="EQ49" i="39"/>
  <c r="ES49" i="39"/>
  <c r="EU49" i="39"/>
  <c r="EW49" i="39"/>
  <c r="EY49" i="39"/>
  <c r="FA49" i="39"/>
  <c r="FD49" i="39"/>
  <c r="FF49" i="39"/>
  <c r="FH49" i="39"/>
  <c r="FJ49" i="39"/>
  <c r="FL49" i="39"/>
  <c r="FN49" i="39"/>
  <c r="FP49" i="39"/>
  <c r="FR49" i="39"/>
  <c r="FT49" i="39"/>
  <c r="FV49" i="39"/>
  <c r="FX49" i="39"/>
  <c r="FZ49" i="39"/>
  <c r="GC49" i="39"/>
  <c r="GE49" i="39"/>
  <c r="GG49" i="39"/>
  <c r="GI49" i="39"/>
  <c r="GK49" i="39"/>
  <c r="GM49" i="39"/>
  <c r="GO49" i="39"/>
  <c r="GQ49" i="39"/>
  <c r="GS49" i="39"/>
  <c r="GU49" i="39"/>
  <c r="GW49" i="39"/>
  <c r="GY49" i="39"/>
  <c r="HB49" i="39"/>
  <c r="HD49" i="39"/>
  <c r="HF49" i="39"/>
  <c r="HH49" i="39"/>
  <c r="HJ49" i="39"/>
  <c r="HL49" i="39"/>
  <c r="HN49" i="39"/>
  <c r="HP49" i="39"/>
  <c r="HR49" i="39"/>
  <c r="HT49" i="39"/>
  <c r="HV49" i="39"/>
  <c r="HX49" i="39"/>
  <c r="J50" i="39"/>
  <c r="L50" i="39"/>
  <c r="N50" i="39"/>
  <c r="P50" i="39"/>
  <c r="R50" i="39"/>
  <c r="T50" i="39"/>
  <c r="V50" i="39"/>
  <c r="X50" i="39"/>
  <c r="Z50" i="39"/>
  <c r="AB50" i="39"/>
  <c r="AD50" i="39"/>
  <c r="AF50" i="39"/>
  <c r="AI50" i="39"/>
  <c r="AK50" i="39"/>
  <c r="AM50" i="39"/>
  <c r="AO50" i="39"/>
  <c r="AQ50" i="39"/>
  <c r="AS50" i="39"/>
  <c r="AU50" i="39"/>
  <c r="AW50" i="39"/>
  <c r="AW55" i="39" s="1"/>
  <c r="AY50" i="39"/>
  <c r="BA50" i="39"/>
  <c r="BC50" i="39"/>
  <c r="BE50" i="39"/>
  <c r="BH50" i="39"/>
  <c r="BJ50" i="39"/>
  <c r="BL50" i="39"/>
  <c r="BN50" i="39"/>
  <c r="BP50" i="39"/>
  <c r="BR50" i="39"/>
  <c r="BT50" i="39"/>
  <c r="BV50" i="39"/>
  <c r="BX50" i="39"/>
  <c r="BZ50" i="39"/>
  <c r="CB50" i="39"/>
  <c r="CD50" i="39"/>
  <c r="CG50" i="39"/>
  <c r="CI50" i="39"/>
  <c r="CK50" i="39"/>
  <c r="CM50" i="39"/>
  <c r="CO50" i="39"/>
  <c r="CQ50" i="39"/>
  <c r="CS50" i="39"/>
  <c r="CU50" i="39"/>
  <c r="CW50" i="39"/>
  <c r="CY50" i="39"/>
  <c r="DA50" i="39"/>
  <c r="DC50" i="39"/>
  <c r="DF50" i="39"/>
  <c r="DH50" i="39"/>
  <c r="DJ50" i="39"/>
  <c r="DL50" i="39"/>
  <c r="DN50" i="39"/>
  <c r="DP50" i="39"/>
  <c r="DR50" i="39"/>
  <c r="DT50" i="39"/>
  <c r="DV50" i="39"/>
  <c r="DX50" i="39"/>
  <c r="DZ50" i="39"/>
  <c r="EB50" i="39"/>
  <c r="EE50" i="39"/>
  <c r="EG50" i="39"/>
  <c r="EI50" i="39"/>
  <c r="EK50" i="39"/>
  <c r="EM50" i="39"/>
  <c r="EO50" i="39"/>
  <c r="EQ50" i="39"/>
  <c r="ES50" i="39"/>
  <c r="EU50" i="39"/>
  <c r="EW50" i="39"/>
  <c r="EY50" i="39"/>
  <c r="FA50" i="39"/>
  <c r="FD50" i="39"/>
  <c r="FF50" i="39"/>
  <c r="FH50" i="39"/>
  <c r="FJ50" i="39"/>
  <c r="FL50" i="39"/>
  <c r="FN50" i="39"/>
  <c r="FP50" i="39"/>
  <c r="FR50" i="39"/>
  <c r="FT50" i="39"/>
  <c r="FV50" i="39"/>
  <c r="FX50" i="39"/>
  <c r="FZ50" i="39"/>
  <c r="GC50" i="39"/>
  <c r="GE50" i="39"/>
  <c r="GG50" i="39"/>
  <c r="GI50" i="39"/>
  <c r="GK50" i="39"/>
  <c r="GM50" i="39"/>
  <c r="GO50" i="39"/>
  <c r="GQ50" i="39"/>
  <c r="GS50" i="39"/>
  <c r="GU50" i="39"/>
  <c r="GW50" i="39"/>
  <c r="GY50" i="39"/>
  <c r="HB50" i="39"/>
  <c r="HD50" i="39"/>
  <c r="HF50" i="39"/>
  <c r="HH50" i="39"/>
  <c r="HJ50" i="39"/>
  <c r="HL50" i="39"/>
  <c r="HN50" i="39"/>
  <c r="HP50" i="39"/>
  <c r="HR50" i="39"/>
  <c r="HT50" i="39"/>
  <c r="HV50" i="39"/>
  <c r="HX50" i="39"/>
  <c r="J51" i="39"/>
  <c r="L51" i="39"/>
  <c r="N51" i="39"/>
  <c r="P51" i="39"/>
  <c r="R51" i="39"/>
  <c r="T51" i="39"/>
  <c r="V51" i="39"/>
  <c r="X51" i="39"/>
  <c r="Z51" i="39"/>
  <c r="AB51" i="39"/>
  <c r="AD51" i="39"/>
  <c r="AF51" i="39"/>
  <c r="AI51" i="39"/>
  <c r="AK51" i="39"/>
  <c r="AM51" i="39"/>
  <c r="AO51" i="39"/>
  <c r="AQ51" i="39"/>
  <c r="AS51" i="39"/>
  <c r="AU51" i="39"/>
  <c r="AW51" i="39"/>
  <c r="AY51" i="39"/>
  <c r="BA51" i="39"/>
  <c r="BC51" i="39"/>
  <c r="BE51" i="39"/>
  <c r="BH51" i="39"/>
  <c r="BJ51" i="39"/>
  <c r="BL51" i="39"/>
  <c r="BN51" i="39"/>
  <c r="BP51" i="39"/>
  <c r="BR51" i="39"/>
  <c r="BT51" i="39"/>
  <c r="BV51" i="39"/>
  <c r="BX51" i="39"/>
  <c r="BZ51" i="39"/>
  <c r="CB51" i="39"/>
  <c r="CD51" i="39"/>
  <c r="CG51" i="39"/>
  <c r="CI51" i="39"/>
  <c r="CK51" i="39"/>
  <c r="CM51" i="39"/>
  <c r="CO51" i="39"/>
  <c r="CQ51" i="39"/>
  <c r="CS51" i="39"/>
  <c r="CU51" i="39"/>
  <c r="CW51" i="39"/>
  <c r="CY51" i="39"/>
  <c r="DA51" i="39"/>
  <c r="DA55" i="39" s="1"/>
  <c r="DC51" i="39"/>
  <c r="DF51" i="39"/>
  <c r="DH51" i="39"/>
  <c r="DJ51" i="39"/>
  <c r="DL51" i="39"/>
  <c r="DN51" i="39"/>
  <c r="DP51" i="39"/>
  <c r="DR51" i="39"/>
  <c r="DT51" i="39"/>
  <c r="DV51" i="39"/>
  <c r="DX51" i="39"/>
  <c r="DZ51" i="39"/>
  <c r="EB51" i="39"/>
  <c r="EE51" i="39"/>
  <c r="EG51" i="39"/>
  <c r="EI51" i="39"/>
  <c r="EK51" i="39"/>
  <c r="EK55" i="39" s="1"/>
  <c r="EM51" i="39"/>
  <c r="EO51" i="39"/>
  <c r="EQ51" i="39"/>
  <c r="ES51" i="39"/>
  <c r="EU51" i="39"/>
  <c r="EW51" i="39"/>
  <c r="EY51" i="39"/>
  <c r="FA51" i="39"/>
  <c r="FD51" i="39"/>
  <c r="FF51" i="39"/>
  <c r="FH51" i="39"/>
  <c r="FJ51" i="39"/>
  <c r="FL51" i="39"/>
  <c r="FN51" i="39"/>
  <c r="FP51" i="39"/>
  <c r="FR51" i="39"/>
  <c r="FT51" i="39"/>
  <c r="FV51" i="39"/>
  <c r="FX51" i="39"/>
  <c r="FZ51" i="39"/>
  <c r="GC51" i="39"/>
  <c r="GE51" i="39"/>
  <c r="GG51" i="39"/>
  <c r="GI51" i="39"/>
  <c r="GK51" i="39"/>
  <c r="GM51" i="39"/>
  <c r="GO51" i="39"/>
  <c r="GQ51" i="39"/>
  <c r="GS51" i="39"/>
  <c r="GU51" i="39"/>
  <c r="GW51" i="39"/>
  <c r="GY51" i="39"/>
  <c r="HB51" i="39"/>
  <c r="HD51" i="39"/>
  <c r="HF51" i="39"/>
  <c r="HH51" i="39"/>
  <c r="HJ51" i="39"/>
  <c r="HL51" i="39"/>
  <c r="HN51" i="39"/>
  <c r="HP51" i="39"/>
  <c r="HR51" i="39"/>
  <c r="HT51" i="39"/>
  <c r="HV51" i="39"/>
  <c r="HX51" i="39"/>
  <c r="I52" i="39"/>
  <c r="K52" i="39"/>
  <c r="M52" i="39"/>
  <c r="O52" i="39"/>
  <c r="Q52" i="39"/>
  <c r="S52" i="39"/>
  <c r="S53" i="39" s="1"/>
  <c r="U52" i="39"/>
  <c r="W52" i="39"/>
  <c r="W53" i="39" s="1"/>
  <c r="Y52" i="39"/>
  <c r="AA52" i="39"/>
  <c r="AA53" i="39" s="1"/>
  <c r="AC52" i="39"/>
  <c r="AC53" i="39" s="1"/>
  <c r="AE52" i="39"/>
  <c r="AH52" i="39"/>
  <c r="AH53" i="39" s="1"/>
  <c r="AJ52" i="39"/>
  <c r="AJ53" i="39" s="1"/>
  <c r="AL52" i="39"/>
  <c r="AL53" i="39" s="1"/>
  <c r="AN52" i="39"/>
  <c r="AP52" i="39"/>
  <c r="AR52" i="39"/>
  <c r="AR53" i="39" s="1"/>
  <c r="AT52" i="39"/>
  <c r="AT53" i="39" s="1"/>
  <c r="AV52" i="39"/>
  <c r="AX52" i="39"/>
  <c r="AX53" i="39" s="1"/>
  <c r="AZ52" i="39"/>
  <c r="AZ53" i="39" s="1"/>
  <c r="BB52" i="39"/>
  <c r="BB53" i="39" s="1"/>
  <c r="BD52" i="39"/>
  <c r="BD53" i="39" s="1"/>
  <c r="BG52" i="39"/>
  <c r="BI52" i="39"/>
  <c r="BI53" i="39" s="1"/>
  <c r="BK52" i="39"/>
  <c r="BM52" i="39"/>
  <c r="BO52" i="39"/>
  <c r="BO53" i="39" s="1"/>
  <c r="BQ52" i="39"/>
  <c r="BQ53" i="39" s="1"/>
  <c r="BS52" i="39"/>
  <c r="BU52" i="39"/>
  <c r="BW52" i="39"/>
  <c r="BY52" i="39"/>
  <c r="CA52" i="39"/>
  <c r="CC52" i="39"/>
  <c r="CE52" i="39"/>
  <c r="CF52" i="39"/>
  <c r="CF53" i="39" s="1"/>
  <c r="CH52" i="39"/>
  <c r="CJ52" i="39"/>
  <c r="CL52" i="39"/>
  <c r="CL53" i="39" s="1"/>
  <c r="CN52" i="39"/>
  <c r="CN53" i="39" s="1"/>
  <c r="CP52" i="39"/>
  <c r="CR52" i="39"/>
  <c r="CR53" i="39" s="1"/>
  <c r="CT52" i="39"/>
  <c r="DD52" i="39" s="1"/>
  <c r="CV52" i="39"/>
  <c r="CV53" i="39" s="1"/>
  <c r="CX52" i="39"/>
  <c r="CZ52" i="39"/>
  <c r="DB52" i="39"/>
  <c r="DB53" i="39" s="1"/>
  <c r="DE52" i="39"/>
  <c r="DG52" i="39"/>
  <c r="EC52" i="39" s="1"/>
  <c r="DI52" i="39"/>
  <c r="DI53" i="39" s="1"/>
  <c r="DK52" i="39"/>
  <c r="DK53" i="39" s="1"/>
  <c r="DM52" i="39"/>
  <c r="DO52" i="39"/>
  <c r="DQ52" i="39"/>
  <c r="DQ53" i="39" s="1"/>
  <c r="DS52" i="39"/>
  <c r="DS53" i="39" s="1"/>
  <c r="DU52" i="39"/>
  <c r="DW52" i="39"/>
  <c r="DW53" i="39" s="1"/>
  <c r="DY52" i="39"/>
  <c r="DY53" i="39" s="1"/>
  <c r="EA52" i="39"/>
  <c r="EA53" i="39" s="1"/>
  <c r="ED52" i="39"/>
  <c r="EF52" i="39"/>
  <c r="EH52" i="39"/>
  <c r="EH53" i="39" s="1"/>
  <c r="EJ52" i="39"/>
  <c r="EL52" i="39"/>
  <c r="EL53" i="39" s="1"/>
  <c r="EN52" i="39"/>
  <c r="EN53" i="39" s="1"/>
  <c r="EP52" i="39"/>
  <c r="EP53" i="39" s="1"/>
  <c r="ER52" i="39"/>
  <c r="ET52" i="39"/>
  <c r="EV52" i="39"/>
  <c r="EX52" i="39"/>
  <c r="EZ52" i="39"/>
  <c r="FC52" i="39"/>
  <c r="FC53" i="39" s="1"/>
  <c r="FE52" i="39"/>
  <c r="FE53" i="39" s="1"/>
  <c r="FG52" i="39"/>
  <c r="FI52" i="39"/>
  <c r="FK52" i="39"/>
  <c r="FK53" i="39" s="1"/>
  <c r="FM52" i="39"/>
  <c r="FM53" i="39" s="1"/>
  <c r="FO52" i="39"/>
  <c r="FQ52" i="39"/>
  <c r="FQ53" i="39" s="1"/>
  <c r="FS52" i="39"/>
  <c r="FS53" i="39" s="1"/>
  <c r="FU52" i="39"/>
  <c r="FU53" i="39" s="1"/>
  <c r="FW52" i="39"/>
  <c r="FW53" i="39" s="1"/>
  <c r="FY52" i="39"/>
  <c r="GB52" i="39"/>
  <c r="GZ52" i="39" s="1"/>
  <c r="GD52" i="39"/>
  <c r="GF52" i="39"/>
  <c r="GH52" i="39"/>
  <c r="GH53" i="39" s="1"/>
  <c r="GJ52" i="39"/>
  <c r="GJ53" i="39" s="1"/>
  <c r="GL52" i="39"/>
  <c r="GN52" i="39"/>
  <c r="GP52" i="39"/>
  <c r="GR52" i="39"/>
  <c r="GT52" i="39"/>
  <c r="GV52" i="39"/>
  <c r="GX52" i="39"/>
  <c r="HA52" i="39"/>
  <c r="HC52" i="39"/>
  <c r="HE52" i="39"/>
  <c r="HE53" i="39" s="1"/>
  <c r="HG52" i="39"/>
  <c r="HG53" i="39" s="1"/>
  <c r="HI52" i="39"/>
  <c r="HK52" i="39"/>
  <c r="HK53" i="39" s="1"/>
  <c r="HM52" i="39"/>
  <c r="HM53" i="39" s="1"/>
  <c r="HO52" i="39"/>
  <c r="HO53" i="39" s="1"/>
  <c r="HQ52" i="39"/>
  <c r="HS52" i="39"/>
  <c r="HU52" i="39"/>
  <c r="HU53" i="39" s="1"/>
  <c r="HW52" i="39"/>
  <c r="HW53" i="39" s="1"/>
  <c r="I53" i="39"/>
  <c r="K53" i="39"/>
  <c r="M53" i="39"/>
  <c r="O53" i="39"/>
  <c r="Q53" i="39"/>
  <c r="U53" i="39"/>
  <c r="Y53" i="39"/>
  <c r="AE53" i="39"/>
  <c r="AN53" i="39"/>
  <c r="AP53" i="39"/>
  <c r="AV53" i="39"/>
  <c r="BG53" i="39"/>
  <c r="BK53" i="39"/>
  <c r="BM53" i="39"/>
  <c r="BS53" i="39"/>
  <c r="BU53" i="39"/>
  <c r="BW53" i="39"/>
  <c r="BY53" i="39"/>
  <c r="CA53" i="39"/>
  <c r="CC53" i="39"/>
  <c r="CH53" i="39"/>
  <c r="CJ53" i="39"/>
  <c r="CP53" i="39"/>
  <c r="CX53" i="39"/>
  <c r="CZ53" i="39"/>
  <c r="DE53" i="39"/>
  <c r="DG53" i="39"/>
  <c r="DM53" i="39"/>
  <c r="DO53" i="39"/>
  <c r="DU53" i="39"/>
  <c r="ED53" i="39"/>
  <c r="FB53" i="39" s="1"/>
  <c r="EF53" i="39"/>
  <c r="EJ53" i="39"/>
  <c r="ER53" i="39"/>
  <c r="ET53" i="39"/>
  <c r="EV53" i="39"/>
  <c r="EX53" i="39"/>
  <c r="EZ53" i="39"/>
  <c r="FG53" i="39"/>
  <c r="FI53" i="39"/>
  <c r="FO53" i="39"/>
  <c r="FY53" i="39"/>
  <c r="GD53" i="39"/>
  <c r="GF53" i="39"/>
  <c r="GL53" i="39"/>
  <c r="GN53" i="39"/>
  <c r="GP53" i="39"/>
  <c r="GR53" i="39"/>
  <c r="GT53" i="39"/>
  <c r="GV53" i="39"/>
  <c r="GX53" i="39"/>
  <c r="HA53" i="39"/>
  <c r="HC53" i="39"/>
  <c r="HI53" i="39"/>
  <c r="HQ53" i="39"/>
  <c r="HS53" i="39"/>
  <c r="EC54" i="39"/>
  <c r="J55" i="39"/>
  <c r="N55" i="39"/>
  <c r="P55" i="39"/>
  <c r="R55" i="39"/>
  <c r="X55" i="39"/>
  <c r="Z55" i="39"/>
  <c r="AD55" i="39"/>
  <c r="AF55" i="39"/>
  <c r="AI55" i="39"/>
  <c r="AM55" i="39"/>
  <c r="AO55" i="39"/>
  <c r="AQ55" i="39"/>
  <c r="AS55" i="39"/>
  <c r="AY55" i="39"/>
  <c r="BC55" i="39"/>
  <c r="BE55" i="39"/>
  <c r="BH55" i="39"/>
  <c r="BP55" i="39"/>
  <c r="BV55" i="39"/>
  <c r="BX55" i="39"/>
  <c r="CG55" i="39"/>
  <c r="DD55" i="39" s="1"/>
  <c r="CM55" i="39"/>
  <c r="CO55" i="39"/>
  <c r="CU55" i="39"/>
  <c r="CW55" i="39"/>
  <c r="DC55" i="39"/>
  <c r="DF55" i="39"/>
  <c r="DL55" i="39"/>
  <c r="DN55" i="39"/>
  <c r="DR55" i="39"/>
  <c r="DT55" i="39"/>
  <c r="DV55" i="39"/>
  <c r="EB55" i="39"/>
  <c r="EE55" i="39"/>
  <c r="EG55" i="39"/>
  <c r="EM55" i="39"/>
  <c r="EQ55" i="39"/>
  <c r="ES55" i="39"/>
  <c r="EU55" i="39"/>
  <c r="EW55" i="39"/>
  <c r="FA55" i="39"/>
  <c r="FD55" i="39"/>
  <c r="FJ55" i="39"/>
  <c r="FL55" i="39"/>
  <c r="FT55" i="39"/>
  <c r="FZ55" i="39"/>
  <c r="GC55" i="39"/>
  <c r="GI55" i="39"/>
  <c r="GK55" i="39"/>
  <c r="GO55" i="39"/>
  <c r="GQ55" i="39"/>
  <c r="GS55" i="39"/>
  <c r="GY55" i="39"/>
  <c r="HB55" i="39"/>
  <c r="HY55" i="39" s="1"/>
  <c r="HF55" i="39"/>
  <c r="HH55" i="39"/>
  <c r="HJ55" i="39"/>
  <c r="HP55" i="39"/>
  <c r="HR55" i="39"/>
  <c r="HV55" i="39"/>
  <c r="HX55" i="39"/>
  <c r="GA53" i="39" l="1"/>
  <c r="CE53" i="39"/>
  <c r="GZ55" i="39"/>
  <c r="FB55" i="39"/>
  <c r="CE55" i="39"/>
  <c r="AG55" i="39"/>
  <c r="EC53" i="39"/>
  <c r="AG53" i="39"/>
  <c r="AG20" i="41"/>
  <c r="BF55" i="39"/>
  <c r="GA55" i="39"/>
  <c r="EC55" i="39"/>
  <c r="HY53" i="39"/>
  <c r="BF53" i="39"/>
  <c r="BO23" i="12"/>
  <c r="BB23" i="12"/>
  <c r="EB22" i="41"/>
  <c r="CU22" i="41"/>
  <c r="BX22" i="41"/>
  <c r="DP22" i="41"/>
  <c r="CY22" i="41"/>
  <c r="CI22" i="41"/>
  <c r="BR22" i="41"/>
  <c r="BA22" i="41"/>
  <c r="AK22" i="41"/>
  <c r="T22" i="41"/>
  <c r="DZ22" i="41"/>
  <c r="DJ22" i="41"/>
  <c r="CS22" i="41"/>
  <c r="AD22" i="41"/>
  <c r="N22" i="41"/>
  <c r="X22" i="41"/>
  <c r="CT53" i="39"/>
  <c r="DD53" i="39" s="1"/>
  <c r="FB52" i="39"/>
  <c r="GA37" i="43"/>
  <c r="FC38" i="43"/>
  <c r="GA38" i="43" s="1"/>
  <c r="AH20" i="12"/>
  <c r="V21" i="12"/>
  <c r="CX23" i="12"/>
  <c r="CH23" i="12"/>
  <c r="BQ23" i="12"/>
  <c r="CF23" i="12" s="1"/>
  <c r="CZ23" i="12"/>
  <c r="CJ23" i="12"/>
  <c r="BS23" i="12"/>
  <c r="BU23" i="12"/>
  <c r="BD23" i="12"/>
  <c r="AN23" i="12"/>
  <c r="W23" i="12"/>
  <c r="BF23" i="12"/>
  <c r="AP23" i="12"/>
  <c r="Y23" i="12"/>
  <c r="DG23" i="12"/>
  <c r="DS23" i="12" s="1"/>
  <c r="AA23" i="12"/>
  <c r="K23" i="12"/>
  <c r="CR23" i="12"/>
  <c r="CT23" i="12"/>
  <c r="CC23" i="12"/>
  <c r="BM23" i="12"/>
  <c r="AX23" i="12"/>
  <c r="AZ23" i="12"/>
  <c r="AJ23" i="12"/>
  <c r="S23" i="12"/>
  <c r="DD20" i="41"/>
  <c r="EE22" i="41"/>
  <c r="EQ22" i="41" s="1"/>
  <c r="DN22" i="41"/>
  <c r="CW22" i="41"/>
  <c r="CG22" i="41"/>
  <c r="BP22" i="41"/>
  <c r="AY22" i="41"/>
  <c r="AI22" i="41"/>
  <c r="DX22" i="41"/>
  <c r="DH22" i="41"/>
  <c r="EC22" i="41" s="1"/>
  <c r="AS22" i="41"/>
  <c r="AB22" i="41"/>
  <c r="L22" i="41"/>
  <c r="DR22" i="41"/>
  <c r="DA22" i="41"/>
  <c r="CK22" i="41"/>
  <c r="BT22" i="41"/>
  <c r="BC22" i="41"/>
  <c r="AM22" i="41"/>
  <c r="V22" i="41"/>
  <c r="GB53" i="39"/>
  <c r="GZ53" i="39" s="1"/>
  <c r="CE38" i="43"/>
  <c r="HM38" i="43"/>
  <c r="HY38" i="43" s="1"/>
  <c r="HY37" i="43"/>
  <c r="EF20" i="12"/>
  <c r="DE20" i="12"/>
  <c r="CG21" i="12"/>
  <c r="DE21" i="12" s="1"/>
  <c r="BG20" i="12"/>
  <c r="AK21" i="12"/>
  <c r="BG21" i="12" s="1"/>
  <c r="BF20" i="41"/>
  <c r="BF19" i="41"/>
  <c r="CV23" i="12"/>
  <c r="AQ22" i="41"/>
  <c r="CM22" i="41"/>
  <c r="HR40" i="43"/>
  <c r="HB40" i="43"/>
  <c r="GK40" i="43"/>
  <c r="FT40" i="43"/>
  <c r="FD40" i="43"/>
  <c r="CO40" i="43"/>
  <c r="BX40" i="43"/>
  <c r="BH40" i="43"/>
  <c r="AQ40" i="43"/>
  <c r="Z40" i="43"/>
  <c r="J40" i="43"/>
  <c r="GS40" i="43"/>
  <c r="GC40" i="43"/>
  <c r="FL40" i="43"/>
  <c r="EU40" i="43"/>
  <c r="EE40" i="43"/>
  <c r="DN40" i="43"/>
  <c r="CW40" i="43"/>
  <c r="CG40" i="43"/>
  <c r="BP40" i="43"/>
  <c r="AC23" i="12"/>
  <c r="M23" i="12"/>
  <c r="DD19" i="41"/>
  <c r="AL23" i="12"/>
  <c r="BH22" i="41"/>
  <c r="BE22" i="41"/>
  <c r="GA52" i="39"/>
  <c r="FB38" i="43"/>
  <c r="U38" i="43"/>
  <c r="AG38" i="43" s="1"/>
  <c r="AG37" i="43"/>
  <c r="HP40" i="43"/>
  <c r="GY40" i="43"/>
  <c r="GI40" i="43"/>
  <c r="DT40" i="43"/>
  <c r="DC40" i="43"/>
  <c r="CM40" i="43"/>
  <c r="BV40" i="43"/>
  <c r="BE40" i="43"/>
  <c r="AO40" i="43"/>
  <c r="BF40" i="43" s="1"/>
  <c r="X40" i="43"/>
  <c r="HX40" i="43"/>
  <c r="HH40" i="43"/>
  <c r="GQ40" i="43"/>
  <c r="FZ40" i="43"/>
  <c r="FJ40" i="43"/>
  <c r="ES40" i="43"/>
  <c r="EB40" i="43"/>
  <c r="DL40" i="43"/>
  <c r="EC40" i="43" s="1"/>
  <c r="CU40" i="43"/>
  <c r="AF40" i="43"/>
  <c r="P40" i="43"/>
  <c r="BW23" i="12"/>
  <c r="CE20" i="41"/>
  <c r="EC19" i="41"/>
  <c r="BN22" i="41"/>
  <c r="Z22" i="41"/>
  <c r="DC22" i="41"/>
  <c r="BF52" i="39"/>
  <c r="AG52" i="39"/>
  <c r="G49" i="44"/>
  <c r="H51" i="44"/>
  <c r="GZ38" i="43"/>
  <c r="FB37" i="43"/>
  <c r="DD37" i="43"/>
  <c r="CF38" i="43"/>
  <c r="DD38" i="43" s="1"/>
  <c r="BF37" i="43"/>
  <c r="AJ38" i="43"/>
  <c r="BF38" i="43" s="1"/>
  <c r="DB23" i="12"/>
  <c r="CL23" i="12"/>
  <c r="AR23" i="12"/>
  <c r="EQ19" i="41"/>
  <c r="CE23" i="12"/>
  <c r="U23" i="12"/>
  <c r="DL22" i="41"/>
  <c r="BV22" i="41"/>
  <c r="HY52" i="39"/>
  <c r="G51" i="44"/>
  <c r="CE37" i="43"/>
  <c r="FV40" i="43"/>
  <c r="FF40" i="43"/>
  <c r="EF21" i="12"/>
  <c r="AH21" i="12"/>
  <c r="DS20" i="12"/>
  <c r="CF21" i="12"/>
  <c r="DG20" i="41"/>
  <c r="EC20" i="41" s="1"/>
  <c r="AG19" i="41"/>
  <c r="CD22" i="41"/>
  <c r="J22" i="41"/>
  <c r="AG22" i="41" s="1"/>
  <c r="AO22" i="41"/>
  <c r="F51" i="44"/>
  <c r="DE38" i="43"/>
  <c r="EC38" i="43" s="1"/>
  <c r="CE22" i="41" l="1"/>
  <c r="DD22" i="41"/>
  <c r="FB40" i="43"/>
  <c r="CE40" i="43"/>
  <c r="DE23" i="12"/>
  <c r="GA40" i="43"/>
  <c r="HY40" i="43"/>
  <c r="GZ40" i="43"/>
  <c r="BF22" i="41"/>
  <c r="AH23" i="12"/>
  <c r="DD40" i="43"/>
  <c r="AG40" i="43"/>
  <c r="BG23" i="12"/>
</calcChain>
</file>

<file path=xl/sharedStrings.xml><?xml version="1.0" encoding="utf-8"?>
<sst xmlns="http://schemas.openxmlformats.org/spreadsheetml/2006/main" count="375" uniqueCount="103">
  <si>
    <t>SoCal</t>
  </si>
  <si>
    <t>ROFR</t>
  </si>
  <si>
    <t>Ctrc #</t>
  </si>
  <si>
    <t>Shipper</t>
  </si>
  <si>
    <t>yes</t>
  </si>
  <si>
    <t>Conoco</t>
  </si>
  <si>
    <t>Citizens</t>
  </si>
  <si>
    <t>PG&amp;E</t>
  </si>
  <si>
    <t>various</t>
  </si>
  <si>
    <t>PNM</t>
  </si>
  <si>
    <t>Sid</t>
  </si>
  <si>
    <t>ENA</t>
  </si>
  <si>
    <t>Utes</t>
  </si>
  <si>
    <t>SMUD</t>
  </si>
  <si>
    <t>E New Mex</t>
  </si>
  <si>
    <t>WESCO</t>
  </si>
  <si>
    <t>Phillips</t>
  </si>
  <si>
    <t>BRT</t>
  </si>
  <si>
    <t>Texaco</t>
  </si>
  <si>
    <t>Pan Alb</t>
  </si>
  <si>
    <t>Engage</t>
  </si>
  <si>
    <t>Duke</t>
  </si>
  <si>
    <t>Agave</t>
  </si>
  <si>
    <t>APS</t>
  </si>
  <si>
    <t>Southern</t>
  </si>
  <si>
    <t>NNS</t>
  </si>
  <si>
    <t>no</t>
  </si>
  <si>
    <t>Sempra</t>
  </si>
  <si>
    <t>Reliant</t>
  </si>
  <si>
    <t>TXU</t>
  </si>
  <si>
    <t>New Mex</t>
  </si>
  <si>
    <t>USGT</t>
  </si>
  <si>
    <t>per ctrc</t>
  </si>
  <si>
    <t>SWG</t>
  </si>
  <si>
    <t>Red Cedar</t>
  </si>
  <si>
    <t>Navajo</t>
  </si>
  <si>
    <t>Oneok</t>
  </si>
  <si>
    <t>BP Energy</t>
  </si>
  <si>
    <t>EP Energy</t>
  </si>
  <si>
    <t>not max</t>
  </si>
  <si>
    <t>Dynegy</t>
  </si>
  <si>
    <t>Calpine</t>
  </si>
  <si>
    <t>Agave**</t>
  </si>
  <si>
    <t>Term Date</t>
  </si>
  <si>
    <t>Expired</t>
  </si>
  <si>
    <t>GF'd</t>
  </si>
  <si>
    <t>MDQ</t>
  </si>
  <si>
    <t>Start Date</t>
  </si>
  <si>
    <t>Trigger</t>
  </si>
  <si>
    <t>SUBSCRIBED</t>
  </si>
  <si>
    <r>
      <t>NOTE</t>
    </r>
    <r>
      <rPr>
        <sz val="10"/>
        <rFont val="Arial"/>
      </rPr>
      <t xml:space="preserve">:  ROFR contract volumes are </t>
    </r>
    <r>
      <rPr>
        <sz val="10"/>
        <color indexed="14"/>
        <rFont val="Arial"/>
        <family val="2"/>
      </rPr>
      <t>purple</t>
    </r>
    <r>
      <rPr>
        <sz val="10"/>
        <rFont val="Arial"/>
      </rPr>
      <t xml:space="preserve"> after the termination date.  ROFR trigger months are boxed-in.</t>
    </r>
  </si>
  <si>
    <r>
      <t>SAN JUAN (Blanco to Thoreau)</t>
    </r>
    <r>
      <rPr>
        <b/>
        <i/>
        <sz val="12"/>
        <rFont val="Arial"/>
        <family val="2"/>
      </rPr>
      <t xml:space="preserve"> SUBSCRIPTION BASED ON CAPACITY OF 850,000/d.</t>
    </r>
  </si>
  <si>
    <t>FTS-2</t>
  </si>
  <si>
    <t>Ignacio to Blanco:</t>
  </si>
  <si>
    <t>Sid/Bass</t>
  </si>
  <si>
    <t>Astra</t>
  </si>
  <si>
    <t>WGR</t>
  </si>
  <si>
    <t>Frito Lay</t>
  </si>
  <si>
    <t>US Gypsum</t>
  </si>
  <si>
    <t>PPL</t>
  </si>
  <si>
    <t>4 yr ext at disc</t>
  </si>
  <si>
    <t>Updated 1/15/2002</t>
  </si>
  <si>
    <t>?</t>
  </si>
  <si>
    <t>Updated 2/5/2002</t>
  </si>
  <si>
    <t>Rate</t>
  </si>
  <si>
    <t>HISTORICAL AVERAGES</t>
  </si>
  <si>
    <t>1Qtr</t>
  </si>
  <si>
    <t>2Qtr</t>
  </si>
  <si>
    <t>3Qtr</t>
  </si>
  <si>
    <t>4Qtr</t>
  </si>
  <si>
    <t>West</t>
  </si>
  <si>
    <t>East</t>
  </si>
  <si>
    <t>Ignacio</t>
  </si>
  <si>
    <t>San Juan</t>
  </si>
  <si>
    <t>Assume historical 2000 &amp; 2001 averages for capacity rolling-off 2002 thru 2010.</t>
  </si>
  <si>
    <t>Total 2002</t>
  </si>
  <si>
    <t>SUBSCRIBED CAPACITY</t>
  </si>
  <si>
    <t>UNSUBSCRIBED CAPACITY</t>
  </si>
  <si>
    <t>REVENUE FROM SUBSCRIBED CAPACITY AT ACTUAL CTRC RATES</t>
  </si>
  <si>
    <t>Total 2003</t>
  </si>
  <si>
    <t>Total 2004</t>
  </si>
  <si>
    <t>Total 2005</t>
  </si>
  <si>
    <t>Total 2006</t>
  </si>
  <si>
    <t>Total 2007</t>
  </si>
  <si>
    <t>Total 2008</t>
  </si>
  <si>
    <t>Total 2009</t>
  </si>
  <si>
    <t>Total 2010</t>
  </si>
  <si>
    <t>TOTAL</t>
  </si>
  <si>
    <t>Annual</t>
  </si>
  <si>
    <t>Note:  Zero rates indicate that the rate is allocated to another segment of the pipe (West of Thoreau most likely).  The contract path crosses multiple pipeline segments.</t>
  </si>
  <si>
    <t xml:space="preserve">     WEST</t>
  </si>
  <si>
    <t xml:space="preserve">          System Capacity</t>
  </si>
  <si>
    <t xml:space="preserve">          Average Rate</t>
  </si>
  <si>
    <t xml:space="preserve">          Revenue</t>
  </si>
  <si>
    <t xml:space="preserve">     EAST</t>
  </si>
  <si>
    <t xml:space="preserve">     IGNACIO TO BLANCO</t>
  </si>
  <si>
    <t xml:space="preserve">     SAN JUAN (BL TO TH)</t>
  </si>
  <si>
    <t xml:space="preserve">     TOTAL SUBSCRIBED REVENUE</t>
  </si>
  <si>
    <t xml:space="preserve">     TOTAL UNSUBSCRIBED REVENUE</t>
  </si>
  <si>
    <t>TOTAL REVENUE</t>
  </si>
  <si>
    <t xml:space="preserve">          Subscribed Volume</t>
  </si>
  <si>
    <t xml:space="preserve">          ReSubscribed Volume</t>
  </si>
  <si>
    <t>UNSUBSCRIBED (at Risk)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</si>
</sst>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9" formatCode="[$$-C09]#,##0.0000"/>
    <numFmt numFmtId="178" formatCode="#,##0.0000"/>
    <numFmt numFmtId="179" formatCode="&quot;$&quot;#,##0.0000"/>
    <numFmt numFmtId="180" formatCode="&quot;$&quot;#,##0"/>
    <numFmt numFmtId="181" formatCode="&quot;$&quot;#,##0.00"/>
  </numFmts>
  <fonts count="10" x14ac:knownFonts="1">
    <font>
      <sz val="10"/>
      <name val="Arial"/>
    </font>
    <font>
      <b/>
      <sz val="10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i/>
      <sz val="12"/>
      <name val="Arial"/>
      <family val="2"/>
    </font>
    <font>
      <b/>
      <i/>
      <sz val="12"/>
      <color indexed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Border="1"/>
    <xf numFmtId="14" fontId="0" fillId="0" borderId="0" xfId="0" applyNumberFormat="1" applyAlignment="1">
      <alignment horizontal="right"/>
    </xf>
    <xf numFmtId="0" fontId="2" fillId="0" borderId="0" xfId="0" applyFont="1"/>
    <xf numFmtId="3" fontId="0" fillId="0" borderId="0" xfId="0" applyNumberFormat="1" applyBorder="1"/>
    <xf numFmtId="0" fontId="3" fillId="0" borderId="0" xfId="0" applyFont="1"/>
    <xf numFmtId="0" fontId="0" fillId="0" borderId="0" xfId="0" applyBorder="1" applyAlignment="1">
      <alignment horizontal="right"/>
    </xf>
    <xf numFmtId="0" fontId="4" fillId="0" borderId="0" xfId="0" applyFont="1" applyAlignment="1">
      <alignment horizontal="left"/>
    </xf>
    <xf numFmtId="17" fontId="0" fillId="0" borderId="0" xfId="0" applyNumberFormat="1"/>
    <xf numFmtId="0" fontId="0" fillId="0" borderId="0" xfId="0" applyFill="1"/>
    <xf numFmtId="3" fontId="0" fillId="0" borderId="1" xfId="0" applyNumberFormat="1" applyBorder="1" applyAlignment="1">
      <alignment horizontal="right"/>
    </xf>
    <xf numFmtId="3" fontId="5" fillId="0" borderId="0" xfId="0" applyNumberFormat="1" applyFont="1"/>
    <xf numFmtId="0" fontId="6" fillId="0" borderId="0" xfId="0" applyFont="1"/>
    <xf numFmtId="3" fontId="6" fillId="0" borderId="0" xfId="0" applyNumberFormat="1" applyFont="1"/>
    <xf numFmtId="3" fontId="0" fillId="0" borderId="2" xfId="0" applyNumberFormat="1" applyBorder="1"/>
    <xf numFmtId="0" fontId="0" fillId="0" borderId="2" xfId="0" applyBorder="1" applyAlignment="1">
      <alignment horizontal="right"/>
    </xf>
    <xf numFmtId="3" fontId="6" fillId="0" borderId="0" xfId="0" applyNumberFormat="1" applyFont="1" applyFill="1"/>
    <xf numFmtId="3" fontId="5" fillId="0" borderId="0" xfId="0" applyNumberFormat="1" applyFont="1" applyFill="1"/>
    <xf numFmtId="0" fontId="1" fillId="0" borderId="0" xfId="0" applyFont="1"/>
    <xf numFmtId="38" fontId="0" fillId="0" borderId="0" xfId="0" applyNumberFormat="1"/>
    <xf numFmtId="0" fontId="0" fillId="0" borderId="1" xfId="0" applyBorder="1"/>
    <xf numFmtId="0" fontId="7" fillId="0" borderId="0" xfId="0" applyFont="1"/>
    <xf numFmtId="0" fontId="8" fillId="0" borderId="0" xfId="0" applyFont="1"/>
    <xf numFmtId="3" fontId="0" fillId="0" borderId="0" xfId="0" applyNumberFormat="1" applyBorder="1" applyAlignment="1">
      <alignment horizontal="right"/>
    </xf>
    <xf numFmtId="14" fontId="0" fillId="0" borderId="0" xfId="0" applyNumberFormat="1" applyBorder="1"/>
    <xf numFmtId="14" fontId="0" fillId="0" borderId="0" xfId="0" applyNumberFormat="1" applyBorder="1" applyAlignment="1">
      <alignment horizontal="right"/>
    </xf>
    <xf numFmtId="3" fontId="0" fillId="0" borderId="0" xfId="0" applyNumberFormat="1" applyFill="1" applyBorder="1"/>
    <xf numFmtId="3" fontId="6" fillId="0" borderId="0" xfId="0" applyNumberFormat="1" applyFont="1" applyFill="1" applyBorder="1"/>
    <xf numFmtId="3" fontId="0" fillId="0" borderId="1" xfId="0" applyNumberFormat="1" applyBorder="1"/>
    <xf numFmtId="0" fontId="5" fillId="0" borderId="0" xfId="0" applyFont="1"/>
    <xf numFmtId="0" fontId="0" fillId="0" borderId="0" xfId="0" applyFill="1" applyBorder="1"/>
    <xf numFmtId="3" fontId="5" fillId="0" borderId="2" xfId="0" applyNumberFormat="1" applyFont="1" applyBorder="1"/>
    <xf numFmtId="17" fontId="0" fillId="0" borderId="0" xfId="0" applyNumberFormat="1" applyBorder="1"/>
    <xf numFmtId="3" fontId="5" fillId="0" borderId="0" xfId="0" applyNumberFormat="1" applyFont="1" applyFill="1" applyBorder="1"/>
    <xf numFmtId="3" fontId="5" fillId="0" borderId="2" xfId="0" applyNumberFormat="1" applyFont="1" applyFill="1" applyBorder="1"/>
    <xf numFmtId="3" fontId="0" fillId="0" borderId="0" xfId="0" applyNumberFormat="1" applyFill="1"/>
    <xf numFmtId="3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7" fontId="0" fillId="0" borderId="0" xfId="0" applyNumberFormat="1" applyFill="1"/>
    <xf numFmtId="0" fontId="0" fillId="0" borderId="1" xfId="0" applyFill="1" applyBorder="1"/>
    <xf numFmtId="38" fontId="0" fillId="0" borderId="0" xfId="0" applyNumberFormat="1" applyFill="1"/>
    <xf numFmtId="3" fontId="6" fillId="0" borderId="0" xfId="0" applyNumberFormat="1" applyFont="1" applyBorder="1"/>
    <xf numFmtId="14" fontId="0" fillId="0" borderId="0" xfId="0" applyNumberFormat="1" applyFill="1"/>
    <xf numFmtId="0" fontId="0" fillId="0" borderId="0" xfId="0" applyAlignment="1">
      <alignment horizontal="center"/>
    </xf>
    <xf numFmtId="0" fontId="6" fillId="0" borderId="0" xfId="0" applyFont="1" applyFill="1"/>
    <xf numFmtId="9" fontId="0" fillId="0" borderId="0" xfId="0" applyNumberFormat="1" applyFill="1"/>
    <xf numFmtId="0" fontId="9" fillId="0" borderId="0" xfId="0" applyFont="1"/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center"/>
    </xf>
    <xf numFmtId="14" fontId="0" fillId="2" borderId="0" xfId="0" applyNumberFormat="1" applyFill="1"/>
    <xf numFmtId="17" fontId="0" fillId="0" borderId="3" xfId="0" applyNumberFormat="1" applyBorder="1"/>
    <xf numFmtId="3" fontId="0" fillId="0" borderId="3" xfId="0" applyNumberFormat="1" applyBorder="1"/>
    <xf numFmtId="3" fontId="5" fillId="0" borderId="3" xfId="0" applyNumberFormat="1" applyFont="1" applyFill="1" applyBorder="1"/>
    <xf numFmtId="0" fontId="6" fillId="0" borderId="3" xfId="0" applyFont="1" applyBorder="1"/>
    <xf numFmtId="3" fontId="6" fillId="0" borderId="3" xfId="0" applyNumberFormat="1" applyFont="1" applyBorder="1"/>
    <xf numFmtId="3" fontId="5" fillId="0" borderId="3" xfId="0" applyNumberFormat="1" applyFont="1" applyBorder="1"/>
    <xf numFmtId="0" fontId="0" fillId="0" borderId="3" xfId="0" applyBorder="1"/>
    <xf numFmtId="3" fontId="0" fillId="0" borderId="4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6" fillId="0" borderId="3" xfId="0" applyNumberFormat="1" applyFont="1" applyFill="1" applyBorder="1"/>
    <xf numFmtId="178" fontId="0" fillId="0" borderId="0" xfId="0" applyNumberFormat="1" applyBorder="1"/>
    <xf numFmtId="178" fontId="0" fillId="0" borderId="0" xfId="0" applyNumberFormat="1" applyBorder="1" applyAlignment="1">
      <alignment horizontal="right"/>
    </xf>
    <xf numFmtId="179" fontId="0" fillId="0" borderId="0" xfId="0" applyNumberFormat="1" applyAlignment="1">
      <alignment horizontal="right"/>
    </xf>
    <xf numFmtId="179" fontId="5" fillId="0" borderId="0" xfId="0" applyNumberFormat="1" applyFont="1" applyAlignment="1">
      <alignment horizontal="right"/>
    </xf>
    <xf numFmtId="179" fontId="0" fillId="0" borderId="0" xfId="0" applyNumberFormat="1" applyBorder="1" applyAlignment="1">
      <alignment horizontal="right"/>
    </xf>
    <xf numFmtId="179" fontId="0" fillId="0" borderId="0" xfId="0" applyNumberFormat="1" applyBorder="1"/>
    <xf numFmtId="179" fontId="0" fillId="0" borderId="0" xfId="0" applyNumberFormat="1"/>
    <xf numFmtId="169" fontId="0" fillId="0" borderId="0" xfId="0" applyNumberFormat="1"/>
    <xf numFmtId="3" fontId="0" fillId="0" borderId="1" xfId="0" applyNumberFormat="1" applyFill="1" applyBorder="1"/>
    <xf numFmtId="179" fontId="0" fillId="2" borderId="0" xfId="0" applyNumberFormat="1" applyFill="1"/>
    <xf numFmtId="17" fontId="0" fillId="0" borderId="3" xfId="0" applyNumberFormat="1" applyBorder="1" applyAlignment="1">
      <alignment horizontal="right"/>
    </xf>
    <xf numFmtId="179" fontId="0" fillId="0" borderId="3" xfId="0" applyNumberFormat="1" applyFill="1" applyBorder="1"/>
    <xf numFmtId="3" fontId="0" fillId="0" borderId="3" xfId="0" applyNumberFormat="1" applyFill="1" applyBorder="1"/>
    <xf numFmtId="0" fontId="0" fillId="0" borderId="3" xfId="0" applyFill="1" applyBorder="1"/>
    <xf numFmtId="0" fontId="7" fillId="0" borderId="6" xfId="0" applyFont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17" fontId="0" fillId="0" borderId="0" xfId="0" applyNumberFormat="1" applyBorder="1" applyAlignment="1">
      <alignment horizontal="right"/>
    </xf>
    <xf numFmtId="3" fontId="5" fillId="0" borderId="0" xfId="0" applyNumberFormat="1" applyFont="1" applyBorder="1"/>
    <xf numFmtId="3" fontId="0" fillId="0" borderId="4" xfId="0" applyNumberFormat="1" applyFill="1" applyBorder="1" applyAlignment="1">
      <alignment horizontal="right"/>
    </xf>
    <xf numFmtId="3" fontId="1" fillId="0" borderId="0" xfId="0" applyNumberFormat="1" applyFont="1"/>
    <xf numFmtId="17" fontId="1" fillId="0" borderId="0" xfId="0" applyNumberFormat="1" applyFont="1" applyAlignment="1">
      <alignment horizontal="center"/>
    </xf>
    <xf numFmtId="17" fontId="1" fillId="0" borderId="0" xfId="0" applyNumberFormat="1" applyFont="1"/>
    <xf numFmtId="17" fontId="1" fillId="0" borderId="0" xfId="0" applyNumberFormat="1" applyFont="1" applyFill="1"/>
    <xf numFmtId="0" fontId="5" fillId="0" borderId="0" xfId="0" applyFont="1" applyFill="1"/>
    <xf numFmtId="3" fontId="5" fillId="0" borderId="0" xfId="0" applyNumberFormat="1" applyFont="1" applyFill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1" fillId="0" borderId="0" xfId="0" applyNumberFormat="1" applyFont="1" applyFill="1"/>
    <xf numFmtId="9" fontId="5" fillId="0" borderId="0" xfId="0" applyNumberFormat="1" applyFont="1" applyFill="1"/>
    <xf numFmtId="0" fontId="7" fillId="0" borderId="0" xfId="0" applyFont="1" applyBorder="1" applyAlignment="1">
      <alignment horizontal="center"/>
    </xf>
    <xf numFmtId="0" fontId="5" fillId="0" borderId="3" xfId="0" applyFont="1" applyBorder="1"/>
    <xf numFmtId="3" fontId="5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3" fontId="5" fillId="0" borderId="1" xfId="0" applyNumberFormat="1" applyFont="1" applyBorder="1"/>
    <xf numFmtId="0" fontId="5" fillId="0" borderId="1" xfId="0" applyFont="1" applyBorder="1"/>
    <xf numFmtId="0" fontId="0" fillId="0" borderId="4" xfId="0" applyBorder="1"/>
    <xf numFmtId="3" fontId="0" fillId="0" borderId="9" xfId="0" applyNumberFormat="1" applyBorder="1"/>
    <xf numFmtId="3" fontId="0" fillId="0" borderId="10" xfId="0" applyNumberFormat="1" applyBorder="1"/>
    <xf numFmtId="179" fontId="1" fillId="0" borderId="0" xfId="0" applyNumberFormat="1" applyFont="1"/>
    <xf numFmtId="17" fontId="1" fillId="0" borderId="0" xfId="0" applyNumberFormat="1" applyFont="1" applyBorder="1"/>
    <xf numFmtId="17" fontId="1" fillId="0" borderId="3" xfId="0" applyNumberFormat="1" applyFont="1" applyBorder="1"/>
    <xf numFmtId="3" fontId="1" fillId="0" borderId="0" xfId="0" applyNumberFormat="1" applyFont="1" applyBorder="1"/>
    <xf numFmtId="3" fontId="1" fillId="0" borderId="3" xfId="0" applyNumberFormat="1" applyFont="1" applyBorder="1"/>
    <xf numFmtId="0" fontId="1" fillId="0" borderId="3" xfId="0" applyFont="1" applyBorder="1"/>
    <xf numFmtId="17" fontId="5" fillId="0" borderId="0" xfId="0" applyNumberFormat="1" applyFont="1"/>
    <xf numFmtId="17" fontId="5" fillId="0" borderId="3" xfId="0" applyNumberFormat="1" applyFont="1" applyBorder="1"/>
    <xf numFmtId="3" fontId="5" fillId="0" borderId="4" xfId="0" applyNumberFormat="1" applyFont="1" applyBorder="1"/>
    <xf numFmtId="3" fontId="5" fillId="0" borderId="0" xfId="0" applyNumberFormat="1" applyFont="1" applyAlignment="1">
      <alignment horizontal="right"/>
    </xf>
    <xf numFmtId="3" fontId="5" fillId="0" borderId="3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17" fontId="5" fillId="0" borderId="0" xfId="0" applyNumberFormat="1" applyFont="1" applyBorder="1"/>
    <xf numFmtId="0" fontId="5" fillId="0" borderId="0" xfId="0" applyFont="1" applyBorder="1"/>
    <xf numFmtId="3" fontId="5" fillId="0" borderId="0" xfId="0" applyNumberFormat="1" applyFont="1" applyBorder="1" applyAlignment="1">
      <alignment horizontal="right"/>
    </xf>
    <xf numFmtId="180" fontId="0" fillId="0" borderId="0" xfId="0" applyNumberFormat="1"/>
    <xf numFmtId="181" fontId="0" fillId="0" borderId="0" xfId="0" applyNumberFormat="1"/>
    <xf numFmtId="17" fontId="0" fillId="3" borderId="0" xfId="0" applyNumberFormat="1" applyFill="1" applyBorder="1"/>
    <xf numFmtId="180" fontId="1" fillId="0" borderId="0" xfId="0" applyNumberFormat="1" applyFont="1"/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1"/>
  <sheetViews>
    <sheetView tabSelected="1" workbookViewId="0">
      <selection activeCell="C54" sqref="C54"/>
    </sheetView>
  </sheetViews>
  <sheetFormatPr defaultRowHeight="12.75" x14ac:dyDescent="0.2"/>
  <cols>
    <col min="1" max="1" width="33.7109375" customWidth="1"/>
    <col min="2" max="10" width="12.7109375" customWidth="1"/>
    <col min="11" max="18" width="10.7109375" customWidth="1"/>
  </cols>
  <sheetData>
    <row r="2" spans="1:10" x14ac:dyDescent="0.2">
      <c r="B2" s="97">
        <v>2002</v>
      </c>
      <c r="C2" s="97">
        <v>2003</v>
      </c>
      <c r="D2" s="97">
        <v>2004</v>
      </c>
      <c r="E2" s="97">
        <v>2005</v>
      </c>
      <c r="F2" s="97">
        <v>2006</v>
      </c>
      <c r="G2" s="97">
        <v>2007</v>
      </c>
      <c r="H2" s="97">
        <v>2008</v>
      </c>
      <c r="I2" s="97">
        <v>2009</v>
      </c>
      <c r="J2" s="97">
        <v>2010</v>
      </c>
    </row>
    <row r="3" spans="1:10" x14ac:dyDescent="0.2">
      <c r="A3" s="22" t="s">
        <v>49</v>
      </c>
    </row>
    <row r="4" spans="1:10" x14ac:dyDescent="0.2">
      <c r="A4" s="22" t="s">
        <v>90</v>
      </c>
    </row>
    <row r="5" spans="1:10" x14ac:dyDescent="0.2">
      <c r="A5" t="s">
        <v>91</v>
      </c>
      <c r="B5" s="3">
        <v>1160000</v>
      </c>
      <c r="C5" s="3">
        <v>1210000</v>
      </c>
      <c r="D5" s="3">
        <v>1210000</v>
      </c>
      <c r="E5" s="3">
        <v>1210000</v>
      </c>
      <c r="F5" s="3">
        <v>1210000</v>
      </c>
      <c r="G5" s="3">
        <v>1210000</v>
      </c>
      <c r="H5" s="3">
        <v>1210000</v>
      </c>
      <c r="I5" s="3">
        <v>1210000</v>
      </c>
      <c r="J5" s="3">
        <v>1210000</v>
      </c>
    </row>
    <row r="6" spans="1:10" x14ac:dyDescent="0.2">
      <c r="A6" t="s">
        <v>100</v>
      </c>
      <c r="B6" s="3">
        <v>1126842</v>
      </c>
      <c r="C6" s="3">
        <v>1083283</v>
      </c>
      <c r="D6" s="3">
        <v>999783</v>
      </c>
      <c r="E6" s="3">
        <v>846533</v>
      </c>
      <c r="F6" s="3">
        <v>477033</v>
      </c>
      <c r="G6" s="3">
        <v>262658</v>
      </c>
      <c r="H6" s="3">
        <v>184117</v>
      </c>
      <c r="I6" s="3">
        <v>101033</v>
      </c>
      <c r="J6" s="3">
        <v>98700</v>
      </c>
    </row>
    <row r="7" spans="1:10" x14ac:dyDescent="0.2">
      <c r="A7" t="s">
        <v>92</v>
      </c>
      <c r="B7" s="119">
        <f>B8/(B6*365)</f>
        <v>0.32069849566006181</v>
      </c>
      <c r="C7" s="119">
        <f t="shared" ref="C7:J7" si="0">C8/(C6*365)</f>
        <v>0.35496330857977015</v>
      </c>
      <c r="D7" s="119">
        <f t="shared" si="0"/>
        <v>0.34266598317588343</v>
      </c>
      <c r="E7" s="119">
        <f t="shared" si="0"/>
        <v>0.35397379826877751</v>
      </c>
      <c r="F7" s="119">
        <f t="shared" si="0"/>
        <v>0.30756251922377847</v>
      </c>
      <c r="G7" s="119">
        <f t="shared" si="0"/>
        <v>0.28535469374884803</v>
      </c>
      <c r="H7" s="119">
        <f t="shared" si="0"/>
        <v>0.27754350066712347</v>
      </c>
      <c r="I7" s="119">
        <f t="shared" si="0"/>
        <v>0.36184867849362656</v>
      </c>
      <c r="J7" s="119">
        <f t="shared" si="0"/>
        <v>0.36685764250322689</v>
      </c>
    </row>
    <row r="8" spans="1:10" x14ac:dyDescent="0.2">
      <c r="A8" t="s">
        <v>93</v>
      </c>
      <c r="B8" s="118">
        <v>131902435</v>
      </c>
      <c r="C8" s="118">
        <v>140351887</v>
      </c>
      <c r="D8" s="118">
        <v>125045943</v>
      </c>
      <c r="E8" s="118">
        <v>109372433</v>
      </c>
      <c r="F8" s="118">
        <v>53551877</v>
      </c>
      <c r="G8" s="118">
        <v>27357003</v>
      </c>
      <c r="H8" s="118">
        <v>18651674</v>
      </c>
      <c r="I8" s="118">
        <v>13343910</v>
      </c>
      <c r="J8" s="118">
        <v>13216230</v>
      </c>
    </row>
    <row r="9" spans="1:10" x14ac:dyDescent="0.2">
      <c r="A9" s="22" t="s">
        <v>94</v>
      </c>
    </row>
    <row r="10" spans="1:10" x14ac:dyDescent="0.2">
      <c r="A10" t="s">
        <v>91</v>
      </c>
      <c r="B10" s="3">
        <v>688827</v>
      </c>
      <c r="C10" s="3">
        <v>688827</v>
      </c>
      <c r="D10" s="3">
        <v>688827</v>
      </c>
      <c r="E10" s="3">
        <v>688827</v>
      </c>
      <c r="F10" s="3">
        <v>688827</v>
      </c>
      <c r="G10" s="3">
        <v>688827</v>
      </c>
      <c r="H10" s="3">
        <v>688827</v>
      </c>
      <c r="I10" s="3">
        <v>688827</v>
      </c>
      <c r="J10" s="3">
        <v>688827</v>
      </c>
    </row>
    <row r="11" spans="1:10" x14ac:dyDescent="0.2">
      <c r="A11" t="s">
        <v>100</v>
      </c>
      <c r="B11" s="3">
        <v>619809</v>
      </c>
      <c r="C11" s="3">
        <v>220196</v>
      </c>
      <c r="D11" s="3">
        <v>74363</v>
      </c>
      <c r="E11" s="3">
        <v>72218</v>
      </c>
      <c r="F11" s="3">
        <v>35500</v>
      </c>
      <c r="G11" s="3">
        <v>667</v>
      </c>
      <c r="H11" s="3">
        <v>0</v>
      </c>
      <c r="I11" s="3">
        <v>0</v>
      </c>
      <c r="J11" s="3">
        <v>0</v>
      </c>
    </row>
    <row r="12" spans="1:10" x14ac:dyDescent="0.2">
      <c r="A12" t="s">
        <v>92</v>
      </c>
      <c r="B12" s="72">
        <f>B13/(B11*365)</f>
        <v>3.5654815180911785E-2</v>
      </c>
      <c r="C12" s="72">
        <f t="shared" ref="C12:G12" si="1">C13/(C11*365)</f>
        <v>4.6842713229085821E-2</v>
      </c>
      <c r="D12" s="72">
        <f t="shared" si="1"/>
        <v>6.8284842642505783E-2</v>
      </c>
      <c r="E12" s="72">
        <f t="shared" si="1"/>
        <v>6.8367276097447721E-2</v>
      </c>
      <c r="F12" s="72">
        <f t="shared" si="1"/>
        <v>7.3199305421570521E-2</v>
      </c>
      <c r="G12" s="72">
        <f t="shared" si="1"/>
        <v>4.9947628925263395E-2</v>
      </c>
      <c r="H12" s="72">
        <v>0</v>
      </c>
      <c r="I12" s="72">
        <v>0</v>
      </c>
      <c r="J12" s="72">
        <v>0</v>
      </c>
    </row>
    <row r="13" spans="1:10" x14ac:dyDescent="0.2">
      <c r="A13" t="s">
        <v>93</v>
      </c>
      <c r="B13" s="118">
        <v>8066199</v>
      </c>
      <c r="C13" s="118">
        <v>3764821</v>
      </c>
      <c r="D13" s="118">
        <v>1853421</v>
      </c>
      <c r="E13" s="118">
        <v>1802132</v>
      </c>
      <c r="F13" s="118">
        <v>948480</v>
      </c>
      <c r="G13" s="118">
        <v>12160</v>
      </c>
      <c r="H13" s="118">
        <v>0</v>
      </c>
      <c r="I13" s="118">
        <v>0</v>
      </c>
      <c r="J13" s="118">
        <v>0</v>
      </c>
    </row>
    <row r="14" spans="1:10" x14ac:dyDescent="0.2">
      <c r="A14" s="22" t="s">
        <v>95</v>
      </c>
    </row>
    <row r="15" spans="1:10" x14ac:dyDescent="0.2">
      <c r="A15" t="s">
        <v>91</v>
      </c>
      <c r="B15" s="3">
        <f>476000+205000</f>
        <v>681000</v>
      </c>
      <c r="C15" s="3">
        <f t="shared" ref="C15:J15" si="2">476000+205000</f>
        <v>681000</v>
      </c>
      <c r="D15" s="3">
        <f t="shared" si="2"/>
        <v>681000</v>
      </c>
      <c r="E15" s="3">
        <f t="shared" si="2"/>
        <v>681000</v>
      </c>
      <c r="F15" s="3">
        <f t="shared" si="2"/>
        <v>681000</v>
      </c>
      <c r="G15" s="3">
        <f t="shared" si="2"/>
        <v>681000</v>
      </c>
      <c r="H15" s="3">
        <f t="shared" si="2"/>
        <v>681000</v>
      </c>
      <c r="I15" s="3">
        <f t="shared" si="2"/>
        <v>681000</v>
      </c>
      <c r="J15" s="3">
        <f t="shared" si="2"/>
        <v>681000</v>
      </c>
    </row>
    <row r="16" spans="1:10" x14ac:dyDescent="0.2">
      <c r="A16" t="s">
        <v>100</v>
      </c>
      <c r="B16" s="3">
        <v>652000</v>
      </c>
      <c r="C16" s="3">
        <v>555000</v>
      </c>
      <c r="D16" s="3">
        <v>262917</v>
      </c>
      <c r="E16" s="3">
        <v>252500</v>
      </c>
      <c r="F16" s="3">
        <v>63542</v>
      </c>
      <c r="G16" s="3">
        <v>55000</v>
      </c>
      <c r="H16" s="3">
        <v>0</v>
      </c>
      <c r="I16" s="3">
        <v>0</v>
      </c>
      <c r="J16" s="3">
        <v>0</v>
      </c>
    </row>
    <row r="17" spans="1:10" x14ac:dyDescent="0.2">
      <c r="A17" t="s">
        <v>92</v>
      </c>
      <c r="B17" s="72">
        <f>B18/(B16*365)</f>
        <v>4.5288053617951088E-2</v>
      </c>
      <c r="C17" s="72">
        <f t="shared" ref="C17:G17" si="3">C18/(C16*365)</f>
        <v>3.733868937430581E-2</v>
      </c>
      <c r="D17" s="72">
        <f t="shared" si="3"/>
        <v>2.6894888073693345E-2</v>
      </c>
      <c r="E17" s="72">
        <f t="shared" si="3"/>
        <v>2.5530557439305573E-2</v>
      </c>
      <c r="F17" s="72">
        <f t="shared" si="3"/>
        <v>2.5559623383606053E-3</v>
      </c>
      <c r="G17" s="72">
        <f t="shared" si="3"/>
        <v>0</v>
      </c>
      <c r="H17" s="72">
        <v>0</v>
      </c>
      <c r="I17" s="72">
        <v>0</v>
      </c>
      <c r="J17" s="72">
        <v>0</v>
      </c>
    </row>
    <row r="18" spans="1:10" x14ac:dyDescent="0.2">
      <c r="A18" t="s">
        <v>93</v>
      </c>
      <c r="B18" s="118">
        <v>10777651</v>
      </c>
      <c r="C18" s="118">
        <v>7563885</v>
      </c>
      <c r="D18" s="118">
        <v>2580960</v>
      </c>
      <c r="E18" s="118">
        <v>2352960</v>
      </c>
      <c r="F18" s="118">
        <v>59280</v>
      </c>
      <c r="G18" s="118">
        <v>0</v>
      </c>
      <c r="H18" s="118">
        <v>0</v>
      </c>
      <c r="I18" s="118">
        <v>0</v>
      </c>
      <c r="J18" s="118">
        <v>0</v>
      </c>
    </row>
    <row r="19" spans="1:10" x14ac:dyDescent="0.2">
      <c r="A19" s="22" t="s">
        <v>96</v>
      </c>
    </row>
    <row r="20" spans="1:10" x14ac:dyDescent="0.2">
      <c r="A20" t="s">
        <v>91</v>
      </c>
      <c r="B20" s="3">
        <v>850000</v>
      </c>
      <c r="C20" s="3">
        <v>850000</v>
      </c>
      <c r="D20" s="3">
        <v>850000</v>
      </c>
      <c r="E20" s="3">
        <v>850000</v>
      </c>
      <c r="F20" s="3">
        <v>850000</v>
      </c>
      <c r="G20" s="3">
        <v>850000</v>
      </c>
      <c r="H20" s="3">
        <v>850000</v>
      </c>
      <c r="I20" s="3">
        <v>850000</v>
      </c>
      <c r="J20" s="3">
        <v>850000</v>
      </c>
    </row>
    <row r="21" spans="1:10" x14ac:dyDescent="0.2">
      <c r="A21" t="s">
        <v>100</v>
      </c>
      <c r="B21" s="3">
        <v>841863</v>
      </c>
      <c r="C21" s="3">
        <v>843929</v>
      </c>
      <c r="D21" s="3">
        <v>807333</v>
      </c>
      <c r="E21" s="3">
        <v>698000</v>
      </c>
      <c r="F21" s="3">
        <v>433500</v>
      </c>
      <c r="G21" s="3">
        <v>156000</v>
      </c>
      <c r="H21" s="3">
        <v>93083</v>
      </c>
      <c r="I21" s="3">
        <v>10000</v>
      </c>
      <c r="J21" s="3">
        <v>10000</v>
      </c>
    </row>
    <row r="22" spans="1:10" x14ac:dyDescent="0.2">
      <c r="A22" t="s">
        <v>92</v>
      </c>
      <c r="B22" s="72">
        <f>B23/(B21*365)</f>
        <v>7.0583661002728143E-2</v>
      </c>
      <c r="C22" s="72">
        <f t="shared" ref="C22:J22" si="4">C23/(C21*365)</f>
        <v>7.3011160437001635E-2</v>
      </c>
      <c r="D22" s="72">
        <f t="shared" si="4"/>
        <v>7.3804323313211101E-2</v>
      </c>
      <c r="E22" s="72">
        <f t="shared" si="4"/>
        <v>7.4355607018094752E-2</v>
      </c>
      <c r="F22" s="72">
        <f t="shared" si="4"/>
        <v>7.8431050228310498E-2</v>
      </c>
      <c r="G22" s="72">
        <f t="shared" si="4"/>
        <v>3.0646663154197402E-2</v>
      </c>
      <c r="H22" s="72">
        <f t="shared" si="4"/>
        <v>0</v>
      </c>
      <c r="I22" s="72">
        <f t="shared" si="4"/>
        <v>0</v>
      </c>
      <c r="J22" s="72">
        <f t="shared" si="4"/>
        <v>0</v>
      </c>
    </row>
    <row r="23" spans="1:10" x14ac:dyDescent="0.2">
      <c r="A23" t="s">
        <v>93</v>
      </c>
      <c r="B23" s="118">
        <v>21688947</v>
      </c>
      <c r="C23" s="118">
        <v>22489926</v>
      </c>
      <c r="D23" s="118">
        <v>21748403</v>
      </c>
      <c r="E23" s="118">
        <v>18943578</v>
      </c>
      <c r="F23" s="118">
        <v>12409949</v>
      </c>
      <c r="G23" s="118">
        <v>1745021</v>
      </c>
      <c r="H23" s="118">
        <v>0</v>
      </c>
      <c r="I23" s="118">
        <v>0</v>
      </c>
      <c r="J23" s="118">
        <v>0</v>
      </c>
    </row>
    <row r="25" spans="1:10" x14ac:dyDescent="0.2">
      <c r="A25" s="22" t="s">
        <v>97</v>
      </c>
      <c r="B25" s="118">
        <f>B8+B13+B18+B23</f>
        <v>172435232</v>
      </c>
      <c r="C25" s="118">
        <f t="shared" ref="C25:J25" si="5">C8+C13+C18+C23</f>
        <v>174170519</v>
      </c>
      <c r="D25" s="118">
        <f t="shared" si="5"/>
        <v>151228727</v>
      </c>
      <c r="E25" s="118">
        <f t="shared" si="5"/>
        <v>132471103</v>
      </c>
      <c r="F25" s="118">
        <f t="shared" si="5"/>
        <v>66969586</v>
      </c>
      <c r="G25" s="118">
        <f t="shared" si="5"/>
        <v>29114184</v>
      </c>
      <c r="H25" s="118">
        <f t="shared" si="5"/>
        <v>18651674</v>
      </c>
      <c r="I25" s="118">
        <f t="shared" si="5"/>
        <v>13343910</v>
      </c>
      <c r="J25" s="118">
        <f t="shared" si="5"/>
        <v>13216230</v>
      </c>
    </row>
    <row r="27" spans="1:10" x14ac:dyDescent="0.2">
      <c r="A27" s="22" t="s">
        <v>102</v>
      </c>
    </row>
    <row r="28" spans="1:10" x14ac:dyDescent="0.2">
      <c r="A28" s="22" t="s">
        <v>90</v>
      </c>
    </row>
    <row r="29" spans="1:10" x14ac:dyDescent="0.2">
      <c r="A29" t="s">
        <v>91</v>
      </c>
      <c r="B29" s="3">
        <v>1160000</v>
      </c>
      <c r="C29" s="3">
        <v>1210000</v>
      </c>
      <c r="D29" s="3">
        <v>1210000</v>
      </c>
      <c r="E29" s="3">
        <v>1210000</v>
      </c>
      <c r="F29" s="3">
        <v>1210000</v>
      </c>
      <c r="G29" s="3">
        <v>1210000</v>
      </c>
      <c r="H29" s="3">
        <v>1210000</v>
      </c>
      <c r="I29" s="3">
        <v>1210000</v>
      </c>
      <c r="J29" s="3">
        <v>1210000</v>
      </c>
    </row>
    <row r="30" spans="1:10" x14ac:dyDescent="0.2">
      <c r="A30" t="s">
        <v>101</v>
      </c>
      <c r="B30" s="3">
        <v>33158</v>
      </c>
      <c r="C30" s="3">
        <v>126717</v>
      </c>
      <c r="D30" s="3">
        <v>210217</v>
      </c>
      <c r="E30" s="3">
        <v>363467</v>
      </c>
      <c r="F30" s="3">
        <v>732967</v>
      </c>
      <c r="G30" s="3">
        <v>947342</v>
      </c>
      <c r="H30" s="3">
        <v>1025883</v>
      </c>
      <c r="I30" s="3">
        <v>1108967</v>
      </c>
      <c r="J30" s="3">
        <v>1111300</v>
      </c>
    </row>
    <row r="31" spans="1:10" x14ac:dyDescent="0.2">
      <c r="A31" t="s">
        <v>92</v>
      </c>
      <c r="B31" s="72">
        <v>0.25650000000000001</v>
      </c>
      <c r="C31" s="72">
        <v>0.25650000000000001</v>
      </c>
      <c r="D31" s="72">
        <v>0.25650000000000001</v>
      </c>
      <c r="E31" s="72">
        <v>0.25650000000000001</v>
      </c>
      <c r="F31" s="72">
        <v>0.25650000000000001</v>
      </c>
      <c r="G31" s="72">
        <v>0.25650000000000001</v>
      </c>
      <c r="H31" s="72">
        <v>0.25650000000000001</v>
      </c>
      <c r="I31" s="72">
        <v>0.25650000000000001</v>
      </c>
      <c r="J31" s="72">
        <v>0.25650000000000001</v>
      </c>
    </row>
    <row r="32" spans="1:10" x14ac:dyDescent="0.2">
      <c r="A32" t="s">
        <v>93</v>
      </c>
      <c r="B32" s="118">
        <f>B30*B31*365</f>
        <v>3104334.855</v>
      </c>
      <c r="C32" s="118">
        <f t="shared" ref="C32:J32" si="6">C30*C31*365</f>
        <v>11863562.332500001</v>
      </c>
      <c r="D32" s="118">
        <f t="shared" si="6"/>
        <v>19681041.0825</v>
      </c>
      <c r="E32" s="118">
        <f t="shared" si="6"/>
        <v>34028689.207499996</v>
      </c>
      <c r="F32" s="118">
        <f t="shared" si="6"/>
        <v>68622202.957499996</v>
      </c>
      <c r="G32" s="118">
        <f t="shared" si="6"/>
        <v>88692526.394999996</v>
      </c>
      <c r="H32" s="118">
        <f t="shared" si="6"/>
        <v>96045731.167500004</v>
      </c>
      <c r="I32" s="118">
        <f t="shared" si="6"/>
        <v>103824262.9575</v>
      </c>
      <c r="J32" s="118">
        <f t="shared" si="6"/>
        <v>104042684.25</v>
      </c>
    </row>
    <row r="33" spans="1:10" x14ac:dyDescent="0.2">
      <c r="A33" s="22" t="s">
        <v>94</v>
      </c>
    </row>
    <row r="34" spans="1:10" x14ac:dyDescent="0.2">
      <c r="A34" t="s">
        <v>91</v>
      </c>
      <c r="B34" s="3">
        <v>688827</v>
      </c>
      <c r="C34" s="3">
        <v>688827</v>
      </c>
      <c r="D34" s="3">
        <v>688827</v>
      </c>
      <c r="E34" s="3">
        <v>688827</v>
      </c>
      <c r="F34" s="3">
        <v>688827</v>
      </c>
      <c r="G34" s="3">
        <v>688827</v>
      </c>
      <c r="H34" s="3">
        <v>688827</v>
      </c>
      <c r="I34" s="3">
        <v>688827</v>
      </c>
      <c r="J34" s="3">
        <v>688827</v>
      </c>
    </row>
    <row r="35" spans="1:10" x14ac:dyDescent="0.2">
      <c r="A35" t="s">
        <v>101</v>
      </c>
      <c r="B35" s="3">
        <v>69018</v>
      </c>
      <c r="C35" s="3">
        <v>468631</v>
      </c>
      <c r="D35" s="3">
        <v>614464</v>
      </c>
      <c r="E35" s="3">
        <v>616609</v>
      </c>
      <c r="F35" s="3">
        <v>653327</v>
      </c>
      <c r="G35" s="3">
        <v>688160</v>
      </c>
      <c r="H35" s="3">
        <v>688827</v>
      </c>
      <c r="I35" s="3">
        <v>688827</v>
      </c>
      <c r="J35" s="3">
        <v>688827</v>
      </c>
    </row>
    <row r="36" spans="1:10" x14ac:dyDescent="0.2">
      <c r="A36" t="s">
        <v>92</v>
      </c>
      <c r="B36" s="72">
        <v>5.91E-2</v>
      </c>
      <c r="C36" s="72">
        <v>5.91E-2</v>
      </c>
      <c r="D36" s="72">
        <v>5.91E-2</v>
      </c>
      <c r="E36" s="72">
        <v>5.91E-2</v>
      </c>
      <c r="F36" s="72">
        <v>5.91E-2</v>
      </c>
      <c r="G36" s="72">
        <v>5.91E-2</v>
      </c>
      <c r="H36" s="72">
        <v>5.91E-2</v>
      </c>
      <c r="I36" s="72">
        <v>5.91E-2</v>
      </c>
      <c r="J36" s="72">
        <v>5.91E-2</v>
      </c>
    </row>
    <row r="37" spans="1:10" x14ac:dyDescent="0.2">
      <c r="A37" t="s">
        <v>93</v>
      </c>
      <c r="B37" s="118">
        <f>B35*B36*365</f>
        <v>1488821.787</v>
      </c>
      <c r="C37" s="118">
        <f t="shared" ref="C37:J37" si="7">C35*C36*365</f>
        <v>10109073.616500001</v>
      </c>
      <c r="D37" s="118">
        <f t="shared" si="7"/>
        <v>13254910.175999999</v>
      </c>
      <c r="E37" s="118">
        <f t="shared" si="7"/>
        <v>13301181.043500001</v>
      </c>
      <c r="F37" s="118">
        <f t="shared" si="7"/>
        <v>14093243.380499998</v>
      </c>
      <c r="G37" s="118">
        <f t="shared" si="7"/>
        <v>14844643.440000001</v>
      </c>
      <c r="H37" s="118">
        <f t="shared" si="7"/>
        <v>14859031.6305</v>
      </c>
      <c r="I37" s="118">
        <f t="shared" si="7"/>
        <v>14859031.6305</v>
      </c>
      <c r="J37" s="118">
        <f t="shared" si="7"/>
        <v>14859031.6305</v>
      </c>
    </row>
    <row r="38" spans="1:10" x14ac:dyDescent="0.2">
      <c r="A38" s="22" t="s">
        <v>95</v>
      </c>
    </row>
    <row r="39" spans="1:10" x14ac:dyDescent="0.2">
      <c r="A39" t="s">
        <v>91</v>
      </c>
      <c r="B39" s="3">
        <v>681000</v>
      </c>
      <c r="C39" s="3">
        <v>681000</v>
      </c>
      <c r="D39" s="3">
        <v>681000</v>
      </c>
      <c r="E39" s="3">
        <v>681000</v>
      </c>
      <c r="F39" s="3">
        <v>681000</v>
      </c>
      <c r="G39" s="3">
        <v>681000</v>
      </c>
      <c r="H39" s="3">
        <v>681000</v>
      </c>
      <c r="I39" s="3">
        <v>681000</v>
      </c>
      <c r="J39" s="3">
        <v>681000</v>
      </c>
    </row>
    <row r="40" spans="1:10" x14ac:dyDescent="0.2">
      <c r="A40" t="s">
        <v>101</v>
      </c>
      <c r="B40" s="3">
        <v>29000</v>
      </c>
      <c r="C40" s="3">
        <v>126000</v>
      </c>
      <c r="D40" s="3">
        <v>418083</v>
      </c>
      <c r="E40" s="3">
        <v>428500</v>
      </c>
      <c r="F40" s="3">
        <v>617458</v>
      </c>
      <c r="G40" s="3">
        <v>626000</v>
      </c>
      <c r="H40" s="3">
        <v>681000</v>
      </c>
      <c r="I40" s="3">
        <v>681000</v>
      </c>
      <c r="J40" s="3">
        <v>681000</v>
      </c>
    </row>
    <row r="41" spans="1:10" x14ac:dyDescent="0.2">
      <c r="A41" t="s">
        <v>92</v>
      </c>
      <c r="B41" s="72">
        <v>4.2799999999999998E-2</v>
      </c>
      <c r="C41" s="72">
        <v>4.2799999999999998E-2</v>
      </c>
      <c r="D41" s="72">
        <v>4.2799999999999998E-2</v>
      </c>
      <c r="E41" s="72">
        <v>4.2799999999999998E-2</v>
      </c>
      <c r="F41" s="72">
        <v>4.2799999999999998E-2</v>
      </c>
      <c r="G41" s="72">
        <v>4.2799999999999998E-2</v>
      </c>
      <c r="H41" s="72">
        <v>4.2799999999999998E-2</v>
      </c>
      <c r="I41" s="72">
        <v>4.2799999999999998E-2</v>
      </c>
      <c r="J41" s="72">
        <v>4.2799999999999998E-2</v>
      </c>
    </row>
    <row r="42" spans="1:10" x14ac:dyDescent="0.2">
      <c r="A42" t="s">
        <v>93</v>
      </c>
      <c r="B42" s="118">
        <f>B40*B41*365</f>
        <v>453038</v>
      </c>
      <c r="C42" s="118">
        <f t="shared" ref="C42:J42" si="8">C40*C41*365</f>
        <v>1968371.9999999998</v>
      </c>
      <c r="D42" s="118">
        <f t="shared" si="8"/>
        <v>6531292.6259999992</v>
      </c>
      <c r="E42" s="118">
        <f t="shared" si="8"/>
        <v>6694027</v>
      </c>
      <c r="F42" s="118">
        <f t="shared" si="8"/>
        <v>9645928.8760000002</v>
      </c>
      <c r="G42" s="118">
        <f t="shared" si="8"/>
        <v>9779372</v>
      </c>
      <c r="H42" s="118">
        <f t="shared" si="8"/>
        <v>10638582</v>
      </c>
      <c r="I42" s="118">
        <f t="shared" si="8"/>
        <v>10638582</v>
      </c>
      <c r="J42" s="118">
        <f t="shared" si="8"/>
        <v>10638582</v>
      </c>
    </row>
    <row r="43" spans="1:10" x14ac:dyDescent="0.2">
      <c r="A43" s="22" t="s">
        <v>96</v>
      </c>
    </row>
    <row r="44" spans="1:10" x14ac:dyDescent="0.2">
      <c r="A44" t="s">
        <v>91</v>
      </c>
      <c r="B44" s="3">
        <v>850000</v>
      </c>
      <c r="C44" s="3">
        <v>850000</v>
      </c>
      <c r="D44" s="3">
        <v>850000</v>
      </c>
      <c r="E44" s="3">
        <v>850000</v>
      </c>
      <c r="F44" s="3">
        <v>850000</v>
      </c>
      <c r="G44" s="3">
        <v>850000</v>
      </c>
      <c r="H44" s="3">
        <v>850000</v>
      </c>
      <c r="I44" s="3">
        <v>850000</v>
      </c>
      <c r="J44" s="3">
        <v>850000</v>
      </c>
    </row>
    <row r="45" spans="1:10" x14ac:dyDescent="0.2">
      <c r="A45" t="s">
        <v>101</v>
      </c>
      <c r="B45" s="3">
        <v>8137</v>
      </c>
      <c r="C45" s="3">
        <v>6071</v>
      </c>
      <c r="D45" s="3">
        <v>42667</v>
      </c>
      <c r="E45" s="3">
        <v>152000</v>
      </c>
      <c r="F45" s="3">
        <v>416500</v>
      </c>
      <c r="G45" s="3">
        <v>694000</v>
      </c>
      <c r="H45" s="3">
        <v>756917</v>
      </c>
      <c r="I45" s="3">
        <v>840000</v>
      </c>
      <c r="J45" s="3">
        <v>840000</v>
      </c>
    </row>
    <row r="46" spans="1:10" x14ac:dyDescent="0.2">
      <c r="A46" t="s">
        <v>92</v>
      </c>
      <c r="B46" s="72">
        <v>0.1043</v>
      </c>
      <c r="C46" s="72">
        <v>0.1043</v>
      </c>
      <c r="D46" s="72">
        <v>0.1043</v>
      </c>
      <c r="E46" s="72">
        <v>0.1043</v>
      </c>
      <c r="F46" s="72">
        <v>0.1043</v>
      </c>
      <c r="G46" s="72">
        <v>0.1043</v>
      </c>
      <c r="H46" s="72">
        <v>0.1043</v>
      </c>
      <c r="I46" s="72">
        <v>0.1043</v>
      </c>
      <c r="J46" s="72">
        <v>0.1043</v>
      </c>
    </row>
    <row r="47" spans="1:10" x14ac:dyDescent="0.2">
      <c r="A47" t="s">
        <v>93</v>
      </c>
      <c r="B47" s="118">
        <f>B45*B46*365</f>
        <v>309771.52150000003</v>
      </c>
      <c r="C47" s="118">
        <f t="shared" ref="C47:J47" si="9">C45*C46*365</f>
        <v>231119.93450000003</v>
      </c>
      <c r="D47" s="118">
        <f t="shared" si="9"/>
        <v>1624311.3565</v>
      </c>
      <c r="E47" s="118">
        <f t="shared" si="9"/>
        <v>5786564</v>
      </c>
      <c r="F47" s="118">
        <f t="shared" si="9"/>
        <v>15855946.750000002</v>
      </c>
      <c r="G47" s="118">
        <f t="shared" si="9"/>
        <v>26420233</v>
      </c>
      <c r="H47" s="118">
        <f t="shared" si="9"/>
        <v>28815451.7315</v>
      </c>
      <c r="I47" s="118">
        <f t="shared" si="9"/>
        <v>31978380</v>
      </c>
      <c r="J47" s="118">
        <f t="shared" si="9"/>
        <v>31978380</v>
      </c>
    </row>
    <row r="49" spans="1:10" x14ac:dyDescent="0.2">
      <c r="A49" s="22" t="s">
        <v>98</v>
      </c>
      <c r="B49" s="118">
        <f>B32+B37+B42+B47</f>
        <v>5355966.1634999998</v>
      </c>
      <c r="C49" s="118">
        <f t="shared" ref="C49:J49" si="10">C32+C37+C42+C47</f>
        <v>24172127.883500002</v>
      </c>
      <c r="D49" s="118">
        <f t="shared" si="10"/>
        <v>41091555.240999997</v>
      </c>
      <c r="E49" s="118">
        <f t="shared" si="10"/>
        <v>59810461.250999995</v>
      </c>
      <c r="F49" s="118">
        <f t="shared" si="10"/>
        <v>108217321.964</v>
      </c>
      <c r="G49" s="118">
        <f t="shared" si="10"/>
        <v>139736774.83499998</v>
      </c>
      <c r="H49" s="118">
        <f t="shared" si="10"/>
        <v>150358796.52950001</v>
      </c>
      <c r="I49" s="118">
        <f t="shared" si="10"/>
        <v>161300256.588</v>
      </c>
      <c r="J49" s="118">
        <f t="shared" si="10"/>
        <v>161518677.88050002</v>
      </c>
    </row>
    <row r="51" spans="1:10" x14ac:dyDescent="0.2">
      <c r="A51" s="22" t="s">
        <v>99</v>
      </c>
      <c r="B51" s="121">
        <f>B25+B49</f>
        <v>177791198.16350001</v>
      </c>
      <c r="C51" s="121">
        <f t="shared" ref="C51:J51" si="11">C25+C49</f>
        <v>198342646.88350001</v>
      </c>
      <c r="D51" s="121">
        <f t="shared" si="11"/>
        <v>192320282.241</v>
      </c>
      <c r="E51" s="121">
        <f t="shared" si="11"/>
        <v>192281564.25099999</v>
      </c>
      <c r="F51" s="121">
        <f t="shared" si="11"/>
        <v>175186907.96399999</v>
      </c>
      <c r="G51" s="121">
        <f t="shared" si="11"/>
        <v>168850958.83499998</v>
      </c>
      <c r="H51" s="121">
        <f t="shared" si="11"/>
        <v>169010470.52950001</v>
      </c>
      <c r="I51" s="121">
        <f t="shared" si="11"/>
        <v>174644166.588</v>
      </c>
      <c r="J51" s="121">
        <f t="shared" si="11"/>
        <v>174734907.88050002</v>
      </c>
    </row>
  </sheetData>
  <phoneticPr fontId="0" type="noConversion"/>
  <pageMargins left="0.75" right="0.75" top="1" bottom="1" header="0.5" footer="0.5"/>
  <pageSetup scale="6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10" sqref="H10"/>
    </sheetView>
  </sheetViews>
  <sheetFormatPr defaultRowHeight="12.75" x14ac:dyDescent="0.2"/>
  <cols>
    <col min="1" max="1" width="25" customWidth="1"/>
  </cols>
  <sheetData>
    <row r="1" spans="1:6" x14ac:dyDescent="0.2">
      <c r="A1" s="9" t="s">
        <v>65</v>
      </c>
      <c r="B1" s="47" t="s">
        <v>66</v>
      </c>
      <c r="C1" s="47" t="s">
        <v>67</v>
      </c>
      <c r="D1" s="47" t="s">
        <v>68</v>
      </c>
      <c r="E1" s="47" t="s">
        <v>69</v>
      </c>
      <c r="F1" s="97" t="s">
        <v>88</v>
      </c>
    </row>
    <row r="2" spans="1:6" x14ac:dyDescent="0.2">
      <c r="F2" s="22"/>
    </row>
    <row r="3" spans="1:6" x14ac:dyDescent="0.2">
      <c r="A3" t="s">
        <v>70</v>
      </c>
      <c r="B3" s="72">
        <v>0.25773957380362883</v>
      </c>
      <c r="C3" s="72">
        <v>0.25565406145561026</v>
      </c>
      <c r="D3" s="72">
        <v>0.26255642352555197</v>
      </c>
      <c r="E3" s="72">
        <v>0.24993680552205672</v>
      </c>
      <c r="F3" s="103">
        <f>SUM(B3:E3)/4</f>
        <v>0.25647171607671193</v>
      </c>
    </row>
    <row r="4" spans="1:6" x14ac:dyDescent="0.2">
      <c r="A4" t="s">
        <v>71</v>
      </c>
      <c r="B4" s="72">
        <v>7.7651279869119585E-2</v>
      </c>
      <c r="C4" s="72">
        <v>5.3542420685971218E-2</v>
      </c>
      <c r="D4" s="72">
        <v>5.1694240946392987E-2</v>
      </c>
      <c r="E4" s="72">
        <v>5.369964655378881E-2</v>
      </c>
      <c r="F4" s="103">
        <f>SUM(B4:E4)/4</f>
        <v>5.9146897013818152E-2</v>
      </c>
    </row>
    <row r="5" spans="1:6" x14ac:dyDescent="0.2">
      <c r="A5" t="s">
        <v>72</v>
      </c>
      <c r="B5" s="72">
        <v>4.4271503010784169E-2</v>
      </c>
      <c r="C5" s="72">
        <v>4.4499447219396346E-2</v>
      </c>
      <c r="D5" s="72">
        <v>4.3265390050110555E-2</v>
      </c>
      <c r="E5" s="72">
        <v>3.9232752531637896E-2</v>
      </c>
      <c r="F5" s="103">
        <f>SUM(B5:E5)/4</f>
        <v>4.2817273202982245E-2</v>
      </c>
    </row>
    <row r="6" spans="1:6" x14ac:dyDescent="0.2">
      <c r="A6" t="s">
        <v>73</v>
      </c>
      <c r="B6" s="72">
        <v>0.1041950912069369</v>
      </c>
      <c r="C6" s="72">
        <v>0.10415098664776085</v>
      </c>
      <c r="D6" s="72">
        <v>0.10497053869765163</v>
      </c>
      <c r="E6" s="72">
        <v>0.10394593916487381</v>
      </c>
      <c r="F6" s="103">
        <f>SUM(B6:E6)/4</f>
        <v>0.1043156389293058</v>
      </c>
    </row>
    <row r="8" spans="1:6" x14ac:dyDescent="0.2">
      <c r="A8" t="s">
        <v>74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Z301"/>
  <sheetViews>
    <sheetView topLeftCell="HJ18" zoomScale="75" zoomScaleNormal="75" workbookViewId="0">
      <selection activeCell="HX62" sqref="HX62"/>
    </sheetView>
  </sheetViews>
  <sheetFormatPr defaultRowHeight="12.75" x14ac:dyDescent="0.2"/>
  <cols>
    <col min="1" max="1" width="9.5703125" bestFit="1" customWidth="1"/>
    <col min="3" max="3" width="9.5703125" bestFit="1" customWidth="1"/>
    <col min="4" max="5" width="10.7109375" customWidth="1"/>
    <col min="6" max="6" width="5.7109375" customWidth="1"/>
    <col min="7" max="10" width="10.7109375" customWidth="1"/>
    <col min="11" max="11" width="10.7109375" bestFit="1" customWidth="1"/>
    <col min="12" max="12" width="10.7109375" customWidth="1"/>
    <col min="13" max="13" width="10.7109375" bestFit="1" customWidth="1"/>
    <col min="14" max="14" width="10.7109375" customWidth="1"/>
    <col min="15" max="15" width="10.5703125" bestFit="1" customWidth="1"/>
    <col min="16" max="16" width="10.5703125" customWidth="1"/>
    <col min="17" max="17" width="10.5703125" bestFit="1" customWidth="1"/>
    <col min="18" max="18" width="10.5703125" customWidth="1"/>
    <col min="19" max="19" width="10.42578125" bestFit="1" customWidth="1"/>
    <col min="20" max="20" width="10.42578125" customWidth="1"/>
    <col min="21" max="21" width="10.42578125" bestFit="1" customWidth="1"/>
    <col min="22" max="22" width="10.42578125" customWidth="1"/>
    <col min="33" max="33" width="13.42578125" customWidth="1"/>
    <col min="35" max="35" width="10.140625" bestFit="1" customWidth="1"/>
    <col min="58" max="58" width="12.85546875" customWidth="1"/>
    <col min="60" max="60" width="10.140625" bestFit="1" customWidth="1"/>
    <col min="83" max="83" width="12.85546875" customWidth="1"/>
    <col min="85" max="85" width="10.140625" bestFit="1" customWidth="1"/>
    <col min="108" max="108" width="13.7109375" customWidth="1"/>
    <col min="128" max="128" width="10.140625" customWidth="1"/>
    <col min="133" max="133" width="12.42578125" customWidth="1"/>
    <col min="158" max="158" width="11.85546875" customWidth="1"/>
    <col min="183" max="183" width="13" customWidth="1"/>
    <col min="208" max="208" width="12" customWidth="1"/>
    <col min="233" max="233" width="13.28515625" customWidth="1"/>
  </cols>
  <sheetData>
    <row r="1" spans="1:234" x14ac:dyDescent="0.2">
      <c r="E1" s="50"/>
      <c r="DB1" s="13"/>
      <c r="DC1" s="13"/>
      <c r="DD1" s="13"/>
    </row>
    <row r="2" spans="1:234" ht="15" x14ac:dyDescent="0.2">
      <c r="I2" s="125">
        <v>2002</v>
      </c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7"/>
      <c r="AF2" s="81"/>
      <c r="AG2" s="81"/>
      <c r="AH2" s="122">
        <v>2003</v>
      </c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3"/>
      <c r="BE2" s="80"/>
      <c r="BF2" s="80"/>
      <c r="BG2" s="124">
        <v>2004</v>
      </c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3"/>
      <c r="CD2" s="80"/>
      <c r="CE2" s="80"/>
      <c r="CF2" s="124">
        <v>2005</v>
      </c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/>
      <c r="CZ2" s="122"/>
      <c r="DA2" s="122"/>
      <c r="DB2" s="123"/>
      <c r="DC2" s="80"/>
      <c r="DD2" s="80"/>
      <c r="DE2" s="124">
        <v>2006</v>
      </c>
      <c r="DF2" s="122"/>
      <c r="DG2" s="122"/>
      <c r="DH2" s="122"/>
      <c r="DI2" s="122"/>
      <c r="DJ2" s="122"/>
      <c r="DK2" s="122"/>
      <c r="DL2" s="122"/>
      <c r="DM2" s="122"/>
      <c r="DN2" s="122"/>
      <c r="DO2" s="122"/>
      <c r="DP2" s="122"/>
      <c r="DQ2" s="122"/>
      <c r="DR2" s="122"/>
      <c r="DS2" s="122"/>
      <c r="DT2" s="122"/>
      <c r="DU2" s="122"/>
      <c r="DV2" s="122"/>
      <c r="DW2" s="122"/>
      <c r="DX2" s="122"/>
      <c r="DY2" s="122"/>
      <c r="DZ2" s="122"/>
      <c r="EA2" s="123"/>
      <c r="EB2" s="80"/>
      <c r="EC2" s="80"/>
      <c r="ED2" s="124">
        <v>2007</v>
      </c>
      <c r="EE2" s="122"/>
      <c r="EF2" s="122"/>
      <c r="EG2" s="122"/>
      <c r="EH2" s="122"/>
      <c r="EI2" s="122"/>
      <c r="EJ2" s="122"/>
      <c r="EK2" s="122"/>
      <c r="EL2" s="122"/>
      <c r="EM2" s="122"/>
      <c r="EN2" s="122"/>
      <c r="EO2" s="122"/>
      <c r="EP2" s="122"/>
      <c r="EQ2" s="122"/>
      <c r="ER2" s="122"/>
      <c r="ES2" s="122"/>
      <c r="ET2" s="122"/>
      <c r="EU2" s="122"/>
      <c r="EV2" s="122"/>
      <c r="EW2" s="122"/>
      <c r="EX2" s="122"/>
      <c r="EY2" s="122"/>
      <c r="EZ2" s="123"/>
      <c r="FA2" s="80"/>
      <c r="FB2" s="80"/>
      <c r="FC2" s="124">
        <v>2008</v>
      </c>
      <c r="FD2" s="122"/>
      <c r="FE2" s="122"/>
      <c r="FF2" s="122"/>
      <c r="FG2" s="122"/>
      <c r="FH2" s="122"/>
      <c r="FI2" s="122"/>
      <c r="FJ2" s="122"/>
      <c r="FK2" s="122"/>
      <c r="FL2" s="122"/>
      <c r="FM2" s="122"/>
      <c r="FN2" s="122"/>
      <c r="FO2" s="122"/>
      <c r="FP2" s="122"/>
      <c r="FQ2" s="122"/>
      <c r="FR2" s="122"/>
      <c r="FS2" s="122"/>
      <c r="FT2" s="122"/>
      <c r="FU2" s="122"/>
      <c r="FV2" s="122"/>
      <c r="FW2" s="122"/>
      <c r="FX2" s="122"/>
      <c r="FY2" s="123"/>
      <c r="FZ2" s="80"/>
      <c r="GA2" s="80"/>
      <c r="GB2" s="124">
        <v>2009</v>
      </c>
      <c r="GC2" s="122"/>
      <c r="GD2" s="122"/>
      <c r="GE2" s="122"/>
      <c r="GF2" s="122"/>
      <c r="GG2" s="122"/>
      <c r="GH2" s="122"/>
      <c r="GI2" s="122"/>
      <c r="GJ2" s="122"/>
      <c r="GK2" s="122"/>
      <c r="GL2" s="122"/>
      <c r="GM2" s="122"/>
      <c r="GN2" s="122"/>
      <c r="GO2" s="122"/>
      <c r="GP2" s="122"/>
      <c r="GQ2" s="122"/>
      <c r="GR2" s="122"/>
      <c r="GS2" s="122"/>
      <c r="GT2" s="122"/>
      <c r="GU2" s="122"/>
      <c r="GV2" s="122"/>
      <c r="GW2" s="122"/>
      <c r="GX2" s="123"/>
      <c r="GY2" s="80"/>
      <c r="GZ2" s="80"/>
      <c r="HA2" s="124">
        <v>2010</v>
      </c>
      <c r="HB2" s="122"/>
      <c r="HC2" s="122"/>
      <c r="HD2" s="122"/>
      <c r="HE2" s="122"/>
      <c r="HF2" s="122"/>
      <c r="HG2" s="122"/>
      <c r="HH2" s="122"/>
      <c r="HI2" s="122"/>
      <c r="HJ2" s="122"/>
      <c r="HK2" s="122"/>
      <c r="HL2" s="122"/>
      <c r="HM2" s="122"/>
      <c r="HN2" s="122"/>
      <c r="HO2" s="122"/>
      <c r="HP2" s="122"/>
      <c r="HQ2" s="122"/>
      <c r="HR2" s="122"/>
      <c r="HS2" s="122"/>
      <c r="HT2" s="122"/>
      <c r="HU2" s="122"/>
      <c r="HV2" s="122"/>
      <c r="HW2" s="123"/>
      <c r="HX2" s="94"/>
      <c r="HY2" s="94"/>
      <c r="HZ2" s="61"/>
    </row>
    <row r="3" spans="1:234" ht="13.5" thickBot="1" x14ac:dyDescent="0.25">
      <c r="I3" s="61"/>
      <c r="J3" s="5"/>
      <c r="K3" s="5"/>
      <c r="L3" s="5"/>
      <c r="AH3" s="61"/>
      <c r="AI3" s="5"/>
      <c r="BG3" s="61"/>
      <c r="BH3" s="5"/>
      <c r="CF3" s="61"/>
      <c r="CG3" s="5"/>
      <c r="DB3" s="13"/>
      <c r="DC3" s="13"/>
      <c r="DD3" s="13"/>
      <c r="DE3" s="61"/>
      <c r="DF3" s="5"/>
      <c r="ED3" s="61"/>
      <c r="EE3" s="5"/>
      <c r="FC3" s="61"/>
      <c r="FD3" s="5"/>
      <c r="GB3" s="61"/>
      <c r="GC3" s="5"/>
      <c r="HA3" s="61"/>
      <c r="HB3" s="5"/>
      <c r="HZ3" s="61"/>
    </row>
    <row r="4" spans="1:234" ht="13.5" thickBot="1" x14ac:dyDescent="0.25">
      <c r="A4" t="s">
        <v>2</v>
      </c>
      <c r="B4" t="s">
        <v>3</v>
      </c>
      <c r="C4" t="s">
        <v>46</v>
      </c>
      <c r="D4" t="s">
        <v>47</v>
      </c>
      <c r="E4" t="s">
        <v>43</v>
      </c>
      <c r="F4" t="s">
        <v>1</v>
      </c>
      <c r="G4" s="63" t="s">
        <v>48</v>
      </c>
      <c r="H4" s="10" t="s">
        <v>64</v>
      </c>
      <c r="I4" s="76">
        <v>37257</v>
      </c>
      <c r="J4" s="82"/>
      <c r="K4" s="36">
        <v>37288</v>
      </c>
      <c r="L4" s="36"/>
      <c r="M4" s="12">
        <v>37316</v>
      </c>
      <c r="N4" s="12"/>
      <c r="O4" s="12">
        <v>37347</v>
      </c>
      <c r="P4" s="12"/>
      <c r="Q4" s="12">
        <v>37377</v>
      </c>
      <c r="R4" s="12"/>
      <c r="S4" s="12">
        <v>37408</v>
      </c>
      <c r="T4" s="12"/>
      <c r="U4" s="12">
        <v>37438</v>
      </c>
      <c r="V4" s="12"/>
      <c r="W4" s="12">
        <v>37469</v>
      </c>
      <c r="X4" s="12"/>
      <c r="Y4" s="12">
        <v>37500</v>
      </c>
      <c r="Z4" s="12"/>
      <c r="AA4" s="12">
        <v>37530</v>
      </c>
      <c r="AB4" s="12"/>
      <c r="AC4" s="12">
        <v>37561</v>
      </c>
      <c r="AD4" s="12"/>
      <c r="AE4" s="12">
        <v>37591</v>
      </c>
      <c r="AF4" s="12"/>
      <c r="AG4" s="86" t="s">
        <v>75</v>
      </c>
      <c r="AH4" s="55">
        <v>37622</v>
      </c>
      <c r="AI4" s="36"/>
      <c r="AJ4" s="12">
        <v>37653</v>
      </c>
      <c r="AK4" s="12"/>
      <c r="AL4" s="12">
        <v>37681</v>
      </c>
      <c r="AM4" s="12"/>
      <c r="AN4" s="42">
        <v>37712</v>
      </c>
      <c r="AO4" s="42"/>
      <c r="AP4" s="42">
        <v>37742</v>
      </c>
      <c r="AQ4" s="42"/>
      <c r="AR4" s="12">
        <v>37773</v>
      </c>
      <c r="AS4" s="12"/>
      <c r="AT4" s="12">
        <v>37803</v>
      </c>
      <c r="AU4" s="12"/>
      <c r="AV4" s="12">
        <v>37834</v>
      </c>
      <c r="AW4" s="12"/>
      <c r="AX4" s="12">
        <v>37865</v>
      </c>
      <c r="AY4" s="12"/>
      <c r="AZ4" s="12">
        <v>37895</v>
      </c>
      <c r="BA4" s="12"/>
      <c r="BB4" s="12">
        <v>37926</v>
      </c>
      <c r="BC4" s="12"/>
      <c r="BD4" s="12">
        <v>37956</v>
      </c>
      <c r="BE4" s="12"/>
      <c r="BF4" s="87" t="s">
        <v>79</v>
      </c>
      <c r="BG4" s="55">
        <v>37987</v>
      </c>
      <c r="BH4" s="36"/>
      <c r="BI4" s="12">
        <v>38018</v>
      </c>
      <c r="BJ4" s="12"/>
      <c r="BK4" s="12">
        <v>38047</v>
      </c>
      <c r="BL4" s="12"/>
      <c r="BM4" s="12">
        <v>38078</v>
      </c>
      <c r="BN4" s="12"/>
      <c r="BO4" s="12">
        <v>38108</v>
      </c>
      <c r="BP4" s="12"/>
      <c r="BQ4" s="12">
        <v>38139</v>
      </c>
      <c r="BR4" s="12"/>
      <c r="BS4" s="12">
        <v>38169</v>
      </c>
      <c r="BT4" s="12"/>
      <c r="BU4" s="12">
        <v>38200</v>
      </c>
      <c r="BV4" s="12"/>
      <c r="BW4" s="12">
        <v>38231</v>
      </c>
      <c r="BX4" s="12"/>
      <c r="BY4" s="12">
        <v>38261</v>
      </c>
      <c r="BZ4" s="12"/>
      <c r="CA4" s="12">
        <v>38292</v>
      </c>
      <c r="CB4" s="12"/>
      <c r="CC4" s="12">
        <v>38322</v>
      </c>
      <c r="CD4" s="12"/>
      <c r="CE4" s="87" t="s">
        <v>80</v>
      </c>
      <c r="CF4" s="55">
        <v>38353</v>
      </c>
      <c r="CG4" s="36"/>
      <c r="CH4" s="12">
        <v>38384</v>
      </c>
      <c r="CI4" s="12"/>
      <c r="CJ4" s="12">
        <v>38412</v>
      </c>
      <c r="CK4" s="12"/>
      <c r="CL4" s="12">
        <v>38443</v>
      </c>
      <c r="CM4" s="12"/>
      <c r="CN4" s="12">
        <v>38473</v>
      </c>
      <c r="CO4" s="12"/>
      <c r="CP4" s="12">
        <v>38504</v>
      </c>
      <c r="CQ4" s="12"/>
      <c r="CR4" s="12">
        <v>38534</v>
      </c>
      <c r="CS4" s="12"/>
      <c r="CT4" s="12">
        <v>38565</v>
      </c>
      <c r="CU4" s="12"/>
      <c r="CV4" s="12">
        <v>38596</v>
      </c>
      <c r="CW4" s="12"/>
      <c r="CX4" s="12">
        <v>38626</v>
      </c>
      <c r="CY4" s="12"/>
      <c r="CZ4" s="12">
        <v>38657</v>
      </c>
      <c r="DA4" s="12"/>
      <c r="DB4" s="42">
        <v>38687</v>
      </c>
      <c r="DC4" s="42"/>
      <c r="DD4" s="88" t="s">
        <v>81</v>
      </c>
      <c r="DE4" s="55">
        <v>38718</v>
      </c>
      <c r="DF4" s="36"/>
      <c r="DG4" s="12">
        <v>38749</v>
      </c>
      <c r="DH4" s="12"/>
      <c r="DI4" s="12">
        <v>38777</v>
      </c>
      <c r="DJ4" s="12"/>
      <c r="DK4" s="12">
        <v>38808</v>
      </c>
      <c r="DL4" s="12"/>
      <c r="DM4" s="12">
        <v>38838</v>
      </c>
      <c r="DN4" s="12"/>
      <c r="DO4" s="12">
        <v>38869</v>
      </c>
      <c r="DP4" s="12"/>
      <c r="DQ4" s="12">
        <v>38899</v>
      </c>
      <c r="DR4" s="12"/>
      <c r="DS4" s="12">
        <v>38930</v>
      </c>
      <c r="DT4" s="12"/>
      <c r="DU4" s="12">
        <v>38961</v>
      </c>
      <c r="DV4" s="12"/>
      <c r="DW4" s="12">
        <v>38991</v>
      </c>
      <c r="DX4" s="12"/>
      <c r="DY4" s="12">
        <v>39022</v>
      </c>
      <c r="DZ4" s="12"/>
      <c r="EA4" s="12">
        <v>39052</v>
      </c>
      <c r="EB4" s="12"/>
      <c r="EC4" s="87" t="s">
        <v>82</v>
      </c>
      <c r="ED4" s="55">
        <v>39083</v>
      </c>
      <c r="EE4" s="36"/>
      <c r="EF4" s="12">
        <v>39114</v>
      </c>
      <c r="EG4" s="12"/>
      <c r="EH4" s="12">
        <v>39142</v>
      </c>
      <c r="EI4" s="12"/>
      <c r="EJ4" s="12">
        <v>39173</v>
      </c>
      <c r="EK4" s="12"/>
      <c r="EL4" s="12">
        <v>39203</v>
      </c>
      <c r="EM4" s="12"/>
      <c r="EN4" s="12">
        <v>39234</v>
      </c>
      <c r="EO4" s="12"/>
      <c r="EP4" s="12">
        <v>39264</v>
      </c>
      <c r="EQ4" s="12"/>
      <c r="ER4" s="12">
        <v>39295</v>
      </c>
      <c r="ES4" s="12"/>
      <c r="ET4" s="12">
        <v>39326</v>
      </c>
      <c r="EU4" s="12"/>
      <c r="EV4" s="12">
        <v>39356</v>
      </c>
      <c r="EW4" s="12"/>
      <c r="EX4" s="12">
        <v>39387</v>
      </c>
      <c r="EY4" s="12"/>
      <c r="EZ4" s="12">
        <v>39417</v>
      </c>
      <c r="FA4" s="12"/>
      <c r="FB4" s="87" t="s">
        <v>83</v>
      </c>
      <c r="FC4" s="55">
        <v>39448</v>
      </c>
      <c r="FD4" s="120"/>
      <c r="FE4" s="12">
        <v>39479</v>
      </c>
      <c r="FF4" s="12"/>
      <c r="FG4" s="12">
        <v>39508</v>
      </c>
      <c r="FH4" s="12"/>
      <c r="FI4" s="12">
        <v>39539</v>
      </c>
      <c r="FJ4" s="12"/>
      <c r="FK4" s="12">
        <v>39569</v>
      </c>
      <c r="FL4" s="12"/>
      <c r="FM4" s="12">
        <v>39600</v>
      </c>
      <c r="FN4" s="12"/>
      <c r="FO4" s="12">
        <v>39630</v>
      </c>
      <c r="FP4" s="12"/>
      <c r="FQ4" s="12">
        <v>39661</v>
      </c>
      <c r="FR4" s="12"/>
      <c r="FS4" s="12">
        <v>39692</v>
      </c>
      <c r="FT4" s="12"/>
      <c r="FU4" s="12">
        <v>39722</v>
      </c>
      <c r="FV4" s="12"/>
      <c r="FW4" s="12">
        <v>39753</v>
      </c>
      <c r="FX4" s="12"/>
      <c r="FY4" s="12">
        <v>39783</v>
      </c>
      <c r="FZ4" s="12"/>
      <c r="GA4" s="87" t="s">
        <v>84</v>
      </c>
      <c r="GB4" s="55">
        <v>39814</v>
      </c>
      <c r="GC4" s="36"/>
      <c r="GD4" s="12">
        <v>39845</v>
      </c>
      <c r="GE4" s="12"/>
      <c r="GF4" s="12">
        <v>39873</v>
      </c>
      <c r="GG4" s="12"/>
      <c r="GH4" s="12">
        <v>39904</v>
      </c>
      <c r="GI4" s="12"/>
      <c r="GJ4" s="12">
        <v>39934</v>
      </c>
      <c r="GK4" s="12"/>
      <c r="GL4" s="12">
        <v>39965</v>
      </c>
      <c r="GM4" s="12"/>
      <c r="GN4" s="12">
        <v>39995</v>
      </c>
      <c r="GO4" s="12"/>
      <c r="GP4" s="12">
        <v>40026</v>
      </c>
      <c r="GQ4" s="12"/>
      <c r="GR4" s="12">
        <v>40057</v>
      </c>
      <c r="GS4" s="12"/>
      <c r="GT4" s="12">
        <v>40087</v>
      </c>
      <c r="GU4" s="12"/>
      <c r="GV4" s="12">
        <v>40118</v>
      </c>
      <c r="GW4" s="12"/>
      <c r="GX4" s="12">
        <v>40148</v>
      </c>
      <c r="GY4" s="12"/>
      <c r="GZ4" s="87" t="s">
        <v>85</v>
      </c>
      <c r="HA4" s="55">
        <v>40179</v>
      </c>
      <c r="HB4" s="36"/>
      <c r="HC4" s="12">
        <v>40210</v>
      </c>
      <c r="HD4" s="12"/>
      <c r="HE4" s="12">
        <v>40238</v>
      </c>
      <c r="HF4" s="12"/>
      <c r="HG4" s="12">
        <v>40269</v>
      </c>
      <c r="HH4" s="12"/>
      <c r="HI4" s="12">
        <v>40299</v>
      </c>
      <c r="HJ4" s="12"/>
      <c r="HK4" s="12">
        <v>40330</v>
      </c>
      <c r="HL4" s="12"/>
      <c r="HM4" s="12">
        <v>40360</v>
      </c>
      <c r="HN4" s="12"/>
      <c r="HO4" s="12">
        <v>40391</v>
      </c>
      <c r="HP4" s="12"/>
      <c r="HQ4" s="12">
        <v>40422</v>
      </c>
      <c r="HR4" s="12"/>
      <c r="HS4" s="12">
        <v>40452</v>
      </c>
      <c r="HT4" s="12"/>
      <c r="HU4" s="12">
        <v>40483</v>
      </c>
      <c r="HV4" s="12"/>
      <c r="HW4" s="12">
        <v>40513</v>
      </c>
      <c r="HX4" s="12"/>
      <c r="HY4" s="87" t="s">
        <v>86</v>
      </c>
      <c r="HZ4" s="61"/>
    </row>
    <row r="5" spans="1:234" ht="13.5" thickBot="1" x14ac:dyDescent="0.25">
      <c r="I5" s="61"/>
      <c r="J5" s="5"/>
      <c r="K5" s="36"/>
      <c r="L5" s="36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55"/>
      <c r="AI5" s="36"/>
      <c r="AJ5" s="12"/>
      <c r="AK5" s="12"/>
      <c r="AL5" s="12"/>
      <c r="AM5" s="12"/>
      <c r="AN5" s="42"/>
      <c r="AO5" s="42"/>
      <c r="AP5" s="42"/>
      <c r="AQ5" s="4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61"/>
      <c r="BH5" s="5"/>
      <c r="CF5" s="61"/>
      <c r="CG5" s="5"/>
      <c r="DB5" s="13"/>
      <c r="DC5" s="13"/>
      <c r="DD5" s="13"/>
      <c r="DE5" s="61"/>
      <c r="DF5" s="71"/>
      <c r="DH5" s="72"/>
      <c r="DJ5" s="72"/>
      <c r="ED5" s="61"/>
      <c r="EE5" s="5"/>
      <c r="FC5" s="61"/>
      <c r="FD5" s="5"/>
      <c r="GB5" s="61"/>
      <c r="GC5" s="5"/>
      <c r="HA5" s="61"/>
      <c r="HB5" s="5"/>
      <c r="HZ5" s="61"/>
    </row>
    <row r="6" spans="1:234" ht="13.5" thickBot="1" x14ac:dyDescent="0.25">
      <c r="A6">
        <v>8255</v>
      </c>
      <c r="B6" t="s">
        <v>0</v>
      </c>
      <c r="C6" s="3">
        <v>306000</v>
      </c>
      <c r="D6" s="1">
        <v>32782</v>
      </c>
      <c r="E6" s="1">
        <v>38656</v>
      </c>
      <c r="F6" t="s">
        <v>4</v>
      </c>
      <c r="G6" s="6">
        <v>38291</v>
      </c>
      <c r="H6" s="68">
        <v>0.4335</v>
      </c>
      <c r="I6" s="78">
        <v>306000</v>
      </c>
      <c r="J6" s="30">
        <f>I6*H6*30.4</f>
        <v>4032590.4</v>
      </c>
      <c r="K6" s="8">
        <v>306000</v>
      </c>
      <c r="L6" s="8">
        <f>K6*30.4*H6</f>
        <v>4032590.4</v>
      </c>
      <c r="M6" s="3">
        <v>306000</v>
      </c>
      <c r="N6" s="3">
        <f>M6*30.4*H6</f>
        <v>4032590.4</v>
      </c>
      <c r="O6" s="3">
        <v>306000</v>
      </c>
      <c r="P6" s="3">
        <f>O6*30.4*H6</f>
        <v>4032590.4</v>
      </c>
      <c r="Q6" s="3">
        <v>306000</v>
      </c>
      <c r="R6" s="3">
        <f>Q6*30.4*H6</f>
        <v>4032590.4</v>
      </c>
      <c r="S6" s="3">
        <v>306000</v>
      </c>
      <c r="T6" s="3">
        <f>S6*30.4*H6</f>
        <v>4032590.4</v>
      </c>
      <c r="U6" s="3">
        <v>306000</v>
      </c>
      <c r="V6" s="3">
        <f>U6*30.4*H6</f>
        <v>4032590.4</v>
      </c>
      <c r="W6" s="3">
        <v>306000</v>
      </c>
      <c r="X6" s="3">
        <f>W6*30.4*H6</f>
        <v>4032590.4</v>
      </c>
      <c r="Y6" s="3">
        <v>306000</v>
      </c>
      <c r="Z6" s="3">
        <f>Y6*30.4*H6</f>
        <v>4032590.4</v>
      </c>
      <c r="AA6" s="3">
        <v>306000</v>
      </c>
      <c r="AB6" s="3">
        <f>AA6*30.4*H6</f>
        <v>4032590.4</v>
      </c>
      <c r="AC6" s="3">
        <v>306000</v>
      </c>
      <c r="AD6" s="3">
        <f>AC6*30.4*H6</f>
        <v>4032590.4</v>
      </c>
      <c r="AE6" s="3">
        <v>306000</v>
      </c>
      <c r="AF6" s="3">
        <f>AE6*30.4*H6</f>
        <v>4032590.4</v>
      </c>
      <c r="AG6" s="3"/>
      <c r="AH6" s="56">
        <v>306000</v>
      </c>
      <c r="AI6" s="8">
        <f>AH6*30.4*H6</f>
        <v>4032590.4</v>
      </c>
      <c r="AJ6" s="3">
        <v>306000</v>
      </c>
      <c r="AK6" s="3">
        <f>AJ6*30.4*H6</f>
        <v>4032590.4</v>
      </c>
      <c r="AL6" s="3">
        <v>306000</v>
      </c>
      <c r="AM6" s="3">
        <f>AL6*30.4*H6</f>
        <v>4032590.4</v>
      </c>
      <c r="AN6" s="39">
        <v>306000</v>
      </c>
      <c r="AO6" s="39">
        <f>AN6*30.4*H6</f>
        <v>4032590.4</v>
      </c>
      <c r="AP6" s="39">
        <v>306000</v>
      </c>
      <c r="AQ6" s="39">
        <f>AP6*30.4*H6</f>
        <v>4032590.4</v>
      </c>
      <c r="AR6" s="3">
        <v>306000</v>
      </c>
      <c r="AS6" s="3">
        <f>AR6*30.4*H6</f>
        <v>4032590.4</v>
      </c>
      <c r="AT6" s="3">
        <v>306000</v>
      </c>
      <c r="AU6" s="3">
        <f>AT6*30.4*H6</f>
        <v>4032590.4</v>
      </c>
      <c r="AV6" s="3">
        <v>306000</v>
      </c>
      <c r="AW6" s="3">
        <f>AV6*30.4*H6</f>
        <v>4032590.4</v>
      </c>
      <c r="AX6" s="3">
        <v>306000</v>
      </c>
      <c r="AY6" s="3">
        <f>AX6*30.4*H6</f>
        <v>4032590.4</v>
      </c>
      <c r="AZ6" s="3">
        <v>306000</v>
      </c>
      <c r="BA6" s="3">
        <f>AZ6*30.4*H6</f>
        <v>4032590.4</v>
      </c>
      <c r="BB6" s="3">
        <v>306000</v>
      </c>
      <c r="BC6" s="3">
        <f>BB6*30.4*H6</f>
        <v>4032590.4</v>
      </c>
      <c r="BD6" s="3">
        <v>306000</v>
      </c>
      <c r="BE6" s="3">
        <f>BD6*30.4*H6</f>
        <v>4032590.4</v>
      </c>
      <c r="BF6" s="3"/>
      <c r="BG6" s="56">
        <v>306000</v>
      </c>
      <c r="BH6" s="8">
        <f>BG6*30.4*H6</f>
        <v>4032590.4</v>
      </c>
      <c r="BI6" s="3">
        <v>306000</v>
      </c>
      <c r="BJ6" s="3">
        <f>BI6*30.4*H6</f>
        <v>4032590.4</v>
      </c>
      <c r="BK6" s="3">
        <v>306000</v>
      </c>
      <c r="BL6" s="3">
        <f>BK6*30.4*H6</f>
        <v>4032590.4</v>
      </c>
      <c r="BM6" s="3">
        <v>306000</v>
      </c>
      <c r="BN6" s="3">
        <f>BM6*30.4*H6</f>
        <v>4032590.4</v>
      </c>
      <c r="BO6" s="3">
        <v>306000</v>
      </c>
      <c r="BP6" s="3">
        <f>BO6*30.4*H6</f>
        <v>4032590.4</v>
      </c>
      <c r="BQ6" s="3">
        <v>306000</v>
      </c>
      <c r="BR6" s="3">
        <f>BQ6*30.4*H6</f>
        <v>4032590.4</v>
      </c>
      <c r="BS6" s="3">
        <v>306000</v>
      </c>
      <c r="BT6" s="3">
        <f>BS6*30.4*H6</f>
        <v>4032590.4</v>
      </c>
      <c r="BU6" s="3">
        <v>306000</v>
      </c>
      <c r="BV6" s="3">
        <f>BU6*30.4*H6</f>
        <v>4032590.4</v>
      </c>
      <c r="BW6" s="3">
        <v>306000</v>
      </c>
      <c r="BX6" s="3">
        <f>BW6*30.4*H6</f>
        <v>4032590.4</v>
      </c>
      <c r="BY6" s="18">
        <v>306000</v>
      </c>
      <c r="BZ6" s="8">
        <f>BY6*30.4*H6</f>
        <v>4032590.4</v>
      </c>
      <c r="CA6" s="3">
        <v>306000</v>
      </c>
      <c r="CB6" s="3">
        <f>CA6*30.4*H6</f>
        <v>4032590.4</v>
      </c>
      <c r="CC6" s="3">
        <v>306000</v>
      </c>
      <c r="CD6" s="3">
        <f>CC6*30.4*H6</f>
        <v>4032590.4</v>
      </c>
      <c r="CE6" s="3"/>
      <c r="CF6" s="56">
        <v>306000</v>
      </c>
      <c r="CG6" s="8">
        <f>CF6*30.4*H6</f>
        <v>4032590.4</v>
      </c>
      <c r="CH6" s="3">
        <v>306000</v>
      </c>
      <c r="CI6" s="3">
        <f>CH6*30.4*H6</f>
        <v>4032590.4</v>
      </c>
      <c r="CJ6" s="3">
        <v>306000</v>
      </c>
      <c r="CK6" s="3">
        <f>CJ6*30.4*H6</f>
        <v>4032590.4</v>
      </c>
      <c r="CL6" s="3">
        <v>306000</v>
      </c>
      <c r="CM6" s="3">
        <f>CL6*30.4*H6</f>
        <v>4032590.4</v>
      </c>
      <c r="CN6" s="3">
        <v>306000</v>
      </c>
      <c r="CO6" s="3">
        <f>CN6*30.4*H6</f>
        <v>4032590.4</v>
      </c>
      <c r="CP6" s="3">
        <v>306000</v>
      </c>
      <c r="CQ6" s="3">
        <f>CP6*30.4*H6</f>
        <v>4032590.4</v>
      </c>
      <c r="CR6" s="3">
        <v>306000</v>
      </c>
      <c r="CS6" s="3">
        <f>CR6*30.4*H6</f>
        <v>4032590.4</v>
      </c>
      <c r="CT6" s="3">
        <v>306000</v>
      </c>
      <c r="CU6" s="3">
        <f>CT6*30.4*H6</f>
        <v>4032590.4</v>
      </c>
      <c r="CV6" s="3">
        <v>306000</v>
      </c>
      <c r="CW6" s="3">
        <f>CV6*30.4*H6</f>
        <v>4032590.4</v>
      </c>
      <c r="CX6" s="3">
        <v>306000</v>
      </c>
      <c r="CY6" s="3">
        <f>CX6*30.4*H6</f>
        <v>4032590.4</v>
      </c>
      <c r="CZ6" s="17"/>
      <c r="DA6" s="15">
        <f>CZ6*30.4*H6</f>
        <v>0</v>
      </c>
      <c r="DB6" s="21"/>
      <c r="DC6" s="21">
        <f>DB6*30.4*H6</f>
        <v>0</v>
      </c>
      <c r="DD6" s="20"/>
      <c r="DE6" s="59"/>
      <c r="DF6" s="83">
        <f>DE6*30.4*H6</f>
        <v>0</v>
      </c>
      <c r="DG6" s="15"/>
      <c r="DH6" s="15">
        <f>DG6*30.4*H6</f>
        <v>0</v>
      </c>
      <c r="DI6" s="15"/>
      <c r="DJ6" s="15">
        <f>DI6*30.4*H6</f>
        <v>0</v>
      </c>
      <c r="DK6" s="15"/>
      <c r="DL6" s="15">
        <f>DK6*30.4*H6</f>
        <v>0</v>
      </c>
      <c r="DM6" s="15"/>
      <c r="DN6" s="15">
        <f>DM6*30.4*H6</f>
        <v>0</v>
      </c>
      <c r="DO6" s="15"/>
      <c r="DP6" s="15">
        <f>DO6*30.4*H6</f>
        <v>0</v>
      </c>
      <c r="DQ6" s="15"/>
      <c r="DR6" s="15">
        <f>DQ6*30.4*H6</f>
        <v>0</v>
      </c>
      <c r="DS6" s="15"/>
      <c r="DT6" s="15">
        <f>DS6*30.4*H6</f>
        <v>0</v>
      </c>
      <c r="DU6" s="15"/>
      <c r="DV6" s="15">
        <f>DU6*30.4*H6</f>
        <v>0</v>
      </c>
      <c r="DW6" s="15"/>
      <c r="DX6" s="15">
        <f>DV6*30.4*H6</f>
        <v>0</v>
      </c>
      <c r="DY6" s="15"/>
      <c r="DZ6" s="15">
        <f>DY6*30.4*H6</f>
        <v>0</v>
      </c>
      <c r="EA6" s="15"/>
      <c r="EB6" s="15">
        <f>EA6*30.4*H6</f>
        <v>0</v>
      </c>
      <c r="EC6" s="15"/>
      <c r="ED6" s="60"/>
      <c r="EE6" s="83">
        <f>ED6*30.4*H6</f>
        <v>0</v>
      </c>
      <c r="EF6" s="15"/>
      <c r="EG6" s="15">
        <f>EF6*30.4*H6</f>
        <v>0</v>
      </c>
      <c r="EH6" s="15"/>
      <c r="EI6" s="15">
        <f>EH6*30.4*H6</f>
        <v>0</v>
      </c>
      <c r="EJ6" s="15"/>
      <c r="EK6" s="15">
        <f>EJ6*30.4*H6</f>
        <v>0</v>
      </c>
      <c r="EL6" s="15"/>
      <c r="EM6" s="15">
        <f>EL6*30.4*H6</f>
        <v>0</v>
      </c>
      <c r="EN6" s="15"/>
      <c r="EO6" s="15">
        <f>EN6*30.4*H6</f>
        <v>0</v>
      </c>
      <c r="EP6" s="15"/>
      <c r="EQ6" s="15">
        <f>EP6*30.4*H6</f>
        <v>0</v>
      </c>
      <c r="ER6" s="15"/>
      <c r="ES6" s="15">
        <f>ER6*30.4*H6</f>
        <v>0</v>
      </c>
      <c r="ET6" s="15"/>
      <c r="EU6" s="15">
        <f>ET6*30.4*H6</f>
        <v>0</v>
      </c>
      <c r="EV6" s="15"/>
      <c r="EW6" s="15">
        <f>EV6*30.4*H6</f>
        <v>0</v>
      </c>
      <c r="EX6" s="15"/>
      <c r="EY6" s="15">
        <f>EX6*30.4*H6</f>
        <v>0</v>
      </c>
      <c r="EZ6" s="15"/>
      <c r="FA6" s="15">
        <f>EZ6*30.4*H6</f>
        <v>0</v>
      </c>
      <c r="FB6" s="17"/>
      <c r="FC6" s="59"/>
      <c r="FD6" s="45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59"/>
      <c r="GC6" s="45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59"/>
      <c r="HB6" s="45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61"/>
    </row>
    <row r="7" spans="1:234" x14ac:dyDescent="0.2">
      <c r="A7">
        <v>20747</v>
      </c>
      <c r="B7" t="s">
        <v>5</v>
      </c>
      <c r="C7" s="3">
        <v>10000</v>
      </c>
      <c r="D7" s="1">
        <v>33664</v>
      </c>
      <c r="E7" s="1">
        <v>37315</v>
      </c>
      <c r="F7" t="s">
        <v>4</v>
      </c>
      <c r="G7" s="6" t="s">
        <v>44</v>
      </c>
      <c r="H7" s="68">
        <v>0.33150000000000002</v>
      </c>
      <c r="I7" s="78">
        <v>10000</v>
      </c>
      <c r="J7" s="30">
        <f t="shared" ref="J7:J51" si="0">I7*H7*30.4</f>
        <v>100776</v>
      </c>
      <c r="K7" s="8">
        <v>10000</v>
      </c>
      <c r="L7" s="8">
        <f>K7*30.4*H7</f>
        <v>100776</v>
      </c>
      <c r="M7" s="21"/>
      <c r="N7" s="3">
        <f t="shared" ref="N7:N51" si="1">M7*30.4*H7</f>
        <v>0</v>
      </c>
      <c r="O7" s="21"/>
      <c r="P7" s="3">
        <f t="shared" ref="P7:P51" si="2">O7*30.4*H7</f>
        <v>0</v>
      </c>
      <c r="Q7" s="21"/>
      <c r="R7" s="3">
        <f t="shared" ref="R7:R51" si="3">Q7*30.4*H7</f>
        <v>0</v>
      </c>
      <c r="S7" s="21"/>
      <c r="T7" s="3">
        <f t="shared" ref="T7:T51" si="4">S7*30.4*H7</f>
        <v>0</v>
      </c>
      <c r="U7" s="21"/>
      <c r="V7" s="3">
        <f t="shared" ref="V7:V51" si="5">U7*30.4*H7</f>
        <v>0</v>
      </c>
      <c r="W7" s="21"/>
      <c r="X7" s="3">
        <f t="shared" ref="X7:X51" si="6">W7*30.4*H7</f>
        <v>0</v>
      </c>
      <c r="Y7" s="21"/>
      <c r="Z7" s="3">
        <f t="shared" ref="Z7:Z51" si="7">Y7*30.4*H7</f>
        <v>0</v>
      </c>
      <c r="AA7" s="21"/>
      <c r="AB7" s="3">
        <f t="shared" ref="AB7:AB51" si="8">AA7*30.4*H7</f>
        <v>0</v>
      </c>
      <c r="AC7" s="21"/>
      <c r="AD7" s="3">
        <f t="shared" ref="AD7:AD51" si="9">AC7*30.4*H7</f>
        <v>0</v>
      </c>
      <c r="AE7" s="21"/>
      <c r="AF7" s="3">
        <f t="shared" ref="AF7:AF51" si="10">AE7*30.4*H7</f>
        <v>0</v>
      </c>
      <c r="AG7" s="3"/>
      <c r="AH7" s="57"/>
      <c r="AI7" s="8">
        <f t="shared" ref="AI7:AI51" si="11">AH7*30.4*H7</f>
        <v>0</v>
      </c>
      <c r="AJ7" s="21"/>
      <c r="AK7" s="3">
        <f t="shared" ref="AK7:AK51" si="12">AJ7*30.4*H7</f>
        <v>0</v>
      </c>
      <c r="AL7" s="21"/>
      <c r="AM7" s="3">
        <f t="shared" ref="AM7:AM51" si="13">AL7*30.4*H7</f>
        <v>0</v>
      </c>
      <c r="AN7" s="21"/>
      <c r="AO7" s="39">
        <f t="shared" ref="AO7:AO51" si="14">AN7*30.4*H7</f>
        <v>0</v>
      </c>
      <c r="AP7" s="21"/>
      <c r="AQ7" s="39">
        <f t="shared" ref="AQ7:AQ51" si="15">AP7*30.4*H7</f>
        <v>0</v>
      </c>
      <c r="AR7" s="21"/>
      <c r="AS7" s="3">
        <f t="shared" ref="AS7:AS51" si="16">AR7*30.4*H7</f>
        <v>0</v>
      </c>
      <c r="AT7" s="21"/>
      <c r="AU7" s="3">
        <f t="shared" ref="AU7:AU51" si="17">AT7*30.4*H7</f>
        <v>0</v>
      </c>
      <c r="AV7" s="21"/>
      <c r="AW7" s="3">
        <f t="shared" ref="AW7:AW51" si="18">AV7*30.4*H7</f>
        <v>0</v>
      </c>
      <c r="AX7" s="21"/>
      <c r="AY7" s="3">
        <f t="shared" ref="AY7:AY51" si="19">AX7*30.4*H7</f>
        <v>0</v>
      </c>
      <c r="AZ7" s="21"/>
      <c r="BA7" s="3">
        <f t="shared" ref="BA7:BA51" si="20">AZ7*30.4*H7</f>
        <v>0</v>
      </c>
      <c r="BB7" s="21"/>
      <c r="BC7" s="3">
        <f t="shared" ref="BC7:BC51" si="21">BB7*30.4*H7</f>
        <v>0</v>
      </c>
      <c r="BD7" s="21"/>
      <c r="BE7" s="3">
        <f t="shared" ref="BE7:BE51" si="22">BD7*30.4*H7</f>
        <v>0</v>
      </c>
      <c r="BF7" s="21"/>
      <c r="BG7" s="57"/>
      <c r="BH7" s="8">
        <f t="shared" ref="BH7:BH51" si="23">BG7*30.4*H7</f>
        <v>0</v>
      </c>
      <c r="BI7" s="21"/>
      <c r="BJ7" s="3">
        <f t="shared" ref="BJ7:BJ51" si="24">BI7*30.4*H7</f>
        <v>0</v>
      </c>
      <c r="BK7" s="21"/>
      <c r="BL7" s="3">
        <f t="shared" ref="BL7:BL51" si="25">BK7*30.4*H7</f>
        <v>0</v>
      </c>
      <c r="BM7" s="21"/>
      <c r="BN7" s="3">
        <f t="shared" ref="BN7:BN51" si="26">BM7*30.4*H7</f>
        <v>0</v>
      </c>
      <c r="BO7" s="21"/>
      <c r="BP7" s="3">
        <f t="shared" ref="BP7:BP51" si="27">BO7*30.4*H7</f>
        <v>0</v>
      </c>
      <c r="BQ7" s="21"/>
      <c r="BR7" s="3">
        <f t="shared" ref="BR7:BR51" si="28">BQ7*30.4*H7</f>
        <v>0</v>
      </c>
      <c r="BS7" s="21"/>
      <c r="BT7" s="3">
        <f t="shared" ref="BT7:BT51" si="29">BS7*30.4*H7</f>
        <v>0</v>
      </c>
      <c r="BU7" s="21"/>
      <c r="BV7" s="3">
        <f t="shared" ref="BV7:BV51" si="30">BU7*30.4*H7</f>
        <v>0</v>
      </c>
      <c r="BW7" s="21"/>
      <c r="BX7" s="3">
        <f t="shared" ref="BX7:BX51" si="31">BW7*30.4*H7</f>
        <v>0</v>
      </c>
      <c r="BY7" s="21"/>
      <c r="BZ7" s="8">
        <f t="shared" ref="BZ7:BZ51" si="32">BY7*30.4*H7</f>
        <v>0</v>
      </c>
      <c r="CA7" s="21"/>
      <c r="CB7" s="3">
        <f t="shared" ref="CB7:CB51" si="33">CA7*30.4*H7</f>
        <v>0</v>
      </c>
      <c r="CC7" s="21"/>
      <c r="CD7" s="3">
        <f t="shared" ref="CD7:CD51" si="34">CC7*30.4*H7</f>
        <v>0</v>
      </c>
      <c r="CE7" s="21"/>
      <c r="CF7" s="65"/>
      <c r="CG7" s="8">
        <f t="shared" ref="CG7:CG51" si="35">CF7*30.4*H7</f>
        <v>0</v>
      </c>
      <c r="CH7" s="20"/>
      <c r="CI7" s="3">
        <f t="shared" ref="CI7:CI51" si="36">CH7*30.4*H7</f>
        <v>0</v>
      </c>
      <c r="CJ7" s="20"/>
      <c r="CK7" s="3">
        <f t="shared" ref="CK7:CK51" si="37">CJ7*30.4*H7</f>
        <v>0</v>
      </c>
      <c r="CL7" s="20"/>
      <c r="CM7" s="3">
        <f t="shared" ref="CM7:CM51" si="38">CL7*30.4*H7</f>
        <v>0</v>
      </c>
      <c r="CN7" s="20"/>
      <c r="CO7" s="3">
        <f t="shared" ref="CO7:CO51" si="39">CN7*30.4*H7</f>
        <v>0</v>
      </c>
      <c r="CP7" s="20"/>
      <c r="CQ7" s="3">
        <f t="shared" ref="CQ7:CQ51" si="40">CP7*30.4*H7</f>
        <v>0</v>
      </c>
      <c r="CR7" s="20"/>
      <c r="CS7" s="3">
        <f t="shared" ref="CS7:CS51" si="41">CR7*30.4*H7</f>
        <v>0</v>
      </c>
      <c r="CT7" s="20"/>
      <c r="CU7" s="3">
        <f t="shared" ref="CU7:CU51" si="42">CT7*30.4*H7</f>
        <v>0</v>
      </c>
      <c r="CV7" s="20"/>
      <c r="CW7" s="3">
        <f t="shared" ref="CW7:CW51" si="43">CV7*30.4*H7</f>
        <v>0</v>
      </c>
      <c r="CX7" s="20"/>
      <c r="CY7" s="3">
        <f t="shared" ref="CY7:CY51" si="44">CX7*30.4*H7</f>
        <v>0</v>
      </c>
      <c r="CZ7" s="20"/>
      <c r="DA7" s="15">
        <f t="shared" ref="DA7:DA51" si="45">CZ7*30.4*H7</f>
        <v>0</v>
      </c>
      <c r="DB7" s="21"/>
      <c r="DC7" s="21">
        <f t="shared" ref="DC7:DC51" si="46">DB7*30.4*H7</f>
        <v>0</v>
      </c>
      <c r="DD7" s="20"/>
      <c r="DE7" s="61"/>
      <c r="DF7" s="83">
        <f t="shared" ref="DF7:DF51" si="47">DE7*30.4*H7</f>
        <v>0</v>
      </c>
      <c r="DG7" s="33"/>
      <c r="DH7" s="15">
        <f t="shared" ref="DH7:DH51" si="48">DG7*30.4*H7</f>
        <v>0</v>
      </c>
      <c r="DI7" s="33"/>
      <c r="DJ7" s="15">
        <f t="shared" ref="DJ7:DJ51" si="49">DI7*30.4*H7</f>
        <v>0</v>
      </c>
      <c r="DK7" s="33"/>
      <c r="DL7" s="15">
        <f t="shared" ref="DL7:DL51" si="50">DK7*30.4*H7</f>
        <v>0</v>
      </c>
      <c r="DM7" s="33"/>
      <c r="DN7" s="15">
        <f t="shared" ref="DN7:DN51" si="51">DM7*30.4*H7</f>
        <v>0</v>
      </c>
      <c r="DO7" s="33"/>
      <c r="DP7" s="15">
        <f t="shared" ref="DP7:DP51" si="52">DO7*30.4*H7</f>
        <v>0</v>
      </c>
      <c r="DQ7" s="33"/>
      <c r="DR7" s="15">
        <f t="shared" ref="DR7:DR51" si="53">DQ7*30.4*H7</f>
        <v>0</v>
      </c>
      <c r="DS7" s="33"/>
      <c r="DT7" s="15">
        <f t="shared" ref="DT7:DT51" si="54">DS7*30.4*H7</f>
        <v>0</v>
      </c>
      <c r="DU7" s="33"/>
      <c r="DV7" s="15">
        <f t="shared" ref="DV7:DV51" si="55">DU7*30.4*H7</f>
        <v>0</v>
      </c>
      <c r="DW7" s="33"/>
      <c r="DX7" s="15">
        <f>DV7*30.4*H7</f>
        <v>0</v>
      </c>
      <c r="DY7" s="33"/>
      <c r="DZ7" s="15">
        <f t="shared" ref="DZ7:DZ51" si="56">DY7*30.4*H7</f>
        <v>0</v>
      </c>
      <c r="EA7" s="33"/>
      <c r="EB7" s="15">
        <f t="shared" ref="EB7:EB51" si="57">EA7*30.4*H7</f>
        <v>0</v>
      </c>
      <c r="EC7" s="33"/>
      <c r="ED7" s="95"/>
      <c r="EE7" s="83">
        <f t="shared" ref="EE7:EE51" si="58">ED7*30.4*H7</f>
        <v>0</v>
      </c>
      <c r="EF7" s="33"/>
      <c r="EG7" s="15">
        <f t="shared" ref="EG7:EG51" si="59">EF7*30.4*H7</f>
        <v>0</v>
      </c>
      <c r="EH7" s="33"/>
      <c r="EI7" s="15">
        <f t="shared" ref="EI7:EI51" si="60">EH7*30.4*H7</f>
        <v>0</v>
      </c>
      <c r="EJ7" s="33"/>
      <c r="EK7" s="15">
        <f t="shared" ref="EK7:EK51" si="61">EJ7*30.4*H7</f>
        <v>0</v>
      </c>
      <c r="EL7" s="33"/>
      <c r="EM7" s="15">
        <f t="shared" ref="EM7:EM51" si="62">EL7*30.4*H7</f>
        <v>0</v>
      </c>
      <c r="EN7" s="33"/>
      <c r="EO7" s="15">
        <f t="shared" ref="EO7:EO51" si="63">EN7*30.4*H7</f>
        <v>0</v>
      </c>
      <c r="EP7" s="33"/>
      <c r="EQ7" s="15">
        <f t="shared" ref="EQ7:EQ51" si="64">EP7*30.4*H7</f>
        <v>0</v>
      </c>
      <c r="ER7" s="33"/>
      <c r="ES7" s="15">
        <f t="shared" ref="ES7:ES51" si="65">ER7*30.4*H7</f>
        <v>0</v>
      </c>
      <c r="ET7" s="33"/>
      <c r="EU7" s="15">
        <f t="shared" ref="EU7:EU51" si="66">ET7*30.4*H7</f>
        <v>0</v>
      </c>
      <c r="EV7" s="33"/>
      <c r="EW7" s="15">
        <f t="shared" ref="EW7:EW51" si="67">EV7*30.4*H7</f>
        <v>0</v>
      </c>
      <c r="EX7" s="33"/>
      <c r="EY7" s="15">
        <f t="shared" ref="EY7:EY51" si="68">EX7*30.4*H7</f>
        <v>0</v>
      </c>
      <c r="EZ7" s="33"/>
      <c r="FA7" s="15">
        <f t="shared" ref="FA7:FA51" si="69">EZ7*30.4*H7</f>
        <v>0</v>
      </c>
      <c r="FC7" s="61"/>
      <c r="FD7" s="5"/>
      <c r="GB7" s="61"/>
      <c r="GC7" s="5"/>
      <c r="HA7" s="61"/>
      <c r="HB7" s="5"/>
      <c r="HZ7" s="61"/>
    </row>
    <row r="8" spans="1:234" ht="13.5" thickBot="1" x14ac:dyDescent="0.25">
      <c r="A8">
        <v>20748</v>
      </c>
      <c r="B8" t="s">
        <v>5</v>
      </c>
      <c r="C8" s="3">
        <v>10000</v>
      </c>
      <c r="D8" s="1">
        <v>33664</v>
      </c>
      <c r="E8" s="1">
        <v>37315</v>
      </c>
      <c r="F8" t="s">
        <v>4</v>
      </c>
      <c r="G8" s="6" t="s">
        <v>44</v>
      </c>
      <c r="H8" s="68">
        <v>0.33029999999999998</v>
      </c>
      <c r="I8" s="78">
        <v>10000</v>
      </c>
      <c r="J8" s="30">
        <f t="shared" si="0"/>
        <v>100411.2</v>
      </c>
      <c r="K8" s="8">
        <v>10000</v>
      </c>
      <c r="L8" s="8">
        <f t="shared" ref="L8:L51" si="70">K8*30.4*H8</f>
        <v>100411.2</v>
      </c>
      <c r="M8" s="21"/>
      <c r="N8" s="3">
        <f t="shared" si="1"/>
        <v>0</v>
      </c>
      <c r="O8" s="21"/>
      <c r="P8" s="3">
        <f t="shared" si="2"/>
        <v>0</v>
      </c>
      <c r="Q8" s="21"/>
      <c r="R8" s="3">
        <f t="shared" si="3"/>
        <v>0</v>
      </c>
      <c r="S8" s="21"/>
      <c r="T8" s="3">
        <f t="shared" si="4"/>
        <v>0</v>
      </c>
      <c r="U8" s="21"/>
      <c r="V8" s="3">
        <f t="shared" si="5"/>
        <v>0</v>
      </c>
      <c r="W8" s="21"/>
      <c r="X8" s="3">
        <f t="shared" si="6"/>
        <v>0</v>
      </c>
      <c r="Y8" s="21"/>
      <c r="Z8" s="3">
        <f t="shared" si="7"/>
        <v>0</v>
      </c>
      <c r="AA8" s="21"/>
      <c r="AB8" s="3">
        <f t="shared" si="8"/>
        <v>0</v>
      </c>
      <c r="AC8" s="21"/>
      <c r="AD8" s="3">
        <f t="shared" si="9"/>
        <v>0</v>
      </c>
      <c r="AE8" s="21"/>
      <c r="AF8" s="3">
        <f t="shared" si="10"/>
        <v>0</v>
      </c>
      <c r="AG8" s="3"/>
      <c r="AH8" s="57"/>
      <c r="AI8" s="8">
        <f t="shared" si="11"/>
        <v>0</v>
      </c>
      <c r="AJ8" s="21"/>
      <c r="AK8" s="3">
        <f t="shared" si="12"/>
        <v>0</v>
      </c>
      <c r="AL8" s="21"/>
      <c r="AM8" s="3">
        <f t="shared" si="13"/>
        <v>0</v>
      </c>
      <c r="AN8" s="21"/>
      <c r="AO8" s="39">
        <f t="shared" si="14"/>
        <v>0</v>
      </c>
      <c r="AP8" s="21"/>
      <c r="AQ8" s="39">
        <f t="shared" si="15"/>
        <v>0</v>
      </c>
      <c r="AR8" s="21"/>
      <c r="AS8" s="3">
        <f t="shared" si="16"/>
        <v>0</v>
      </c>
      <c r="AT8" s="21"/>
      <c r="AU8" s="3">
        <f t="shared" si="17"/>
        <v>0</v>
      </c>
      <c r="AV8" s="21"/>
      <c r="AW8" s="3">
        <f t="shared" si="18"/>
        <v>0</v>
      </c>
      <c r="AX8" s="21"/>
      <c r="AY8" s="3">
        <f t="shared" si="19"/>
        <v>0</v>
      </c>
      <c r="AZ8" s="21"/>
      <c r="BA8" s="3">
        <f t="shared" si="20"/>
        <v>0</v>
      </c>
      <c r="BB8" s="21"/>
      <c r="BC8" s="3">
        <f t="shared" si="21"/>
        <v>0</v>
      </c>
      <c r="BD8" s="21"/>
      <c r="BE8" s="3">
        <f t="shared" si="22"/>
        <v>0</v>
      </c>
      <c r="BF8" s="21"/>
      <c r="BG8" s="57"/>
      <c r="BH8" s="8">
        <f t="shared" si="23"/>
        <v>0</v>
      </c>
      <c r="BI8" s="21"/>
      <c r="BJ8" s="3">
        <f t="shared" si="24"/>
        <v>0</v>
      </c>
      <c r="BK8" s="21"/>
      <c r="BL8" s="3">
        <f t="shared" si="25"/>
        <v>0</v>
      </c>
      <c r="BM8" s="21"/>
      <c r="BN8" s="3">
        <f t="shared" si="26"/>
        <v>0</v>
      </c>
      <c r="BO8" s="21"/>
      <c r="BP8" s="3">
        <f t="shared" si="27"/>
        <v>0</v>
      </c>
      <c r="BQ8" s="21"/>
      <c r="BR8" s="3">
        <f t="shared" si="28"/>
        <v>0</v>
      </c>
      <c r="BS8" s="21"/>
      <c r="BT8" s="3">
        <f t="shared" si="29"/>
        <v>0</v>
      </c>
      <c r="BU8" s="21"/>
      <c r="BV8" s="3">
        <f t="shared" si="30"/>
        <v>0</v>
      </c>
      <c r="BW8" s="21"/>
      <c r="BX8" s="3">
        <f t="shared" si="31"/>
        <v>0</v>
      </c>
      <c r="BY8" s="21"/>
      <c r="BZ8" s="8">
        <f t="shared" si="32"/>
        <v>0</v>
      </c>
      <c r="CA8" s="21"/>
      <c r="CB8" s="3">
        <f t="shared" si="33"/>
        <v>0</v>
      </c>
      <c r="CC8" s="21"/>
      <c r="CD8" s="3">
        <f t="shared" si="34"/>
        <v>0</v>
      </c>
      <c r="CE8" s="21"/>
      <c r="CF8" s="65"/>
      <c r="CG8" s="8">
        <f t="shared" si="35"/>
        <v>0</v>
      </c>
      <c r="CH8" s="20"/>
      <c r="CI8" s="3">
        <f t="shared" si="36"/>
        <v>0</v>
      </c>
      <c r="CJ8" s="20"/>
      <c r="CK8" s="3">
        <f t="shared" si="37"/>
        <v>0</v>
      </c>
      <c r="CL8" s="20"/>
      <c r="CM8" s="3">
        <f t="shared" si="38"/>
        <v>0</v>
      </c>
      <c r="CN8" s="20"/>
      <c r="CO8" s="3">
        <f t="shared" si="39"/>
        <v>0</v>
      </c>
      <c r="CP8" s="20"/>
      <c r="CQ8" s="3">
        <f t="shared" si="40"/>
        <v>0</v>
      </c>
      <c r="CR8" s="20"/>
      <c r="CS8" s="3">
        <f t="shared" si="41"/>
        <v>0</v>
      </c>
      <c r="CT8" s="20"/>
      <c r="CU8" s="3">
        <f t="shared" si="42"/>
        <v>0</v>
      </c>
      <c r="CV8" s="20"/>
      <c r="CW8" s="3">
        <f t="shared" si="43"/>
        <v>0</v>
      </c>
      <c r="CX8" s="20"/>
      <c r="CY8" s="3">
        <f t="shared" si="44"/>
        <v>0</v>
      </c>
      <c r="CZ8" s="20"/>
      <c r="DA8" s="15">
        <f t="shared" si="45"/>
        <v>0</v>
      </c>
      <c r="DB8" s="21"/>
      <c r="DC8" s="21">
        <f t="shared" si="46"/>
        <v>0</v>
      </c>
      <c r="DD8" s="20"/>
      <c r="DE8" s="61"/>
      <c r="DF8" s="83">
        <f t="shared" si="47"/>
        <v>0</v>
      </c>
      <c r="DG8" s="33"/>
      <c r="DH8" s="15">
        <f t="shared" si="48"/>
        <v>0</v>
      </c>
      <c r="DI8" s="33"/>
      <c r="DJ8" s="15">
        <f t="shared" si="49"/>
        <v>0</v>
      </c>
      <c r="DK8" s="33"/>
      <c r="DL8" s="15">
        <f t="shared" si="50"/>
        <v>0</v>
      </c>
      <c r="DM8" s="33"/>
      <c r="DN8" s="15">
        <f t="shared" si="51"/>
        <v>0</v>
      </c>
      <c r="DO8" s="33"/>
      <c r="DP8" s="15">
        <f t="shared" si="52"/>
        <v>0</v>
      </c>
      <c r="DQ8" s="33"/>
      <c r="DR8" s="15">
        <f t="shared" si="53"/>
        <v>0</v>
      </c>
      <c r="DS8" s="33"/>
      <c r="DT8" s="15">
        <f t="shared" si="54"/>
        <v>0</v>
      </c>
      <c r="DU8" s="33"/>
      <c r="DV8" s="15">
        <f t="shared" si="55"/>
        <v>0</v>
      </c>
      <c r="DW8" s="33"/>
      <c r="DX8" s="15">
        <f>DV8*30.4*H8</f>
        <v>0</v>
      </c>
      <c r="DY8" s="33"/>
      <c r="DZ8" s="15">
        <f t="shared" si="56"/>
        <v>0</v>
      </c>
      <c r="EA8" s="33"/>
      <c r="EB8" s="15">
        <f t="shared" si="57"/>
        <v>0</v>
      </c>
      <c r="EC8" s="33"/>
      <c r="ED8" s="95"/>
      <c r="EE8" s="83">
        <f t="shared" si="58"/>
        <v>0</v>
      </c>
      <c r="EF8" s="33"/>
      <c r="EG8" s="15">
        <f t="shared" si="59"/>
        <v>0</v>
      </c>
      <c r="EH8" s="33"/>
      <c r="EI8" s="15">
        <f t="shared" si="60"/>
        <v>0</v>
      </c>
      <c r="EJ8" s="33"/>
      <c r="EK8" s="15">
        <f t="shared" si="61"/>
        <v>0</v>
      </c>
      <c r="EL8" s="33"/>
      <c r="EM8" s="15">
        <f t="shared" si="62"/>
        <v>0</v>
      </c>
      <c r="EN8" s="33"/>
      <c r="EO8" s="15">
        <f t="shared" si="63"/>
        <v>0</v>
      </c>
      <c r="EP8" s="33"/>
      <c r="EQ8" s="15">
        <f t="shared" si="64"/>
        <v>0</v>
      </c>
      <c r="ER8" s="33"/>
      <c r="ES8" s="15">
        <f t="shared" si="65"/>
        <v>0</v>
      </c>
      <c r="ET8" s="33"/>
      <c r="EU8" s="15">
        <f t="shared" si="66"/>
        <v>0</v>
      </c>
      <c r="EV8" s="33"/>
      <c r="EW8" s="15">
        <f t="shared" si="67"/>
        <v>0</v>
      </c>
      <c r="EX8" s="33"/>
      <c r="EY8" s="15">
        <f t="shared" si="68"/>
        <v>0</v>
      </c>
      <c r="EZ8" s="33"/>
      <c r="FA8" s="15">
        <f t="shared" si="69"/>
        <v>0</v>
      </c>
      <c r="FC8" s="61"/>
      <c r="FD8" s="5"/>
      <c r="GB8" s="61"/>
      <c r="GC8" s="5"/>
      <c r="HA8" s="61"/>
      <c r="HB8" s="5"/>
      <c r="HZ8" s="61"/>
    </row>
    <row r="9" spans="1:234" ht="13.5" thickBot="1" x14ac:dyDescent="0.25">
      <c r="A9">
        <v>20822</v>
      </c>
      <c r="B9" s="13" t="s">
        <v>6</v>
      </c>
      <c r="C9" s="3">
        <v>25000</v>
      </c>
      <c r="D9" s="1">
        <v>33664</v>
      </c>
      <c r="E9" s="1">
        <v>39141</v>
      </c>
      <c r="F9" t="s">
        <v>4</v>
      </c>
      <c r="G9" s="6">
        <v>38776</v>
      </c>
      <c r="H9" s="68">
        <v>0.2349</v>
      </c>
      <c r="I9" s="78">
        <v>25000</v>
      </c>
      <c r="J9" s="30">
        <f t="shared" si="0"/>
        <v>178524</v>
      </c>
      <c r="K9" s="8">
        <v>25000</v>
      </c>
      <c r="L9" s="8">
        <f t="shared" si="70"/>
        <v>178524</v>
      </c>
      <c r="M9" s="3">
        <v>25000</v>
      </c>
      <c r="N9" s="3">
        <f t="shared" si="1"/>
        <v>178524</v>
      </c>
      <c r="O9" s="3">
        <v>25000</v>
      </c>
      <c r="P9" s="3">
        <f t="shared" si="2"/>
        <v>178524</v>
      </c>
      <c r="Q9" s="3">
        <v>25000</v>
      </c>
      <c r="R9" s="3">
        <f t="shared" si="3"/>
        <v>178524</v>
      </c>
      <c r="S9" s="3">
        <v>25000</v>
      </c>
      <c r="T9" s="3">
        <f t="shared" si="4"/>
        <v>178524</v>
      </c>
      <c r="U9" s="3">
        <v>25000</v>
      </c>
      <c r="V9" s="3">
        <f t="shared" si="5"/>
        <v>178524</v>
      </c>
      <c r="W9" s="3">
        <v>25000</v>
      </c>
      <c r="X9" s="3">
        <f t="shared" si="6"/>
        <v>178524</v>
      </c>
      <c r="Y9" s="3">
        <v>25000</v>
      </c>
      <c r="Z9" s="3">
        <f t="shared" si="7"/>
        <v>178524</v>
      </c>
      <c r="AA9" s="3">
        <v>25000</v>
      </c>
      <c r="AB9" s="3">
        <f t="shared" si="8"/>
        <v>178524</v>
      </c>
      <c r="AC9" s="3">
        <v>25000</v>
      </c>
      <c r="AD9" s="3">
        <f t="shared" si="9"/>
        <v>178524</v>
      </c>
      <c r="AE9" s="3">
        <v>25000</v>
      </c>
      <c r="AF9" s="3">
        <f t="shared" si="10"/>
        <v>178524</v>
      </c>
      <c r="AG9" s="3"/>
      <c r="AH9" s="56">
        <v>25000</v>
      </c>
      <c r="AI9" s="8">
        <f t="shared" si="11"/>
        <v>178524</v>
      </c>
      <c r="AJ9" s="3">
        <v>25000</v>
      </c>
      <c r="AK9" s="3">
        <f t="shared" si="12"/>
        <v>178524</v>
      </c>
      <c r="AL9" s="3">
        <v>25000</v>
      </c>
      <c r="AM9" s="3">
        <f t="shared" si="13"/>
        <v>178524</v>
      </c>
      <c r="AN9" s="39">
        <v>25000</v>
      </c>
      <c r="AO9" s="39">
        <f t="shared" si="14"/>
        <v>178524</v>
      </c>
      <c r="AP9" s="39">
        <v>25000</v>
      </c>
      <c r="AQ9" s="39">
        <f t="shared" si="15"/>
        <v>178524</v>
      </c>
      <c r="AR9" s="3">
        <v>25000</v>
      </c>
      <c r="AS9" s="3">
        <f t="shared" si="16"/>
        <v>178524</v>
      </c>
      <c r="AT9" s="3">
        <v>25000</v>
      </c>
      <c r="AU9" s="3">
        <f t="shared" si="17"/>
        <v>178524</v>
      </c>
      <c r="AV9" s="3">
        <v>25000</v>
      </c>
      <c r="AW9" s="3">
        <f t="shared" si="18"/>
        <v>178524</v>
      </c>
      <c r="AX9" s="3">
        <v>25000</v>
      </c>
      <c r="AY9" s="3">
        <f t="shared" si="19"/>
        <v>178524</v>
      </c>
      <c r="AZ9" s="3">
        <v>25000</v>
      </c>
      <c r="BA9" s="3">
        <f t="shared" si="20"/>
        <v>178524</v>
      </c>
      <c r="BB9" s="3">
        <v>25000</v>
      </c>
      <c r="BC9" s="3">
        <f t="shared" si="21"/>
        <v>178524</v>
      </c>
      <c r="BD9" s="3">
        <v>25000</v>
      </c>
      <c r="BE9" s="3">
        <f t="shared" si="22"/>
        <v>178524</v>
      </c>
      <c r="BF9" s="3"/>
      <c r="BG9" s="56">
        <v>25000</v>
      </c>
      <c r="BH9" s="8">
        <f t="shared" si="23"/>
        <v>178524</v>
      </c>
      <c r="BI9" s="3">
        <v>25000</v>
      </c>
      <c r="BJ9" s="3">
        <f t="shared" si="24"/>
        <v>178524</v>
      </c>
      <c r="BK9" s="3">
        <v>25000</v>
      </c>
      <c r="BL9" s="3">
        <f t="shared" si="25"/>
        <v>178524</v>
      </c>
      <c r="BM9" s="3">
        <v>25000</v>
      </c>
      <c r="BN9" s="3">
        <f t="shared" si="26"/>
        <v>178524</v>
      </c>
      <c r="BO9" s="3">
        <v>25000</v>
      </c>
      <c r="BP9" s="3">
        <f t="shared" si="27"/>
        <v>178524</v>
      </c>
      <c r="BQ9" s="3">
        <v>25000</v>
      </c>
      <c r="BR9" s="3">
        <f t="shared" si="28"/>
        <v>178524</v>
      </c>
      <c r="BS9" s="3">
        <v>25000</v>
      </c>
      <c r="BT9" s="3">
        <f t="shared" si="29"/>
        <v>178524</v>
      </c>
      <c r="BU9" s="3">
        <v>25000</v>
      </c>
      <c r="BV9" s="3">
        <f t="shared" si="30"/>
        <v>178524</v>
      </c>
      <c r="BW9" s="3">
        <v>25000</v>
      </c>
      <c r="BX9" s="3">
        <f t="shared" si="31"/>
        <v>178524</v>
      </c>
      <c r="BY9" s="3">
        <v>25000</v>
      </c>
      <c r="BZ9" s="8">
        <f t="shared" si="32"/>
        <v>178524</v>
      </c>
      <c r="CA9" s="3">
        <v>25000</v>
      </c>
      <c r="CB9" s="3">
        <f t="shared" si="33"/>
        <v>178524</v>
      </c>
      <c r="CC9" s="3">
        <v>25000</v>
      </c>
      <c r="CD9" s="3">
        <f t="shared" si="34"/>
        <v>178524</v>
      </c>
      <c r="CE9" s="3"/>
      <c r="CF9" s="56">
        <v>25000</v>
      </c>
      <c r="CG9" s="8">
        <f t="shared" si="35"/>
        <v>178524</v>
      </c>
      <c r="CH9" s="3">
        <v>25000</v>
      </c>
      <c r="CI9" s="3">
        <f t="shared" si="36"/>
        <v>178524</v>
      </c>
      <c r="CJ9" s="3">
        <v>25000</v>
      </c>
      <c r="CK9" s="3">
        <f t="shared" si="37"/>
        <v>178524</v>
      </c>
      <c r="CL9" s="3">
        <v>25000</v>
      </c>
      <c r="CM9" s="3">
        <f t="shared" si="38"/>
        <v>178524</v>
      </c>
      <c r="CN9" s="3">
        <v>25000</v>
      </c>
      <c r="CO9" s="3">
        <f t="shared" si="39"/>
        <v>178524</v>
      </c>
      <c r="CP9" s="3">
        <v>25000</v>
      </c>
      <c r="CQ9" s="3">
        <f t="shared" si="40"/>
        <v>178524</v>
      </c>
      <c r="CR9" s="3">
        <v>25000</v>
      </c>
      <c r="CS9" s="3">
        <f t="shared" si="41"/>
        <v>178524</v>
      </c>
      <c r="CT9" s="3">
        <v>25000</v>
      </c>
      <c r="CU9" s="3">
        <f t="shared" si="42"/>
        <v>178524</v>
      </c>
      <c r="CV9" s="3">
        <v>25000</v>
      </c>
      <c r="CW9" s="3">
        <f t="shared" si="43"/>
        <v>178524</v>
      </c>
      <c r="CX9" s="3">
        <v>25000</v>
      </c>
      <c r="CY9" s="3">
        <f t="shared" si="44"/>
        <v>178524</v>
      </c>
      <c r="CZ9" s="3">
        <v>25000</v>
      </c>
      <c r="DA9" s="15">
        <f t="shared" si="45"/>
        <v>178524</v>
      </c>
      <c r="DB9" s="21">
        <v>25000</v>
      </c>
      <c r="DC9" s="21">
        <f t="shared" si="46"/>
        <v>178524</v>
      </c>
      <c r="DD9" s="39"/>
      <c r="DE9" s="56">
        <v>25000</v>
      </c>
      <c r="DF9" s="83">
        <f t="shared" si="47"/>
        <v>178524</v>
      </c>
      <c r="DG9" s="35">
        <v>25000</v>
      </c>
      <c r="DH9" s="15">
        <f t="shared" si="48"/>
        <v>178524</v>
      </c>
      <c r="DI9" s="15">
        <v>25000</v>
      </c>
      <c r="DJ9" s="15">
        <f t="shared" si="49"/>
        <v>178524</v>
      </c>
      <c r="DK9" s="15">
        <v>25000</v>
      </c>
      <c r="DL9" s="15">
        <f t="shared" si="50"/>
        <v>178524</v>
      </c>
      <c r="DM9" s="15">
        <v>25000</v>
      </c>
      <c r="DN9" s="15">
        <f t="shared" si="51"/>
        <v>178524</v>
      </c>
      <c r="DO9" s="15">
        <v>25000</v>
      </c>
      <c r="DP9" s="15">
        <f t="shared" si="52"/>
        <v>178524</v>
      </c>
      <c r="DQ9" s="15">
        <v>25000</v>
      </c>
      <c r="DR9" s="15">
        <f t="shared" si="53"/>
        <v>178524</v>
      </c>
      <c r="DS9" s="15">
        <v>25000</v>
      </c>
      <c r="DT9" s="15">
        <f t="shared" si="54"/>
        <v>178524</v>
      </c>
      <c r="DU9" s="15">
        <v>25000</v>
      </c>
      <c r="DV9" s="15">
        <f t="shared" si="55"/>
        <v>178524</v>
      </c>
      <c r="DW9" s="15">
        <v>25000</v>
      </c>
      <c r="DX9" s="15">
        <f>DW9*30.4*H6</f>
        <v>329460</v>
      </c>
      <c r="DY9" s="15">
        <v>25000</v>
      </c>
      <c r="DZ9" s="15">
        <f t="shared" si="56"/>
        <v>178524</v>
      </c>
      <c r="EA9" s="15">
        <v>25000</v>
      </c>
      <c r="EB9" s="15">
        <f t="shared" si="57"/>
        <v>178524</v>
      </c>
      <c r="EC9" s="15"/>
      <c r="ED9" s="60">
        <v>25000</v>
      </c>
      <c r="EE9" s="83">
        <f t="shared" si="58"/>
        <v>178524</v>
      </c>
      <c r="EF9" s="15">
        <v>25000</v>
      </c>
      <c r="EG9" s="15">
        <f t="shared" si="59"/>
        <v>178524</v>
      </c>
      <c r="EH9" s="15"/>
      <c r="EI9" s="15">
        <f t="shared" si="60"/>
        <v>0</v>
      </c>
      <c r="EJ9" s="15"/>
      <c r="EK9" s="15">
        <f t="shared" si="61"/>
        <v>0</v>
      </c>
      <c r="EL9" s="15"/>
      <c r="EM9" s="15">
        <f t="shared" si="62"/>
        <v>0</v>
      </c>
      <c r="EN9" s="15"/>
      <c r="EO9" s="15">
        <f t="shared" si="63"/>
        <v>0</v>
      </c>
      <c r="EP9" s="15"/>
      <c r="EQ9" s="15">
        <f t="shared" si="64"/>
        <v>0</v>
      </c>
      <c r="ER9" s="15"/>
      <c r="ES9" s="15">
        <f t="shared" si="65"/>
        <v>0</v>
      </c>
      <c r="ET9" s="15"/>
      <c r="EU9" s="15">
        <f t="shared" si="66"/>
        <v>0</v>
      </c>
      <c r="EV9" s="15"/>
      <c r="EW9" s="15">
        <f t="shared" si="67"/>
        <v>0</v>
      </c>
      <c r="EX9" s="15"/>
      <c r="EY9" s="15">
        <f t="shared" si="68"/>
        <v>0</v>
      </c>
      <c r="EZ9" s="15"/>
      <c r="FA9" s="15">
        <f t="shared" si="69"/>
        <v>0</v>
      </c>
      <c r="FB9" s="17"/>
      <c r="FC9" s="59"/>
      <c r="FD9" s="45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59"/>
      <c r="GC9" s="45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59"/>
      <c r="HB9" s="45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61"/>
    </row>
    <row r="10" spans="1:234" ht="13.5" thickBot="1" x14ac:dyDescent="0.25">
      <c r="A10">
        <v>21165</v>
      </c>
      <c r="B10" s="13" t="s">
        <v>7</v>
      </c>
      <c r="C10" s="3">
        <v>150000</v>
      </c>
      <c r="D10" s="1">
        <v>33679</v>
      </c>
      <c r="E10" s="1">
        <v>39172</v>
      </c>
      <c r="F10" t="s">
        <v>4</v>
      </c>
      <c r="G10" s="6">
        <v>38807</v>
      </c>
      <c r="H10" s="68">
        <v>0.33910000000000001</v>
      </c>
      <c r="I10" s="78">
        <v>150000</v>
      </c>
      <c r="J10" s="30">
        <f t="shared" si="0"/>
        <v>1546296</v>
      </c>
      <c r="K10" s="8">
        <v>150000</v>
      </c>
      <c r="L10" s="8">
        <f t="shared" si="70"/>
        <v>1546296</v>
      </c>
      <c r="M10" s="3">
        <v>150000</v>
      </c>
      <c r="N10" s="3">
        <f t="shared" si="1"/>
        <v>1546296</v>
      </c>
      <c r="O10" s="3">
        <v>150000</v>
      </c>
      <c r="P10" s="3">
        <f t="shared" si="2"/>
        <v>1546296</v>
      </c>
      <c r="Q10" s="3">
        <v>150000</v>
      </c>
      <c r="R10" s="3">
        <f t="shared" si="3"/>
        <v>1546296</v>
      </c>
      <c r="S10" s="3">
        <v>150000</v>
      </c>
      <c r="T10" s="3">
        <f t="shared" si="4"/>
        <v>1546296</v>
      </c>
      <c r="U10" s="3">
        <v>150000</v>
      </c>
      <c r="V10" s="3">
        <f t="shared" si="5"/>
        <v>1546296</v>
      </c>
      <c r="W10" s="3">
        <v>150000</v>
      </c>
      <c r="X10" s="3">
        <f t="shared" si="6"/>
        <v>1546296</v>
      </c>
      <c r="Y10" s="3">
        <v>150000</v>
      </c>
      <c r="Z10" s="3">
        <f t="shared" si="7"/>
        <v>1546296</v>
      </c>
      <c r="AA10" s="3">
        <v>150000</v>
      </c>
      <c r="AB10" s="3">
        <f t="shared" si="8"/>
        <v>1546296</v>
      </c>
      <c r="AC10" s="3">
        <v>150000</v>
      </c>
      <c r="AD10" s="3">
        <f t="shared" si="9"/>
        <v>1546296</v>
      </c>
      <c r="AE10" s="3">
        <v>150000</v>
      </c>
      <c r="AF10" s="3">
        <f t="shared" si="10"/>
        <v>1546296</v>
      </c>
      <c r="AG10" s="3"/>
      <c r="AH10" s="56">
        <v>150000</v>
      </c>
      <c r="AI10" s="8">
        <f t="shared" si="11"/>
        <v>1546296</v>
      </c>
      <c r="AJ10" s="3">
        <v>150000</v>
      </c>
      <c r="AK10" s="3">
        <f t="shared" si="12"/>
        <v>1546296</v>
      </c>
      <c r="AL10" s="3">
        <v>150000</v>
      </c>
      <c r="AM10" s="3">
        <f t="shared" si="13"/>
        <v>1546296</v>
      </c>
      <c r="AN10" s="39">
        <v>150000</v>
      </c>
      <c r="AO10" s="39">
        <f t="shared" si="14"/>
        <v>1546296</v>
      </c>
      <c r="AP10" s="39">
        <v>150000</v>
      </c>
      <c r="AQ10" s="39">
        <f t="shared" si="15"/>
        <v>1546296</v>
      </c>
      <c r="AR10" s="3">
        <v>150000</v>
      </c>
      <c r="AS10" s="3">
        <f t="shared" si="16"/>
        <v>1546296</v>
      </c>
      <c r="AT10" s="3">
        <v>150000</v>
      </c>
      <c r="AU10" s="3">
        <f t="shared" si="17"/>
        <v>1546296</v>
      </c>
      <c r="AV10" s="3">
        <v>150000</v>
      </c>
      <c r="AW10" s="3">
        <f t="shared" si="18"/>
        <v>1546296</v>
      </c>
      <c r="AX10" s="3">
        <v>150000</v>
      </c>
      <c r="AY10" s="3">
        <f t="shared" si="19"/>
        <v>1546296</v>
      </c>
      <c r="AZ10" s="3">
        <v>150000</v>
      </c>
      <c r="BA10" s="3">
        <f t="shared" si="20"/>
        <v>1546296</v>
      </c>
      <c r="BB10" s="3">
        <v>150000</v>
      </c>
      <c r="BC10" s="3">
        <f t="shared" si="21"/>
        <v>1546296</v>
      </c>
      <c r="BD10" s="3">
        <v>150000</v>
      </c>
      <c r="BE10" s="3">
        <f t="shared" si="22"/>
        <v>1546296</v>
      </c>
      <c r="BF10" s="3"/>
      <c r="BG10" s="56">
        <v>150000</v>
      </c>
      <c r="BH10" s="8">
        <f t="shared" si="23"/>
        <v>1546296</v>
      </c>
      <c r="BI10" s="3">
        <v>150000</v>
      </c>
      <c r="BJ10" s="3">
        <f t="shared" si="24"/>
        <v>1546296</v>
      </c>
      <c r="BK10" s="3">
        <v>150000</v>
      </c>
      <c r="BL10" s="3">
        <f t="shared" si="25"/>
        <v>1546296</v>
      </c>
      <c r="BM10" s="3">
        <v>150000</v>
      </c>
      <c r="BN10" s="3">
        <f t="shared" si="26"/>
        <v>1546296</v>
      </c>
      <c r="BO10" s="3">
        <v>150000</v>
      </c>
      <c r="BP10" s="3">
        <f t="shared" si="27"/>
        <v>1546296</v>
      </c>
      <c r="BQ10" s="3">
        <v>150000</v>
      </c>
      <c r="BR10" s="3">
        <f t="shared" si="28"/>
        <v>1546296</v>
      </c>
      <c r="BS10" s="3">
        <v>150000</v>
      </c>
      <c r="BT10" s="3">
        <f t="shared" si="29"/>
        <v>1546296</v>
      </c>
      <c r="BU10" s="3">
        <v>150000</v>
      </c>
      <c r="BV10" s="3">
        <f t="shared" si="30"/>
        <v>1546296</v>
      </c>
      <c r="BW10" s="3">
        <v>150000</v>
      </c>
      <c r="BX10" s="3">
        <f t="shared" si="31"/>
        <v>1546296</v>
      </c>
      <c r="BY10" s="3">
        <v>150000</v>
      </c>
      <c r="BZ10" s="8">
        <f t="shared" si="32"/>
        <v>1546296</v>
      </c>
      <c r="CA10" s="3">
        <v>150000</v>
      </c>
      <c r="CB10" s="3">
        <f t="shared" si="33"/>
        <v>1546296</v>
      </c>
      <c r="CC10" s="3">
        <v>150000</v>
      </c>
      <c r="CD10" s="3">
        <f t="shared" si="34"/>
        <v>1546296</v>
      </c>
      <c r="CE10" s="3"/>
      <c r="CF10" s="56">
        <v>150000</v>
      </c>
      <c r="CG10" s="8">
        <f t="shared" si="35"/>
        <v>1546296</v>
      </c>
      <c r="CH10" s="3">
        <v>150000</v>
      </c>
      <c r="CI10" s="3">
        <f t="shared" si="36"/>
        <v>1546296</v>
      </c>
      <c r="CJ10" s="3">
        <v>150000</v>
      </c>
      <c r="CK10" s="3">
        <f t="shared" si="37"/>
        <v>1546296</v>
      </c>
      <c r="CL10" s="3">
        <v>150000</v>
      </c>
      <c r="CM10" s="3">
        <f t="shared" si="38"/>
        <v>1546296</v>
      </c>
      <c r="CN10" s="3">
        <v>150000</v>
      </c>
      <c r="CO10" s="3">
        <f t="shared" si="39"/>
        <v>1546296</v>
      </c>
      <c r="CP10" s="3">
        <v>150000</v>
      </c>
      <c r="CQ10" s="3">
        <f t="shared" si="40"/>
        <v>1546296</v>
      </c>
      <c r="CR10" s="3">
        <v>150000</v>
      </c>
      <c r="CS10" s="3">
        <f t="shared" si="41"/>
        <v>1546296</v>
      </c>
      <c r="CT10" s="3">
        <v>150000</v>
      </c>
      <c r="CU10" s="3">
        <f t="shared" si="42"/>
        <v>1546296</v>
      </c>
      <c r="CV10" s="3">
        <v>150000</v>
      </c>
      <c r="CW10" s="3">
        <f t="shared" si="43"/>
        <v>1546296</v>
      </c>
      <c r="CX10" s="3">
        <v>150000</v>
      </c>
      <c r="CY10" s="3">
        <f t="shared" si="44"/>
        <v>1546296</v>
      </c>
      <c r="CZ10" s="3">
        <v>150000</v>
      </c>
      <c r="DA10" s="15">
        <f t="shared" si="45"/>
        <v>1546296</v>
      </c>
      <c r="DB10" s="21">
        <v>150000</v>
      </c>
      <c r="DC10" s="21">
        <f t="shared" si="46"/>
        <v>1546296</v>
      </c>
      <c r="DD10" s="39"/>
      <c r="DE10" s="56">
        <v>150000</v>
      </c>
      <c r="DF10" s="83">
        <f t="shared" si="47"/>
        <v>1546296</v>
      </c>
      <c r="DG10" s="15">
        <v>150000</v>
      </c>
      <c r="DH10" s="15">
        <f t="shared" si="48"/>
        <v>1546296</v>
      </c>
      <c r="DI10" s="35">
        <v>150000</v>
      </c>
      <c r="DJ10" s="15">
        <f t="shared" si="49"/>
        <v>1546296</v>
      </c>
      <c r="DK10" s="15">
        <v>150000</v>
      </c>
      <c r="DL10" s="15">
        <f t="shared" si="50"/>
        <v>1546296</v>
      </c>
      <c r="DM10" s="15">
        <v>150000</v>
      </c>
      <c r="DN10" s="15">
        <f t="shared" si="51"/>
        <v>1546296</v>
      </c>
      <c r="DO10" s="15">
        <v>150000</v>
      </c>
      <c r="DP10" s="15">
        <f t="shared" si="52"/>
        <v>1546296</v>
      </c>
      <c r="DQ10" s="15">
        <v>150000</v>
      </c>
      <c r="DR10" s="15">
        <f t="shared" si="53"/>
        <v>1546296</v>
      </c>
      <c r="DS10" s="15">
        <v>150000</v>
      </c>
      <c r="DT10" s="15">
        <f t="shared" si="54"/>
        <v>1546296</v>
      </c>
      <c r="DU10" s="15">
        <v>150000</v>
      </c>
      <c r="DV10" s="15">
        <f t="shared" si="55"/>
        <v>1546296</v>
      </c>
      <c r="DW10" s="15">
        <v>150000</v>
      </c>
      <c r="DX10" s="15">
        <f t="shared" ref="DX10:DX51" si="71">DW10*30.4*H7</f>
        <v>1511640</v>
      </c>
      <c r="DY10" s="15">
        <v>150000</v>
      </c>
      <c r="DZ10" s="15">
        <f t="shared" si="56"/>
        <v>1546296</v>
      </c>
      <c r="EA10" s="15">
        <v>150000</v>
      </c>
      <c r="EB10" s="15">
        <f t="shared" si="57"/>
        <v>1546296</v>
      </c>
      <c r="EC10" s="15"/>
      <c r="ED10" s="60">
        <v>150000</v>
      </c>
      <c r="EE10" s="83">
        <f t="shared" si="58"/>
        <v>1546296</v>
      </c>
      <c r="EF10" s="15">
        <v>150000</v>
      </c>
      <c r="EG10" s="15">
        <f t="shared" si="59"/>
        <v>1546296</v>
      </c>
      <c r="EH10" s="15">
        <v>150000</v>
      </c>
      <c r="EI10" s="15">
        <f t="shared" si="60"/>
        <v>1546296</v>
      </c>
      <c r="EJ10" s="15"/>
      <c r="EK10" s="15">
        <f t="shared" si="61"/>
        <v>0</v>
      </c>
      <c r="EL10" s="15"/>
      <c r="EM10" s="15">
        <f t="shared" si="62"/>
        <v>0</v>
      </c>
      <c r="EN10" s="15"/>
      <c r="EO10" s="15">
        <f t="shared" si="63"/>
        <v>0</v>
      </c>
      <c r="EP10" s="15"/>
      <c r="EQ10" s="15">
        <f t="shared" si="64"/>
        <v>0</v>
      </c>
      <c r="ER10" s="15"/>
      <c r="ES10" s="15">
        <f t="shared" si="65"/>
        <v>0</v>
      </c>
      <c r="ET10" s="15"/>
      <c r="EU10" s="15">
        <f t="shared" si="66"/>
        <v>0</v>
      </c>
      <c r="EV10" s="15"/>
      <c r="EW10" s="15">
        <f t="shared" si="67"/>
        <v>0</v>
      </c>
      <c r="EX10" s="15"/>
      <c r="EY10" s="15">
        <f t="shared" si="68"/>
        <v>0</v>
      </c>
      <c r="EZ10" s="15"/>
      <c r="FA10" s="15">
        <f t="shared" si="69"/>
        <v>0</v>
      </c>
      <c r="FB10" s="17"/>
      <c r="FC10" s="59"/>
      <c r="FD10" s="45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59"/>
      <c r="GC10" s="45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59"/>
      <c r="HB10" s="45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61"/>
    </row>
    <row r="11" spans="1:234" ht="13.5" thickBot="1" x14ac:dyDescent="0.25">
      <c r="A11">
        <v>25071</v>
      </c>
      <c r="B11" t="s">
        <v>37</v>
      </c>
      <c r="C11" s="3">
        <v>90000</v>
      </c>
      <c r="D11" s="1">
        <v>35400</v>
      </c>
      <c r="E11" s="1">
        <v>39782</v>
      </c>
      <c r="F11" t="s">
        <v>4</v>
      </c>
      <c r="G11" s="6">
        <v>39416</v>
      </c>
      <c r="H11" s="68">
        <v>0.17499999999999999</v>
      </c>
      <c r="I11" s="78">
        <v>90000</v>
      </c>
      <c r="J11" s="30">
        <f t="shared" si="0"/>
        <v>478799.99999999994</v>
      </c>
      <c r="K11" s="8">
        <v>90000</v>
      </c>
      <c r="L11" s="8">
        <f t="shared" si="70"/>
        <v>478799.99999999994</v>
      </c>
      <c r="M11" s="3">
        <v>90000</v>
      </c>
      <c r="N11" s="3">
        <f t="shared" si="1"/>
        <v>478799.99999999994</v>
      </c>
      <c r="O11" s="3">
        <v>90000</v>
      </c>
      <c r="P11" s="3">
        <f t="shared" si="2"/>
        <v>478799.99999999994</v>
      </c>
      <c r="Q11" s="3">
        <v>90000</v>
      </c>
      <c r="R11" s="3">
        <f t="shared" si="3"/>
        <v>478799.99999999994</v>
      </c>
      <c r="S11" s="3">
        <v>90000</v>
      </c>
      <c r="T11" s="3">
        <f t="shared" si="4"/>
        <v>478799.99999999994</v>
      </c>
      <c r="U11" s="3">
        <v>90000</v>
      </c>
      <c r="V11" s="3">
        <f t="shared" si="5"/>
        <v>478799.99999999994</v>
      </c>
      <c r="W11" s="3">
        <v>90000</v>
      </c>
      <c r="X11" s="3">
        <f t="shared" si="6"/>
        <v>478799.99999999994</v>
      </c>
      <c r="Y11" s="3">
        <v>90000</v>
      </c>
      <c r="Z11" s="3">
        <f t="shared" si="7"/>
        <v>478799.99999999994</v>
      </c>
      <c r="AA11" s="3">
        <v>90000</v>
      </c>
      <c r="AB11" s="3">
        <f t="shared" si="8"/>
        <v>478799.99999999994</v>
      </c>
      <c r="AC11" s="3">
        <v>90000</v>
      </c>
      <c r="AD11" s="3">
        <f t="shared" si="9"/>
        <v>478799.99999999994</v>
      </c>
      <c r="AE11" s="3">
        <v>90000</v>
      </c>
      <c r="AF11" s="3">
        <f t="shared" si="10"/>
        <v>478799.99999999994</v>
      </c>
      <c r="AG11" s="3"/>
      <c r="AH11" s="56">
        <v>90000</v>
      </c>
      <c r="AI11" s="8">
        <f t="shared" si="11"/>
        <v>478799.99999999994</v>
      </c>
      <c r="AJ11" s="3">
        <v>90000</v>
      </c>
      <c r="AK11" s="3">
        <f t="shared" si="12"/>
        <v>478799.99999999994</v>
      </c>
      <c r="AL11" s="3">
        <v>90000</v>
      </c>
      <c r="AM11" s="3">
        <f t="shared" si="13"/>
        <v>478799.99999999994</v>
      </c>
      <c r="AN11" s="39">
        <v>90000</v>
      </c>
      <c r="AO11" s="39">
        <f t="shared" si="14"/>
        <v>478799.99999999994</v>
      </c>
      <c r="AP11" s="39">
        <v>90000</v>
      </c>
      <c r="AQ11" s="39">
        <f t="shared" si="15"/>
        <v>478799.99999999994</v>
      </c>
      <c r="AR11" s="3">
        <v>90000</v>
      </c>
      <c r="AS11" s="3">
        <f t="shared" si="16"/>
        <v>478799.99999999994</v>
      </c>
      <c r="AT11" s="3">
        <v>90000</v>
      </c>
      <c r="AU11" s="3">
        <f t="shared" si="17"/>
        <v>478799.99999999994</v>
      </c>
      <c r="AV11" s="3">
        <v>90000</v>
      </c>
      <c r="AW11" s="3">
        <f t="shared" si="18"/>
        <v>478799.99999999994</v>
      </c>
      <c r="AX11" s="3">
        <v>90000</v>
      </c>
      <c r="AY11" s="3">
        <f t="shared" si="19"/>
        <v>478799.99999999994</v>
      </c>
      <c r="AZ11" s="3">
        <v>90000</v>
      </c>
      <c r="BA11" s="3">
        <f t="shared" si="20"/>
        <v>478799.99999999994</v>
      </c>
      <c r="BB11" s="3">
        <v>90000</v>
      </c>
      <c r="BC11" s="3">
        <f t="shared" si="21"/>
        <v>478799.99999999994</v>
      </c>
      <c r="BD11" s="3">
        <v>90000</v>
      </c>
      <c r="BE11" s="3">
        <f t="shared" si="22"/>
        <v>478799.99999999994</v>
      </c>
      <c r="BF11" s="3"/>
      <c r="BG11" s="56">
        <v>90000</v>
      </c>
      <c r="BH11" s="8">
        <f t="shared" si="23"/>
        <v>478799.99999999994</v>
      </c>
      <c r="BI11" s="3">
        <v>90000</v>
      </c>
      <c r="BJ11" s="3">
        <f t="shared" si="24"/>
        <v>478799.99999999994</v>
      </c>
      <c r="BK11" s="3">
        <v>90000</v>
      </c>
      <c r="BL11" s="3">
        <f t="shared" si="25"/>
        <v>478799.99999999994</v>
      </c>
      <c r="BM11" s="3">
        <v>90000</v>
      </c>
      <c r="BN11" s="3">
        <f t="shared" si="26"/>
        <v>478799.99999999994</v>
      </c>
      <c r="BO11" s="3">
        <v>90000</v>
      </c>
      <c r="BP11" s="3">
        <f t="shared" si="27"/>
        <v>478799.99999999994</v>
      </c>
      <c r="BQ11" s="3">
        <v>90000</v>
      </c>
      <c r="BR11" s="3">
        <f t="shared" si="28"/>
        <v>478799.99999999994</v>
      </c>
      <c r="BS11" s="3">
        <v>90000</v>
      </c>
      <c r="BT11" s="3">
        <f t="shared" si="29"/>
        <v>478799.99999999994</v>
      </c>
      <c r="BU11" s="3">
        <v>90000</v>
      </c>
      <c r="BV11" s="3">
        <f t="shared" si="30"/>
        <v>478799.99999999994</v>
      </c>
      <c r="BW11" s="3">
        <v>90000</v>
      </c>
      <c r="BX11" s="3">
        <f t="shared" si="31"/>
        <v>478799.99999999994</v>
      </c>
      <c r="BY11" s="3">
        <v>90000</v>
      </c>
      <c r="BZ11" s="8">
        <f t="shared" si="32"/>
        <v>478799.99999999994</v>
      </c>
      <c r="CA11" s="3">
        <v>90000</v>
      </c>
      <c r="CB11" s="3">
        <f t="shared" si="33"/>
        <v>478799.99999999994</v>
      </c>
      <c r="CC11" s="3">
        <v>90000</v>
      </c>
      <c r="CD11" s="3">
        <f t="shared" si="34"/>
        <v>478799.99999999994</v>
      </c>
      <c r="CE11" s="3"/>
      <c r="CF11" s="56">
        <v>90000</v>
      </c>
      <c r="CG11" s="8">
        <f t="shared" si="35"/>
        <v>478799.99999999994</v>
      </c>
      <c r="CH11" s="3">
        <v>90000</v>
      </c>
      <c r="CI11" s="3">
        <f t="shared" si="36"/>
        <v>478799.99999999994</v>
      </c>
      <c r="CJ11" s="3">
        <v>90000</v>
      </c>
      <c r="CK11" s="3">
        <f t="shared" si="37"/>
        <v>478799.99999999994</v>
      </c>
      <c r="CL11" s="3">
        <v>90000</v>
      </c>
      <c r="CM11" s="3">
        <f t="shared" si="38"/>
        <v>478799.99999999994</v>
      </c>
      <c r="CN11" s="3">
        <v>90000</v>
      </c>
      <c r="CO11" s="3">
        <f t="shared" si="39"/>
        <v>478799.99999999994</v>
      </c>
      <c r="CP11" s="3">
        <v>90000</v>
      </c>
      <c r="CQ11" s="3">
        <f t="shared" si="40"/>
        <v>478799.99999999994</v>
      </c>
      <c r="CR11" s="3">
        <v>90000</v>
      </c>
      <c r="CS11" s="3">
        <f t="shared" si="41"/>
        <v>478799.99999999994</v>
      </c>
      <c r="CT11" s="3">
        <v>90000</v>
      </c>
      <c r="CU11" s="3">
        <f t="shared" si="42"/>
        <v>478799.99999999994</v>
      </c>
      <c r="CV11" s="3">
        <v>90000</v>
      </c>
      <c r="CW11" s="3">
        <f t="shared" si="43"/>
        <v>478799.99999999994</v>
      </c>
      <c r="CX11" s="3">
        <v>90000</v>
      </c>
      <c r="CY11" s="3">
        <f t="shared" si="44"/>
        <v>478799.99999999994</v>
      </c>
      <c r="CZ11" s="3">
        <v>90000</v>
      </c>
      <c r="DA11" s="15">
        <f t="shared" si="45"/>
        <v>478799.99999999994</v>
      </c>
      <c r="DB11" s="21">
        <v>90000</v>
      </c>
      <c r="DC11" s="21">
        <f t="shared" si="46"/>
        <v>478799.99999999994</v>
      </c>
      <c r="DD11" s="39"/>
      <c r="DE11" s="56">
        <v>90000</v>
      </c>
      <c r="DF11" s="83">
        <f t="shared" si="47"/>
        <v>478799.99999999994</v>
      </c>
      <c r="DG11" s="15">
        <v>90000</v>
      </c>
      <c r="DH11" s="15">
        <f t="shared" si="48"/>
        <v>478799.99999999994</v>
      </c>
      <c r="DI11" s="15">
        <v>90000</v>
      </c>
      <c r="DJ11" s="15">
        <f t="shared" si="49"/>
        <v>478799.99999999994</v>
      </c>
      <c r="DK11" s="15">
        <v>90000</v>
      </c>
      <c r="DL11" s="15">
        <f t="shared" si="50"/>
        <v>478799.99999999994</v>
      </c>
      <c r="DM11" s="15">
        <v>90000</v>
      </c>
      <c r="DN11" s="15">
        <f t="shared" si="51"/>
        <v>478799.99999999994</v>
      </c>
      <c r="DO11" s="15">
        <v>90000</v>
      </c>
      <c r="DP11" s="15">
        <f t="shared" si="52"/>
        <v>478799.99999999994</v>
      </c>
      <c r="DQ11" s="15">
        <v>90000</v>
      </c>
      <c r="DR11" s="15">
        <f t="shared" si="53"/>
        <v>478799.99999999994</v>
      </c>
      <c r="DS11" s="15">
        <v>90000</v>
      </c>
      <c r="DT11" s="15">
        <f t="shared" si="54"/>
        <v>478799.99999999994</v>
      </c>
      <c r="DU11" s="15">
        <v>90000</v>
      </c>
      <c r="DV11" s="15">
        <f t="shared" si="55"/>
        <v>478799.99999999994</v>
      </c>
      <c r="DW11" s="15">
        <v>90000</v>
      </c>
      <c r="DX11" s="15">
        <f t="shared" si="71"/>
        <v>903700.79999999993</v>
      </c>
      <c r="DY11" s="15">
        <v>90000</v>
      </c>
      <c r="DZ11" s="15">
        <f t="shared" si="56"/>
        <v>478799.99999999994</v>
      </c>
      <c r="EA11" s="15">
        <v>90000</v>
      </c>
      <c r="EB11" s="15">
        <f t="shared" si="57"/>
        <v>478799.99999999994</v>
      </c>
      <c r="EC11" s="15"/>
      <c r="ED11" s="60">
        <v>90000</v>
      </c>
      <c r="EE11" s="83">
        <f t="shared" si="58"/>
        <v>478799.99999999994</v>
      </c>
      <c r="EF11" s="15">
        <v>90000</v>
      </c>
      <c r="EG11" s="15">
        <f t="shared" si="59"/>
        <v>478799.99999999994</v>
      </c>
      <c r="EH11" s="15">
        <v>90000</v>
      </c>
      <c r="EI11" s="15">
        <f t="shared" si="60"/>
        <v>478799.99999999994</v>
      </c>
      <c r="EJ11" s="15">
        <v>90000</v>
      </c>
      <c r="EK11" s="15">
        <f t="shared" si="61"/>
        <v>478799.99999999994</v>
      </c>
      <c r="EL11" s="15">
        <v>90000</v>
      </c>
      <c r="EM11" s="15">
        <f t="shared" si="62"/>
        <v>478799.99999999994</v>
      </c>
      <c r="EN11" s="15">
        <v>90000</v>
      </c>
      <c r="EO11" s="15">
        <f t="shared" si="63"/>
        <v>478799.99999999994</v>
      </c>
      <c r="EP11" s="15">
        <v>90000</v>
      </c>
      <c r="EQ11" s="15">
        <f t="shared" si="64"/>
        <v>478799.99999999994</v>
      </c>
      <c r="ER11" s="15">
        <v>90000</v>
      </c>
      <c r="ES11" s="15">
        <f t="shared" si="65"/>
        <v>478799.99999999994</v>
      </c>
      <c r="ET11" s="15">
        <v>90000</v>
      </c>
      <c r="EU11" s="15">
        <f t="shared" si="66"/>
        <v>478799.99999999994</v>
      </c>
      <c r="EV11" s="15">
        <v>90000</v>
      </c>
      <c r="EW11" s="15">
        <f t="shared" si="67"/>
        <v>478799.99999999994</v>
      </c>
      <c r="EX11" s="15">
        <v>90000</v>
      </c>
      <c r="EY11" s="15">
        <f t="shared" si="68"/>
        <v>478799.99999999994</v>
      </c>
      <c r="EZ11" s="15">
        <v>90000</v>
      </c>
      <c r="FA11" s="15">
        <f t="shared" si="69"/>
        <v>478799.99999999994</v>
      </c>
      <c r="FB11" s="3"/>
      <c r="FC11" s="56">
        <v>90000</v>
      </c>
      <c r="FD11" s="8">
        <f>FC11*H11*30.4</f>
        <v>478799.99999999994</v>
      </c>
      <c r="FE11" s="3">
        <v>90000</v>
      </c>
      <c r="FF11" s="3">
        <f>FE11*H11*30.4</f>
        <v>478799.99999999994</v>
      </c>
      <c r="FG11" s="3">
        <v>90000</v>
      </c>
      <c r="FH11" s="3">
        <f>FG11*H11*30.4</f>
        <v>478799.99999999994</v>
      </c>
      <c r="FI11" s="3">
        <v>90000</v>
      </c>
      <c r="FJ11" s="3">
        <f>FI11*H11*30.4</f>
        <v>478799.99999999994</v>
      </c>
      <c r="FK11" s="3">
        <v>90000</v>
      </c>
      <c r="FL11" s="3">
        <f>FK11*H11*30.4</f>
        <v>478799.99999999994</v>
      </c>
      <c r="FM11" s="3">
        <v>90000</v>
      </c>
      <c r="FN11" s="3">
        <f>FM11*H11*30.4</f>
        <v>478799.99999999994</v>
      </c>
      <c r="FO11" s="3">
        <v>90000</v>
      </c>
      <c r="FP11" s="3">
        <f>FO11*H11*30.4</f>
        <v>478799.99999999994</v>
      </c>
      <c r="FQ11" s="3">
        <v>90000</v>
      </c>
      <c r="FR11" s="3">
        <f>FQ11*H11*30.4</f>
        <v>478799.99999999994</v>
      </c>
      <c r="FS11" s="3">
        <v>90000</v>
      </c>
      <c r="FT11" s="3">
        <f>FS11*H11*30.4</f>
        <v>478799.99999999994</v>
      </c>
      <c r="FU11" s="3">
        <v>90000</v>
      </c>
      <c r="FV11" s="3">
        <f>FU11*H11*30.4</f>
        <v>478799.99999999994</v>
      </c>
      <c r="FW11" s="3">
        <v>90000</v>
      </c>
      <c r="FX11" s="3">
        <f>FW11*H11*30.4</f>
        <v>478799.99999999994</v>
      </c>
      <c r="FY11" s="17"/>
      <c r="FZ11" s="15">
        <f>FY11*H11*30.4</f>
        <v>0</v>
      </c>
      <c r="GA11" s="17"/>
      <c r="GB11" s="59"/>
      <c r="GC11" s="45">
        <f>GB11*H11*30.4</f>
        <v>0</v>
      </c>
      <c r="GD11" s="17"/>
      <c r="GE11" s="17">
        <f>GD11*H11*30.4</f>
        <v>0</v>
      </c>
      <c r="GF11" s="17"/>
      <c r="GG11" s="17">
        <f>GF11*H11*30.4</f>
        <v>0</v>
      </c>
      <c r="GH11" s="17"/>
      <c r="GI11" s="17">
        <f>GH11*H11*30.4</f>
        <v>0</v>
      </c>
      <c r="GJ11" s="17"/>
      <c r="GK11" s="17">
        <f>GJ11*H11*30.4</f>
        <v>0</v>
      </c>
      <c r="GL11" s="17"/>
      <c r="GM11" s="17">
        <f>GL11*H11*30.4</f>
        <v>0</v>
      </c>
      <c r="GN11" s="17"/>
      <c r="GO11" s="17">
        <f>GN11*H11*30.4</f>
        <v>0</v>
      </c>
      <c r="GP11" s="17"/>
      <c r="GQ11" s="17">
        <f>GP11*H11*30.4</f>
        <v>0</v>
      </c>
      <c r="GR11" s="17"/>
      <c r="GS11" s="17">
        <f>GR11*H11*30.4</f>
        <v>0</v>
      </c>
      <c r="GT11" s="17"/>
      <c r="GU11" s="17">
        <f>GT11*H11*30.4</f>
        <v>0</v>
      </c>
      <c r="GV11" s="17"/>
      <c r="GW11" s="17">
        <f>GV11*H11*30.4</f>
        <v>0</v>
      </c>
      <c r="GX11" s="17"/>
      <c r="GY11" s="17">
        <f>GX11*H11*30.4</f>
        <v>0</v>
      </c>
      <c r="GZ11" s="17"/>
      <c r="HA11" s="59"/>
      <c r="HB11" s="45">
        <f>HA11*H11*30.4</f>
        <v>0</v>
      </c>
      <c r="HC11" s="17"/>
      <c r="HD11" s="17">
        <f>HC11*H11*30.4</f>
        <v>0</v>
      </c>
      <c r="HE11" s="17"/>
      <c r="HF11" s="17">
        <f>HE11*H11*30.4</f>
        <v>0</v>
      </c>
      <c r="HG11" s="17"/>
      <c r="HH11" s="17">
        <f>HG11*H11*30.4</f>
        <v>0</v>
      </c>
      <c r="HI11" s="17"/>
      <c r="HJ11" s="17">
        <f>HI11*H11*30.4</f>
        <v>0</v>
      </c>
      <c r="HK11" s="17"/>
      <c r="HL11" s="17">
        <f>HK11*H11*30.4</f>
        <v>0</v>
      </c>
      <c r="HM11" s="17"/>
      <c r="HN11" s="17">
        <f>HM11*H11*30.4</f>
        <v>0</v>
      </c>
      <c r="HO11" s="17"/>
      <c r="HP11" s="17">
        <f>HO11*H11*30.4</f>
        <v>0</v>
      </c>
      <c r="HQ11" s="17"/>
      <c r="HR11" s="17">
        <f>HQ11*H11*30.4</f>
        <v>0</v>
      </c>
      <c r="HS11" s="17"/>
      <c r="HT11" s="17">
        <f>HS11*H11*30.4</f>
        <v>0</v>
      </c>
      <c r="HU11" s="17"/>
      <c r="HV11" s="17">
        <f>HU11*H11*30.4</f>
        <v>0</v>
      </c>
      <c r="HW11" s="17"/>
      <c r="HX11" s="17">
        <f>HW11*H11*30.4</f>
        <v>0</v>
      </c>
      <c r="HY11" s="17"/>
      <c r="HZ11" s="61"/>
    </row>
    <row r="12" spans="1:234" ht="13.5" thickBot="1" x14ac:dyDescent="0.25">
      <c r="A12">
        <v>24670</v>
      </c>
      <c r="B12" s="13" t="s">
        <v>13</v>
      </c>
      <c r="C12" s="3">
        <v>10000</v>
      </c>
      <c r="D12" s="1">
        <v>35490</v>
      </c>
      <c r="E12" s="1">
        <v>39172</v>
      </c>
      <c r="F12" t="s">
        <v>4</v>
      </c>
      <c r="G12" s="6">
        <v>38807</v>
      </c>
      <c r="H12" s="68">
        <v>0.17</v>
      </c>
      <c r="I12" s="78">
        <v>10000</v>
      </c>
      <c r="J12" s="30">
        <f t="shared" si="0"/>
        <v>51680.000000000007</v>
      </c>
      <c r="K12" s="8">
        <v>10000</v>
      </c>
      <c r="L12" s="8">
        <f t="shared" si="70"/>
        <v>51680.000000000007</v>
      </c>
      <c r="M12" s="3">
        <v>10000</v>
      </c>
      <c r="N12" s="3">
        <f t="shared" si="1"/>
        <v>51680.000000000007</v>
      </c>
      <c r="O12" s="3">
        <v>10000</v>
      </c>
      <c r="P12" s="3">
        <f t="shared" si="2"/>
        <v>51680.000000000007</v>
      </c>
      <c r="Q12" s="3">
        <v>10000</v>
      </c>
      <c r="R12" s="3">
        <f t="shared" si="3"/>
        <v>51680.000000000007</v>
      </c>
      <c r="S12" s="3">
        <v>10000</v>
      </c>
      <c r="T12" s="3">
        <f t="shared" si="4"/>
        <v>51680.000000000007</v>
      </c>
      <c r="U12" s="3">
        <v>10000</v>
      </c>
      <c r="V12" s="3">
        <f t="shared" si="5"/>
        <v>51680.000000000007</v>
      </c>
      <c r="W12" s="3">
        <v>10000</v>
      </c>
      <c r="X12" s="3">
        <f t="shared" si="6"/>
        <v>51680.000000000007</v>
      </c>
      <c r="Y12" s="3">
        <v>10000</v>
      </c>
      <c r="Z12" s="3">
        <f t="shared" si="7"/>
        <v>51680.000000000007</v>
      </c>
      <c r="AA12" s="3">
        <v>10000</v>
      </c>
      <c r="AB12" s="3">
        <f t="shared" si="8"/>
        <v>51680.000000000007</v>
      </c>
      <c r="AC12" s="3">
        <v>10000</v>
      </c>
      <c r="AD12" s="3">
        <f t="shared" si="9"/>
        <v>51680.000000000007</v>
      </c>
      <c r="AE12" s="3">
        <v>10000</v>
      </c>
      <c r="AF12" s="3">
        <f t="shared" si="10"/>
        <v>51680.000000000007</v>
      </c>
      <c r="AG12" s="3"/>
      <c r="AH12" s="56">
        <v>10000</v>
      </c>
      <c r="AI12" s="8">
        <f t="shared" si="11"/>
        <v>51680.000000000007</v>
      </c>
      <c r="AJ12" s="3">
        <v>10000</v>
      </c>
      <c r="AK12" s="3">
        <f t="shared" si="12"/>
        <v>51680.000000000007</v>
      </c>
      <c r="AL12" s="3">
        <v>10000</v>
      </c>
      <c r="AM12" s="3">
        <f t="shared" si="13"/>
        <v>51680.000000000007</v>
      </c>
      <c r="AN12" s="39">
        <v>10000</v>
      </c>
      <c r="AO12" s="39">
        <f t="shared" si="14"/>
        <v>51680.000000000007</v>
      </c>
      <c r="AP12" s="39">
        <v>10000</v>
      </c>
      <c r="AQ12" s="39">
        <f t="shared" si="15"/>
        <v>51680.000000000007</v>
      </c>
      <c r="AR12" s="3">
        <v>10000</v>
      </c>
      <c r="AS12" s="3">
        <f t="shared" si="16"/>
        <v>51680.000000000007</v>
      </c>
      <c r="AT12" s="3">
        <v>10000</v>
      </c>
      <c r="AU12" s="3">
        <f t="shared" si="17"/>
        <v>51680.000000000007</v>
      </c>
      <c r="AV12" s="3">
        <v>10000</v>
      </c>
      <c r="AW12" s="3">
        <f t="shared" si="18"/>
        <v>51680.000000000007</v>
      </c>
      <c r="AX12" s="3">
        <v>10000</v>
      </c>
      <c r="AY12" s="3">
        <f t="shared" si="19"/>
        <v>51680.000000000007</v>
      </c>
      <c r="AZ12" s="3">
        <v>10000</v>
      </c>
      <c r="BA12" s="3">
        <f t="shared" si="20"/>
        <v>51680.000000000007</v>
      </c>
      <c r="BB12" s="3">
        <v>10000</v>
      </c>
      <c r="BC12" s="3">
        <f t="shared" si="21"/>
        <v>51680.000000000007</v>
      </c>
      <c r="BD12" s="3">
        <v>10000</v>
      </c>
      <c r="BE12" s="3">
        <f t="shared" si="22"/>
        <v>51680.000000000007</v>
      </c>
      <c r="BF12" s="3"/>
      <c r="BG12" s="56">
        <v>10000</v>
      </c>
      <c r="BH12" s="8">
        <f t="shared" si="23"/>
        <v>51680.000000000007</v>
      </c>
      <c r="BI12" s="3">
        <v>10000</v>
      </c>
      <c r="BJ12" s="3">
        <f t="shared" si="24"/>
        <v>51680.000000000007</v>
      </c>
      <c r="BK12" s="3">
        <v>10000</v>
      </c>
      <c r="BL12" s="3">
        <f t="shared" si="25"/>
        <v>51680.000000000007</v>
      </c>
      <c r="BM12" s="3">
        <v>10000</v>
      </c>
      <c r="BN12" s="3">
        <f t="shared" si="26"/>
        <v>51680.000000000007</v>
      </c>
      <c r="BO12" s="3">
        <v>10000</v>
      </c>
      <c r="BP12" s="3">
        <f t="shared" si="27"/>
        <v>51680.000000000007</v>
      </c>
      <c r="BQ12" s="3">
        <v>10000</v>
      </c>
      <c r="BR12" s="3">
        <f t="shared" si="28"/>
        <v>51680.000000000007</v>
      </c>
      <c r="BS12" s="3">
        <v>10000</v>
      </c>
      <c r="BT12" s="3">
        <f t="shared" si="29"/>
        <v>51680.000000000007</v>
      </c>
      <c r="BU12" s="3">
        <v>10000</v>
      </c>
      <c r="BV12" s="3">
        <f t="shared" si="30"/>
        <v>51680.000000000007</v>
      </c>
      <c r="BW12" s="3">
        <v>10000</v>
      </c>
      <c r="BX12" s="3">
        <f t="shared" si="31"/>
        <v>51680.000000000007</v>
      </c>
      <c r="BY12" s="3">
        <v>10000</v>
      </c>
      <c r="BZ12" s="8">
        <f t="shared" si="32"/>
        <v>51680.000000000007</v>
      </c>
      <c r="CA12" s="3">
        <v>10000</v>
      </c>
      <c r="CB12" s="3">
        <f t="shared" si="33"/>
        <v>51680.000000000007</v>
      </c>
      <c r="CC12" s="3">
        <v>10000</v>
      </c>
      <c r="CD12" s="3">
        <f t="shared" si="34"/>
        <v>51680.000000000007</v>
      </c>
      <c r="CE12" s="3"/>
      <c r="CF12" s="56">
        <v>10000</v>
      </c>
      <c r="CG12" s="8">
        <f t="shared" si="35"/>
        <v>51680.000000000007</v>
      </c>
      <c r="CH12" s="3">
        <v>10000</v>
      </c>
      <c r="CI12" s="3">
        <f t="shared" si="36"/>
        <v>51680.000000000007</v>
      </c>
      <c r="CJ12" s="3">
        <v>10000</v>
      </c>
      <c r="CK12" s="3">
        <f t="shared" si="37"/>
        <v>51680.000000000007</v>
      </c>
      <c r="CL12" s="3">
        <v>10000</v>
      </c>
      <c r="CM12" s="3">
        <f t="shared" si="38"/>
        <v>51680.000000000007</v>
      </c>
      <c r="CN12" s="3">
        <v>10000</v>
      </c>
      <c r="CO12" s="3">
        <f t="shared" si="39"/>
        <v>51680.000000000007</v>
      </c>
      <c r="CP12" s="3">
        <v>10000</v>
      </c>
      <c r="CQ12" s="3">
        <f t="shared" si="40"/>
        <v>51680.000000000007</v>
      </c>
      <c r="CR12" s="3">
        <v>10000</v>
      </c>
      <c r="CS12" s="3">
        <f t="shared" si="41"/>
        <v>51680.000000000007</v>
      </c>
      <c r="CT12" s="3">
        <v>10000</v>
      </c>
      <c r="CU12" s="3">
        <f t="shared" si="42"/>
        <v>51680.000000000007</v>
      </c>
      <c r="CV12" s="3">
        <v>10000</v>
      </c>
      <c r="CW12" s="3">
        <f t="shared" si="43"/>
        <v>51680.000000000007</v>
      </c>
      <c r="CX12" s="3">
        <v>10000</v>
      </c>
      <c r="CY12" s="3">
        <f t="shared" si="44"/>
        <v>51680.000000000007</v>
      </c>
      <c r="CZ12" s="3">
        <v>10000</v>
      </c>
      <c r="DA12" s="15">
        <f t="shared" si="45"/>
        <v>51680.000000000007</v>
      </c>
      <c r="DB12" s="21">
        <v>10000</v>
      </c>
      <c r="DC12" s="21">
        <f t="shared" si="46"/>
        <v>51680.000000000007</v>
      </c>
      <c r="DD12" s="39"/>
      <c r="DE12" s="56">
        <v>10000</v>
      </c>
      <c r="DF12" s="83">
        <f t="shared" si="47"/>
        <v>51680.000000000007</v>
      </c>
      <c r="DG12" s="15">
        <v>10000</v>
      </c>
      <c r="DH12" s="15">
        <f t="shared" si="48"/>
        <v>51680.000000000007</v>
      </c>
      <c r="DI12" s="35">
        <v>10000</v>
      </c>
      <c r="DJ12" s="15">
        <f t="shared" si="49"/>
        <v>51680.000000000007</v>
      </c>
      <c r="DK12" s="15">
        <v>10000</v>
      </c>
      <c r="DL12" s="15">
        <f t="shared" si="50"/>
        <v>51680.000000000007</v>
      </c>
      <c r="DM12" s="15">
        <v>10000</v>
      </c>
      <c r="DN12" s="15">
        <f t="shared" si="51"/>
        <v>51680.000000000007</v>
      </c>
      <c r="DO12" s="15">
        <v>10000</v>
      </c>
      <c r="DP12" s="15">
        <f t="shared" si="52"/>
        <v>51680.000000000007</v>
      </c>
      <c r="DQ12" s="15">
        <v>10000</v>
      </c>
      <c r="DR12" s="15">
        <f t="shared" si="53"/>
        <v>51680.000000000007</v>
      </c>
      <c r="DS12" s="15">
        <v>10000</v>
      </c>
      <c r="DT12" s="15">
        <f t="shared" si="54"/>
        <v>51680.000000000007</v>
      </c>
      <c r="DU12" s="15">
        <v>10000</v>
      </c>
      <c r="DV12" s="15">
        <f t="shared" si="55"/>
        <v>51680.000000000007</v>
      </c>
      <c r="DW12" s="15">
        <v>10000</v>
      </c>
      <c r="DX12" s="15">
        <f t="shared" si="71"/>
        <v>71409.600000000006</v>
      </c>
      <c r="DY12" s="15">
        <v>10000</v>
      </c>
      <c r="DZ12" s="15">
        <f t="shared" si="56"/>
        <v>51680.000000000007</v>
      </c>
      <c r="EA12" s="15">
        <v>10000</v>
      </c>
      <c r="EB12" s="15">
        <f t="shared" si="57"/>
        <v>51680.000000000007</v>
      </c>
      <c r="EC12" s="15"/>
      <c r="ED12" s="60">
        <v>10000</v>
      </c>
      <c r="EE12" s="83">
        <f t="shared" si="58"/>
        <v>51680.000000000007</v>
      </c>
      <c r="EF12" s="15">
        <v>10000</v>
      </c>
      <c r="EG12" s="15">
        <f t="shared" si="59"/>
        <v>51680.000000000007</v>
      </c>
      <c r="EH12" s="15">
        <v>10000</v>
      </c>
      <c r="EI12" s="15">
        <f t="shared" si="60"/>
        <v>51680.000000000007</v>
      </c>
      <c r="EJ12" s="15"/>
      <c r="EK12" s="15">
        <f t="shared" si="61"/>
        <v>0</v>
      </c>
      <c r="EL12" s="15"/>
      <c r="EM12" s="15">
        <f t="shared" si="62"/>
        <v>0</v>
      </c>
      <c r="EN12" s="15"/>
      <c r="EO12" s="15">
        <f t="shared" si="63"/>
        <v>0</v>
      </c>
      <c r="EP12" s="15"/>
      <c r="EQ12" s="15">
        <f t="shared" si="64"/>
        <v>0</v>
      </c>
      <c r="ER12" s="15"/>
      <c r="ES12" s="15">
        <f t="shared" si="65"/>
        <v>0</v>
      </c>
      <c r="ET12" s="15"/>
      <c r="EU12" s="15">
        <f t="shared" si="66"/>
        <v>0</v>
      </c>
      <c r="EV12" s="15"/>
      <c r="EW12" s="15">
        <f t="shared" si="67"/>
        <v>0</v>
      </c>
      <c r="EX12" s="15"/>
      <c r="EY12" s="15">
        <f t="shared" si="68"/>
        <v>0</v>
      </c>
      <c r="EZ12" s="15"/>
      <c r="FA12" s="15">
        <f t="shared" si="69"/>
        <v>0</v>
      </c>
      <c r="FB12" s="17"/>
      <c r="FC12" s="59"/>
      <c r="FD12" s="8">
        <f t="shared" ref="FD12:FD51" si="72">FC12*H12*30.4</f>
        <v>0</v>
      </c>
      <c r="FE12" s="17"/>
      <c r="FF12" s="3">
        <f t="shared" ref="FF12:FF51" si="73">FE12*H12*30.4</f>
        <v>0</v>
      </c>
      <c r="FG12" s="17"/>
      <c r="FH12" s="3">
        <f t="shared" ref="FH12:FH51" si="74">FG12*H12*30.4</f>
        <v>0</v>
      </c>
      <c r="FI12" s="17"/>
      <c r="FJ12" s="3">
        <f t="shared" ref="FJ12:FJ51" si="75">FI12*H12*30.4</f>
        <v>0</v>
      </c>
      <c r="FK12" s="17"/>
      <c r="FL12" s="3">
        <f t="shared" ref="FL12:FL51" si="76">FK12*H12*30.4</f>
        <v>0</v>
      </c>
      <c r="FM12" s="17"/>
      <c r="FN12" s="3">
        <f t="shared" ref="FN12:FN51" si="77">FM12*H12*30.4</f>
        <v>0</v>
      </c>
      <c r="FO12" s="17"/>
      <c r="FP12" s="3">
        <f t="shared" ref="FP12:FP51" si="78">FO12*H12*30.4</f>
        <v>0</v>
      </c>
      <c r="FQ12" s="17"/>
      <c r="FR12" s="3">
        <f t="shared" ref="FR12:FR51" si="79">FQ12*H12*30.4</f>
        <v>0</v>
      </c>
      <c r="FS12" s="17"/>
      <c r="FT12" s="3">
        <f t="shared" ref="FT12:FT51" si="80">FS12*H12*30.4</f>
        <v>0</v>
      </c>
      <c r="FU12" s="17"/>
      <c r="FV12" s="3">
        <f t="shared" ref="FV12:FV51" si="81">FU12*H12*30.4</f>
        <v>0</v>
      </c>
      <c r="FW12" s="17"/>
      <c r="FX12" s="3">
        <f t="shared" ref="FX12:FX51" si="82">FW12*H12*30.4</f>
        <v>0</v>
      </c>
      <c r="FY12" s="17"/>
      <c r="FZ12" s="15">
        <f t="shared" ref="FZ12:FZ51" si="83">FY12*H12*30.4</f>
        <v>0</v>
      </c>
      <c r="GA12" s="17"/>
      <c r="GB12" s="59"/>
      <c r="GC12" s="45">
        <f t="shared" ref="GC12:GC51" si="84">GB12*H12*30.4</f>
        <v>0</v>
      </c>
      <c r="GD12" s="17"/>
      <c r="GE12" s="17">
        <f t="shared" ref="GE12:GE51" si="85">GD12*H12*30.4</f>
        <v>0</v>
      </c>
      <c r="GF12" s="17"/>
      <c r="GG12" s="17">
        <f t="shared" ref="GG12:GG51" si="86">GF12*H12*30.4</f>
        <v>0</v>
      </c>
      <c r="GH12" s="17"/>
      <c r="GI12" s="17">
        <f t="shared" ref="GI12:GI51" si="87">GH12*H12*30.4</f>
        <v>0</v>
      </c>
      <c r="GJ12" s="17"/>
      <c r="GK12" s="17">
        <f t="shared" ref="GK12:GK51" si="88">GJ12*H12*30.4</f>
        <v>0</v>
      </c>
      <c r="GL12" s="17"/>
      <c r="GM12" s="17">
        <f t="shared" ref="GM12:GM51" si="89">GL12*H12*30.4</f>
        <v>0</v>
      </c>
      <c r="GN12" s="17"/>
      <c r="GO12" s="17">
        <f t="shared" ref="GO12:GO51" si="90">GN12*H12*30.4</f>
        <v>0</v>
      </c>
      <c r="GP12" s="17"/>
      <c r="GQ12" s="17">
        <f t="shared" ref="GQ12:GQ51" si="91">GP12*H12*30.4</f>
        <v>0</v>
      </c>
      <c r="GR12" s="17"/>
      <c r="GS12" s="17">
        <f t="shared" ref="GS12:GS51" si="92">GR12*H12*30.4</f>
        <v>0</v>
      </c>
      <c r="GT12" s="17"/>
      <c r="GU12" s="17">
        <f t="shared" ref="GU12:GU51" si="93">GT12*H12*30.4</f>
        <v>0</v>
      </c>
      <c r="GV12" s="17"/>
      <c r="GW12" s="17">
        <f t="shared" ref="GW12:GW51" si="94">GV12*H12*30.4</f>
        <v>0</v>
      </c>
      <c r="GX12" s="17"/>
      <c r="GY12" s="17">
        <f t="shared" ref="GY12:GY51" si="95">GX12*H12*30.4</f>
        <v>0</v>
      </c>
      <c r="GZ12" s="17"/>
      <c r="HA12" s="59"/>
      <c r="HB12" s="45">
        <f t="shared" ref="HB12:HB51" si="96">HA12*H12*30.4</f>
        <v>0</v>
      </c>
      <c r="HC12" s="17"/>
      <c r="HD12" s="17">
        <f t="shared" ref="HD12:HD51" si="97">HC12*H12*30.4</f>
        <v>0</v>
      </c>
      <c r="HE12" s="17"/>
      <c r="HF12" s="17">
        <f t="shared" ref="HF12:HF51" si="98">HE12*H12*30.4</f>
        <v>0</v>
      </c>
      <c r="HG12" s="17"/>
      <c r="HH12" s="17">
        <f t="shared" ref="HH12:HH51" si="99">HG12*H12*30.4</f>
        <v>0</v>
      </c>
      <c r="HI12" s="17"/>
      <c r="HJ12" s="17">
        <f t="shared" ref="HJ12:HJ51" si="100">HI12*H12*30.4</f>
        <v>0</v>
      </c>
      <c r="HK12" s="17"/>
      <c r="HL12" s="17">
        <f t="shared" ref="HL12:HL51" si="101">HK12*H12*30.4</f>
        <v>0</v>
      </c>
      <c r="HM12" s="17"/>
      <c r="HN12" s="17">
        <f t="shared" ref="HN12:HN51" si="102">HM12*H12*30.4</f>
        <v>0</v>
      </c>
      <c r="HO12" s="17"/>
      <c r="HP12" s="17">
        <f t="shared" ref="HP12:HP51" si="103">HO12*H12*30.4</f>
        <v>0</v>
      </c>
      <c r="HQ12" s="17"/>
      <c r="HR12" s="17">
        <f t="shared" ref="HR12:HR51" si="104">HQ12*H12*30.4</f>
        <v>0</v>
      </c>
      <c r="HS12" s="17"/>
      <c r="HT12" s="17">
        <f t="shared" ref="HT12:HT51" si="105">HS12*H12*30.4</f>
        <v>0</v>
      </c>
      <c r="HU12" s="17"/>
      <c r="HV12" s="17">
        <f t="shared" ref="HV12:HV51" si="106">HU12*H12*30.4</f>
        <v>0</v>
      </c>
      <c r="HW12" s="17"/>
      <c r="HX12" s="17">
        <f t="shared" ref="HX12:HX51" si="107">HW12*H12*30.4</f>
        <v>0</v>
      </c>
      <c r="HY12" s="17"/>
      <c r="HZ12" s="61"/>
    </row>
    <row r="13" spans="1:234" x14ac:dyDescent="0.2">
      <c r="A13">
        <v>25700</v>
      </c>
      <c r="B13" t="s">
        <v>37</v>
      </c>
      <c r="C13" s="3">
        <v>25000</v>
      </c>
      <c r="D13" s="1">
        <v>35796</v>
      </c>
      <c r="E13" s="1">
        <v>37621</v>
      </c>
      <c r="F13" t="s">
        <v>4</v>
      </c>
      <c r="G13" s="6" t="s">
        <v>44</v>
      </c>
      <c r="H13" s="68">
        <v>0.19</v>
      </c>
      <c r="I13" s="78">
        <v>25000</v>
      </c>
      <c r="J13" s="30">
        <f t="shared" si="0"/>
        <v>144400</v>
      </c>
      <c r="K13" s="8">
        <v>25000</v>
      </c>
      <c r="L13" s="8">
        <f t="shared" si="70"/>
        <v>144400</v>
      </c>
      <c r="M13" s="3">
        <v>25000</v>
      </c>
      <c r="N13" s="3">
        <f t="shared" si="1"/>
        <v>144400</v>
      </c>
      <c r="O13" s="3">
        <v>25000</v>
      </c>
      <c r="P13" s="3">
        <f t="shared" si="2"/>
        <v>144400</v>
      </c>
      <c r="Q13" s="3">
        <v>25000</v>
      </c>
      <c r="R13" s="3">
        <f t="shared" si="3"/>
        <v>144400</v>
      </c>
      <c r="S13" s="3">
        <v>25000</v>
      </c>
      <c r="T13" s="3">
        <f t="shared" si="4"/>
        <v>144400</v>
      </c>
      <c r="U13" s="3">
        <v>25000</v>
      </c>
      <c r="V13" s="3">
        <f t="shared" si="5"/>
        <v>144400</v>
      </c>
      <c r="W13" s="3">
        <v>25000</v>
      </c>
      <c r="X13" s="3">
        <f t="shared" si="6"/>
        <v>144400</v>
      </c>
      <c r="Y13" s="3">
        <v>25000</v>
      </c>
      <c r="Z13" s="3">
        <f t="shared" si="7"/>
        <v>144400</v>
      </c>
      <c r="AA13" s="3">
        <v>25000</v>
      </c>
      <c r="AB13" s="3">
        <f t="shared" si="8"/>
        <v>144400</v>
      </c>
      <c r="AC13" s="3">
        <v>25000</v>
      </c>
      <c r="AD13" s="3">
        <f t="shared" si="9"/>
        <v>144400</v>
      </c>
      <c r="AE13" s="15">
        <v>25000</v>
      </c>
      <c r="AF13" s="3">
        <f t="shared" si="10"/>
        <v>144400</v>
      </c>
      <c r="AG13" s="3"/>
      <c r="AH13" s="58"/>
      <c r="AI13" s="8">
        <f t="shared" si="11"/>
        <v>0</v>
      </c>
      <c r="AJ13" s="16"/>
      <c r="AK13" s="3">
        <f t="shared" si="12"/>
        <v>0</v>
      </c>
      <c r="AL13" s="16"/>
      <c r="AM13" s="3">
        <f t="shared" si="13"/>
        <v>0</v>
      </c>
      <c r="AN13" s="48"/>
      <c r="AO13" s="39">
        <f t="shared" si="14"/>
        <v>0</v>
      </c>
      <c r="AP13" s="48"/>
      <c r="AQ13" s="39">
        <f t="shared" si="15"/>
        <v>0</v>
      </c>
      <c r="AR13" s="16"/>
      <c r="AS13" s="3">
        <f t="shared" si="16"/>
        <v>0</v>
      </c>
      <c r="AT13" s="16"/>
      <c r="AU13" s="3">
        <f t="shared" si="17"/>
        <v>0</v>
      </c>
      <c r="AV13" s="16"/>
      <c r="AW13" s="3">
        <f t="shared" si="18"/>
        <v>0</v>
      </c>
      <c r="AX13" s="16"/>
      <c r="AY13" s="3">
        <f t="shared" si="19"/>
        <v>0</v>
      </c>
      <c r="AZ13" s="16"/>
      <c r="BA13" s="3">
        <f t="shared" si="20"/>
        <v>0</v>
      </c>
      <c r="BB13" s="16"/>
      <c r="BC13" s="3">
        <f t="shared" si="21"/>
        <v>0</v>
      </c>
      <c r="BD13" s="16"/>
      <c r="BE13" s="3">
        <f t="shared" si="22"/>
        <v>0</v>
      </c>
      <c r="BF13" s="16"/>
      <c r="BG13" s="58"/>
      <c r="BH13" s="8">
        <f t="shared" si="23"/>
        <v>0</v>
      </c>
      <c r="BI13" s="16"/>
      <c r="BJ13" s="3">
        <f t="shared" si="24"/>
        <v>0</v>
      </c>
      <c r="BK13" s="16"/>
      <c r="BL13" s="3">
        <f t="shared" si="25"/>
        <v>0</v>
      </c>
      <c r="BM13" s="16"/>
      <c r="BN13" s="3">
        <f t="shared" si="26"/>
        <v>0</v>
      </c>
      <c r="BO13" s="16"/>
      <c r="BP13" s="3">
        <f t="shared" si="27"/>
        <v>0</v>
      </c>
      <c r="BQ13" s="16"/>
      <c r="BR13" s="3">
        <f t="shared" si="28"/>
        <v>0</v>
      </c>
      <c r="BS13" s="16"/>
      <c r="BT13" s="3">
        <f t="shared" si="29"/>
        <v>0</v>
      </c>
      <c r="BU13" s="16"/>
      <c r="BV13" s="3">
        <f t="shared" si="30"/>
        <v>0</v>
      </c>
      <c r="BW13" s="16"/>
      <c r="BX13" s="3">
        <f t="shared" si="31"/>
        <v>0</v>
      </c>
      <c r="BY13" s="16"/>
      <c r="BZ13" s="8">
        <f t="shared" si="32"/>
        <v>0</v>
      </c>
      <c r="CA13" s="16"/>
      <c r="CB13" s="3">
        <f t="shared" si="33"/>
        <v>0</v>
      </c>
      <c r="CC13" s="16"/>
      <c r="CD13" s="3">
        <f t="shared" si="34"/>
        <v>0</v>
      </c>
      <c r="CE13" s="16"/>
      <c r="CF13" s="58"/>
      <c r="CG13" s="8">
        <f t="shared" si="35"/>
        <v>0</v>
      </c>
      <c r="CH13" s="16"/>
      <c r="CI13" s="3">
        <f t="shared" si="36"/>
        <v>0</v>
      </c>
      <c r="CJ13" s="16"/>
      <c r="CK13" s="3">
        <f t="shared" si="37"/>
        <v>0</v>
      </c>
      <c r="CL13" s="16"/>
      <c r="CM13" s="3">
        <f t="shared" si="38"/>
        <v>0</v>
      </c>
      <c r="CN13" s="16"/>
      <c r="CO13" s="3">
        <f t="shared" si="39"/>
        <v>0</v>
      </c>
      <c r="CP13" s="16"/>
      <c r="CQ13" s="3">
        <f t="shared" si="40"/>
        <v>0</v>
      </c>
      <c r="CR13" s="16"/>
      <c r="CS13" s="3">
        <f t="shared" si="41"/>
        <v>0</v>
      </c>
      <c r="CT13" s="16"/>
      <c r="CU13" s="3">
        <f t="shared" si="42"/>
        <v>0</v>
      </c>
      <c r="CV13" s="16"/>
      <c r="CW13" s="3">
        <f t="shared" si="43"/>
        <v>0</v>
      </c>
      <c r="CX13" s="16"/>
      <c r="CY13" s="3">
        <f t="shared" si="44"/>
        <v>0</v>
      </c>
      <c r="CZ13" s="16"/>
      <c r="DA13" s="15">
        <f t="shared" si="45"/>
        <v>0</v>
      </c>
      <c r="DB13" s="89"/>
      <c r="DC13" s="21">
        <f t="shared" si="46"/>
        <v>0</v>
      </c>
      <c r="DD13" s="48"/>
      <c r="DE13" s="58"/>
      <c r="DF13" s="83">
        <f t="shared" si="47"/>
        <v>0</v>
      </c>
      <c r="DG13" s="33"/>
      <c r="DH13" s="15">
        <f t="shared" si="48"/>
        <v>0</v>
      </c>
      <c r="DI13" s="33"/>
      <c r="DJ13" s="15">
        <f t="shared" si="49"/>
        <v>0</v>
      </c>
      <c r="DK13" s="33"/>
      <c r="DL13" s="15">
        <f t="shared" si="50"/>
        <v>0</v>
      </c>
      <c r="DM13" s="33"/>
      <c r="DN13" s="15">
        <f t="shared" si="51"/>
        <v>0</v>
      </c>
      <c r="DO13" s="33"/>
      <c r="DP13" s="15">
        <f t="shared" si="52"/>
        <v>0</v>
      </c>
      <c r="DQ13" s="33"/>
      <c r="DR13" s="15">
        <f t="shared" si="53"/>
        <v>0</v>
      </c>
      <c r="DS13" s="33"/>
      <c r="DT13" s="15">
        <f t="shared" si="54"/>
        <v>0</v>
      </c>
      <c r="DU13" s="33"/>
      <c r="DV13" s="15">
        <f t="shared" si="55"/>
        <v>0</v>
      </c>
      <c r="DW13" s="33"/>
      <c r="DX13" s="15">
        <f t="shared" si="71"/>
        <v>0</v>
      </c>
      <c r="DY13" s="33"/>
      <c r="DZ13" s="15">
        <f t="shared" si="56"/>
        <v>0</v>
      </c>
      <c r="EA13" s="33"/>
      <c r="EB13" s="15">
        <f t="shared" si="57"/>
        <v>0</v>
      </c>
      <c r="EC13" s="33"/>
      <c r="ED13" s="95"/>
      <c r="EE13" s="83">
        <f t="shared" si="58"/>
        <v>0</v>
      </c>
      <c r="EF13" s="33"/>
      <c r="EG13" s="15">
        <f t="shared" si="59"/>
        <v>0</v>
      </c>
      <c r="EH13" s="33"/>
      <c r="EI13" s="15">
        <f t="shared" si="60"/>
        <v>0</v>
      </c>
      <c r="EJ13" s="33"/>
      <c r="EK13" s="15">
        <f t="shared" si="61"/>
        <v>0</v>
      </c>
      <c r="EL13" s="33"/>
      <c r="EM13" s="15">
        <f t="shared" si="62"/>
        <v>0</v>
      </c>
      <c r="EN13" s="33"/>
      <c r="EO13" s="15">
        <f t="shared" si="63"/>
        <v>0</v>
      </c>
      <c r="EP13" s="33"/>
      <c r="EQ13" s="15">
        <f t="shared" si="64"/>
        <v>0</v>
      </c>
      <c r="ER13" s="33"/>
      <c r="ES13" s="15">
        <f t="shared" si="65"/>
        <v>0</v>
      </c>
      <c r="ET13" s="33"/>
      <c r="EU13" s="15">
        <f t="shared" si="66"/>
        <v>0</v>
      </c>
      <c r="EV13" s="33"/>
      <c r="EW13" s="15">
        <f t="shared" si="67"/>
        <v>0</v>
      </c>
      <c r="EX13" s="33"/>
      <c r="EY13" s="15">
        <f t="shared" si="68"/>
        <v>0</v>
      </c>
      <c r="EZ13" s="33"/>
      <c r="FA13" s="15">
        <f t="shared" si="69"/>
        <v>0</v>
      </c>
      <c r="FC13" s="61"/>
      <c r="FD13" s="8">
        <f t="shared" si="72"/>
        <v>0</v>
      </c>
      <c r="FF13" s="3">
        <f t="shared" si="73"/>
        <v>0</v>
      </c>
      <c r="FH13" s="3">
        <f t="shared" si="74"/>
        <v>0</v>
      </c>
      <c r="FJ13" s="3">
        <f t="shared" si="75"/>
        <v>0</v>
      </c>
      <c r="FL13" s="3">
        <f t="shared" si="76"/>
        <v>0</v>
      </c>
      <c r="FN13" s="3">
        <f t="shared" si="77"/>
        <v>0</v>
      </c>
      <c r="FP13" s="3">
        <f t="shared" si="78"/>
        <v>0</v>
      </c>
      <c r="FR13" s="3">
        <f t="shared" si="79"/>
        <v>0</v>
      </c>
      <c r="FT13" s="3">
        <f t="shared" si="80"/>
        <v>0</v>
      </c>
      <c r="FV13" s="3">
        <f t="shared" si="81"/>
        <v>0</v>
      </c>
      <c r="FX13" s="3">
        <f t="shared" si="82"/>
        <v>0</v>
      </c>
      <c r="FZ13" s="15">
        <f t="shared" si="83"/>
        <v>0</v>
      </c>
      <c r="GB13" s="61"/>
      <c r="GC13" s="45">
        <f t="shared" si="84"/>
        <v>0</v>
      </c>
      <c r="GE13" s="17">
        <f t="shared" si="85"/>
        <v>0</v>
      </c>
      <c r="GG13" s="17">
        <f t="shared" si="86"/>
        <v>0</v>
      </c>
      <c r="GI13" s="17">
        <f t="shared" si="87"/>
        <v>0</v>
      </c>
      <c r="GK13" s="17">
        <f t="shared" si="88"/>
        <v>0</v>
      </c>
      <c r="GM13" s="17">
        <f t="shared" si="89"/>
        <v>0</v>
      </c>
      <c r="GO13" s="17">
        <f t="shared" si="90"/>
        <v>0</v>
      </c>
      <c r="GQ13" s="17">
        <f t="shared" si="91"/>
        <v>0</v>
      </c>
      <c r="GS13" s="17">
        <f t="shared" si="92"/>
        <v>0</v>
      </c>
      <c r="GU13" s="17">
        <f t="shared" si="93"/>
        <v>0</v>
      </c>
      <c r="GW13" s="17">
        <f t="shared" si="94"/>
        <v>0</v>
      </c>
      <c r="GY13" s="17">
        <f t="shared" si="95"/>
        <v>0</v>
      </c>
      <c r="HA13" s="61"/>
      <c r="HB13" s="45">
        <f t="shared" si="96"/>
        <v>0</v>
      </c>
      <c r="HD13" s="17">
        <f t="shared" si="97"/>
        <v>0</v>
      </c>
      <c r="HF13" s="17">
        <f t="shared" si="98"/>
        <v>0</v>
      </c>
      <c r="HH13" s="17">
        <f t="shared" si="99"/>
        <v>0</v>
      </c>
      <c r="HJ13" s="17">
        <f t="shared" si="100"/>
        <v>0</v>
      </c>
      <c r="HL13" s="17">
        <f t="shared" si="101"/>
        <v>0</v>
      </c>
      <c r="HN13" s="17">
        <f t="shared" si="102"/>
        <v>0</v>
      </c>
      <c r="HP13" s="17">
        <f t="shared" si="103"/>
        <v>0</v>
      </c>
      <c r="HR13" s="17">
        <f t="shared" si="104"/>
        <v>0</v>
      </c>
      <c r="HT13" s="17">
        <f t="shared" si="105"/>
        <v>0</v>
      </c>
      <c r="HV13" s="17">
        <f t="shared" si="106"/>
        <v>0</v>
      </c>
      <c r="HX13" s="17">
        <f t="shared" si="107"/>
        <v>0</v>
      </c>
      <c r="HZ13" s="61"/>
    </row>
    <row r="14" spans="1:234" ht="13.5" thickBot="1" x14ac:dyDescent="0.25">
      <c r="A14">
        <v>25841</v>
      </c>
      <c r="B14" t="s">
        <v>7</v>
      </c>
      <c r="C14" s="3">
        <v>40000</v>
      </c>
      <c r="D14" s="1">
        <v>35827</v>
      </c>
      <c r="E14" s="1">
        <v>37560</v>
      </c>
      <c r="F14" t="s">
        <v>4</v>
      </c>
      <c r="G14" s="6" t="s">
        <v>44</v>
      </c>
      <c r="H14" s="68">
        <v>0.1075</v>
      </c>
      <c r="I14" s="78">
        <v>40000</v>
      </c>
      <c r="J14" s="30">
        <f t="shared" si="0"/>
        <v>130720</v>
      </c>
      <c r="K14" s="8">
        <v>40000</v>
      </c>
      <c r="L14" s="8">
        <f t="shared" si="70"/>
        <v>130720</v>
      </c>
      <c r="M14" s="3">
        <v>40000</v>
      </c>
      <c r="N14" s="3">
        <f t="shared" si="1"/>
        <v>130720</v>
      </c>
      <c r="O14" s="3">
        <v>40000</v>
      </c>
      <c r="P14" s="3">
        <f t="shared" si="2"/>
        <v>130720</v>
      </c>
      <c r="Q14" s="3">
        <v>40000</v>
      </c>
      <c r="R14" s="3">
        <f t="shared" si="3"/>
        <v>130720</v>
      </c>
      <c r="S14" s="3">
        <v>40000</v>
      </c>
      <c r="T14" s="3">
        <f t="shared" si="4"/>
        <v>130720</v>
      </c>
      <c r="U14" s="3">
        <v>40000</v>
      </c>
      <c r="V14" s="3">
        <f t="shared" si="5"/>
        <v>130720</v>
      </c>
      <c r="W14" s="3">
        <v>40000</v>
      </c>
      <c r="X14" s="3">
        <f t="shared" si="6"/>
        <v>130720</v>
      </c>
      <c r="Y14" s="3">
        <v>40000</v>
      </c>
      <c r="Z14" s="3">
        <f t="shared" si="7"/>
        <v>130720</v>
      </c>
      <c r="AA14" s="3">
        <v>40000</v>
      </c>
      <c r="AB14" s="3">
        <f t="shared" si="8"/>
        <v>130720</v>
      </c>
      <c r="AC14" s="17"/>
      <c r="AD14" s="3">
        <f t="shared" si="9"/>
        <v>0</v>
      </c>
      <c r="AE14" s="17"/>
      <c r="AF14" s="3">
        <f t="shared" si="10"/>
        <v>0</v>
      </c>
      <c r="AG14" s="3"/>
      <c r="AH14" s="59"/>
      <c r="AI14" s="8">
        <f t="shared" si="11"/>
        <v>0</v>
      </c>
      <c r="AJ14" s="17"/>
      <c r="AK14" s="3">
        <f t="shared" si="12"/>
        <v>0</v>
      </c>
      <c r="AL14" s="17"/>
      <c r="AM14" s="3">
        <f t="shared" si="13"/>
        <v>0</v>
      </c>
      <c r="AN14" s="20"/>
      <c r="AO14" s="39">
        <f t="shared" si="14"/>
        <v>0</v>
      </c>
      <c r="AP14" s="20"/>
      <c r="AQ14" s="39">
        <f t="shared" si="15"/>
        <v>0</v>
      </c>
      <c r="AR14" s="17"/>
      <c r="AS14" s="3">
        <f t="shared" si="16"/>
        <v>0</v>
      </c>
      <c r="AT14" s="17"/>
      <c r="AU14" s="3">
        <f t="shared" si="17"/>
        <v>0</v>
      </c>
      <c r="AV14" s="17"/>
      <c r="AW14" s="3">
        <f t="shared" si="18"/>
        <v>0</v>
      </c>
      <c r="AX14" s="17"/>
      <c r="AY14" s="3">
        <f t="shared" si="19"/>
        <v>0</v>
      </c>
      <c r="AZ14" s="17"/>
      <c r="BA14" s="3">
        <f t="shared" si="20"/>
        <v>0</v>
      </c>
      <c r="BB14" s="17"/>
      <c r="BC14" s="3">
        <f t="shared" si="21"/>
        <v>0</v>
      </c>
      <c r="BD14" s="17"/>
      <c r="BE14" s="3">
        <f t="shared" si="22"/>
        <v>0</v>
      </c>
      <c r="BF14" s="17"/>
      <c r="BG14" s="59"/>
      <c r="BH14" s="8">
        <f t="shared" si="23"/>
        <v>0</v>
      </c>
      <c r="BI14" s="17"/>
      <c r="BJ14" s="3">
        <f t="shared" si="24"/>
        <v>0</v>
      </c>
      <c r="BK14" s="17"/>
      <c r="BL14" s="3">
        <f t="shared" si="25"/>
        <v>0</v>
      </c>
      <c r="BM14" s="17"/>
      <c r="BN14" s="3">
        <f t="shared" si="26"/>
        <v>0</v>
      </c>
      <c r="BO14" s="17"/>
      <c r="BP14" s="3">
        <f t="shared" si="27"/>
        <v>0</v>
      </c>
      <c r="BQ14" s="17"/>
      <c r="BR14" s="3">
        <f t="shared" si="28"/>
        <v>0</v>
      </c>
      <c r="BS14" s="17"/>
      <c r="BT14" s="3">
        <f t="shared" si="29"/>
        <v>0</v>
      </c>
      <c r="BU14" s="17"/>
      <c r="BV14" s="3">
        <f t="shared" si="30"/>
        <v>0</v>
      </c>
      <c r="BW14" s="17"/>
      <c r="BX14" s="3">
        <f t="shared" si="31"/>
        <v>0</v>
      </c>
      <c r="BY14" s="17"/>
      <c r="BZ14" s="8">
        <f t="shared" si="32"/>
        <v>0</v>
      </c>
      <c r="CA14" s="17"/>
      <c r="CB14" s="3">
        <f t="shared" si="33"/>
        <v>0</v>
      </c>
      <c r="CC14" s="17"/>
      <c r="CD14" s="3">
        <f t="shared" si="34"/>
        <v>0</v>
      </c>
      <c r="CE14" s="17"/>
      <c r="CF14" s="59"/>
      <c r="CG14" s="8">
        <f t="shared" si="35"/>
        <v>0</v>
      </c>
      <c r="CH14" s="17"/>
      <c r="CI14" s="3">
        <f t="shared" si="36"/>
        <v>0</v>
      </c>
      <c r="CJ14" s="17"/>
      <c r="CK14" s="3">
        <f t="shared" si="37"/>
        <v>0</v>
      </c>
      <c r="CL14" s="17"/>
      <c r="CM14" s="3">
        <f t="shared" si="38"/>
        <v>0</v>
      </c>
      <c r="CN14" s="17"/>
      <c r="CO14" s="3">
        <f t="shared" si="39"/>
        <v>0</v>
      </c>
      <c r="CP14" s="17"/>
      <c r="CQ14" s="3">
        <f t="shared" si="40"/>
        <v>0</v>
      </c>
      <c r="CR14" s="17"/>
      <c r="CS14" s="3">
        <f t="shared" si="41"/>
        <v>0</v>
      </c>
      <c r="CT14" s="17"/>
      <c r="CU14" s="3">
        <f t="shared" si="42"/>
        <v>0</v>
      </c>
      <c r="CV14" s="17"/>
      <c r="CW14" s="3">
        <f t="shared" si="43"/>
        <v>0</v>
      </c>
      <c r="CX14" s="17"/>
      <c r="CY14" s="3">
        <f t="shared" si="44"/>
        <v>0</v>
      </c>
      <c r="CZ14" s="17"/>
      <c r="DA14" s="15">
        <f t="shared" si="45"/>
        <v>0</v>
      </c>
      <c r="DB14" s="21"/>
      <c r="DC14" s="21">
        <f t="shared" si="46"/>
        <v>0</v>
      </c>
      <c r="DD14" s="20"/>
      <c r="DE14" s="59"/>
      <c r="DF14" s="83">
        <f t="shared" si="47"/>
        <v>0</v>
      </c>
      <c r="DG14" s="15"/>
      <c r="DH14" s="15">
        <f t="shared" si="48"/>
        <v>0</v>
      </c>
      <c r="DI14" s="15"/>
      <c r="DJ14" s="15">
        <f t="shared" si="49"/>
        <v>0</v>
      </c>
      <c r="DK14" s="15"/>
      <c r="DL14" s="15">
        <f t="shared" si="50"/>
        <v>0</v>
      </c>
      <c r="DM14" s="15"/>
      <c r="DN14" s="15">
        <f t="shared" si="51"/>
        <v>0</v>
      </c>
      <c r="DO14" s="15"/>
      <c r="DP14" s="15">
        <f t="shared" si="52"/>
        <v>0</v>
      </c>
      <c r="DQ14" s="15"/>
      <c r="DR14" s="15">
        <f t="shared" si="53"/>
        <v>0</v>
      </c>
      <c r="DS14" s="15"/>
      <c r="DT14" s="15">
        <f t="shared" si="54"/>
        <v>0</v>
      </c>
      <c r="DU14" s="15"/>
      <c r="DV14" s="15">
        <f t="shared" si="55"/>
        <v>0</v>
      </c>
      <c r="DW14" s="15"/>
      <c r="DX14" s="15">
        <f t="shared" si="71"/>
        <v>0</v>
      </c>
      <c r="DY14" s="15"/>
      <c r="DZ14" s="15">
        <f t="shared" si="56"/>
        <v>0</v>
      </c>
      <c r="EA14" s="15"/>
      <c r="EB14" s="15">
        <f t="shared" si="57"/>
        <v>0</v>
      </c>
      <c r="EC14" s="15"/>
      <c r="ED14" s="60"/>
      <c r="EE14" s="83">
        <f t="shared" si="58"/>
        <v>0</v>
      </c>
      <c r="EF14" s="15"/>
      <c r="EG14" s="15">
        <f t="shared" si="59"/>
        <v>0</v>
      </c>
      <c r="EH14" s="15"/>
      <c r="EI14" s="15">
        <f t="shared" si="60"/>
        <v>0</v>
      </c>
      <c r="EJ14" s="15"/>
      <c r="EK14" s="15">
        <f t="shared" si="61"/>
        <v>0</v>
      </c>
      <c r="EL14" s="15"/>
      <c r="EM14" s="15">
        <f t="shared" si="62"/>
        <v>0</v>
      </c>
      <c r="EN14" s="15"/>
      <c r="EO14" s="15">
        <f t="shared" si="63"/>
        <v>0</v>
      </c>
      <c r="EP14" s="15"/>
      <c r="EQ14" s="15">
        <f t="shared" si="64"/>
        <v>0</v>
      </c>
      <c r="ER14" s="15"/>
      <c r="ES14" s="15">
        <f t="shared" si="65"/>
        <v>0</v>
      </c>
      <c r="ET14" s="15"/>
      <c r="EU14" s="15">
        <f t="shared" si="66"/>
        <v>0</v>
      </c>
      <c r="EV14" s="15"/>
      <c r="EW14" s="15">
        <f t="shared" si="67"/>
        <v>0</v>
      </c>
      <c r="EX14" s="15"/>
      <c r="EY14" s="15">
        <f t="shared" si="68"/>
        <v>0</v>
      </c>
      <c r="EZ14" s="15"/>
      <c r="FA14" s="15">
        <f t="shared" si="69"/>
        <v>0</v>
      </c>
      <c r="FB14" s="17"/>
      <c r="FC14" s="59"/>
      <c r="FD14" s="8">
        <f t="shared" si="72"/>
        <v>0</v>
      </c>
      <c r="FE14" s="17"/>
      <c r="FF14" s="3">
        <f t="shared" si="73"/>
        <v>0</v>
      </c>
      <c r="FG14" s="17"/>
      <c r="FH14" s="3">
        <f t="shared" si="74"/>
        <v>0</v>
      </c>
      <c r="FI14" s="17"/>
      <c r="FJ14" s="3">
        <f t="shared" si="75"/>
        <v>0</v>
      </c>
      <c r="FK14" s="17"/>
      <c r="FL14" s="3">
        <f t="shared" si="76"/>
        <v>0</v>
      </c>
      <c r="FM14" s="17"/>
      <c r="FN14" s="3">
        <f t="shared" si="77"/>
        <v>0</v>
      </c>
      <c r="FO14" s="17"/>
      <c r="FP14" s="3">
        <f t="shared" si="78"/>
        <v>0</v>
      </c>
      <c r="FQ14" s="17"/>
      <c r="FR14" s="3">
        <f t="shared" si="79"/>
        <v>0</v>
      </c>
      <c r="FS14" s="17"/>
      <c r="FT14" s="3">
        <f t="shared" si="80"/>
        <v>0</v>
      </c>
      <c r="FU14" s="17"/>
      <c r="FV14" s="3">
        <f t="shared" si="81"/>
        <v>0</v>
      </c>
      <c r="FW14" s="17"/>
      <c r="FX14" s="3">
        <f t="shared" si="82"/>
        <v>0</v>
      </c>
      <c r="FY14" s="17"/>
      <c r="FZ14" s="15">
        <f t="shared" si="83"/>
        <v>0</v>
      </c>
      <c r="GA14" s="17"/>
      <c r="GB14" s="59"/>
      <c r="GC14" s="45">
        <f t="shared" si="84"/>
        <v>0</v>
      </c>
      <c r="GD14" s="17"/>
      <c r="GE14" s="17">
        <f t="shared" si="85"/>
        <v>0</v>
      </c>
      <c r="GF14" s="17"/>
      <c r="GG14" s="17">
        <f t="shared" si="86"/>
        <v>0</v>
      </c>
      <c r="GH14" s="17"/>
      <c r="GI14" s="17">
        <f t="shared" si="87"/>
        <v>0</v>
      </c>
      <c r="GJ14" s="17"/>
      <c r="GK14" s="17">
        <f t="shared" si="88"/>
        <v>0</v>
      </c>
      <c r="GL14" s="17"/>
      <c r="GM14" s="17">
        <f t="shared" si="89"/>
        <v>0</v>
      </c>
      <c r="GN14" s="17"/>
      <c r="GO14" s="17">
        <f t="shared" si="90"/>
        <v>0</v>
      </c>
      <c r="GP14" s="17"/>
      <c r="GQ14" s="17">
        <f t="shared" si="91"/>
        <v>0</v>
      </c>
      <c r="GR14" s="17"/>
      <c r="GS14" s="17">
        <f t="shared" si="92"/>
        <v>0</v>
      </c>
      <c r="GT14" s="17"/>
      <c r="GU14" s="17">
        <f t="shared" si="93"/>
        <v>0</v>
      </c>
      <c r="GV14" s="17"/>
      <c r="GW14" s="17">
        <f t="shared" si="94"/>
        <v>0</v>
      </c>
      <c r="GX14" s="17"/>
      <c r="GY14" s="17">
        <f t="shared" si="95"/>
        <v>0</v>
      </c>
      <c r="GZ14" s="17"/>
      <c r="HA14" s="59"/>
      <c r="HB14" s="45">
        <f t="shared" si="96"/>
        <v>0</v>
      </c>
      <c r="HC14" s="17"/>
      <c r="HD14" s="17">
        <f t="shared" si="97"/>
        <v>0</v>
      </c>
      <c r="HE14" s="17"/>
      <c r="HF14" s="17">
        <f t="shared" si="98"/>
        <v>0</v>
      </c>
      <c r="HG14" s="17"/>
      <c r="HH14" s="17">
        <f t="shared" si="99"/>
        <v>0</v>
      </c>
      <c r="HI14" s="17"/>
      <c r="HJ14" s="17">
        <f t="shared" si="100"/>
        <v>0</v>
      </c>
      <c r="HK14" s="17"/>
      <c r="HL14" s="17">
        <f t="shared" si="101"/>
        <v>0</v>
      </c>
      <c r="HM14" s="17"/>
      <c r="HN14" s="17">
        <f t="shared" si="102"/>
        <v>0</v>
      </c>
      <c r="HO14" s="17"/>
      <c r="HP14" s="17">
        <f t="shared" si="103"/>
        <v>0</v>
      </c>
      <c r="HQ14" s="17"/>
      <c r="HR14" s="17">
        <f t="shared" si="104"/>
        <v>0</v>
      </c>
      <c r="HS14" s="17"/>
      <c r="HT14" s="17">
        <f t="shared" si="105"/>
        <v>0</v>
      </c>
      <c r="HU14" s="17"/>
      <c r="HV14" s="17">
        <f t="shared" si="106"/>
        <v>0</v>
      </c>
      <c r="HW14" s="17"/>
      <c r="HX14" s="17">
        <f t="shared" si="107"/>
        <v>0</v>
      </c>
      <c r="HY14" s="17"/>
      <c r="HZ14" s="61"/>
    </row>
    <row r="15" spans="1:234" ht="13.5" thickBot="1" x14ac:dyDescent="0.25">
      <c r="A15">
        <v>25924</v>
      </c>
      <c r="B15" t="s">
        <v>18</v>
      </c>
      <c r="C15" s="3">
        <v>20000</v>
      </c>
      <c r="D15" s="1">
        <v>35855</v>
      </c>
      <c r="E15" s="1">
        <v>39141</v>
      </c>
      <c r="F15" t="s">
        <v>4</v>
      </c>
      <c r="G15" s="6">
        <v>38776</v>
      </c>
      <c r="H15" s="68">
        <v>0.32919999999999999</v>
      </c>
      <c r="I15" s="78">
        <v>20000</v>
      </c>
      <c r="J15" s="30">
        <f t="shared" si="0"/>
        <v>200153.59999999998</v>
      </c>
      <c r="K15" s="8">
        <v>20000</v>
      </c>
      <c r="L15" s="8">
        <f t="shared" si="70"/>
        <v>200153.60000000001</v>
      </c>
      <c r="M15" s="3">
        <v>20000</v>
      </c>
      <c r="N15" s="3">
        <f t="shared" si="1"/>
        <v>200153.60000000001</v>
      </c>
      <c r="O15" s="3">
        <v>20000</v>
      </c>
      <c r="P15" s="3">
        <f t="shared" si="2"/>
        <v>200153.60000000001</v>
      </c>
      <c r="Q15" s="3">
        <v>20000</v>
      </c>
      <c r="R15" s="3">
        <f t="shared" si="3"/>
        <v>200153.60000000001</v>
      </c>
      <c r="S15" s="3">
        <v>20000</v>
      </c>
      <c r="T15" s="3">
        <f t="shared" si="4"/>
        <v>200153.60000000001</v>
      </c>
      <c r="U15" s="3">
        <v>20000</v>
      </c>
      <c r="V15" s="3">
        <f t="shared" si="5"/>
        <v>200153.60000000001</v>
      </c>
      <c r="W15" s="3">
        <v>20000</v>
      </c>
      <c r="X15" s="3">
        <f t="shared" si="6"/>
        <v>200153.60000000001</v>
      </c>
      <c r="Y15" s="3">
        <v>20000</v>
      </c>
      <c r="Z15" s="3">
        <f t="shared" si="7"/>
        <v>200153.60000000001</v>
      </c>
      <c r="AA15" s="3">
        <v>20000</v>
      </c>
      <c r="AB15" s="3">
        <f t="shared" si="8"/>
        <v>200153.60000000001</v>
      </c>
      <c r="AC15" s="3">
        <v>20000</v>
      </c>
      <c r="AD15" s="3">
        <f t="shared" si="9"/>
        <v>200153.60000000001</v>
      </c>
      <c r="AE15" s="3">
        <v>20000</v>
      </c>
      <c r="AF15" s="3">
        <f t="shared" si="10"/>
        <v>200153.60000000001</v>
      </c>
      <c r="AG15" s="3"/>
      <c r="AH15" s="56">
        <v>20000</v>
      </c>
      <c r="AI15" s="8">
        <f t="shared" si="11"/>
        <v>200153.60000000001</v>
      </c>
      <c r="AJ15" s="3">
        <v>20000</v>
      </c>
      <c r="AK15" s="3">
        <f t="shared" si="12"/>
        <v>200153.60000000001</v>
      </c>
      <c r="AL15" s="3">
        <v>20000</v>
      </c>
      <c r="AM15" s="3">
        <f t="shared" si="13"/>
        <v>200153.60000000001</v>
      </c>
      <c r="AN15" s="39">
        <v>20000</v>
      </c>
      <c r="AO15" s="39">
        <f t="shared" si="14"/>
        <v>200153.60000000001</v>
      </c>
      <c r="AP15" s="39">
        <v>20000</v>
      </c>
      <c r="AQ15" s="39">
        <f t="shared" si="15"/>
        <v>200153.60000000001</v>
      </c>
      <c r="AR15" s="3">
        <v>20000</v>
      </c>
      <c r="AS15" s="3">
        <f t="shared" si="16"/>
        <v>200153.60000000001</v>
      </c>
      <c r="AT15" s="3">
        <v>20000</v>
      </c>
      <c r="AU15" s="3">
        <f t="shared" si="17"/>
        <v>200153.60000000001</v>
      </c>
      <c r="AV15" s="3">
        <v>20000</v>
      </c>
      <c r="AW15" s="3">
        <f t="shared" si="18"/>
        <v>200153.60000000001</v>
      </c>
      <c r="AX15" s="3">
        <v>20000</v>
      </c>
      <c r="AY15" s="3">
        <f t="shared" si="19"/>
        <v>200153.60000000001</v>
      </c>
      <c r="AZ15" s="3">
        <v>20000</v>
      </c>
      <c r="BA15" s="3">
        <f t="shared" si="20"/>
        <v>200153.60000000001</v>
      </c>
      <c r="BB15" s="3">
        <v>20000</v>
      </c>
      <c r="BC15" s="3">
        <f t="shared" si="21"/>
        <v>200153.60000000001</v>
      </c>
      <c r="BD15" s="3">
        <v>20000</v>
      </c>
      <c r="BE15" s="3">
        <f t="shared" si="22"/>
        <v>200153.60000000001</v>
      </c>
      <c r="BF15" s="3"/>
      <c r="BG15" s="56">
        <v>20000</v>
      </c>
      <c r="BH15" s="8">
        <f t="shared" si="23"/>
        <v>200153.60000000001</v>
      </c>
      <c r="BI15" s="3">
        <v>20000</v>
      </c>
      <c r="BJ15" s="3">
        <f t="shared" si="24"/>
        <v>200153.60000000001</v>
      </c>
      <c r="BK15" s="3">
        <v>20000</v>
      </c>
      <c r="BL15" s="3">
        <f t="shared" si="25"/>
        <v>200153.60000000001</v>
      </c>
      <c r="BM15" s="3">
        <v>20000</v>
      </c>
      <c r="BN15" s="3">
        <f t="shared" si="26"/>
        <v>200153.60000000001</v>
      </c>
      <c r="BO15" s="3">
        <v>20000</v>
      </c>
      <c r="BP15" s="3">
        <f t="shared" si="27"/>
        <v>200153.60000000001</v>
      </c>
      <c r="BQ15" s="3">
        <v>20000</v>
      </c>
      <c r="BR15" s="3">
        <f t="shared" si="28"/>
        <v>200153.60000000001</v>
      </c>
      <c r="BS15" s="3">
        <v>20000</v>
      </c>
      <c r="BT15" s="3">
        <f t="shared" si="29"/>
        <v>200153.60000000001</v>
      </c>
      <c r="BU15" s="3">
        <v>20000</v>
      </c>
      <c r="BV15" s="3">
        <f t="shared" si="30"/>
        <v>200153.60000000001</v>
      </c>
      <c r="BW15" s="3">
        <v>20000</v>
      </c>
      <c r="BX15" s="3">
        <f t="shared" si="31"/>
        <v>200153.60000000001</v>
      </c>
      <c r="BY15" s="3">
        <v>20000</v>
      </c>
      <c r="BZ15" s="8">
        <f t="shared" si="32"/>
        <v>200153.60000000001</v>
      </c>
      <c r="CA15" s="3">
        <v>20000</v>
      </c>
      <c r="CB15" s="3">
        <f t="shared" si="33"/>
        <v>200153.60000000001</v>
      </c>
      <c r="CC15" s="3">
        <v>20000</v>
      </c>
      <c r="CD15" s="3">
        <f t="shared" si="34"/>
        <v>200153.60000000001</v>
      </c>
      <c r="CE15" s="3"/>
      <c r="CF15" s="56">
        <v>20000</v>
      </c>
      <c r="CG15" s="8">
        <f t="shared" si="35"/>
        <v>200153.60000000001</v>
      </c>
      <c r="CH15" s="3">
        <v>20000</v>
      </c>
      <c r="CI15" s="3">
        <f t="shared" si="36"/>
        <v>200153.60000000001</v>
      </c>
      <c r="CJ15" s="3">
        <v>20000</v>
      </c>
      <c r="CK15" s="3">
        <f t="shared" si="37"/>
        <v>200153.60000000001</v>
      </c>
      <c r="CL15" s="3">
        <v>20000</v>
      </c>
      <c r="CM15" s="3">
        <f t="shared" si="38"/>
        <v>200153.60000000001</v>
      </c>
      <c r="CN15" s="3">
        <v>20000</v>
      </c>
      <c r="CO15" s="3">
        <f t="shared" si="39"/>
        <v>200153.60000000001</v>
      </c>
      <c r="CP15" s="3">
        <v>20000</v>
      </c>
      <c r="CQ15" s="3">
        <f t="shared" si="40"/>
        <v>200153.60000000001</v>
      </c>
      <c r="CR15" s="3">
        <v>20000</v>
      </c>
      <c r="CS15" s="3">
        <f t="shared" si="41"/>
        <v>200153.60000000001</v>
      </c>
      <c r="CT15" s="3">
        <v>20000</v>
      </c>
      <c r="CU15" s="3">
        <f t="shared" si="42"/>
        <v>200153.60000000001</v>
      </c>
      <c r="CV15" s="3">
        <v>20000</v>
      </c>
      <c r="CW15" s="3">
        <f t="shared" si="43"/>
        <v>200153.60000000001</v>
      </c>
      <c r="CX15" s="3">
        <v>20000</v>
      </c>
      <c r="CY15" s="3">
        <f t="shared" si="44"/>
        <v>200153.60000000001</v>
      </c>
      <c r="CZ15" s="3">
        <v>20000</v>
      </c>
      <c r="DA15" s="15">
        <f t="shared" si="45"/>
        <v>200153.60000000001</v>
      </c>
      <c r="DB15" s="21">
        <v>20000</v>
      </c>
      <c r="DC15" s="21">
        <f t="shared" si="46"/>
        <v>200153.60000000001</v>
      </c>
      <c r="DD15" s="39"/>
      <c r="DE15" s="56">
        <v>20000</v>
      </c>
      <c r="DF15" s="83">
        <f t="shared" si="47"/>
        <v>200153.60000000001</v>
      </c>
      <c r="DG15" s="35">
        <v>20000</v>
      </c>
      <c r="DH15" s="15">
        <f t="shared" si="48"/>
        <v>200153.60000000001</v>
      </c>
      <c r="DI15" s="15">
        <v>20000</v>
      </c>
      <c r="DJ15" s="15">
        <f t="shared" si="49"/>
        <v>200153.60000000001</v>
      </c>
      <c r="DK15" s="15">
        <v>20000</v>
      </c>
      <c r="DL15" s="15">
        <f t="shared" si="50"/>
        <v>200153.60000000001</v>
      </c>
      <c r="DM15" s="15">
        <v>20000</v>
      </c>
      <c r="DN15" s="15">
        <f t="shared" si="51"/>
        <v>200153.60000000001</v>
      </c>
      <c r="DO15" s="15">
        <v>20000</v>
      </c>
      <c r="DP15" s="15">
        <f t="shared" si="52"/>
        <v>200153.60000000001</v>
      </c>
      <c r="DQ15" s="15">
        <v>20000</v>
      </c>
      <c r="DR15" s="15">
        <f t="shared" si="53"/>
        <v>200153.60000000001</v>
      </c>
      <c r="DS15" s="15">
        <v>20000</v>
      </c>
      <c r="DT15" s="15">
        <f t="shared" si="54"/>
        <v>200153.60000000001</v>
      </c>
      <c r="DU15" s="15">
        <v>20000</v>
      </c>
      <c r="DV15" s="15">
        <f t="shared" si="55"/>
        <v>200153.60000000001</v>
      </c>
      <c r="DW15" s="15">
        <v>20000</v>
      </c>
      <c r="DX15" s="15">
        <f t="shared" si="71"/>
        <v>103360.00000000001</v>
      </c>
      <c r="DY15" s="15">
        <v>20000</v>
      </c>
      <c r="DZ15" s="15">
        <f t="shared" si="56"/>
        <v>200153.60000000001</v>
      </c>
      <c r="EA15" s="15">
        <v>20000</v>
      </c>
      <c r="EB15" s="15">
        <f t="shared" si="57"/>
        <v>200153.60000000001</v>
      </c>
      <c r="EC15" s="15"/>
      <c r="ED15" s="60">
        <v>20000</v>
      </c>
      <c r="EE15" s="83">
        <f t="shared" si="58"/>
        <v>200153.60000000001</v>
      </c>
      <c r="EF15" s="15">
        <v>20000</v>
      </c>
      <c r="EG15" s="15">
        <f t="shared" si="59"/>
        <v>200153.60000000001</v>
      </c>
      <c r="EH15" s="15"/>
      <c r="EI15" s="15">
        <f t="shared" si="60"/>
        <v>0</v>
      </c>
      <c r="EJ15" s="15"/>
      <c r="EK15" s="15">
        <f t="shared" si="61"/>
        <v>0</v>
      </c>
      <c r="EL15" s="15"/>
      <c r="EM15" s="15">
        <f t="shared" si="62"/>
        <v>0</v>
      </c>
      <c r="EN15" s="15"/>
      <c r="EO15" s="15">
        <f t="shared" si="63"/>
        <v>0</v>
      </c>
      <c r="EP15" s="15"/>
      <c r="EQ15" s="15">
        <f t="shared" si="64"/>
        <v>0</v>
      </c>
      <c r="ER15" s="15"/>
      <c r="ES15" s="15">
        <f t="shared" si="65"/>
        <v>0</v>
      </c>
      <c r="ET15" s="15"/>
      <c r="EU15" s="15">
        <f t="shared" si="66"/>
        <v>0</v>
      </c>
      <c r="EV15" s="15"/>
      <c r="EW15" s="15">
        <f t="shared" si="67"/>
        <v>0</v>
      </c>
      <c r="EX15" s="15"/>
      <c r="EY15" s="15">
        <f t="shared" si="68"/>
        <v>0</v>
      </c>
      <c r="EZ15" s="15"/>
      <c r="FA15" s="15">
        <f t="shared" si="69"/>
        <v>0</v>
      </c>
      <c r="FB15" s="17"/>
      <c r="FC15" s="59"/>
      <c r="FD15" s="8">
        <f t="shared" si="72"/>
        <v>0</v>
      </c>
      <c r="FE15" s="17"/>
      <c r="FF15" s="3">
        <f t="shared" si="73"/>
        <v>0</v>
      </c>
      <c r="FG15" s="17"/>
      <c r="FH15" s="3">
        <f t="shared" si="74"/>
        <v>0</v>
      </c>
      <c r="FI15" s="17"/>
      <c r="FJ15" s="3">
        <f t="shared" si="75"/>
        <v>0</v>
      </c>
      <c r="FK15" s="17"/>
      <c r="FL15" s="3">
        <f t="shared" si="76"/>
        <v>0</v>
      </c>
      <c r="FM15" s="17"/>
      <c r="FN15" s="3">
        <f t="shared" si="77"/>
        <v>0</v>
      </c>
      <c r="FO15" s="17"/>
      <c r="FP15" s="3">
        <f t="shared" si="78"/>
        <v>0</v>
      </c>
      <c r="FQ15" s="17"/>
      <c r="FR15" s="3">
        <f t="shared" si="79"/>
        <v>0</v>
      </c>
      <c r="FS15" s="17"/>
      <c r="FT15" s="3">
        <f t="shared" si="80"/>
        <v>0</v>
      </c>
      <c r="FU15" s="17"/>
      <c r="FV15" s="3">
        <f t="shared" si="81"/>
        <v>0</v>
      </c>
      <c r="FW15" s="17"/>
      <c r="FX15" s="3">
        <f t="shared" si="82"/>
        <v>0</v>
      </c>
      <c r="FY15" s="17"/>
      <c r="FZ15" s="15">
        <f t="shared" si="83"/>
        <v>0</v>
      </c>
      <c r="GA15" s="17"/>
      <c r="GB15" s="59"/>
      <c r="GC15" s="45">
        <f t="shared" si="84"/>
        <v>0</v>
      </c>
      <c r="GD15" s="17"/>
      <c r="GE15" s="17">
        <f t="shared" si="85"/>
        <v>0</v>
      </c>
      <c r="GF15" s="17"/>
      <c r="GG15" s="17">
        <f t="shared" si="86"/>
        <v>0</v>
      </c>
      <c r="GH15" s="17"/>
      <c r="GI15" s="17">
        <f t="shared" si="87"/>
        <v>0</v>
      </c>
      <c r="GJ15" s="17"/>
      <c r="GK15" s="17">
        <f t="shared" si="88"/>
        <v>0</v>
      </c>
      <c r="GL15" s="17"/>
      <c r="GM15" s="17">
        <f t="shared" si="89"/>
        <v>0</v>
      </c>
      <c r="GN15" s="17"/>
      <c r="GO15" s="17">
        <f t="shared" si="90"/>
        <v>0</v>
      </c>
      <c r="GP15" s="17"/>
      <c r="GQ15" s="17">
        <f t="shared" si="91"/>
        <v>0</v>
      </c>
      <c r="GR15" s="17"/>
      <c r="GS15" s="17">
        <f t="shared" si="92"/>
        <v>0</v>
      </c>
      <c r="GT15" s="17"/>
      <c r="GU15" s="17">
        <f t="shared" si="93"/>
        <v>0</v>
      </c>
      <c r="GV15" s="17"/>
      <c r="GW15" s="17">
        <f t="shared" si="94"/>
        <v>0</v>
      </c>
      <c r="GX15" s="17"/>
      <c r="GY15" s="17">
        <f t="shared" si="95"/>
        <v>0</v>
      </c>
      <c r="GZ15" s="17"/>
      <c r="HA15" s="59"/>
      <c r="HB15" s="45">
        <f t="shared" si="96"/>
        <v>0</v>
      </c>
      <c r="HC15" s="17"/>
      <c r="HD15" s="17">
        <f t="shared" si="97"/>
        <v>0</v>
      </c>
      <c r="HE15" s="17"/>
      <c r="HF15" s="17">
        <f t="shared" si="98"/>
        <v>0</v>
      </c>
      <c r="HG15" s="17"/>
      <c r="HH15" s="17">
        <f t="shared" si="99"/>
        <v>0</v>
      </c>
      <c r="HI15" s="17"/>
      <c r="HJ15" s="17">
        <f t="shared" si="100"/>
        <v>0</v>
      </c>
      <c r="HK15" s="17"/>
      <c r="HL15" s="17">
        <f t="shared" si="101"/>
        <v>0</v>
      </c>
      <c r="HM15" s="17"/>
      <c r="HN15" s="17">
        <f t="shared" si="102"/>
        <v>0</v>
      </c>
      <c r="HO15" s="17"/>
      <c r="HP15" s="17">
        <f t="shared" si="103"/>
        <v>0</v>
      </c>
      <c r="HQ15" s="17"/>
      <c r="HR15" s="17">
        <f t="shared" si="104"/>
        <v>0</v>
      </c>
      <c r="HS15" s="17"/>
      <c r="HT15" s="17">
        <f t="shared" si="105"/>
        <v>0</v>
      </c>
      <c r="HU15" s="17"/>
      <c r="HV15" s="17">
        <f t="shared" si="106"/>
        <v>0</v>
      </c>
      <c r="HW15" s="17"/>
      <c r="HX15" s="17">
        <f t="shared" si="107"/>
        <v>0</v>
      </c>
      <c r="HY15" s="17"/>
      <c r="HZ15" s="61"/>
    </row>
    <row r="16" spans="1:234" ht="13.5" thickBot="1" x14ac:dyDescent="0.25">
      <c r="A16">
        <v>26125</v>
      </c>
      <c r="B16" t="s">
        <v>20</v>
      </c>
      <c r="C16" s="3">
        <v>8600</v>
      </c>
      <c r="D16" s="1">
        <v>35947</v>
      </c>
      <c r="E16" s="1">
        <v>37772</v>
      </c>
      <c r="F16" t="s">
        <v>4</v>
      </c>
      <c r="G16" s="6">
        <v>37407</v>
      </c>
      <c r="H16" s="68">
        <v>0.13</v>
      </c>
      <c r="I16" s="78">
        <v>8600</v>
      </c>
      <c r="J16" s="30">
        <f t="shared" si="0"/>
        <v>33987.199999999997</v>
      </c>
      <c r="K16" s="8">
        <v>8600</v>
      </c>
      <c r="L16" s="8">
        <f t="shared" si="70"/>
        <v>33987.200000000004</v>
      </c>
      <c r="M16" s="3">
        <v>8600</v>
      </c>
      <c r="N16" s="3">
        <f t="shared" si="1"/>
        <v>33987.200000000004</v>
      </c>
      <c r="O16" s="3">
        <v>8600</v>
      </c>
      <c r="P16" s="3">
        <f t="shared" si="2"/>
        <v>33987.200000000004</v>
      </c>
      <c r="Q16" s="18">
        <v>8600</v>
      </c>
      <c r="R16" s="3">
        <f t="shared" si="3"/>
        <v>33987.200000000004</v>
      </c>
      <c r="S16" s="3">
        <v>8600</v>
      </c>
      <c r="T16" s="3">
        <f t="shared" si="4"/>
        <v>33987.200000000004</v>
      </c>
      <c r="U16" s="3">
        <v>8600</v>
      </c>
      <c r="V16" s="3">
        <f t="shared" si="5"/>
        <v>33987.200000000004</v>
      </c>
      <c r="W16" s="3">
        <v>8600</v>
      </c>
      <c r="X16" s="3">
        <f t="shared" si="6"/>
        <v>33987.200000000004</v>
      </c>
      <c r="Y16" s="3">
        <v>8600</v>
      </c>
      <c r="Z16" s="3">
        <f t="shared" si="7"/>
        <v>33987.200000000004</v>
      </c>
      <c r="AA16" s="3">
        <v>8600</v>
      </c>
      <c r="AB16" s="3">
        <f t="shared" si="8"/>
        <v>33987.200000000004</v>
      </c>
      <c r="AC16" s="3">
        <v>8600</v>
      </c>
      <c r="AD16" s="3">
        <f t="shared" si="9"/>
        <v>33987.200000000004</v>
      </c>
      <c r="AE16" s="3">
        <v>8600</v>
      </c>
      <c r="AF16" s="3">
        <f t="shared" si="10"/>
        <v>33987.200000000004</v>
      </c>
      <c r="AG16" s="3"/>
      <c r="AH16" s="56">
        <v>8600</v>
      </c>
      <c r="AI16" s="8">
        <f t="shared" si="11"/>
        <v>33987.200000000004</v>
      </c>
      <c r="AJ16" s="3">
        <v>8600</v>
      </c>
      <c r="AK16" s="3">
        <f t="shared" si="12"/>
        <v>33987.200000000004</v>
      </c>
      <c r="AL16" s="3">
        <v>8600</v>
      </c>
      <c r="AM16" s="3">
        <f t="shared" si="13"/>
        <v>33987.200000000004</v>
      </c>
      <c r="AN16" s="39">
        <v>8600</v>
      </c>
      <c r="AO16" s="39">
        <f t="shared" si="14"/>
        <v>33987.200000000004</v>
      </c>
      <c r="AP16" s="39">
        <v>8600</v>
      </c>
      <c r="AQ16" s="39">
        <f t="shared" si="15"/>
        <v>33987.200000000004</v>
      </c>
      <c r="AR16" s="17"/>
      <c r="AS16" s="3">
        <f t="shared" si="16"/>
        <v>0</v>
      </c>
      <c r="AT16" s="17"/>
      <c r="AU16" s="3">
        <f t="shared" si="17"/>
        <v>0</v>
      </c>
      <c r="AV16" s="17"/>
      <c r="AW16" s="3">
        <f t="shared" si="18"/>
        <v>0</v>
      </c>
      <c r="AX16" s="17"/>
      <c r="AY16" s="3">
        <f t="shared" si="19"/>
        <v>0</v>
      </c>
      <c r="AZ16" s="17"/>
      <c r="BA16" s="3">
        <f t="shared" si="20"/>
        <v>0</v>
      </c>
      <c r="BB16" s="17"/>
      <c r="BC16" s="3">
        <f t="shared" si="21"/>
        <v>0</v>
      </c>
      <c r="BD16" s="17"/>
      <c r="BE16" s="3">
        <f t="shared" si="22"/>
        <v>0</v>
      </c>
      <c r="BF16" s="17"/>
      <c r="BG16" s="59"/>
      <c r="BH16" s="8">
        <f t="shared" si="23"/>
        <v>0</v>
      </c>
      <c r="BI16" s="17"/>
      <c r="BJ16" s="3">
        <f t="shared" si="24"/>
        <v>0</v>
      </c>
      <c r="BK16" s="17"/>
      <c r="BL16" s="3">
        <f t="shared" si="25"/>
        <v>0</v>
      </c>
      <c r="BM16" s="17"/>
      <c r="BN16" s="3">
        <f t="shared" si="26"/>
        <v>0</v>
      </c>
      <c r="BO16" s="17"/>
      <c r="BP16" s="3">
        <f t="shared" si="27"/>
        <v>0</v>
      </c>
      <c r="BQ16" s="17"/>
      <c r="BR16" s="3">
        <f t="shared" si="28"/>
        <v>0</v>
      </c>
      <c r="BS16" s="17"/>
      <c r="BT16" s="3">
        <f t="shared" si="29"/>
        <v>0</v>
      </c>
      <c r="BU16" s="17"/>
      <c r="BV16" s="3">
        <f t="shared" si="30"/>
        <v>0</v>
      </c>
      <c r="BW16" s="17"/>
      <c r="BX16" s="3">
        <f t="shared" si="31"/>
        <v>0</v>
      </c>
      <c r="BY16" s="17"/>
      <c r="BZ16" s="8">
        <f t="shared" si="32"/>
        <v>0</v>
      </c>
      <c r="CA16" s="17"/>
      <c r="CB16" s="3">
        <f t="shared" si="33"/>
        <v>0</v>
      </c>
      <c r="CC16" s="17"/>
      <c r="CD16" s="3">
        <f t="shared" si="34"/>
        <v>0</v>
      </c>
      <c r="CE16" s="17"/>
      <c r="CF16" s="59"/>
      <c r="CG16" s="8">
        <f t="shared" si="35"/>
        <v>0</v>
      </c>
      <c r="CH16" s="17"/>
      <c r="CI16" s="3">
        <f t="shared" si="36"/>
        <v>0</v>
      </c>
      <c r="CJ16" s="17"/>
      <c r="CK16" s="3">
        <f t="shared" si="37"/>
        <v>0</v>
      </c>
      <c r="CL16" s="17"/>
      <c r="CM16" s="3">
        <f t="shared" si="38"/>
        <v>0</v>
      </c>
      <c r="CN16" s="17"/>
      <c r="CO16" s="3">
        <f t="shared" si="39"/>
        <v>0</v>
      </c>
      <c r="CP16" s="17"/>
      <c r="CQ16" s="3">
        <f t="shared" si="40"/>
        <v>0</v>
      </c>
      <c r="CR16" s="17"/>
      <c r="CS16" s="3">
        <f t="shared" si="41"/>
        <v>0</v>
      </c>
      <c r="CT16" s="17"/>
      <c r="CU16" s="3">
        <f t="shared" si="42"/>
        <v>0</v>
      </c>
      <c r="CV16" s="17"/>
      <c r="CW16" s="3">
        <f t="shared" si="43"/>
        <v>0</v>
      </c>
      <c r="CX16" s="17"/>
      <c r="CY16" s="3">
        <f t="shared" si="44"/>
        <v>0</v>
      </c>
      <c r="CZ16" s="17"/>
      <c r="DA16" s="15">
        <f t="shared" si="45"/>
        <v>0</v>
      </c>
      <c r="DB16" s="21"/>
      <c r="DC16" s="21">
        <f t="shared" si="46"/>
        <v>0</v>
      </c>
      <c r="DD16" s="20"/>
      <c r="DE16" s="59"/>
      <c r="DF16" s="83">
        <f t="shared" si="47"/>
        <v>0</v>
      </c>
      <c r="DG16" s="15"/>
      <c r="DH16" s="15">
        <f t="shared" si="48"/>
        <v>0</v>
      </c>
      <c r="DI16" s="15"/>
      <c r="DJ16" s="15">
        <f t="shared" si="49"/>
        <v>0</v>
      </c>
      <c r="DK16" s="15"/>
      <c r="DL16" s="15">
        <f t="shared" si="50"/>
        <v>0</v>
      </c>
      <c r="DM16" s="15"/>
      <c r="DN16" s="15">
        <f t="shared" si="51"/>
        <v>0</v>
      </c>
      <c r="DO16" s="15"/>
      <c r="DP16" s="15">
        <f t="shared" si="52"/>
        <v>0</v>
      </c>
      <c r="DQ16" s="15"/>
      <c r="DR16" s="15">
        <f t="shared" si="53"/>
        <v>0</v>
      </c>
      <c r="DS16" s="15"/>
      <c r="DT16" s="15">
        <f t="shared" si="54"/>
        <v>0</v>
      </c>
      <c r="DU16" s="15"/>
      <c r="DV16" s="15">
        <f t="shared" si="55"/>
        <v>0</v>
      </c>
      <c r="DW16" s="15"/>
      <c r="DX16" s="15">
        <f t="shared" si="71"/>
        <v>0</v>
      </c>
      <c r="DY16" s="15"/>
      <c r="DZ16" s="15">
        <f t="shared" si="56"/>
        <v>0</v>
      </c>
      <c r="EA16" s="15"/>
      <c r="EB16" s="15">
        <f t="shared" si="57"/>
        <v>0</v>
      </c>
      <c r="EC16" s="15"/>
      <c r="ED16" s="60"/>
      <c r="EE16" s="83">
        <f t="shared" si="58"/>
        <v>0</v>
      </c>
      <c r="EF16" s="15"/>
      <c r="EG16" s="15">
        <f t="shared" si="59"/>
        <v>0</v>
      </c>
      <c r="EH16" s="15"/>
      <c r="EI16" s="15">
        <f t="shared" si="60"/>
        <v>0</v>
      </c>
      <c r="EJ16" s="15"/>
      <c r="EK16" s="15">
        <f t="shared" si="61"/>
        <v>0</v>
      </c>
      <c r="EL16" s="15"/>
      <c r="EM16" s="15">
        <f t="shared" si="62"/>
        <v>0</v>
      </c>
      <c r="EN16" s="15"/>
      <c r="EO16" s="15">
        <f t="shared" si="63"/>
        <v>0</v>
      </c>
      <c r="EP16" s="15"/>
      <c r="EQ16" s="15">
        <f t="shared" si="64"/>
        <v>0</v>
      </c>
      <c r="ER16" s="15"/>
      <c r="ES16" s="15">
        <f t="shared" si="65"/>
        <v>0</v>
      </c>
      <c r="ET16" s="15"/>
      <c r="EU16" s="15">
        <f t="shared" si="66"/>
        <v>0</v>
      </c>
      <c r="EV16" s="15"/>
      <c r="EW16" s="15">
        <f t="shared" si="67"/>
        <v>0</v>
      </c>
      <c r="EX16" s="15"/>
      <c r="EY16" s="15">
        <f t="shared" si="68"/>
        <v>0</v>
      </c>
      <c r="EZ16" s="15"/>
      <c r="FA16" s="15">
        <f t="shared" si="69"/>
        <v>0</v>
      </c>
      <c r="FB16" s="17"/>
      <c r="FC16" s="59"/>
      <c r="FD16" s="8">
        <f t="shared" si="72"/>
        <v>0</v>
      </c>
      <c r="FE16" s="17"/>
      <c r="FF16" s="3">
        <f t="shared" si="73"/>
        <v>0</v>
      </c>
      <c r="FG16" s="17"/>
      <c r="FH16" s="3">
        <f t="shared" si="74"/>
        <v>0</v>
      </c>
      <c r="FI16" s="17"/>
      <c r="FJ16" s="3">
        <f t="shared" si="75"/>
        <v>0</v>
      </c>
      <c r="FK16" s="17"/>
      <c r="FL16" s="3">
        <f t="shared" si="76"/>
        <v>0</v>
      </c>
      <c r="FM16" s="17"/>
      <c r="FN16" s="3">
        <f t="shared" si="77"/>
        <v>0</v>
      </c>
      <c r="FO16" s="17"/>
      <c r="FP16" s="3">
        <f t="shared" si="78"/>
        <v>0</v>
      </c>
      <c r="FQ16" s="17"/>
      <c r="FR16" s="3">
        <f t="shared" si="79"/>
        <v>0</v>
      </c>
      <c r="FS16" s="17"/>
      <c r="FT16" s="3">
        <f t="shared" si="80"/>
        <v>0</v>
      </c>
      <c r="FU16" s="17"/>
      <c r="FV16" s="3">
        <f t="shared" si="81"/>
        <v>0</v>
      </c>
      <c r="FW16" s="17"/>
      <c r="FX16" s="3">
        <f t="shared" si="82"/>
        <v>0</v>
      </c>
      <c r="FY16" s="17"/>
      <c r="FZ16" s="15">
        <f t="shared" si="83"/>
        <v>0</v>
      </c>
      <c r="GA16" s="17"/>
      <c r="GB16" s="59"/>
      <c r="GC16" s="45">
        <f t="shared" si="84"/>
        <v>0</v>
      </c>
      <c r="GD16" s="17"/>
      <c r="GE16" s="17">
        <f t="shared" si="85"/>
        <v>0</v>
      </c>
      <c r="GF16" s="17"/>
      <c r="GG16" s="17">
        <f t="shared" si="86"/>
        <v>0</v>
      </c>
      <c r="GH16" s="17"/>
      <c r="GI16" s="17">
        <f t="shared" si="87"/>
        <v>0</v>
      </c>
      <c r="GJ16" s="17"/>
      <c r="GK16" s="17">
        <f t="shared" si="88"/>
        <v>0</v>
      </c>
      <c r="GL16" s="17"/>
      <c r="GM16" s="17">
        <f t="shared" si="89"/>
        <v>0</v>
      </c>
      <c r="GN16" s="17"/>
      <c r="GO16" s="17">
        <f t="shared" si="90"/>
        <v>0</v>
      </c>
      <c r="GP16" s="17"/>
      <c r="GQ16" s="17">
        <f t="shared" si="91"/>
        <v>0</v>
      </c>
      <c r="GR16" s="17"/>
      <c r="GS16" s="17">
        <f t="shared" si="92"/>
        <v>0</v>
      </c>
      <c r="GT16" s="17"/>
      <c r="GU16" s="17">
        <f t="shared" si="93"/>
        <v>0</v>
      </c>
      <c r="GV16" s="17"/>
      <c r="GW16" s="17">
        <f t="shared" si="94"/>
        <v>0</v>
      </c>
      <c r="GX16" s="17"/>
      <c r="GY16" s="17">
        <f t="shared" si="95"/>
        <v>0</v>
      </c>
      <c r="GZ16" s="17"/>
      <c r="HA16" s="59"/>
      <c r="HB16" s="45">
        <f t="shared" si="96"/>
        <v>0</v>
      </c>
      <c r="HC16" s="17"/>
      <c r="HD16" s="17">
        <f t="shared" si="97"/>
        <v>0</v>
      </c>
      <c r="HE16" s="17"/>
      <c r="HF16" s="17">
        <f t="shared" si="98"/>
        <v>0</v>
      </c>
      <c r="HG16" s="17"/>
      <c r="HH16" s="17">
        <f t="shared" si="99"/>
        <v>0</v>
      </c>
      <c r="HI16" s="17"/>
      <c r="HJ16" s="17">
        <f t="shared" si="100"/>
        <v>0</v>
      </c>
      <c r="HK16" s="17"/>
      <c r="HL16" s="17">
        <f t="shared" si="101"/>
        <v>0</v>
      </c>
      <c r="HM16" s="17"/>
      <c r="HN16" s="17">
        <f t="shared" si="102"/>
        <v>0</v>
      </c>
      <c r="HO16" s="17"/>
      <c r="HP16" s="17">
        <f t="shared" si="103"/>
        <v>0</v>
      </c>
      <c r="HQ16" s="17"/>
      <c r="HR16" s="17">
        <f t="shared" si="104"/>
        <v>0</v>
      </c>
      <c r="HS16" s="17"/>
      <c r="HT16" s="17">
        <f t="shared" si="105"/>
        <v>0</v>
      </c>
      <c r="HU16" s="17"/>
      <c r="HV16" s="17">
        <f t="shared" si="106"/>
        <v>0</v>
      </c>
      <c r="HW16" s="17"/>
      <c r="HX16" s="17">
        <f t="shared" si="107"/>
        <v>0</v>
      </c>
      <c r="HY16" s="17"/>
      <c r="HZ16" s="61"/>
    </row>
    <row r="17" spans="1:234" ht="13.5" thickBot="1" x14ac:dyDescent="0.25">
      <c r="A17">
        <v>26490</v>
      </c>
      <c r="B17" t="s">
        <v>42</v>
      </c>
      <c r="C17" s="3">
        <v>70000</v>
      </c>
      <c r="D17" s="1">
        <v>36100</v>
      </c>
      <c r="E17" s="1">
        <v>37925</v>
      </c>
      <c r="F17" t="s">
        <v>4</v>
      </c>
      <c r="G17" s="6">
        <v>37560</v>
      </c>
      <c r="H17" s="68">
        <v>0.14000000000000001</v>
      </c>
      <c r="I17" s="78">
        <v>70000</v>
      </c>
      <c r="J17" s="30">
        <f t="shared" si="0"/>
        <v>297920.00000000006</v>
      </c>
      <c r="K17" s="8">
        <v>70000</v>
      </c>
      <c r="L17" s="8">
        <f t="shared" si="70"/>
        <v>297920</v>
      </c>
      <c r="M17" s="3">
        <v>70000</v>
      </c>
      <c r="N17" s="3">
        <f t="shared" si="1"/>
        <v>297920</v>
      </c>
      <c r="O17" s="3">
        <v>70000</v>
      </c>
      <c r="P17" s="3">
        <f t="shared" si="2"/>
        <v>297920</v>
      </c>
      <c r="Q17" s="3">
        <v>70000</v>
      </c>
      <c r="R17" s="3">
        <f t="shared" si="3"/>
        <v>297920</v>
      </c>
      <c r="S17" s="3">
        <v>70000</v>
      </c>
      <c r="T17" s="3">
        <f t="shared" si="4"/>
        <v>297920</v>
      </c>
      <c r="U17" s="3">
        <v>70000</v>
      </c>
      <c r="V17" s="3">
        <f t="shared" si="5"/>
        <v>297920</v>
      </c>
      <c r="W17" s="3">
        <v>70000</v>
      </c>
      <c r="X17" s="3">
        <f t="shared" si="6"/>
        <v>297920</v>
      </c>
      <c r="Y17" s="3">
        <v>70000</v>
      </c>
      <c r="Z17" s="3">
        <f t="shared" si="7"/>
        <v>297920</v>
      </c>
      <c r="AA17" s="18">
        <v>70000</v>
      </c>
      <c r="AB17" s="3">
        <f t="shared" si="8"/>
        <v>297920</v>
      </c>
      <c r="AC17" s="3">
        <v>70000</v>
      </c>
      <c r="AD17" s="3">
        <f t="shared" si="9"/>
        <v>297920</v>
      </c>
      <c r="AE17" s="3">
        <v>70000</v>
      </c>
      <c r="AF17" s="3">
        <f t="shared" si="10"/>
        <v>297920</v>
      </c>
      <c r="AG17" s="3"/>
      <c r="AH17" s="56">
        <v>70000</v>
      </c>
      <c r="AI17" s="8">
        <f t="shared" si="11"/>
        <v>297920</v>
      </c>
      <c r="AJ17" s="3">
        <v>70000</v>
      </c>
      <c r="AK17" s="3">
        <f t="shared" si="12"/>
        <v>297920</v>
      </c>
      <c r="AL17" s="3">
        <v>70000</v>
      </c>
      <c r="AM17" s="3">
        <f t="shared" si="13"/>
        <v>297920</v>
      </c>
      <c r="AN17" s="39">
        <v>70000</v>
      </c>
      <c r="AO17" s="39">
        <f t="shared" si="14"/>
        <v>297920</v>
      </c>
      <c r="AP17" s="39">
        <v>70000</v>
      </c>
      <c r="AQ17" s="39">
        <f t="shared" si="15"/>
        <v>297920</v>
      </c>
      <c r="AR17" s="3">
        <v>70000</v>
      </c>
      <c r="AS17" s="3">
        <f t="shared" si="16"/>
        <v>297920</v>
      </c>
      <c r="AT17" s="3">
        <v>70000</v>
      </c>
      <c r="AU17" s="3">
        <f t="shared" si="17"/>
        <v>297920</v>
      </c>
      <c r="AV17" s="3">
        <v>70000</v>
      </c>
      <c r="AW17" s="3">
        <f t="shared" si="18"/>
        <v>297920</v>
      </c>
      <c r="AX17" s="3">
        <v>70000</v>
      </c>
      <c r="AY17" s="3">
        <f t="shared" si="19"/>
        <v>297920</v>
      </c>
      <c r="AZ17" s="3">
        <v>70000</v>
      </c>
      <c r="BA17" s="3">
        <f t="shared" si="20"/>
        <v>297920</v>
      </c>
      <c r="BB17" s="17"/>
      <c r="BC17" s="3">
        <f t="shared" si="21"/>
        <v>0</v>
      </c>
      <c r="BD17" s="17"/>
      <c r="BE17" s="3">
        <f t="shared" si="22"/>
        <v>0</v>
      </c>
      <c r="BF17" s="17"/>
      <c r="BG17" s="59"/>
      <c r="BH17" s="8">
        <f t="shared" si="23"/>
        <v>0</v>
      </c>
      <c r="BI17" s="17"/>
      <c r="BJ17" s="3">
        <f t="shared" si="24"/>
        <v>0</v>
      </c>
      <c r="BK17" s="17"/>
      <c r="BL17" s="3">
        <f t="shared" si="25"/>
        <v>0</v>
      </c>
      <c r="BM17" s="17"/>
      <c r="BN17" s="3">
        <f t="shared" si="26"/>
        <v>0</v>
      </c>
      <c r="BO17" s="17"/>
      <c r="BP17" s="3">
        <f t="shared" si="27"/>
        <v>0</v>
      </c>
      <c r="BQ17" s="17"/>
      <c r="BR17" s="3">
        <f t="shared" si="28"/>
        <v>0</v>
      </c>
      <c r="BS17" s="17"/>
      <c r="BT17" s="3">
        <f t="shared" si="29"/>
        <v>0</v>
      </c>
      <c r="BU17" s="17"/>
      <c r="BV17" s="3">
        <f t="shared" si="30"/>
        <v>0</v>
      </c>
      <c r="BW17" s="17"/>
      <c r="BX17" s="3">
        <f t="shared" si="31"/>
        <v>0</v>
      </c>
      <c r="BY17" s="17"/>
      <c r="BZ17" s="8">
        <f t="shared" si="32"/>
        <v>0</v>
      </c>
      <c r="CA17" s="17"/>
      <c r="CB17" s="3">
        <f t="shared" si="33"/>
        <v>0</v>
      </c>
      <c r="CC17" s="17"/>
      <c r="CD17" s="3">
        <f t="shared" si="34"/>
        <v>0</v>
      </c>
      <c r="CE17" s="17"/>
      <c r="CF17" s="59"/>
      <c r="CG17" s="8">
        <f t="shared" si="35"/>
        <v>0</v>
      </c>
      <c r="CH17" s="17"/>
      <c r="CI17" s="3">
        <f t="shared" si="36"/>
        <v>0</v>
      </c>
      <c r="CJ17" s="17"/>
      <c r="CK17" s="3">
        <f t="shared" si="37"/>
        <v>0</v>
      </c>
      <c r="CL17" s="17"/>
      <c r="CM17" s="3">
        <f t="shared" si="38"/>
        <v>0</v>
      </c>
      <c r="CN17" s="17"/>
      <c r="CO17" s="3">
        <f t="shared" si="39"/>
        <v>0</v>
      </c>
      <c r="CP17" s="17"/>
      <c r="CQ17" s="3">
        <f t="shared" si="40"/>
        <v>0</v>
      </c>
      <c r="CR17" s="17"/>
      <c r="CS17" s="3">
        <f t="shared" si="41"/>
        <v>0</v>
      </c>
      <c r="CT17" s="17"/>
      <c r="CU17" s="3">
        <f t="shared" si="42"/>
        <v>0</v>
      </c>
      <c r="CV17" s="17"/>
      <c r="CW17" s="3">
        <f t="shared" si="43"/>
        <v>0</v>
      </c>
      <c r="CX17" s="17"/>
      <c r="CY17" s="3">
        <f t="shared" si="44"/>
        <v>0</v>
      </c>
      <c r="CZ17" s="17"/>
      <c r="DA17" s="15">
        <f t="shared" si="45"/>
        <v>0</v>
      </c>
      <c r="DB17" s="21"/>
      <c r="DC17" s="21">
        <f t="shared" si="46"/>
        <v>0</v>
      </c>
      <c r="DD17" s="20"/>
      <c r="DE17" s="59"/>
      <c r="DF17" s="83">
        <f t="shared" si="47"/>
        <v>0</v>
      </c>
      <c r="DG17" s="15"/>
      <c r="DH17" s="15">
        <f t="shared" si="48"/>
        <v>0</v>
      </c>
      <c r="DI17" s="15"/>
      <c r="DJ17" s="15">
        <f t="shared" si="49"/>
        <v>0</v>
      </c>
      <c r="DK17" s="15"/>
      <c r="DL17" s="15">
        <f t="shared" si="50"/>
        <v>0</v>
      </c>
      <c r="DM17" s="15"/>
      <c r="DN17" s="15">
        <f t="shared" si="51"/>
        <v>0</v>
      </c>
      <c r="DO17" s="15"/>
      <c r="DP17" s="15">
        <f t="shared" si="52"/>
        <v>0</v>
      </c>
      <c r="DQ17" s="15"/>
      <c r="DR17" s="15">
        <f t="shared" si="53"/>
        <v>0</v>
      </c>
      <c r="DS17" s="15"/>
      <c r="DT17" s="15">
        <f t="shared" si="54"/>
        <v>0</v>
      </c>
      <c r="DU17" s="15"/>
      <c r="DV17" s="15">
        <f t="shared" si="55"/>
        <v>0</v>
      </c>
      <c r="DW17" s="15"/>
      <c r="DX17" s="15">
        <f t="shared" si="71"/>
        <v>0</v>
      </c>
      <c r="DY17" s="15"/>
      <c r="DZ17" s="15">
        <f t="shared" si="56"/>
        <v>0</v>
      </c>
      <c r="EA17" s="15"/>
      <c r="EB17" s="15">
        <f t="shared" si="57"/>
        <v>0</v>
      </c>
      <c r="EC17" s="15"/>
      <c r="ED17" s="60"/>
      <c r="EE17" s="83">
        <f t="shared" si="58"/>
        <v>0</v>
      </c>
      <c r="EF17" s="15"/>
      <c r="EG17" s="15">
        <f t="shared" si="59"/>
        <v>0</v>
      </c>
      <c r="EH17" s="15"/>
      <c r="EI17" s="15">
        <f t="shared" si="60"/>
        <v>0</v>
      </c>
      <c r="EJ17" s="15"/>
      <c r="EK17" s="15">
        <f t="shared" si="61"/>
        <v>0</v>
      </c>
      <c r="EL17" s="15"/>
      <c r="EM17" s="15">
        <f t="shared" si="62"/>
        <v>0</v>
      </c>
      <c r="EN17" s="15"/>
      <c r="EO17" s="15">
        <f t="shared" si="63"/>
        <v>0</v>
      </c>
      <c r="EP17" s="15"/>
      <c r="EQ17" s="15">
        <f t="shared" si="64"/>
        <v>0</v>
      </c>
      <c r="ER17" s="15"/>
      <c r="ES17" s="15">
        <f t="shared" si="65"/>
        <v>0</v>
      </c>
      <c r="ET17" s="15"/>
      <c r="EU17" s="15">
        <f t="shared" si="66"/>
        <v>0</v>
      </c>
      <c r="EV17" s="15"/>
      <c r="EW17" s="15">
        <f t="shared" si="67"/>
        <v>0</v>
      </c>
      <c r="EX17" s="15"/>
      <c r="EY17" s="15">
        <f t="shared" si="68"/>
        <v>0</v>
      </c>
      <c r="EZ17" s="15"/>
      <c r="FA17" s="15">
        <f t="shared" si="69"/>
        <v>0</v>
      </c>
      <c r="FB17" s="17"/>
      <c r="FC17" s="59"/>
      <c r="FD17" s="8">
        <f t="shared" si="72"/>
        <v>0</v>
      </c>
      <c r="FE17" s="17"/>
      <c r="FF17" s="3">
        <f t="shared" si="73"/>
        <v>0</v>
      </c>
      <c r="FG17" s="17"/>
      <c r="FH17" s="3">
        <f t="shared" si="74"/>
        <v>0</v>
      </c>
      <c r="FI17" s="17"/>
      <c r="FJ17" s="3">
        <f t="shared" si="75"/>
        <v>0</v>
      </c>
      <c r="FK17" s="17"/>
      <c r="FL17" s="3">
        <f t="shared" si="76"/>
        <v>0</v>
      </c>
      <c r="FM17" s="17"/>
      <c r="FN17" s="3">
        <f t="shared" si="77"/>
        <v>0</v>
      </c>
      <c r="FO17" s="17"/>
      <c r="FP17" s="3">
        <f t="shared" si="78"/>
        <v>0</v>
      </c>
      <c r="FQ17" s="17"/>
      <c r="FR17" s="3">
        <f t="shared" si="79"/>
        <v>0</v>
      </c>
      <c r="FS17" s="17"/>
      <c r="FT17" s="3">
        <f t="shared" si="80"/>
        <v>0</v>
      </c>
      <c r="FU17" s="17"/>
      <c r="FV17" s="3">
        <f t="shared" si="81"/>
        <v>0</v>
      </c>
      <c r="FW17" s="17"/>
      <c r="FX17" s="3">
        <f t="shared" si="82"/>
        <v>0</v>
      </c>
      <c r="FY17" s="17"/>
      <c r="FZ17" s="15">
        <f t="shared" si="83"/>
        <v>0</v>
      </c>
      <c r="GA17" s="17"/>
      <c r="GB17" s="59"/>
      <c r="GC17" s="45">
        <f t="shared" si="84"/>
        <v>0</v>
      </c>
      <c r="GD17" s="17"/>
      <c r="GE17" s="17">
        <f t="shared" si="85"/>
        <v>0</v>
      </c>
      <c r="GF17" s="17"/>
      <c r="GG17" s="17">
        <f t="shared" si="86"/>
        <v>0</v>
      </c>
      <c r="GH17" s="17"/>
      <c r="GI17" s="17">
        <f t="shared" si="87"/>
        <v>0</v>
      </c>
      <c r="GJ17" s="17"/>
      <c r="GK17" s="17">
        <f t="shared" si="88"/>
        <v>0</v>
      </c>
      <c r="GL17" s="17"/>
      <c r="GM17" s="17">
        <f t="shared" si="89"/>
        <v>0</v>
      </c>
      <c r="GN17" s="17"/>
      <c r="GO17" s="17">
        <f t="shared" si="90"/>
        <v>0</v>
      </c>
      <c r="GP17" s="17"/>
      <c r="GQ17" s="17">
        <f t="shared" si="91"/>
        <v>0</v>
      </c>
      <c r="GR17" s="17"/>
      <c r="GS17" s="17">
        <f t="shared" si="92"/>
        <v>0</v>
      </c>
      <c r="GT17" s="17"/>
      <c r="GU17" s="17">
        <f t="shared" si="93"/>
        <v>0</v>
      </c>
      <c r="GV17" s="17"/>
      <c r="GW17" s="17">
        <f t="shared" si="94"/>
        <v>0</v>
      </c>
      <c r="GX17" s="17"/>
      <c r="GY17" s="17">
        <f t="shared" si="95"/>
        <v>0</v>
      </c>
      <c r="GZ17" s="17"/>
      <c r="HA17" s="59"/>
      <c r="HB17" s="45">
        <f t="shared" si="96"/>
        <v>0</v>
      </c>
      <c r="HC17" s="17"/>
      <c r="HD17" s="17">
        <f t="shared" si="97"/>
        <v>0</v>
      </c>
      <c r="HE17" s="17"/>
      <c r="HF17" s="17">
        <f t="shared" si="98"/>
        <v>0</v>
      </c>
      <c r="HG17" s="17"/>
      <c r="HH17" s="17">
        <f t="shared" si="99"/>
        <v>0</v>
      </c>
      <c r="HI17" s="17"/>
      <c r="HJ17" s="17">
        <f t="shared" si="100"/>
        <v>0</v>
      </c>
      <c r="HK17" s="17"/>
      <c r="HL17" s="17">
        <f t="shared" si="101"/>
        <v>0</v>
      </c>
      <c r="HM17" s="17"/>
      <c r="HN17" s="17">
        <f t="shared" si="102"/>
        <v>0</v>
      </c>
      <c r="HO17" s="17"/>
      <c r="HP17" s="17">
        <f t="shared" si="103"/>
        <v>0</v>
      </c>
      <c r="HQ17" s="17"/>
      <c r="HR17" s="17">
        <f t="shared" si="104"/>
        <v>0</v>
      </c>
      <c r="HS17" s="17"/>
      <c r="HT17" s="17">
        <f t="shared" si="105"/>
        <v>0</v>
      </c>
      <c r="HU17" s="17"/>
      <c r="HV17" s="17">
        <f t="shared" si="106"/>
        <v>0</v>
      </c>
      <c r="HW17" s="17"/>
      <c r="HX17" s="17">
        <f t="shared" si="107"/>
        <v>0</v>
      </c>
      <c r="HY17" s="17"/>
      <c r="HZ17" s="61"/>
    </row>
    <row r="18" spans="1:234" ht="13.5" thickBot="1" x14ac:dyDescent="0.25">
      <c r="A18">
        <v>26511</v>
      </c>
      <c r="B18" t="s">
        <v>7</v>
      </c>
      <c r="C18" s="3">
        <v>21000</v>
      </c>
      <c r="D18" s="1">
        <v>36100</v>
      </c>
      <c r="E18" s="1">
        <v>37560</v>
      </c>
      <c r="F18" s="1" t="s">
        <v>4</v>
      </c>
      <c r="G18" s="6" t="s">
        <v>44</v>
      </c>
      <c r="H18" s="68">
        <v>0.1075</v>
      </c>
      <c r="I18" s="78">
        <v>21000</v>
      </c>
      <c r="J18" s="30">
        <f t="shared" si="0"/>
        <v>68628</v>
      </c>
      <c r="K18" s="8">
        <v>21000</v>
      </c>
      <c r="L18" s="8">
        <f t="shared" si="70"/>
        <v>68628</v>
      </c>
      <c r="M18" s="3">
        <v>21000</v>
      </c>
      <c r="N18" s="3">
        <f t="shared" si="1"/>
        <v>68628</v>
      </c>
      <c r="O18" s="3">
        <v>21000</v>
      </c>
      <c r="P18" s="3">
        <f t="shared" si="2"/>
        <v>68628</v>
      </c>
      <c r="Q18" s="3">
        <v>21000</v>
      </c>
      <c r="R18" s="3">
        <f t="shared" si="3"/>
        <v>68628</v>
      </c>
      <c r="S18" s="3">
        <v>21000</v>
      </c>
      <c r="T18" s="3">
        <f t="shared" si="4"/>
        <v>68628</v>
      </c>
      <c r="U18" s="3">
        <v>21000</v>
      </c>
      <c r="V18" s="3">
        <f t="shared" si="5"/>
        <v>68628</v>
      </c>
      <c r="W18" s="3">
        <v>21000</v>
      </c>
      <c r="X18" s="3">
        <f t="shared" si="6"/>
        <v>68628</v>
      </c>
      <c r="Y18" s="3">
        <v>21000</v>
      </c>
      <c r="Z18" s="3">
        <f t="shared" si="7"/>
        <v>68628</v>
      </c>
      <c r="AA18" s="3">
        <v>21000</v>
      </c>
      <c r="AB18" s="3">
        <f t="shared" si="8"/>
        <v>68628</v>
      </c>
      <c r="AC18" s="17"/>
      <c r="AD18" s="3">
        <f t="shared" si="9"/>
        <v>0</v>
      </c>
      <c r="AE18" s="17"/>
      <c r="AF18" s="3">
        <f t="shared" si="10"/>
        <v>0</v>
      </c>
      <c r="AG18" s="3"/>
      <c r="AH18" s="59"/>
      <c r="AI18" s="8">
        <f t="shared" si="11"/>
        <v>0</v>
      </c>
      <c r="AJ18" s="17"/>
      <c r="AK18" s="3">
        <f t="shared" si="12"/>
        <v>0</v>
      </c>
      <c r="AL18" s="17"/>
      <c r="AM18" s="3">
        <f t="shared" si="13"/>
        <v>0</v>
      </c>
      <c r="AN18" s="20"/>
      <c r="AO18" s="39">
        <f t="shared" si="14"/>
        <v>0</v>
      </c>
      <c r="AP18" s="20"/>
      <c r="AQ18" s="39">
        <f t="shared" si="15"/>
        <v>0</v>
      </c>
      <c r="AR18" s="17"/>
      <c r="AS18" s="3">
        <f t="shared" si="16"/>
        <v>0</v>
      </c>
      <c r="AT18" s="17"/>
      <c r="AU18" s="3">
        <f t="shared" si="17"/>
        <v>0</v>
      </c>
      <c r="AV18" s="17"/>
      <c r="AW18" s="3">
        <f t="shared" si="18"/>
        <v>0</v>
      </c>
      <c r="AX18" s="17"/>
      <c r="AY18" s="3">
        <f t="shared" si="19"/>
        <v>0</v>
      </c>
      <c r="AZ18" s="17"/>
      <c r="BA18" s="3">
        <f t="shared" si="20"/>
        <v>0</v>
      </c>
      <c r="BB18" s="17"/>
      <c r="BC18" s="3">
        <f t="shared" si="21"/>
        <v>0</v>
      </c>
      <c r="BD18" s="17"/>
      <c r="BE18" s="3">
        <f t="shared" si="22"/>
        <v>0</v>
      </c>
      <c r="BF18" s="17"/>
      <c r="BG18" s="59"/>
      <c r="BH18" s="8">
        <f t="shared" si="23"/>
        <v>0</v>
      </c>
      <c r="BI18" s="17"/>
      <c r="BJ18" s="3">
        <f t="shared" si="24"/>
        <v>0</v>
      </c>
      <c r="BK18" s="17"/>
      <c r="BL18" s="3">
        <f t="shared" si="25"/>
        <v>0</v>
      </c>
      <c r="BM18" s="17"/>
      <c r="BN18" s="3">
        <f t="shared" si="26"/>
        <v>0</v>
      </c>
      <c r="BO18" s="17"/>
      <c r="BP18" s="3">
        <f t="shared" si="27"/>
        <v>0</v>
      </c>
      <c r="BQ18" s="17"/>
      <c r="BR18" s="3">
        <f t="shared" si="28"/>
        <v>0</v>
      </c>
      <c r="BS18" s="17"/>
      <c r="BT18" s="3">
        <f t="shared" si="29"/>
        <v>0</v>
      </c>
      <c r="BU18" s="17"/>
      <c r="BV18" s="3">
        <f t="shared" si="30"/>
        <v>0</v>
      </c>
      <c r="BW18" s="17"/>
      <c r="BX18" s="3">
        <f t="shared" si="31"/>
        <v>0</v>
      </c>
      <c r="BY18" s="17"/>
      <c r="BZ18" s="8">
        <f t="shared" si="32"/>
        <v>0</v>
      </c>
      <c r="CA18" s="17"/>
      <c r="CB18" s="3">
        <f t="shared" si="33"/>
        <v>0</v>
      </c>
      <c r="CC18" s="17"/>
      <c r="CD18" s="3">
        <f t="shared" si="34"/>
        <v>0</v>
      </c>
      <c r="CE18" s="17"/>
      <c r="CF18" s="59"/>
      <c r="CG18" s="8">
        <f t="shared" si="35"/>
        <v>0</v>
      </c>
      <c r="CH18" s="17"/>
      <c r="CI18" s="3">
        <f t="shared" si="36"/>
        <v>0</v>
      </c>
      <c r="CJ18" s="17"/>
      <c r="CK18" s="3">
        <f t="shared" si="37"/>
        <v>0</v>
      </c>
      <c r="CL18" s="17"/>
      <c r="CM18" s="3">
        <f t="shared" si="38"/>
        <v>0</v>
      </c>
      <c r="CN18" s="17"/>
      <c r="CO18" s="3">
        <f t="shared" si="39"/>
        <v>0</v>
      </c>
      <c r="CP18" s="17"/>
      <c r="CQ18" s="3">
        <f t="shared" si="40"/>
        <v>0</v>
      </c>
      <c r="CR18" s="17"/>
      <c r="CS18" s="3">
        <f t="shared" si="41"/>
        <v>0</v>
      </c>
      <c r="CT18" s="17"/>
      <c r="CU18" s="3">
        <f t="shared" si="42"/>
        <v>0</v>
      </c>
      <c r="CV18" s="17"/>
      <c r="CW18" s="3">
        <f t="shared" si="43"/>
        <v>0</v>
      </c>
      <c r="CX18" s="17"/>
      <c r="CY18" s="3">
        <f t="shared" si="44"/>
        <v>0</v>
      </c>
      <c r="CZ18" s="17"/>
      <c r="DA18" s="15">
        <f t="shared" si="45"/>
        <v>0</v>
      </c>
      <c r="DB18" s="21"/>
      <c r="DC18" s="21">
        <f t="shared" si="46"/>
        <v>0</v>
      </c>
      <c r="DD18" s="20"/>
      <c r="DE18" s="59"/>
      <c r="DF18" s="83">
        <f t="shared" si="47"/>
        <v>0</v>
      </c>
      <c r="DG18" s="15"/>
      <c r="DH18" s="15">
        <f t="shared" si="48"/>
        <v>0</v>
      </c>
      <c r="DI18" s="15"/>
      <c r="DJ18" s="15">
        <f t="shared" si="49"/>
        <v>0</v>
      </c>
      <c r="DK18" s="15"/>
      <c r="DL18" s="15">
        <f t="shared" si="50"/>
        <v>0</v>
      </c>
      <c r="DM18" s="15"/>
      <c r="DN18" s="15">
        <f t="shared" si="51"/>
        <v>0</v>
      </c>
      <c r="DO18" s="15"/>
      <c r="DP18" s="15">
        <f t="shared" si="52"/>
        <v>0</v>
      </c>
      <c r="DQ18" s="15"/>
      <c r="DR18" s="15">
        <f t="shared" si="53"/>
        <v>0</v>
      </c>
      <c r="DS18" s="15"/>
      <c r="DT18" s="15">
        <f t="shared" si="54"/>
        <v>0</v>
      </c>
      <c r="DU18" s="15"/>
      <c r="DV18" s="15">
        <f t="shared" si="55"/>
        <v>0</v>
      </c>
      <c r="DW18" s="15"/>
      <c r="DX18" s="15">
        <f t="shared" si="71"/>
        <v>0</v>
      </c>
      <c r="DY18" s="15"/>
      <c r="DZ18" s="15">
        <f t="shared" si="56"/>
        <v>0</v>
      </c>
      <c r="EA18" s="15"/>
      <c r="EB18" s="15">
        <f t="shared" si="57"/>
        <v>0</v>
      </c>
      <c r="EC18" s="15"/>
      <c r="ED18" s="60"/>
      <c r="EE18" s="83">
        <f t="shared" si="58"/>
        <v>0</v>
      </c>
      <c r="EF18" s="15"/>
      <c r="EG18" s="15">
        <f t="shared" si="59"/>
        <v>0</v>
      </c>
      <c r="EH18" s="15"/>
      <c r="EI18" s="15">
        <f t="shared" si="60"/>
        <v>0</v>
      </c>
      <c r="EJ18" s="15"/>
      <c r="EK18" s="15">
        <f t="shared" si="61"/>
        <v>0</v>
      </c>
      <c r="EL18" s="15"/>
      <c r="EM18" s="15">
        <f t="shared" si="62"/>
        <v>0</v>
      </c>
      <c r="EN18" s="15"/>
      <c r="EO18" s="15">
        <f t="shared" si="63"/>
        <v>0</v>
      </c>
      <c r="EP18" s="15"/>
      <c r="EQ18" s="15">
        <f t="shared" si="64"/>
        <v>0</v>
      </c>
      <c r="ER18" s="15"/>
      <c r="ES18" s="15">
        <f t="shared" si="65"/>
        <v>0</v>
      </c>
      <c r="ET18" s="15"/>
      <c r="EU18" s="15">
        <f t="shared" si="66"/>
        <v>0</v>
      </c>
      <c r="EV18" s="15"/>
      <c r="EW18" s="15">
        <f t="shared" si="67"/>
        <v>0</v>
      </c>
      <c r="EX18" s="15"/>
      <c r="EY18" s="15">
        <f t="shared" si="68"/>
        <v>0</v>
      </c>
      <c r="EZ18" s="15"/>
      <c r="FA18" s="15">
        <f t="shared" si="69"/>
        <v>0</v>
      </c>
      <c r="FB18" s="17"/>
      <c r="FC18" s="59"/>
      <c r="FD18" s="8">
        <f t="shared" si="72"/>
        <v>0</v>
      </c>
      <c r="FE18" s="17"/>
      <c r="FF18" s="3">
        <f t="shared" si="73"/>
        <v>0</v>
      </c>
      <c r="FG18" s="17"/>
      <c r="FH18" s="3">
        <f t="shared" si="74"/>
        <v>0</v>
      </c>
      <c r="FI18" s="17"/>
      <c r="FJ18" s="3">
        <f t="shared" si="75"/>
        <v>0</v>
      </c>
      <c r="FK18" s="17"/>
      <c r="FL18" s="3">
        <f t="shared" si="76"/>
        <v>0</v>
      </c>
      <c r="FM18" s="17"/>
      <c r="FN18" s="3">
        <f t="shared" si="77"/>
        <v>0</v>
      </c>
      <c r="FO18" s="17"/>
      <c r="FP18" s="3">
        <f t="shared" si="78"/>
        <v>0</v>
      </c>
      <c r="FQ18" s="17"/>
      <c r="FR18" s="3">
        <f t="shared" si="79"/>
        <v>0</v>
      </c>
      <c r="FS18" s="17"/>
      <c r="FT18" s="3">
        <f t="shared" si="80"/>
        <v>0</v>
      </c>
      <c r="FU18" s="17"/>
      <c r="FV18" s="3">
        <f t="shared" si="81"/>
        <v>0</v>
      </c>
      <c r="FW18" s="17"/>
      <c r="FX18" s="3">
        <f t="shared" si="82"/>
        <v>0</v>
      </c>
      <c r="FY18" s="17"/>
      <c r="FZ18" s="15">
        <f t="shared" si="83"/>
        <v>0</v>
      </c>
      <c r="GA18" s="17"/>
      <c r="GB18" s="59"/>
      <c r="GC18" s="45">
        <f t="shared" si="84"/>
        <v>0</v>
      </c>
      <c r="GD18" s="17"/>
      <c r="GE18" s="17">
        <f t="shared" si="85"/>
        <v>0</v>
      </c>
      <c r="GF18" s="17"/>
      <c r="GG18" s="17">
        <f t="shared" si="86"/>
        <v>0</v>
      </c>
      <c r="GH18" s="17"/>
      <c r="GI18" s="17">
        <f t="shared" si="87"/>
        <v>0</v>
      </c>
      <c r="GJ18" s="17"/>
      <c r="GK18" s="17">
        <f t="shared" si="88"/>
        <v>0</v>
      </c>
      <c r="GL18" s="17"/>
      <c r="GM18" s="17">
        <f t="shared" si="89"/>
        <v>0</v>
      </c>
      <c r="GN18" s="17"/>
      <c r="GO18" s="17">
        <f t="shared" si="90"/>
        <v>0</v>
      </c>
      <c r="GP18" s="17"/>
      <c r="GQ18" s="17">
        <f t="shared" si="91"/>
        <v>0</v>
      </c>
      <c r="GR18" s="17"/>
      <c r="GS18" s="17">
        <f t="shared" si="92"/>
        <v>0</v>
      </c>
      <c r="GT18" s="17"/>
      <c r="GU18" s="17">
        <f t="shared" si="93"/>
        <v>0</v>
      </c>
      <c r="GV18" s="17"/>
      <c r="GW18" s="17">
        <f t="shared" si="94"/>
        <v>0</v>
      </c>
      <c r="GX18" s="17"/>
      <c r="GY18" s="17">
        <f t="shared" si="95"/>
        <v>0</v>
      </c>
      <c r="GZ18" s="17"/>
      <c r="HA18" s="59"/>
      <c r="HB18" s="45">
        <f t="shared" si="96"/>
        <v>0</v>
      </c>
      <c r="HC18" s="17"/>
      <c r="HD18" s="17">
        <f t="shared" si="97"/>
        <v>0</v>
      </c>
      <c r="HE18" s="17"/>
      <c r="HF18" s="17">
        <f t="shared" si="98"/>
        <v>0</v>
      </c>
      <c r="HG18" s="17"/>
      <c r="HH18" s="17">
        <f t="shared" si="99"/>
        <v>0</v>
      </c>
      <c r="HI18" s="17"/>
      <c r="HJ18" s="17">
        <f t="shared" si="100"/>
        <v>0</v>
      </c>
      <c r="HK18" s="17"/>
      <c r="HL18" s="17">
        <f t="shared" si="101"/>
        <v>0</v>
      </c>
      <c r="HM18" s="17"/>
      <c r="HN18" s="17">
        <f t="shared" si="102"/>
        <v>0</v>
      </c>
      <c r="HO18" s="17"/>
      <c r="HP18" s="17">
        <f t="shared" si="103"/>
        <v>0</v>
      </c>
      <c r="HQ18" s="17"/>
      <c r="HR18" s="17">
        <f t="shared" si="104"/>
        <v>0</v>
      </c>
      <c r="HS18" s="17"/>
      <c r="HT18" s="17">
        <f t="shared" si="105"/>
        <v>0</v>
      </c>
      <c r="HU18" s="17"/>
      <c r="HV18" s="17">
        <f t="shared" si="106"/>
        <v>0</v>
      </c>
      <c r="HW18" s="17"/>
      <c r="HX18" s="17">
        <f t="shared" si="107"/>
        <v>0</v>
      </c>
      <c r="HY18" s="17"/>
      <c r="HZ18" s="61"/>
    </row>
    <row r="19" spans="1:234" ht="13.5" thickBot="1" x14ac:dyDescent="0.25">
      <c r="A19">
        <v>26372</v>
      </c>
      <c r="B19" t="s">
        <v>21</v>
      </c>
      <c r="C19" s="3">
        <v>25000</v>
      </c>
      <c r="D19" s="1">
        <v>36100</v>
      </c>
      <c r="E19" s="1">
        <v>39172</v>
      </c>
      <c r="F19" t="s">
        <v>4</v>
      </c>
      <c r="G19" s="6">
        <v>38807</v>
      </c>
      <c r="H19" s="68">
        <v>0.33900000000000002</v>
      </c>
      <c r="I19" s="78">
        <v>25000</v>
      </c>
      <c r="J19" s="30">
        <f t="shared" si="0"/>
        <v>257640</v>
      </c>
      <c r="K19" s="8">
        <v>25000</v>
      </c>
      <c r="L19" s="8">
        <f t="shared" si="70"/>
        <v>257640.00000000003</v>
      </c>
      <c r="M19" s="3">
        <v>25000</v>
      </c>
      <c r="N19" s="3">
        <f t="shared" si="1"/>
        <v>257640.00000000003</v>
      </c>
      <c r="O19" s="3">
        <v>25000</v>
      </c>
      <c r="P19" s="3">
        <f t="shared" si="2"/>
        <v>257640.00000000003</v>
      </c>
      <c r="Q19" s="3">
        <v>25000</v>
      </c>
      <c r="R19" s="3">
        <f t="shared" si="3"/>
        <v>257640.00000000003</v>
      </c>
      <c r="S19" s="3">
        <v>25000</v>
      </c>
      <c r="T19" s="3">
        <f t="shared" si="4"/>
        <v>257640.00000000003</v>
      </c>
      <c r="U19" s="3">
        <v>25000</v>
      </c>
      <c r="V19" s="3">
        <f t="shared" si="5"/>
        <v>257640.00000000003</v>
      </c>
      <c r="W19" s="3">
        <v>25000</v>
      </c>
      <c r="X19" s="3">
        <f t="shared" si="6"/>
        <v>257640.00000000003</v>
      </c>
      <c r="Y19" s="3">
        <v>25000</v>
      </c>
      <c r="Z19" s="3">
        <f t="shared" si="7"/>
        <v>257640.00000000003</v>
      </c>
      <c r="AA19" s="3">
        <v>25000</v>
      </c>
      <c r="AB19" s="3">
        <f t="shared" si="8"/>
        <v>257640.00000000003</v>
      </c>
      <c r="AC19" s="3">
        <v>25000</v>
      </c>
      <c r="AD19" s="3">
        <f t="shared" si="9"/>
        <v>257640.00000000003</v>
      </c>
      <c r="AE19" s="3">
        <v>25000</v>
      </c>
      <c r="AF19" s="3">
        <f t="shared" si="10"/>
        <v>257640.00000000003</v>
      </c>
      <c r="AG19" s="3"/>
      <c r="AH19" s="56">
        <v>25000</v>
      </c>
      <c r="AI19" s="8">
        <f t="shared" si="11"/>
        <v>257640.00000000003</v>
      </c>
      <c r="AJ19" s="3">
        <v>25000</v>
      </c>
      <c r="AK19" s="3">
        <f t="shared" si="12"/>
        <v>257640.00000000003</v>
      </c>
      <c r="AL19" s="3">
        <v>25000</v>
      </c>
      <c r="AM19" s="3">
        <f t="shared" si="13"/>
        <v>257640.00000000003</v>
      </c>
      <c r="AN19" s="39">
        <v>25000</v>
      </c>
      <c r="AO19" s="39">
        <f t="shared" si="14"/>
        <v>257640.00000000003</v>
      </c>
      <c r="AP19" s="39">
        <v>25000</v>
      </c>
      <c r="AQ19" s="39">
        <f t="shared" si="15"/>
        <v>257640.00000000003</v>
      </c>
      <c r="AR19" s="3">
        <v>25000</v>
      </c>
      <c r="AS19" s="3">
        <f t="shared" si="16"/>
        <v>257640.00000000003</v>
      </c>
      <c r="AT19" s="3">
        <v>25000</v>
      </c>
      <c r="AU19" s="3">
        <f t="shared" si="17"/>
        <v>257640.00000000003</v>
      </c>
      <c r="AV19" s="3">
        <v>25000</v>
      </c>
      <c r="AW19" s="3">
        <f t="shared" si="18"/>
        <v>257640.00000000003</v>
      </c>
      <c r="AX19" s="3">
        <v>25000</v>
      </c>
      <c r="AY19" s="3">
        <f t="shared" si="19"/>
        <v>257640.00000000003</v>
      </c>
      <c r="AZ19" s="3">
        <v>25000</v>
      </c>
      <c r="BA19" s="3">
        <f t="shared" si="20"/>
        <v>257640.00000000003</v>
      </c>
      <c r="BB19" s="3">
        <v>25000</v>
      </c>
      <c r="BC19" s="3">
        <f t="shared" si="21"/>
        <v>257640.00000000003</v>
      </c>
      <c r="BD19" s="3">
        <v>25000</v>
      </c>
      <c r="BE19" s="3">
        <f t="shared" si="22"/>
        <v>257640.00000000003</v>
      </c>
      <c r="BF19" s="3"/>
      <c r="BG19" s="56">
        <v>25000</v>
      </c>
      <c r="BH19" s="8">
        <f t="shared" si="23"/>
        <v>257640.00000000003</v>
      </c>
      <c r="BI19" s="3">
        <v>25000</v>
      </c>
      <c r="BJ19" s="3">
        <f t="shared" si="24"/>
        <v>257640.00000000003</v>
      </c>
      <c r="BK19" s="3">
        <v>25000</v>
      </c>
      <c r="BL19" s="3">
        <f t="shared" si="25"/>
        <v>257640.00000000003</v>
      </c>
      <c r="BM19" s="3">
        <v>25000</v>
      </c>
      <c r="BN19" s="3">
        <f t="shared" si="26"/>
        <v>257640.00000000003</v>
      </c>
      <c r="BO19" s="3">
        <v>25000</v>
      </c>
      <c r="BP19" s="3">
        <f t="shared" si="27"/>
        <v>257640.00000000003</v>
      </c>
      <c r="BQ19" s="3">
        <v>25000</v>
      </c>
      <c r="BR19" s="3">
        <f t="shared" si="28"/>
        <v>257640.00000000003</v>
      </c>
      <c r="BS19" s="3">
        <v>25000</v>
      </c>
      <c r="BT19" s="3">
        <f t="shared" si="29"/>
        <v>257640.00000000003</v>
      </c>
      <c r="BU19" s="3">
        <v>25000</v>
      </c>
      <c r="BV19" s="3">
        <f t="shared" si="30"/>
        <v>257640.00000000003</v>
      </c>
      <c r="BW19" s="3">
        <v>25000</v>
      </c>
      <c r="BX19" s="3">
        <f t="shared" si="31"/>
        <v>257640.00000000003</v>
      </c>
      <c r="BY19" s="3">
        <v>25000</v>
      </c>
      <c r="BZ19" s="8">
        <f t="shared" si="32"/>
        <v>257640.00000000003</v>
      </c>
      <c r="CA19" s="3">
        <v>25000</v>
      </c>
      <c r="CB19" s="3">
        <f t="shared" si="33"/>
        <v>257640.00000000003</v>
      </c>
      <c r="CC19" s="3">
        <v>25000</v>
      </c>
      <c r="CD19" s="3">
        <f t="shared" si="34"/>
        <v>257640.00000000003</v>
      </c>
      <c r="CE19" s="3"/>
      <c r="CF19" s="56">
        <v>25000</v>
      </c>
      <c r="CG19" s="8">
        <f t="shared" si="35"/>
        <v>257640.00000000003</v>
      </c>
      <c r="CH19" s="3">
        <v>25000</v>
      </c>
      <c r="CI19" s="3">
        <f t="shared" si="36"/>
        <v>257640.00000000003</v>
      </c>
      <c r="CJ19" s="3">
        <v>25000</v>
      </c>
      <c r="CK19" s="3">
        <f t="shared" si="37"/>
        <v>257640.00000000003</v>
      </c>
      <c r="CL19" s="3">
        <v>25000</v>
      </c>
      <c r="CM19" s="3">
        <f t="shared" si="38"/>
        <v>257640.00000000003</v>
      </c>
      <c r="CN19" s="3">
        <v>25000</v>
      </c>
      <c r="CO19" s="3">
        <f t="shared" si="39"/>
        <v>257640.00000000003</v>
      </c>
      <c r="CP19" s="3">
        <v>25000</v>
      </c>
      <c r="CQ19" s="3">
        <f t="shared" si="40"/>
        <v>257640.00000000003</v>
      </c>
      <c r="CR19" s="3">
        <v>25000</v>
      </c>
      <c r="CS19" s="3">
        <f t="shared" si="41"/>
        <v>257640.00000000003</v>
      </c>
      <c r="CT19" s="3">
        <v>25000</v>
      </c>
      <c r="CU19" s="3">
        <f t="shared" si="42"/>
        <v>257640.00000000003</v>
      </c>
      <c r="CV19" s="3">
        <v>25000</v>
      </c>
      <c r="CW19" s="3">
        <f t="shared" si="43"/>
        <v>257640.00000000003</v>
      </c>
      <c r="CX19" s="3">
        <v>25000</v>
      </c>
      <c r="CY19" s="3">
        <f t="shared" si="44"/>
        <v>257640.00000000003</v>
      </c>
      <c r="CZ19" s="3">
        <v>25000</v>
      </c>
      <c r="DA19" s="15">
        <f t="shared" si="45"/>
        <v>257640.00000000003</v>
      </c>
      <c r="DB19" s="21">
        <v>25000</v>
      </c>
      <c r="DC19" s="21">
        <f t="shared" si="46"/>
        <v>257640.00000000003</v>
      </c>
      <c r="DD19" s="39"/>
      <c r="DE19" s="56">
        <v>25000</v>
      </c>
      <c r="DF19" s="83">
        <f t="shared" si="47"/>
        <v>257640.00000000003</v>
      </c>
      <c r="DG19" s="15">
        <v>25000</v>
      </c>
      <c r="DH19" s="15">
        <f t="shared" si="48"/>
        <v>257640.00000000003</v>
      </c>
      <c r="DI19" s="35">
        <v>25000</v>
      </c>
      <c r="DJ19" s="15">
        <f t="shared" si="49"/>
        <v>257640.00000000003</v>
      </c>
      <c r="DK19" s="15">
        <v>25000</v>
      </c>
      <c r="DL19" s="15">
        <f t="shared" si="50"/>
        <v>257640.00000000003</v>
      </c>
      <c r="DM19" s="15">
        <v>25000</v>
      </c>
      <c r="DN19" s="15">
        <f t="shared" si="51"/>
        <v>257640.00000000003</v>
      </c>
      <c r="DO19" s="15">
        <v>25000</v>
      </c>
      <c r="DP19" s="15">
        <f t="shared" si="52"/>
        <v>257640.00000000003</v>
      </c>
      <c r="DQ19" s="15">
        <v>25000</v>
      </c>
      <c r="DR19" s="15">
        <f t="shared" si="53"/>
        <v>257640.00000000003</v>
      </c>
      <c r="DS19" s="15">
        <v>25000</v>
      </c>
      <c r="DT19" s="15">
        <f t="shared" si="54"/>
        <v>257640.00000000003</v>
      </c>
      <c r="DU19" s="15">
        <v>25000</v>
      </c>
      <c r="DV19" s="15">
        <f t="shared" si="55"/>
        <v>257640.00000000003</v>
      </c>
      <c r="DW19" s="15">
        <v>25000</v>
      </c>
      <c r="DX19" s="15">
        <f t="shared" si="71"/>
        <v>98800</v>
      </c>
      <c r="DY19" s="15">
        <v>25000</v>
      </c>
      <c r="DZ19" s="15">
        <f t="shared" si="56"/>
        <v>257640.00000000003</v>
      </c>
      <c r="EA19" s="15">
        <v>25000</v>
      </c>
      <c r="EB19" s="15">
        <f t="shared" si="57"/>
        <v>257640.00000000003</v>
      </c>
      <c r="EC19" s="15"/>
      <c r="ED19" s="60">
        <v>25000</v>
      </c>
      <c r="EE19" s="83">
        <f t="shared" si="58"/>
        <v>257640.00000000003</v>
      </c>
      <c r="EF19" s="15">
        <v>25000</v>
      </c>
      <c r="EG19" s="15">
        <f t="shared" si="59"/>
        <v>257640.00000000003</v>
      </c>
      <c r="EH19" s="15">
        <v>25000</v>
      </c>
      <c r="EI19" s="15">
        <f t="shared" si="60"/>
        <v>257640.00000000003</v>
      </c>
      <c r="EJ19" s="15"/>
      <c r="EK19" s="15">
        <f t="shared" si="61"/>
        <v>0</v>
      </c>
      <c r="EL19" s="15"/>
      <c r="EM19" s="15">
        <f t="shared" si="62"/>
        <v>0</v>
      </c>
      <c r="EN19" s="15"/>
      <c r="EO19" s="15">
        <f t="shared" si="63"/>
        <v>0</v>
      </c>
      <c r="EP19" s="15"/>
      <c r="EQ19" s="15">
        <f t="shared" si="64"/>
        <v>0</v>
      </c>
      <c r="ER19" s="15"/>
      <c r="ES19" s="15">
        <f t="shared" si="65"/>
        <v>0</v>
      </c>
      <c r="ET19" s="15"/>
      <c r="EU19" s="15">
        <f t="shared" si="66"/>
        <v>0</v>
      </c>
      <c r="EV19" s="15"/>
      <c r="EW19" s="15">
        <f t="shared" si="67"/>
        <v>0</v>
      </c>
      <c r="EX19" s="15"/>
      <c r="EY19" s="15">
        <f t="shared" si="68"/>
        <v>0</v>
      </c>
      <c r="EZ19" s="15"/>
      <c r="FA19" s="15">
        <f t="shared" si="69"/>
        <v>0</v>
      </c>
      <c r="FB19" s="17"/>
      <c r="FC19" s="59"/>
      <c r="FD19" s="8">
        <f t="shared" si="72"/>
        <v>0</v>
      </c>
      <c r="FE19" s="17"/>
      <c r="FF19" s="3">
        <f t="shared" si="73"/>
        <v>0</v>
      </c>
      <c r="FG19" s="17"/>
      <c r="FH19" s="3">
        <f t="shared" si="74"/>
        <v>0</v>
      </c>
      <c r="FI19" s="17"/>
      <c r="FJ19" s="3">
        <f t="shared" si="75"/>
        <v>0</v>
      </c>
      <c r="FK19" s="17"/>
      <c r="FL19" s="3">
        <f t="shared" si="76"/>
        <v>0</v>
      </c>
      <c r="FM19" s="17"/>
      <c r="FN19" s="3">
        <f t="shared" si="77"/>
        <v>0</v>
      </c>
      <c r="FO19" s="17"/>
      <c r="FP19" s="3">
        <f t="shared" si="78"/>
        <v>0</v>
      </c>
      <c r="FQ19" s="17"/>
      <c r="FR19" s="3">
        <f t="shared" si="79"/>
        <v>0</v>
      </c>
      <c r="FS19" s="17"/>
      <c r="FT19" s="3">
        <f t="shared" si="80"/>
        <v>0</v>
      </c>
      <c r="FU19" s="17"/>
      <c r="FV19" s="3">
        <f t="shared" si="81"/>
        <v>0</v>
      </c>
      <c r="FW19" s="17"/>
      <c r="FX19" s="3">
        <f t="shared" si="82"/>
        <v>0</v>
      </c>
      <c r="FY19" s="17"/>
      <c r="FZ19" s="15">
        <f t="shared" si="83"/>
        <v>0</v>
      </c>
      <c r="GA19" s="17"/>
      <c r="GB19" s="59"/>
      <c r="GC19" s="45">
        <f t="shared" si="84"/>
        <v>0</v>
      </c>
      <c r="GD19" s="17"/>
      <c r="GE19" s="17">
        <f t="shared" si="85"/>
        <v>0</v>
      </c>
      <c r="GF19" s="17"/>
      <c r="GG19" s="17">
        <f t="shared" si="86"/>
        <v>0</v>
      </c>
      <c r="GH19" s="17"/>
      <c r="GI19" s="17">
        <f t="shared" si="87"/>
        <v>0</v>
      </c>
      <c r="GJ19" s="17"/>
      <c r="GK19" s="17">
        <f t="shared" si="88"/>
        <v>0</v>
      </c>
      <c r="GL19" s="17"/>
      <c r="GM19" s="17">
        <f t="shared" si="89"/>
        <v>0</v>
      </c>
      <c r="GN19" s="17"/>
      <c r="GO19" s="17">
        <f t="shared" si="90"/>
        <v>0</v>
      </c>
      <c r="GP19" s="17"/>
      <c r="GQ19" s="17">
        <f t="shared" si="91"/>
        <v>0</v>
      </c>
      <c r="GR19" s="17"/>
      <c r="GS19" s="17">
        <f t="shared" si="92"/>
        <v>0</v>
      </c>
      <c r="GT19" s="17"/>
      <c r="GU19" s="17">
        <f t="shared" si="93"/>
        <v>0</v>
      </c>
      <c r="GV19" s="17"/>
      <c r="GW19" s="17">
        <f t="shared" si="94"/>
        <v>0</v>
      </c>
      <c r="GX19" s="17"/>
      <c r="GY19" s="17">
        <f t="shared" si="95"/>
        <v>0</v>
      </c>
      <c r="GZ19" s="17"/>
      <c r="HA19" s="59"/>
      <c r="HB19" s="45">
        <f t="shared" si="96"/>
        <v>0</v>
      </c>
      <c r="HC19" s="17"/>
      <c r="HD19" s="17">
        <f t="shared" si="97"/>
        <v>0</v>
      </c>
      <c r="HE19" s="17"/>
      <c r="HF19" s="17">
        <f t="shared" si="98"/>
        <v>0</v>
      </c>
      <c r="HG19" s="17"/>
      <c r="HH19" s="17">
        <f t="shared" si="99"/>
        <v>0</v>
      </c>
      <c r="HI19" s="17"/>
      <c r="HJ19" s="17">
        <f t="shared" si="100"/>
        <v>0</v>
      </c>
      <c r="HK19" s="17"/>
      <c r="HL19" s="17">
        <f t="shared" si="101"/>
        <v>0</v>
      </c>
      <c r="HM19" s="17"/>
      <c r="HN19" s="17">
        <f t="shared" si="102"/>
        <v>0</v>
      </c>
      <c r="HO19" s="17"/>
      <c r="HP19" s="17">
        <f t="shared" si="103"/>
        <v>0</v>
      </c>
      <c r="HQ19" s="17"/>
      <c r="HR19" s="17">
        <f t="shared" si="104"/>
        <v>0</v>
      </c>
      <c r="HS19" s="17"/>
      <c r="HT19" s="17">
        <f t="shared" si="105"/>
        <v>0</v>
      </c>
      <c r="HU19" s="17"/>
      <c r="HV19" s="17">
        <f t="shared" si="106"/>
        <v>0</v>
      </c>
      <c r="HW19" s="17"/>
      <c r="HX19" s="17">
        <f t="shared" si="107"/>
        <v>0</v>
      </c>
      <c r="HY19" s="17"/>
      <c r="HZ19" s="61"/>
    </row>
    <row r="20" spans="1:234" ht="13.5" thickBot="1" x14ac:dyDescent="0.25">
      <c r="A20">
        <v>26683</v>
      </c>
      <c r="B20" t="s">
        <v>23</v>
      </c>
      <c r="C20" s="3">
        <v>8000</v>
      </c>
      <c r="D20" s="1">
        <v>36220</v>
      </c>
      <c r="E20" s="1">
        <v>37711</v>
      </c>
      <c r="F20" t="s">
        <v>4</v>
      </c>
      <c r="G20" s="6">
        <v>37529</v>
      </c>
      <c r="H20" s="68">
        <v>0.23</v>
      </c>
      <c r="I20" s="78">
        <v>8000</v>
      </c>
      <c r="J20" s="30">
        <f t="shared" si="0"/>
        <v>55936</v>
      </c>
      <c r="K20" s="8">
        <v>8000</v>
      </c>
      <c r="L20" s="8">
        <f t="shared" si="70"/>
        <v>55936</v>
      </c>
      <c r="M20" s="3">
        <v>8000</v>
      </c>
      <c r="N20" s="3">
        <f t="shared" si="1"/>
        <v>55936</v>
      </c>
      <c r="O20" s="15">
        <v>8000</v>
      </c>
      <c r="P20" s="3">
        <f t="shared" si="2"/>
        <v>55936</v>
      </c>
      <c r="Q20" s="15">
        <v>8000</v>
      </c>
      <c r="R20" s="3">
        <f t="shared" si="3"/>
        <v>55936</v>
      </c>
      <c r="S20" s="15">
        <v>8000</v>
      </c>
      <c r="T20" s="3">
        <f t="shared" si="4"/>
        <v>55936</v>
      </c>
      <c r="U20" s="15">
        <v>8000</v>
      </c>
      <c r="V20" s="3">
        <f t="shared" si="5"/>
        <v>55936</v>
      </c>
      <c r="W20" s="15">
        <v>8000</v>
      </c>
      <c r="X20" s="3">
        <f t="shared" si="6"/>
        <v>55936</v>
      </c>
      <c r="Y20" s="35">
        <v>8000</v>
      </c>
      <c r="Z20" s="3">
        <f t="shared" si="7"/>
        <v>55936</v>
      </c>
      <c r="AA20" s="15">
        <v>8000</v>
      </c>
      <c r="AB20" s="3">
        <f t="shared" si="8"/>
        <v>55936</v>
      </c>
      <c r="AC20" s="15">
        <v>8000</v>
      </c>
      <c r="AD20" s="3">
        <f t="shared" si="9"/>
        <v>55936</v>
      </c>
      <c r="AE20" s="15">
        <v>8000</v>
      </c>
      <c r="AF20" s="3">
        <f t="shared" si="10"/>
        <v>55936</v>
      </c>
      <c r="AG20" s="3"/>
      <c r="AH20" s="60">
        <v>8000</v>
      </c>
      <c r="AI20" s="8">
        <f t="shared" si="11"/>
        <v>55936</v>
      </c>
      <c r="AJ20" s="15">
        <v>8000</v>
      </c>
      <c r="AK20" s="3">
        <f t="shared" si="12"/>
        <v>55936</v>
      </c>
      <c r="AL20" s="15">
        <v>8000</v>
      </c>
      <c r="AM20" s="3">
        <f t="shared" si="13"/>
        <v>55936</v>
      </c>
      <c r="AN20" s="20"/>
      <c r="AO20" s="39">
        <f t="shared" si="14"/>
        <v>0</v>
      </c>
      <c r="AP20" s="20"/>
      <c r="AQ20" s="39">
        <f t="shared" si="15"/>
        <v>0</v>
      </c>
      <c r="AR20" s="17"/>
      <c r="AS20" s="3">
        <f t="shared" si="16"/>
        <v>0</v>
      </c>
      <c r="AT20" s="17"/>
      <c r="AU20" s="3">
        <f t="shared" si="17"/>
        <v>0</v>
      </c>
      <c r="AV20" s="17"/>
      <c r="AW20" s="3">
        <f t="shared" si="18"/>
        <v>0</v>
      </c>
      <c r="AX20" s="17"/>
      <c r="AY20" s="3">
        <f t="shared" si="19"/>
        <v>0</v>
      </c>
      <c r="AZ20" s="17"/>
      <c r="BA20" s="3">
        <f t="shared" si="20"/>
        <v>0</v>
      </c>
      <c r="BB20" s="17"/>
      <c r="BC20" s="3">
        <f t="shared" si="21"/>
        <v>0</v>
      </c>
      <c r="BD20" s="17"/>
      <c r="BE20" s="3">
        <f t="shared" si="22"/>
        <v>0</v>
      </c>
      <c r="BF20" s="17"/>
      <c r="BG20" s="59"/>
      <c r="BH20" s="8">
        <f t="shared" si="23"/>
        <v>0</v>
      </c>
      <c r="BI20" s="17"/>
      <c r="BJ20" s="3">
        <f t="shared" si="24"/>
        <v>0</v>
      </c>
      <c r="BK20" s="17"/>
      <c r="BL20" s="3">
        <f t="shared" si="25"/>
        <v>0</v>
      </c>
      <c r="BM20" s="17"/>
      <c r="BN20" s="3">
        <f t="shared" si="26"/>
        <v>0</v>
      </c>
      <c r="BO20" s="17"/>
      <c r="BP20" s="3">
        <f t="shared" si="27"/>
        <v>0</v>
      </c>
      <c r="BQ20" s="17"/>
      <c r="BR20" s="3">
        <f t="shared" si="28"/>
        <v>0</v>
      </c>
      <c r="BS20" s="17"/>
      <c r="BT20" s="3">
        <f t="shared" si="29"/>
        <v>0</v>
      </c>
      <c r="BU20" s="17"/>
      <c r="BV20" s="3">
        <f t="shared" si="30"/>
        <v>0</v>
      </c>
      <c r="BW20" s="17"/>
      <c r="BX20" s="3">
        <f t="shared" si="31"/>
        <v>0</v>
      </c>
      <c r="BY20" s="17"/>
      <c r="BZ20" s="8">
        <f t="shared" si="32"/>
        <v>0</v>
      </c>
      <c r="CA20" s="17"/>
      <c r="CB20" s="3">
        <f t="shared" si="33"/>
        <v>0</v>
      </c>
      <c r="CC20" s="17"/>
      <c r="CD20" s="3">
        <f t="shared" si="34"/>
        <v>0</v>
      </c>
      <c r="CE20" s="17"/>
      <c r="CF20" s="59"/>
      <c r="CG20" s="8">
        <f t="shared" si="35"/>
        <v>0</v>
      </c>
      <c r="CH20" s="17"/>
      <c r="CI20" s="3">
        <f t="shared" si="36"/>
        <v>0</v>
      </c>
      <c r="CJ20" s="17"/>
      <c r="CK20" s="3">
        <f t="shared" si="37"/>
        <v>0</v>
      </c>
      <c r="CL20" s="17"/>
      <c r="CM20" s="3">
        <f t="shared" si="38"/>
        <v>0</v>
      </c>
      <c r="CN20" s="17"/>
      <c r="CO20" s="3">
        <f t="shared" si="39"/>
        <v>0</v>
      </c>
      <c r="CP20" s="17"/>
      <c r="CQ20" s="3">
        <f t="shared" si="40"/>
        <v>0</v>
      </c>
      <c r="CR20" s="17"/>
      <c r="CS20" s="3">
        <f t="shared" si="41"/>
        <v>0</v>
      </c>
      <c r="CT20" s="17"/>
      <c r="CU20" s="3">
        <f t="shared" si="42"/>
        <v>0</v>
      </c>
      <c r="CV20" s="17"/>
      <c r="CW20" s="3">
        <f t="shared" si="43"/>
        <v>0</v>
      </c>
      <c r="CX20" s="17"/>
      <c r="CY20" s="3">
        <f t="shared" si="44"/>
        <v>0</v>
      </c>
      <c r="CZ20" s="17"/>
      <c r="DA20" s="15">
        <f t="shared" si="45"/>
        <v>0</v>
      </c>
      <c r="DB20" s="21"/>
      <c r="DC20" s="21">
        <f t="shared" si="46"/>
        <v>0</v>
      </c>
      <c r="DD20" s="20"/>
      <c r="DE20" s="59"/>
      <c r="DF20" s="83">
        <f t="shared" si="47"/>
        <v>0</v>
      </c>
      <c r="DG20" s="15"/>
      <c r="DH20" s="15">
        <f t="shared" si="48"/>
        <v>0</v>
      </c>
      <c r="DI20" s="15"/>
      <c r="DJ20" s="15">
        <f t="shared" si="49"/>
        <v>0</v>
      </c>
      <c r="DK20" s="15"/>
      <c r="DL20" s="15">
        <f t="shared" si="50"/>
        <v>0</v>
      </c>
      <c r="DM20" s="15"/>
      <c r="DN20" s="15">
        <f t="shared" si="51"/>
        <v>0</v>
      </c>
      <c r="DO20" s="15"/>
      <c r="DP20" s="15">
        <f t="shared" si="52"/>
        <v>0</v>
      </c>
      <c r="DQ20" s="15"/>
      <c r="DR20" s="15">
        <f t="shared" si="53"/>
        <v>0</v>
      </c>
      <c r="DS20" s="15"/>
      <c r="DT20" s="15">
        <f t="shared" si="54"/>
        <v>0</v>
      </c>
      <c r="DU20" s="15"/>
      <c r="DV20" s="15">
        <f t="shared" si="55"/>
        <v>0</v>
      </c>
      <c r="DW20" s="15"/>
      <c r="DX20" s="15">
        <f t="shared" si="71"/>
        <v>0</v>
      </c>
      <c r="DY20" s="15"/>
      <c r="DZ20" s="15">
        <f t="shared" si="56"/>
        <v>0</v>
      </c>
      <c r="EA20" s="15"/>
      <c r="EB20" s="15">
        <f t="shared" si="57"/>
        <v>0</v>
      </c>
      <c r="EC20" s="15"/>
      <c r="ED20" s="60"/>
      <c r="EE20" s="83">
        <f t="shared" si="58"/>
        <v>0</v>
      </c>
      <c r="EF20" s="15"/>
      <c r="EG20" s="15">
        <f t="shared" si="59"/>
        <v>0</v>
      </c>
      <c r="EH20" s="15"/>
      <c r="EI20" s="15">
        <f t="shared" si="60"/>
        <v>0</v>
      </c>
      <c r="EJ20" s="15"/>
      <c r="EK20" s="15">
        <f t="shared" si="61"/>
        <v>0</v>
      </c>
      <c r="EL20" s="15"/>
      <c r="EM20" s="15">
        <f t="shared" si="62"/>
        <v>0</v>
      </c>
      <c r="EN20" s="15"/>
      <c r="EO20" s="15">
        <f t="shared" si="63"/>
        <v>0</v>
      </c>
      <c r="EP20" s="15"/>
      <c r="EQ20" s="15">
        <f t="shared" si="64"/>
        <v>0</v>
      </c>
      <c r="ER20" s="15"/>
      <c r="ES20" s="15">
        <f t="shared" si="65"/>
        <v>0</v>
      </c>
      <c r="ET20" s="15"/>
      <c r="EU20" s="15">
        <f t="shared" si="66"/>
        <v>0</v>
      </c>
      <c r="EV20" s="15"/>
      <c r="EW20" s="15">
        <f t="shared" si="67"/>
        <v>0</v>
      </c>
      <c r="EX20" s="15"/>
      <c r="EY20" s="15">
        <f t="shared" si="68"/>
        <v>0</v>
      </c>
      <c r="EZ20" s="15"/>
      <c r="FA20" s="15">
        <f t="shared" si="69"/>
        <v>0</v>
      </c>
      <c r="FB20" s="17"/>
      <c r="FC20" s="59"/>
      <c r="FD20" s="8">
        <f t="shared" si="72"/>
        <v>0</v>
      </c>
      <c r="FE20" s="17"/>
      <c r="FF20" s="3">
        <f t="shared" si="73"/>
        <v>0</v>
      </c>
      <c r="FG20" s="17"/>
      <c r="FH20" s="3">
        <f t="shared" si="74"/>
        <v>0</v>
      </c>
      <c r="FI20" s="17"/>
      <c r="FJ20" s="3">
        <f t="shared" si="75"/>
        <v>0</v>
      </c>
      <c r="FK20" s="17"/>
      <c r="FL20" s="3">
        <f t="shared" si="76"/>
        <v>0</v>
      </c>
      <c r="FM20" s="17"/>
      <c r="FN20" s="3">
        <f t="shared" si="77"/>
        <v>0</v>
      </c>
      <c r="FO20" s="17"/>
      <c r="FP20" s="3">
        <f t="shared" si="78"/>
        <v>0</v>
      </c>
      <c r="FQ20" s="17"/>
      <c r="FR20" s="3">
        <f t="shared" si="79"/>
        <v>0</v>
      </c>
      <c r="FS20" s="17"/>
      <c r="FT20" s="3">
        <f t="shared" si="80"/>
        <v>0</v>
      </c>
      <c r="FU20" s="17"/>
      <c r="FV20" s="3">
        <f t="shared" si="81"/>
        <v>0</v>
      </c>
      <c r="FW20" s="17"/>
      <c r="FX20" s="3">
        <f t="shared" si="82"/>
        <v>0</v>
      </c>
      <c r="FY20" s="17"/>
      <c r="FZ20" s="15">
        <f t="shared" si="83"/>
        <v>0</v>
      </c>
      <c r="GA20" s="17"/>
      <c r="GB20" s="59"/>
      <c r="GC20" s="45">
        <f t="shared" si="84"/>
        <v>0</v>
      </c>
      <c r="GD20" s="17"/>
      <c r="GE20" s="17">
        <f t="shared" si="85"/>
        <v>0</v>
      </c>
      <c r="GF20" s="17"/>
      <c r="GG20" s="17">
        <f t="shared" si="86"/>
        <v>0</v>
      </c>
      <c r="GH20" s="17"/>
      <c r="GI20" s="17">
        <f t="shared" si="87"/>
        <v>0</v>
      </c>
      <c r="GJ20" s="17"/>
      <c r="GK20" s="17">
        <f t="shared" si="88"/>
        <v>0</v>
      </c>
      <c r="GL20" s="17"/>
      <c r="GM20" s="17">
        <f t="shared" si="89"/>
        <v>0</v>
      </c>
      <c r="GN20" s="17"/>
      <c r="GO20" s="17">
        <f t="shared" si="90"/>
        <v>0</v>
      </c>
      <c r="GP20" s="17"/>
      <c r="GQ20" s="17">
        <f t="shared" si="91"/>
        <v>0</v>
      </c>
      <c r="GR20" s="17"/>
      <c r="GS20" s="17">
        <f t="shared" si="92"/>
        <v>0</v>
      </c>
      <c r="GT20" s="17"/>
      <c r="GU20" s="17">
        <f t="shared" si="93"/>
        <v>0</v>
      </c>
      <c r="GV20" s="17"/>
      <c r="GW20" s="17">
        <f t="shared" si="94"/>
        <v>0</v>
      </c>
      <c r="GX20" s="17"/>
      <c r="GY20" s="17">
        <f t="shared" si="95"/>
        <v>0</v>
      </c>
      <c r="GZ20" s="17"/>
      <c r="HA20" s="59"/>
      <c r="HB20" s="45">
        <f t="shared" si="96"/>
        <v>0</v>
      </c>
      <c r="HC20" s="17"/>
      <c r="HD20" s="17">
        <f t="shared" si="97"/>
        <v>0</v>
      </c>
      <c r="HE20" s="17"/>
      <c r="HF20" s="17">
        <f t="shared" si="98"/>
        <v>0</v>
      </c>
      <c r="HG20" s="17"/>
      <c r="HH20" s="17">
        <f t="shared" si="99"/>
        <v>0</v>
      </c>
      <c r="HI20" s="17"/>
      <c r="HJ20" s="17">
        <f t="shared" si="100"/>
        <v>0</v>
      </c>
      <c r="HK20" s="17"/>
      <c r="HL20" s="17">
        <f t="shared" si="101"/>
        <v>0</v>
      </c>
      <c r="HM20" s="17"/>
      <c r="HN20" s="17">
        <f t="shared" si="102"/>
        <v>0</v>
      </c>
      <c r="HO20" s="17"/>
      <c r="HP20" s="17">
        <f t="shared" si="103"/>
        <v>0</v>
      </c>
      <c r="HQ20" s="17"/>
      <c r="HR20" s="17">
        <f t="shared" si="104"/>
        <v>0</v>
      </c>
      <c r="HS20" s="17"/>
      <c r="HT20" s="17">
        <f t="shared" si="105"/>
        <v>0</v>
      </c>
      <c r="HU20" s="17"/>
      <c r="HV20" s="17">
        <f t="shared" si="106"/>
        <v>0</v>
      </c>
      <c r="HW20" s="17"/>
      <c r="HX20" s="17">
        <f t="shared" si="107"/>
        <v>0</v>
      </c>
      <c r="HY20" s="17"/>
      <c r="HZ20" s="61"/>
    </row>
    <row r="21" spans="1:234" ht="13.5" thickBot="1" x14ac:dyDescent="0.25">
      <c r="A21">
        <v>26678</v>
      </c>
      <c r="B21" t="s">
        <v>38</v>
      </c>
      <c r="C21" s="3">
        <v>25000</v>
      </c>
      <c r="D21" s="1">
        <v>36251</v>
      </c>
      <c r="E21" s="1">
        <v>39172</v>
      </c>
      <c r="F21" t="s">
        <v>4</v>
      </c>
      <c r="G21" s="6">
        <v>38807</v>
      </c>
      <c r="H21" s="68">
        <v>0.3377</v>
      </c>
      <c r="I21" s="78">
        <v>25000</v>
      </c>
      <c r="J21" s="30">
        <f t="shared" si="0"/>
        <v>256652</v>
      </c>
      <c r="K21" s="8">
        <v>25000</v>
      </c>
      <c r="L21" s="8">
        <f t="shared" si="70"/>
        <v>256652</v>
      </c>
      <c r="M21" s="3">
        <v>25000</v>
      </c>
      <c r="N21" s="3">
        <f t="shared" si="1"/>
        <v>256652</v>
      </c>
      <c r="O21" s="3">
        <v>25000</v>
      </c>
      <c r="P21" s="3">
        <f t="shared" si="2"/>
        <v>256652</v>
      </c>
      <c r="Q21" s="3">
        <v>25000</v>
      </c>
      <c r="R21" s="3">
        <f t="shared" si="3"/>
        <v>256652</v>
      </c>
      <c r="S21" s="3">
        <v>25000</v>
      </c>
      <c r="T21" s="3">
        <f t="shared" si="4"/>
        <v>256652</v>
      </c>
      <c r="U21" s="3">
        <v>25000</v>
      </c>
      <c r="V21" s="3">
        <f t="shared" si="5"/>
        <v>256652</v>
      </c>
      <c r="W21" s="3">
        <v>25000</v>
      </c>
      <c r="X21" s="3">
        <f t="shared" si="6"/>
        <v>256652</v>
      </c>
      <c r="Y21" s="3">
        <v>25000</v>
      </c>
      <c r="Z21" s="3">
        <f t="shared" si="7"/>
        <v>256652</v>
      </c>
      <c r="AA21" s="3">
        <v>25000</v>
      </c>
      <c r="AB21" s="3">
        <f t="shared" si="8"/>
        <v>256652</v>
      </c>
      <c r="AC21" s="3">
        <v>25000</v>
      </c>
      <c r="AD21" s="3">
        <f t="shared" si="9"/>
        <v>256652</v>
      </c>
      <c r="AE21" s="3">
        <v>25000</v>
      </c>
      <c r="AF21" s="3">
        <f t="shared" si="10"/>
        <v>256652</v>
      </c>
      <c r="AG21" s="3"/>
      <c r="AH21" s="56">
        <v>25000</v>
      </c>
      <c r="AI21" s="8">
        <f t="shared" si="11"/>
        <v>256652</v>
      </c>
      <c r="AJ21" s="3">
        <v>25000</v>
      </c>
      <c r="AK21" s="3">
        <f t="shared" si="12"/>
        <v>256652</v>
      </c>
      <c r="AL21" s="3">
        <v>25000</v>
      </c>
      <c r="AM21" s="3">
        <f t="shared" si="13"/>
        <v>256652</v>
      </c>
      <c r="AN21" s="39">
        <v>25000</v>
      </c>
      <c r="AO21" s="39">
        <f t="shared" si="14"/>
        <v>256652</v>
      </c>
      <c r="AP21" s="39">
        <v>25000</v>
      </c>
      <c r="AQ21" s="39">
        <f t="shared" si="15"/>
        <v>256652</v>
      </c>
      <c r="AR21" s="3">
        <v>25000</v>
      </c>
      <c r="AS21" s="3">
        <f t="shared" si="16"/>
        <v>256652</v>
      </c>
      <c r="AT21" s="3">
        <v>25000</v>
      </c>
      <c r="AU21" s="3">
        <f t="shared" si="17"/>
        <v>256652</v>
      </c>
      <c r="AV21" s="3">
        <v>25000</v>
      </c>
      <c r="AW21" s="3">
        <f t="shared" si="18"/>
        <v>256652</v>
      </c>
      <c r="AX21" s="3">
        <v>25000</v>
      </c>
      <c r="AY21" s="3">
        <f t="shared" si="19"/>
        <v>256652</v>
      </c>
      <c r="AZ21" s="3">
        <v>25000</v>
      </c>
      <c r="BA21" s="3">
        <f t="shared" si="20"/>
        <v>256652</v>
      </c>
      <c r="BB21" s="3">
        <v>25000</v>
      </c>
      <c r="BC21" s="3">
        <f t="shared" si="21"/>
        <v>256652</v>
      </c>
      <c r="BD21" s="3">
        <v>25000</v>
      </c>
      <c r="BE21" s="3">
        <f t="shared" si="22"/>
        <v>256652</v>
      </c>
      <c r="BF21" s="3"/>
      <c r="BG21" s="56">
        <v>25000</v>
      </c>
      <c r="BH21" s="8">
        <f t="shared" si="23"/>
        <v>256652</v>
      </c>
      <c r="BI21" s="3">
        <v>25000</v>
      </c>
      <c r="BJ21" s="3">
        <f t="shared" si="24"/>
        <v>256652</v>
      </c>
      <c r="BK21" s="3">
        <v>25000</v>
      </c>
      <c r="BL21" s="3">
        <f t="shared" si="25"/>
        <v>256652</v>
      </c>
      <c r="BM21" s="3">
        <v>25000</v>
      </c>
      <c r="BN21" s="3">
        <f t="shared" si="26"/>
        <v>256652</v>
      </c>
      <c r="BO21" s="3">
        <v>25000</v>
      </c>
      <c r="BP21" s="3">
        <f t="shared" si="27"/>
        <v>256652</v>
      </c>
      <c r="BQ21" s="3">
        <v>25000</v>
      </c>
      <c r="BR21" s="3">
        <f t="shared" si="28"/>
        <v>256652</v>
      </c>
      <c r="BS21" s="3">
        <v>25000</v>
      </c>
      <c r="BT21" s="3">
        <f t="shared" si="29"/>
        <v>256652</v>
      </c>
      <c r="BU21" s="3">
        <v>25000</v>
      </c>
      <c r="BV21" s="3">
        <f t="shared" si="30"/>
        <v>256652</v>
      </c>
      <c r="BW21" s="3">
        <v>25000</v>
      </c>
      <c r="BX21" s="3">
        <f t="shared" si="31"/>
        <v>256652</v>
      </c>
      <c r="BY21" s="3">
        <v>25000</v>
      </c>
      <c r="BZ21" s="8">
        <f t="shared" si="32"/>
        <v>256652</v>
      </c>
      <c r="CA21" s="3">
        <v>25000</v>
      </c>
      <c r="CB21" s="3">
        <f t="shared" si="33"/>
        <v>256652</v>
      </c>
      <c r="CC21" s="3">
        <v>25000</v>
      </c>
      <c r="CD21" s="3">
        <f t="shared" si="34"/>
        <v>256652</v>
      </c>
      <c r="CE21" s="3"/>
      <c r="CF21" s="56">
        <v>25000</v>
      </c>
      <c r="CG21" s="8">
        <f t="shared" si="35"/>
        <v>256652</v>
      </c>
      <c r="CH21" s="3">
        <v>25000</v>
      </c>
      <c r="CI21" s="3">
        <f t="shared" si="36"/>
        <v>256652</v>
      </c>
      <c r="CJ21" s="3">
        <v>25000</v>
      </c>
      <c r="CK21" s="3">
        <f t="shared" si="37"/>
        <v>256652</v>
      </c>
      <c r="CL21" s="3">
        <v>25000</v>
      </c>
      <c r="CM21" s="3">
        <f t="shared" si="38"/>
        <v>256652</v>
      </c>
      <c r="CN21" s="3">
        <v>25000</v>
      </c>
      <c r="CO21" s="3">
        <f t="shared" si="39"/>
        <v>256652</v>
      </c>
      <c r="CP21" s="3">
        <v>25000</v>
      </c>
      <c r="CQ21" s="3">
        <f t="shared" si="40"/>
        <v>256652</v>
      </c>
      <c r="CR21" s="3">
        <v>25000</v>
      </c>
      <c r="CS21" s="3">
        <f t="shared" si="41"/>
        <v>256652</v>
      </c>
      <c r="CT21" s="3">
        <v>25000</v>
      </c>
      <c r="CU21" s="3">
        <f t="shared" si="42"/>
        <v>256652</v>
      </c>
      <c r="CV21" s="3">
        <v>25000</v>
      </c>
      <c r="CW21" s="3">
        <f t="shared" si="43"/>
        <v>256652</v>
      </c>
      <c r="CX21" s="3">
        <v>25000</v>
      </c>
      <c r="CY21" s="3">
        <f t="shared" si="44"/>
        <v>256652</v>
      </c>
      <c r="CZ21" s="3">
        <v>25000</v>
      </c>
      <c r="DA21" s="15">
        <f t="shared" si="45"/>
        <v>256652</v>
      </c>
      <c r="DB21" s="21">
        <v>25000</v>
      </c>
      <c r="DC21" s="21">
        <f t="shared" si="46"/>
        <v>256652</v>
      </c>
      <c r="DD21" s="39"/>
      <c r="DE21" s="56">
        <v>25000</v>
      </c>
      <c r="DF21" s="83">
        <f t="shared" si="47"/>
        <v>256652</v>
      </c>
      <c r="DG21" s="15">
        <v>25000</v>
      </c>
      <c r="DH21" s="15">
        <f t="shared" si="48"/>
        <v>256652</v>
      </c>
      <c r="DI21" s="35">
        <v>25000</v>
      </c>
      <c r="DJ21" s="15">
        <f t="shared" si="49"/>
        <v>256652</v>
      </c>
      <c r="DK21" s="15">
        <v>25000</v>
      </c>
      <c r="DL21" s="15">
        <f t="shared" si="50"/>
        <v>256652</v>
      </c>
      <c r="DM21" s="15">
        <v>25000</v>
      </c>
      <c r="DN21" s="15">
        <f t="shared" si="51"/>
        <v>256652</v>
      </c>
      <c r="DO21" s="15">
        <v>25000</v>
      </c>
      <c r="DP21" s="15">
        <f t="shared" si="52"/>
        <v>256652</v>
      </c>
      <c r="DQ21" s="15">
        <v>25000</v>
      </c>
      <c r="DR21" s="15">
        <f t="shared" si="53"/>
        <v>256652</v>
      </c>
      <c r="DS21" s="15">
        <v>25000</v>
      </c>
      <c r="DT21" s="15">
        <f t="shared" si="54"/>
        <v>256652</v>
      </c>
      <c r="DU21" s="15">
        <v>25000</v>
      </c>
      <c r="DV21" s="15">
        <f t="shared" si="55"/>
        <v>256652</v>
      </c>
      <c r="DW21" s="15">
        <v>25000</v>
      </c>
      <c r="DX21" s="15">
        <f t="shared" si="71"/>
        <v>81700</v>
      </c>
      <c r="DY21" s="15">
        <v>25000</v>
      </c>
      <c r="DZ21" s="15">
        <f t="shared" si="56"/>
        <v>256652</v>
      </c>
      <c r="EA21" s="15">
        <v>25000</v>
      </c>
      <c r="EB21" s="15">
        <f t="shared" si="57"/>
        <v>256652</v>
      </c>
      <c r="EC21" s="15"/>
      <c r="ED21" s="60">
        <v>25000</v>
      </c>
      <c r="EE21" s="83">
        <f t="shared" si="58"/>
        <v>256652</v>
      </c>
      <c r="EF21" s="15">
        <v>25000</v>
      </c>
      <c r="EG21" s="15">
        <f t="shared" si="59"/>
        <v>256652</v>
      </c>
      <c r="EH21" s="15">
        <v>25000</v>
      </c>
      <c r="EI21" s="15">
        <f t="shared" si="60"/>
        <v>256652</v>
      </c>
      <c r="EJ21" s="15"/>
      <c r="EK21" s="15">
        <f t="shared" si="61"/>
        <v>0</v>
      </c>
      <c r="EL21" s="15"/>
      <c r="EM21" s="15">
        <f t="shared" si="62"/>
        <v>0</v>
      </c>
      <c r="EN21" s="15"/>
      <c r="EO21" s="15">
        <f t="shared" si="63"/>
        <v>0</v>
      </c>
      <c r="EP21" s="15"/>
      <c r="EQ21" s="15">
        <f t="shared" si="64"/>
        <v>0</v>
      </c>
      <c r="ER21" s="15"/>
      <c r="ES21" s="15">
        <f t="shared" si="65"/>
        <v>0</v>
      </c>
      <c r="ET21" s="15"/>
      <c r="EU21" s="15">
        <f t="shared" si="66"/>
        <v>0</v>
      </c>
      <c r="EV21" s="15"/>
      <c r="EW21" s="15">
        <f t="shared" si="67"/>
        <v>0</v>
      </c>
      <c r="EX21" s="15"/>
      <c r="EY21" s="15">
        <f t="shared" si="68"/>
        <v>0</v>
      </c>
      <c r="EZ21" s="15"/>
      <c r="FA21" s="15">
        <f t="shared" si="69"/>
        <v>0</v>
      </c>
      <c r="FB21" s="17"/>
      <c r="FC21" s="59"/>
      <c r="FD21" s="8">
        <f t="shared" si="72"/>
        <v>0</v>
      </c>
      <c r="FE21" s="17"/>
      <c r="FF21" s="3">
        <f t="shared" si="73"/>
        <v>0</v>
      </c>
      <c r="FG21" s="17"/>
      <c r="FH21" s="3">
        <f t="shared" si="74"/>
        <v>0</v>
      </c>
      <c r="FI21" s="17"/>
      <c r="FJ21" s="3">
        <f t="shared" si="75"/>
        <v>0</v>
      </c>
      <c r="FK21" s="17"/>
      <c r="FL21" s="3">
        <f t="shared" si="76"/>
        <v>0</v>
      </c>
      <c r="FM21" s="17"/>
      <c r="FN21" s="3">
        <f t="shared" si="77"/>
        <v>0</v>
      </c>
      <c r="FO21" s="17"/>
      <c r="FP21" s="3">
        <f t="shared" si="78"/>
        <v>0</v>
      </c>
      <c r="FQ21" s="17"/>
      <c r="FR21" s="3">
        <f t="shared" si="79"/>
        <v>0</v>
      </c>
      <c r="FS21" s="17"/>
      <c r="FT21" s="3">
        <f t="shared" si="80"/>
        <v>0</v>
      </c>
      <c r="FU21" s="17"/>
      <c r="FV21" s="3">
        <f t="shared" si="81"/>
        <v>0</v>
      </c>
      <c r="FW21" s="17"/>
      <c r="FX21" s="3">
        <f t="shared" si="82"/>
        <v>0</v>
      </c>
      <c r="FY21" s="17"/>
      <c r="FZ21" s="15">
        <f t="shared" si="83"/>
        <v>0</v>
      </c>
      <c r="GA21" s="17"/>
      <c r="GB21" s="59"/>
      <c r="GC21" s="45">
        <f t="shared" si="84"/>
        <v>0</v>
      </c>
      <c r="GD21" s="17"/>
      <c r="GE21" s="17">
        <f t="shared" si="85"/>
        <v>0</v>
      </c>
      <c r="GF21" s="17"/>
      <c r="GG21" s="17">
        <f t="shared" si="86"/>
        <v>0</v>
      </c>
      <c r="GH21" s="17"/>
      <c r="GI21" s="17">
        <f t="shared" si="87"/>
        <v>0</v>
      </c>
      <c r="GJ21" s="17"/>
      <c r="GK21" s="17">
        <f t="shared" si="88"/>
        <v>0</v>
      </c>
      <c r="GL21" s="17"/>
      <c r="GM21" s="17">
        <f t="shared" si="89"/>
        <v>0</v>
      </c>
      <c r="GN21" s="17"/>
      <c r="GO21" s="17">
        <f t="shared" si="90"/>
        <v>0</v>
      </c>
      <c r="GP21" s="17"/>
      <c r="GQ21" s="17">
        <f t="shared" si="91"/>
        <v>0</v>
      </c>
      <c r="GR21" s="17"/>
      <c r="GS21" s="17">
        <f t="shared" si="92"/>
        <v>0</v>
      </c>
      <c r="GT21" s="17"/>
      <c r="GU21" s="17">
        <f t="shared" si="93"/>
        <v>0</v>
      </c>
      <c r="GV21" s="17"/>
      <c r="GW21" s="17">
        <f t="shared" si="94"/>
        <v>0</v>
      </c>
      <c r="GX21" s="17"/>
      <c r="GY21" s="17">
        <f t="shared" si="95"/>
        <v>0</v>
      </c>
      <c r="GZ21" s="17"/>
      <c r="HA21" s="59"/>
      <c r="HB21" s="45">
        <f t="shared" si="96"/>
        <v>0</v>
      </c>
      <c r="HC21" s="17"/>
      <c r="HD21" s="17">
        <f t="shared" si="97"/>
        <v>0</v>
      </c>
      <c r="HE21" s="17"/>
      <c r="HF21" s="17">
        <f t="shared" si="98"/>
        <v>0</v>
      </c>
      <c r="HG21" s="17"/>
      <c r="HH21" s="17">
        <f t="shared" si="99"/>
        <v>0</v>
      </c>
      <c r="HI21" s="17"/>
      <c r="HJ21" s="17">
        <f t="shared" si="100"/>
        <v>0</v>
      </c>
      <c r="HK21" s="17"/>
      <c r="HL21" s="17">
        <f t="shared" si="101"/>
        <v>0</v>
      </c>
      <c r="HM21" s="17"/>
      <c r="HN21" s="17">
        <f t="shared" si="102"/>
        <v>0</v>
      </c>
      <c r="HO21" s="17"/>
      <c r="HP21" s="17">
        <f t="shared" si="103"/>
        <v>0</v>
      </c>
      <c r="HQ21" s="17"/>
      <c r="HR21" s="17">
        <f t="shared" si="104"/>
        <v>0</v>
      </c>
      <c r="HS21" s="17"/>
      <c r="HT21" s="17">
        <f t="shared" si="105"/>
        <v>0</v>
      </c>
      <c r="HU21" s="17"/>
      <c r="HV21" s="17">
        <f t="shared" si="106"/>
        <v>0</v>
      </c>
      <c r="HW21" s="17"/>
      <c r="HX21" s="17">
        <f t="shared" si="107"/>
        <v>0</v>
      </c>
      <c r="HY21" s="17"/>
      <c r="HZ21" s="61"/>
    </row>
    <row r="22" spans="1:234" ht="13.5" thickBot="1" x14ac:dyDescent="0.25">
      <c r="A22">
        <v>26960</v>
      </c>
      <c r="B22" t="s">
        <v>29</v>
      </c>
      <c r="C22" s="3">
        <v>20000</v>
      </c>
      <c r="D22" s="1">
        <v>36617</v>
      </c>
      <c r="E22" s="1">
        <v>38077</v>
      </c>
      <c r="F22" t="s">
        <v>4</v>
      </c>
      <c r="G22" s="6">
        <v>37711</v>
      </c>
      <c r="H22" s="68">
        <v>0.19</v>
      </c>
      <c r="I22" s="78">
        <v>20000</v>
      </c>
      <c r="J22" s="30">
        <f t="shared" si="0"/>
        <v>115520</v>
      </c>
      <c r="K22" s="8">
        <v>20000</v>
      </c>
      <c r="L22" s="8">
        <f t="shared" si="70"/>
        <v>115520</v>
      </c>
      <c r="M22" s="3">
        <v>20000</v>
      </c>
      <c r="N22" s="3">
        <f t="shared" si="1"/>
        <v>115520</v>
      </c>
      <c r="O22" s="3">
        <v>20000</v>
      </c>
      <c r="P22" s="3">
        <f t="shared" si="2"/>
        <v>115520</v>
      </c>
      <c r="Q22" s="3">
        <v>20000</v>
      </c>
      <c r="R22" s="3">
        <f t="shared" si="3"/>
        <v>115520</v>
      </c>
      <c r="S22" s="3">
        <v>20000</v>
      </c>
      <c r="T22" s="3">
        <f t="shared" si="4"/>
        <v>115520</v>
      </c>
      <c r="U22" s="3">
        <v>20000</v>
      </c>
      <c r="V22" s="3">
        <f t="shared" si="5"/>
        <v>115520</v>
      </c>
      <c r="W22" s="3">
        <v>20000</v>
      </c>
      <c r="X22" s="3">
        <f t="shared" si="6"/>
        <v>115520</v>
      </c>
      <c r="Y22" s="3">
        <v>20000</v>
      </c>
      <c r="Z22" s="3">
        <f t="shared" si="7"/>
        <v>115520</v>
      </c>
      <c r="AA22" s="3">
        <v>20000</v>
      </c>
      <c r="AB22" s="3">
        <f t="shared" si="8"/>
        <v>115520</v>
      </c>
      <c r="AC22" s="3">
        <v>20000</v>
      </c>
      <c r="AD22" s="3">
        <f t="shared" si="9"/>
        <v>115520</v>
      </c>
      <c r="AE22" s="3">
        <v>20000</v>
      </c>
      <c r="AF22" s="3">
        <f t="shared" si="10"/>
        <v>115520</v>
      </c>
      <c r="AG22" s="3"/>
      <c r="AH22" s="56">
        <v>20000</v>
      </c>
      <c r="AI22" s="8">
        <f t="shared" si="11"/>
        <v>115520</v>
      </c>
      <c r="AJ22" s="3">
        <v>20000</v>
      </c>
      <c r="AK22" s="3">
        <f t="shared" si="12"/>
        <v>115520</v>
      </c>
      <c r="AL22" s="18">
        <v>20000</v>
      </c>
      <c r="AM22" s="3">
        <f t="shared" si="13"/>
        <v>115520</v>
      </c>
      <c r="AN22" s="39">
        <v>20000</v>
      </c>
      <c r="AO22" s="39">
        <f t="shared" si="14"/>
        <v>115520</v>
      </c>
      <c r="AP22" s="39">
        <v>20000</v>
      </c>
      <c r="AQ22" s="39">
        <f t="shared" si="15"/>
        <v>115520</v>
      </c>
      <c r="AR22" s="3">
        <v>20000</v>
      </c>
      <c r="AS22" s="3">
        <f t="shared" si="16"/>
        <v>115520</v>
      </c>
      <c r="AT22" s="3">
        <v>20000</v>
      </c>
      <c r="AU22" s="3">
        <f t="shared" si="17"/>
        <v>115520</v>
      </c>
      <c r="AV22" s="3">
        <v>20000</v>
      </c>
      <c r="AW22" s="3">
        <f t="shared" si="18"/>
        <v>115520</v>
      </c>
      <c r="AX22" s="3">
        <v>20000</v>
      </c>
      <c r="AY22" s="3">
        <f t="shared" si="19"/>
        <v>115520</v>
      </c>
      <c r="AZ22" s="3">
        <v>20000</v>
      </c>
      <c r="BA22" s="3">
        <f t="shared" si="20"/>
        <v>115520</v>
      </c>
      <c r="BB22" s="3">
        <v>20000</v>
      </c>
      <c r="BC22" s="3">
        <f t="shared" si="21"/>
        <v>115520</v>
      </c>
      <c r="BD22" s="3">
        <v>20000</v>
      </c>
      <c r="BE22" s="3">
        <f t="shared" si="22"/>
        <v>115520</v>
      </c>
      <c r="BF22" s="3"/>
      <c r="BG22" s="56">
        <v>20000</v>
      </c>
      <c r="BH22" s="8">
        <f t="shared" si="23"/>
        <v>115520</v>
      </c>
      <c r="BI22" s="3">
        <v>20000</v>
      </c>
      <c r="BJ22" s="3">
        <f t="shared" si="24"/>
        <v>115520</v>
      </c>
      <c r="BK22" s="3">
        <v>20000</v>
      </c>
      <c r="BL22" s="3">
        <f t="shared" si="25"/>
        <v>115520</v>
      </c>
      <c r="BM22" s="20"/>
      <c r="BN22" s="3">
        <f t="shared" si="26"/>
        <v>0</v>
      </c>
      <c r="BO22" s="20"/>
      <c r="BP22" s="3">
        <f t="shared" si="27"/>
        <v>0</v>
      </c>
      <c r="BQ22" s="20"/>
      <c r="BR22" s="3">
        <f t="shared" si="28"/>
        <v>0</v>
      </c>
      <c r="BS22" s="20"/>
      <c r="BT22" s="3">
        <f t="shared" si="29"/>
        <v>0</v>
      </c>
      <c r="BU22" s="20"/>
      <c r="BV22" s="3">
        <f t="shared" si="30"/>
        <v>0</v>
      </c>
      <c r="BW22" s="20"/>
      <c r="BX22" s="3">
        <f t="shared" si="31"/>
        <v>0</v>
      </c>
      <c r="BY22" s="20"/>
      <c r="BZ22" s="8">
        <f t="shared" si="32"/>
        <v>0</v>
      </c>
      <c r="CA22" s="20"/>
      <c r="CB22" s="3">
        <f t="shared" si="33"/>
        <v>0</v>
      </c>
      <c r="CC22" s="20"/>
      <c r="CD22" s="3">
        <f t="shared" si="34"/>
        <v>0</v>
      </c>
      <c r="CE22" s="20"/>
      <c r="CF22" s="65"/>
      <c r="CG22" s="8">
        <f t="shared" si="35"/>
        <v>0</v>
      </c>
      <c r="CH22" s="20"/>
      <c r="CI22" s="3">
        <f t="shared" si="36"/>
        <v>0</v>
      </c>
      <c r="CJ22" s="20"/>
      <c r="CK22" s="3">
        <f t="shared" si="37"/>
        <v>0</v>
      </c>
      <c r="CL22" s="20"/>
      <c r="CM22" s="3">
        <f t="shared" si="38"/>
        <v>0</v>
      </c>
      <c r="CN22" s="20"/>
      <c r="CO22" s="3">
        <f t="shared" si="39"/>
        <v>0</v>
      </c>
      <c r="CP22" s="20"/>
      <c r="CQ22" s="3">
        <f t="shared" si="40"/>
        <v>0</v>
      </c>
      <c r="CR22" s="20"/>
      <c r="CS22" s="3">
        <f t="shared" si="41"/>
        <v>0</v>
      </c>
      <c r="CT22" s="20"/>
      <c r="CU22" s="3">
        <f t="shared" si="42"/>
        <v>0</v>
      </c>
      <c r="CV22" s="20"/>
      <c r="CW22" s="3">
        <f t="shared" si="43"/>
        <v>0</v>
      </c>
      <c r="CX22" s="20"/>
      <c r="CY22" s="3">
        <f t="shared" si="44"/>
        <v>0</v>
      </c>
      <c r="CZ22" s="20"/>
      <c r="DA22" s="15">
        <f t="shared" si="45"/>
        <v>0</v>
      </c>
      <c r="DB22" s="21"/>
      <c r="DC22" s="21">
        <f t="shared" si="46"/>
        <v>0</v>
      </c>
      <c r="DD22" s="20"/>
      <c r="DE22" s="65"/>
      <c r="DF22" s="83">
        <f t="shared" si="47"/>
        <v>0</v>
      </c>
      <c r="DG22" s="21"/>
      <c r="DH22" s="15">
        <f t="shared" si="48"/>
        <v>0</v>
      </c>
      <c r="DI22" s="21"/>
      <c r="DJ22" s="15">
        <f t="shared" si="49"/>
        <v>0</v>
      </c>
      <c r="DK22" s="21"/>
      <c r="DL22" s="15">
        <f t="shared" si="50"/>
        <v>0</v>
      </c>
      <c r="DM22" s="21"/>
      <c r="DN22" s="15">
        <f t="shared" si="51"/>
        <v>0</v>
      </c>
      <c r="DO22" s="21"/>
      <c r="DP22" s="15">
        <f t="shared" si="52"/>
        <v>0</v>
      </c>
      <c r="DQ22" s="21"/>
      <c r="DR22" s="15">
        <f t="shared" si="53"/>
        <v>0</v>
      </c>
      <c r="DS22" s="21"/>
      <c r="DT22" s="15">
        <f t="shared" si="54"/>
        <v>0</v>
      </c>
      <c r="DU22" s="21"/>
      <c r="DV22" s="15">
        <f t="shared" si="55"/>
        <v>0</v>
      </c>
      <c r="DW22" s="21"/>
      <c r="DX22" s="15">
        <f t="shared" si="71"/>
        <v>0</v>
      </c>
      <c r="DY22" s="21"/>
      <c r="DZ22" s="15">
        <f t="shared" si="56"/>
        <v>0</v>
      </c>
      <c r="EA22" s="21"/>
      <c r="EB22" s="15">
        <f t="shared" si="57"/>
        <v>0</v>
      </c>
      <c r="EC22" s="21"/>
      <c r="ED22" s="57"/>
      <c r="EE22" s="83">
        <f t="shared" si="58"/>
        <v>0</v>
      </c>
      <c r="EF22" s="21"/>
      <c r="EG22" s="15">
        <f t="shared" si="59"/>
        <v>0</v>
      </c>
      <c r="EH22" s="21"/>
      <c r="EI22" s="15">
        <f t="shared" si="60"/>
        <v>0</v>
      </c>
      <c r="EJ22" s="21"/>
      <c r="EK22" s="15">
        <f t="shared" si="61"/>
        <v>0</v>
      </c>
      <c r="EL22" s="21"/>
      <c r="EM22" s="15">
        <f t="shared" si="62"/>
        <v>0</v>
      </c>
      <c r="EN22" s="21"/>
      <c r="EO22" s="15">
        <f t="shared" si="63"/>
        <v>0</v>
      </c>
      <c r="EP22" s="21"/>
      <c r="EQ22" s="15">
        <f t="shared" si="64"/>
        <v>0</v>
      </c>
      <c r="ER22" s="21"/>
      <c r="ES22" s="15">
        <f t="shared" si="65"/>
        <v>0</v>
      </c>
      <c r="ET22" s="21"/>
      <c r="EU22" s="15">
        <f t="shared" si="66"/>
        <v>0</v>
      </c>
      <c r="EV22" s="21"/>
      <c r="EW22" s="15">
        <f t="shared" si="67"/>
        <v>0</v>
      </c>
      <c r="EX22" s="21"/>
      <c r="EY22" s="15">
        <f t="shared" si="68"/>
        <v>0</v>
      </c>
      <c r="EZ22" s="21"/>
      <c r="FA22" s="15">
        <f t="shared" si="69"/>
        <v>0</v>
      </c>
      <c r="FB22" s="20"/>
      <c r="FC22" s="65"/>
      <c r="FD22" s="8">
        <f t="shared" si="72"/>
        <v>0</v>
      </c>
      <c r="FE22" s="20"/>
      <c r="FF22" s="3">
        <f t="shared" si="73"/>
        <v>0</v>
      </c>
      <c r="FG22" s="20"/>
      <c r="FH22" s="3">
        <f t="shared" si="74"/>
        <v>0</v>
      </c>
      <c r="FI22" s="20"/>
      <c r="FJ22" s="3">
        <f t="shared" si="75"/>
        <v>0</v>
      </c>
      <c r="FK22" s="20"/>
      <c r="FL22" s="3">
        <f t="shared" si="76"/>
        <v>0</v>
      </c>
      <c r="FM22" s="20"/>
      <c r="FN22" s="3">
        <f t="shared" si="77"/>
        <v>0</v>
      </c>
      <c r="FO22" s="20"/>
      <c r="FP22" s="3">
        <f t="shared" si="78"/>
        <v>0</v>
      </c>
      <c r="FQ22" s="20"/>
      <c r="FR22" s="3">
        <f t="shared" si="79"/>
        <v>0</v>
      </c>
      <c r="FS22" s="20"/>
      <c r="FT22" s="3">
        <f t="shared" si="80"/>
        <v>0</v>
      </c>
      <c r="FU22" s="20"/>
      <c r="FV22" s="3">
        <f t="shared" si="81"/>
        <v>0</v>
      </c>
      <c r="FW22" s="20"/>
      <c r="FX22" s="3">
        <f t="shared" si="82"/>
        <v>0</v>
      </c>
      <c r="FY22" s="20"/>
      <c r="FZ22" s="15">
        <f t="shared" si="83"/>
        <v>0</v>
      </c>
      <c r="GA22" s="20"/>
      <c r="GB22" s="65"/>
      <c r="GC22" s="45">
        <f t="shared" si="84"/>
        <v>0</v>
      </c>
      <c r="GD22" s="20"/>
      <c r="GE22" s="17">
        <f t="shared" si="85"/>
        <v>0</v>
      </c>
      <c r="GF22" s="20"/>
      <c r="GG22" s="17">
        <f t="shared" si="86"/>
        <v>0</v>
      </c>
      <c r="GH22" s="20"/>
      <c r="GI22" s="17">
        <f t="shared" si="87"/>
        <v>0</v>
      </c>
      <c r="GJ22" s="20"/>
      <c r="GK22" s="17">
        <f t="shared" si="88"/>
        <v>0</v>
      </c>
      <c r="GL22" s="20"/>
      <c r="GM22" s="17">
        <f t="shared" si="89"/>
        <v>0</v>
      </c>
      <c r="GN22" s="20"/>
      <c r="GO22" s="17">
        <f t="shared" si="90"/>
        <v>0</v>
      </c>
      <c r="GP22" s="20"/>
      <c r="GQ22" s="17">
        <f t="shared" si="91"/>
        <v>0</v>
      </c>
      <c r="GR22" s="20"/>
      <c r="GS22" s="17">
        <f t="shared" si="92"/>
        <v>0</v>
      </c>
      <c r="GT22" s="20"/>
      <c r="GU22" s="17">
        <f t="shared" si="93"/>
        <v>0</v>
      </c>
      <c r="GV22" s="20"/>
      <c r="GW22" s="17">
        <f t="shared" si="94"/>
        <v>0</v>
      </c>
      <c r="GX22" s="20"/>
      <c r="GY22" s="17">
        <f t="shared" si="95"/>
        <v>0</v>
      </c>
      <c r="GZ22" s="20"/>
      <c r="HA22" s="65"/>
      <c r="HB22" s="45">
        <f t="shared" si="96"/>
        <v>0</v>
      </c>
      <c r="HC22" s="20"/>
      <c r="HD22" s="17">
        <f t="shared" si="97"/>
        <v>0</v>
      </c>
      <c r="HE22" s="20"/>
      <c r="HF22" s="17">
        <f t="shared" si="98"/>
        <v>0</v>
      </c>
      <c r="HG22" s="20"/>
      <c r="HH22" s="17">
        <f t="shared" si="99"/>
        <v>0</v>
      </c>
      <c r="HI22" s="20"/>
      <c r="HJ22" s="17">
        <f t="shared" si="100"/>
        <v>0</v>
      </c>
      <c r="HK22" s="20"/>
      <c r="HL22" s="17">
        <f t="shared" si="101"/>
        <v>0</v>
      </c>
      <c r="HM22" s="20"/>
      <c r="HN22" s="17">
        <f t="shared" si="102"/>
        <v>0</v>
      </c>
      <c r="HO22" s="20"/>
      <c r="HP22" s="17">
        <f t="shared" si="103"/>
        <v>0</v>
      </c>
      <c r="HQ22" s="20"/>
      <c r="HR22" s="17">
        <f t="shared" si="104"/>
        <v>0</v>
      </c>
      <c r="HS22" s="20"/>
      <c r="HT22" s="17">
        <f t="shared" si="105"/>
        <v>0</v>
      </c>
      <c r="HU22" s="20"/>
      <c r="HV22" s="17">
        <f t="shared" si="106"/>
        <v>0</v>
      </c>
      <c r="HW22" s="20"/>
      <c r="HX22" s="17">
        <f t="shared" si="107"/>
        <v>0</v>
      </c>
      <c r="HY22" s="20"/>
      <c r="HZ22" s="61"/>
    </row>
    <row r="23" spans="1:234" x14ac:dyDescent="0.2">
      <c r="A23">
        <v>26719</v>
      </c>
      <c r="B23" t="s">
        <v>24</v>
      </c>
      <c r="C23" s="3">
        <v>25000</v>
      </c>
      <c r="D23" s="1">
        <v>36647</v>
      </c>
      <c r="E23" s="1">
        <v>38472</v>
      </c>
      <c r="F23" t="s">
        <v>26</v>
      </c>
      <c r="G23" s="6"/>
      <c r="H23" s="68">
        <v>0.20499999999999999</v>
      </c>
      <c r="I23" s="78">
        <v>25000</v>
      </c>
      <c r="J23" s="30">
        <f t="shared" si="0"/>
        <v>155800</v>
      </c>
      <c r="K23" s="8">
        <v>25000</v>
      </c>
      <c r="L23" s="8">
        <f t="shared" si="70"/>
        <v>155800</v>
      </c>
      <c r="M23" s="3">
        <v>25000</v>
      </c>
      <c r="N23" s="3">
        <f t="shared" si="1"/>
        <v>155800</v>
      </c>
      <c r="O23" s="3">
        <v>25000</v>
      </c>
      <c r="P23" s="3">
        <f t="shared" si="2"/>
        <v>155800</v>
      </c>
      <c r="Q23" s="3">
        <v>25000</v>
      </c>
      <c r="R23" s="3">
        <f t="shared" si="3"/>
        <v>155800</v>
      </c>
      <c r="S23" s="3">
        <v>25000</v>
      </c>
      <c r="T23" s="3">
        <f t="shared" si="4"/>
        <v>155800</v>
      </c>
      <c r="U23" s="3">
        <v>25000</v>
      </c>
      <c r="V23" s="3">
        <f t="shared" si="5"/>
        <v>155800</v>
      </c>
      <c r="W23" s="3">
        <v>25000</v>
      </c>
      <c r="X23" s="3">
        <f t="shared" si="6"/>
        <v>155800</v>
      </c>
      <c r="Y23" s="3">
        <v>25000</v>
      </c>
      <c r="Z23" s="3">
        <f t="shared" si="7"/>
        <v>155800</v>
      </c>
      <c r="AA23" s="3">
        <v>25000</v>
      </c>
      <c r="AB23" s="3">
        <f t="shared" si="8"/>
        <v>155800</v>
      </c>
      <c r="AC23" s="3">
        <v>25000</v>
      </c>
      <c r="AD23" s="3">
        <f t="shared" si="9"/>
        <v>155800</v>
      </c>
      <c r="AE23" s="3">
        <v>25000</v>
      </c>
      <c r="AF23" s="3">
        <f t="shared" si="10"/>
        <v>155800</v>
      </c>
      <c r="AG23" s="3"/>
      <c r="AH23" s="56">
        <v>25000</v>
      </c>
      <c r="AI23" s="8">
        <f t="shared" si="11"/>
        <v>155800</v>
      </c>
      <c r="AJ23" s="3">
        <v>25000</v>
      </c>
      <c r="AK23" s="3">
        <f t="shared" si="12"/>
        <v>155800</v>
      </c>
      <c r="AL23" s="3">
        <v>25000</v>
      </c>
      <c r="AM23" s="3">
        <f t="shared" si="13"/>
        <v>155800</v>
      </c>
      <c r="AN23" s="39">
        <v>25000</v>
      </c>
      <c r="AO23" s="39">
        <f t="shared" si="14"/>
        <v>155800</v>
      </c>
      <c r="AP23" s="39">
        <v>25000</v>
      </c>
      <c r="AQ23" s="39">
        <f t="shared" si="15"/>
        <v>155800</v>
      </c>
      <c r="AR23" s="3">
        <v>25000</v>
      </c>
      <c r="AS23" s="3">
        <f t="shared" si="16"/>
        <v>155800</v>
      </c>
      <c r="AT23" s="3">
        <v>25000</v>
      </c>
      <c r="AU23" s="3">
        <f t="shared" si="17"/>
        <v>155800</v>
      </c>
      <c r="AV23" s="3">
        <v>25000</v>
      </c>
      <c r="AW23" s="3">
        <f t="shared" si="18"/>
        <v>155800</v>
      </c>
      <c r="AX23" s="3">
        <v>25000</v>
      </c>
      <c r="AY23" s="3">
        <f t="shared" si="19"/>
        <v>155800</v>
      </c>
      <c r="AZ23" s="3">
        <v>25000</v>
      </c>
      <c r="BA23" s="3">
        <f t="shared" si="20"/>
        <v>155800</v>
      </c>
      <c r="BB23" s="3">
        <v>25000</v>
      </c>
      <c r="BC23" s="3">
        <f t="shared" si="21"/>
        <v>155800</v>
      </c>
      <c r="BD23" s="3">
        <v>25000</v>
      </c>
      <c r="BE23" s="3">
        <f t="shared" si="22"/>
        <v>155800</v>
      </c>
      <c r="BF23" s="3"/>
      <c r="BG23" s="56">
        <v>25000</v>
      </c>
      <c r="BH23" s="8">
        <f t="shared" si="23"/>
        <v>155800</v>
      </c>
      <c r="BI23" s="3">
        <v>25000</v>
      </c>
      <c r="BJ23" s="3">
        <f t="shared" si="24"/>
        <v>155800</v>
      </c>
      <c r="BK23" s="3">
        <v>25000</v>
      </c>
      <c r="BL23" s="3">
        <f t="shared" si="25"/>
        <v>155800</v>
      </c>
      <c r="BM23" s="3">
        <v>25000</v>
      </c>
      <c r="BN23" s="3">
        <f t="shared" si="26"/>
        <v>155800</v>
      </c>
      <c r="BO23" s="3">
        <v>25000</v>
      </c>
      <c r="BP23" s="3">
        <f t="shared" si="27"/>
        <v>155800</v>
      </c>
      <c r="BQ23" s="3">
        <v>25000</v>
      </c>
      <c r="BR23" s="3">
        <f t="shared" si="28"/>
        <v>155800</v>
      </c>
      <c r="BS23" s="3">
        <v>25000</v>
      </c>
      <c r="BT23" s="3">
        <f t="shared" si="29"/>
        <v>155800</v>
      </c>
      <c r="BU23" s="3">
        <v>25000</v>
      </c>
      <c r="BV23" s="3">
        <f t="shared" si="30"/>
        <v>155800</v>
      </c>
      <c r="BW23" s="3">
        <v>25000</v>
      </c>
      <c r="BX23" s="3">
        <f t="shared" si="31"/>
        <v>155800</v>
      </c>
      <c r="BY23" s="3">
        <v>25000</v>
      </c>
      <c r="BZ23" s="8">
        <f t="shared" si="32"/>
        <v>155800</v>
      </c>
      <c r="CA23" s="3">
        <v>25000</v>
      </c>
      <c r="CB23" s="3">
        <f t="shared" si="33"/>
        <v>155800</v>
      </c>
      <c r="CC23" s="3">
        <v>25000</v>
      </c>
      <c r="CD23" s="3">
        <f t="shared" si="34"/>
        <v>155800</v>
      </c>
      <c r="CE23" s="3"/>
      <c r="CF23" s="56">
        <v>25000</v>
      </c>
      <c r="CG23" s="8">
        <f t="shared" si="35"/>
        <v>155800</v>
      </c>
      <c r="CH23" s="3">
        <v>25000</v>
      </c>
      <c r="CI23" s="3">
        <f t="shared" si="36"/>
        <v>155800</v>
      </c>
      <c r="CJ23" s="3">
        <v>25000</v>
      </c>
      <c r="CK23" s="3">
        <f t="shared" si="37"/>
        <v>155800</v>
      </c>
      <c r="CL23" s="3">
        <v>25000</v>
      </c>
      <c r="CM23" s="3">
        <f t="shared" si="38"/>
        <v>155800</v>
      </c>
      <c r="CO23" s="3">
        <f t="shared" si="39"/>
        <v>0</v>
      </c>
      <c r="CQ23" s="3">
        <f t="shared" si="40"/>
        <v>0</v>
      </c>
      <c r="CS23" s="3">
        <f t="shared" si="41"/>
        <v>0</v>
      </c>
      <c r="CU23" s="3">
        <f t="shared" si="42"/>
        <v>0</v>
      </c>
      <c r="CW23" s="3">
        <f t="shared" si="43"/>
        <v>0</v>
      </c>
      <c r="CY23" s="3">
        <f t="shared" si="44"/>
        <v>0</v>
      </c>
      <c r="DA23" s="15">
        <f t="shared" si="45"/>
        <v>0</v>
      </c>
      <c r="DB23" s="89"/>
      <c r="DC23" s="21">
        <f t="shared" si="46"/>
        <v>0</v>
      </c>
      <c r="DD23" s="13"/>
      <c r="DE23" s="61"/>
      <c r="DF23" s="83">
        <f t="shared" si="47"/>
        <v>0</v>
      </c>
      <c r="DG23" s="33"/>
      <c r="DH23" s="15">
        <f t="shared" si="48"/>
        <v>0</v>
      </c>
      <c r="DI23" s="33"/>
      <c r="DJ23" s="15">
        <f t="shared" si="49"/>
        <v>0</v>
      </c>
      <c r="DK23" s="33"/>
      <c r="DL23" s="15">
        <f t="shared" si="50"/>
        <v>0</v>
      </c>
      <c r="DM23" s="33"/>
      <c r="DN23" s="15">
        <f t="shared" si="51"/>
        <v>0</v>
      </c>
      <c r="DO23" s="33"/>
      <c r="DP23" s="15">
        <f t="shared" si="52"/>
        <v>0</v>
      </c>
      <c r="DQ23" s="33"/>
      <c r="DR23" s="15">
        <f t="shared" si="53"/>
        <v>0</v>
      </c>
      <c r="DS23" s="33"/>
      <c r="DT23" s="15">
        <f t="shared" si="54"/>
        <v>0</v>
      </c>
      <c r="DU23" s="33"/>
      <c r="DV23" s="15">
        <f t="shared" si="55"/>
        <v>0</v>
      </c>
      <c r="DW23" s="33"/>
      <c r="DX23" s="15">
        <f t="shared" si="71"/>
        <v>0</v>
      </c>
      <c r="DY23" s="33"/>
      <c r="DZ23" s="15">
        <f t="shared" si="56"/>
        <v>0</v>
      </c>
      <c r="EA23" s="33"/>
      <c r="EB23" s="15">
        <f t="shared" si="57"/>
        <v>0</v>
      </c>
      <c r="EC23" s="33"/>
      <c r="ED23" s="95"/>
      <c r="EE23" s="83">
        <f t="shared" si="58"/>
        <v>0</v>
      </c>
      <c r="EF23" s="33"/>
      <c r="EG23" s="15">
        <f t="shared" si="59"/>
        <v>0</v>
      </c>
      <c r="EH23" s="33"/>
      <c r="EI23" s="15">
        <f t="shared" si="60"/>
        <v>0</v>
      </c>
      <c r="EJ23" s="33"/>
      <c r="EK23" s="15">
        <f t="shared" si="61"/>
        <v>0</v>
      </c>
      <c r="EL23" s="33"/>
      <c r="EM23" s="15">
        <f t="shared" si="62"/>
        <v>0</v>
      </c>
      <c r="EN23" s="33"/>
      <c r="EO23" s="15">
        <f t="shared" si="63"/>
        <v>0</v>
      </c>
      <c r="EP23" s="33"/>
      <c r="EQ23" s="15">
        <f t="shared" si="64"/>
        <v>0</v>
      </c>
      <c r="ER23" s="33"/>
      <c r="ES23" s="15">
        <f t="shared" si="65"/>
        <v>0</v>
      </c>
      <c r="ET23" s="33"/>
      <c r="EU23" s="15">
        <f t="shared" si="66"/>
        <v>0</v>
      </c>
      <c r="EV23" s="33"/>
      <c r="EW23" s="15">
        <f t="shared" si="67"/>
        <v>0</v>
      </c>
      <c r="EX23" s="33"/>
      <c r="EY23" s="15">
        <f t="shared" si="68"/>
        <v>0</v>
      </c>
      <c r="EZ23" s="33"/>
      <c r="FA23" s="15">
        <f t="shared" si="69"/>
        <v>0</v>
      </c>
      <c r="FC23" s="61"/>
      <c r="FD23" s="8">
        <f t="shared" si="72"/>
        <v>0</v>
      </c>
      <c r="FF23" s="3">
        <f t="shared" si="73"/>
        <v>0</v>
      </c>
      <c r="FH23" s="3">
        <f t="shared" si="74"/>
        <v>0</v>
      </c>
      <c r="FJ23" s="3">
        <f t="shared" si="75"/>
        <v>0</v>
      </c>
      <c r="FL23" s="3">
        <f t="shared" si="76"/>
        <v>0</v>
      </c>
      <c r="FN23" s="3">
        <f t="shared" si="77"/>
        <v>0</v>
      </c>
      <c r="FP23" s="3">
        <f t="shared" si="78"/>
        <v>0</v>
      </c>
      <c r="FR23" s="3">
        <f t="shared" si="79"/>
        <v>0</v>
      </c>
      <c r="FT23" s="3">
        <f t="shared" si="80"/>
        <v>0</v>
      </c>
      <c r="FV23" s="3">
        <f t="shared" si="81"/>
        <v>0</v>
      </c>
      <c r="FX23" s="3">
        <f t="shared" si="82"/>
        <v>0</v>
      </c>
      <c r="FZ23" s="15">
        <f t="shared" si="83"/>
        <v>0</v>
      </c>
      <c r="GB23" s="61"/>
      <c r="GC23" s="45">
        <f t="shared" si="84"/>
        <v>0</v>
      </c>
      <c r="GE23" s="17">
        <f t="shared" si="85"/>
        <v>0</v>
      </c>
      <c r="GG23" s="17">
        <f t="shared" si="86"/>
        <v>0</v>
      </c>
      <c r="GI23" s="17">
        <f t="shared" si="87"/>
        <v>0</v>
      </c>
      <c r="GK23" s="17">
        <f t="shared" si="88"/>
        <v>0</v>
      </c>
      <c r="GM23" s="17">
        <f t="shared" si="89"/>
        <v>0</v>
      </c>
      <c r="GO23" s="17">
        <f t="shared" si="90"/>
        <v>0</v>
      </c>
      <c r="GQ23" s="17">
        <f t="shared" si="91"/>
        <v>0</v>
      </c>
      <c r="GS23" s="17">
        <f t="shared" si="92"/>
        <v>0</v>
      </c>
      <c r="GU23" s="17">
        <f t="shared" si="93"/>
        <v>0</v>
      </c>
      <c r="GW23" s="17">
        <f t="shared" si="94"/>
        <v>0</v>
      </c>
      <c r="GY23" s="17">
        <f t="shared" si="95"/>
        <v>0</v>
      </c>
      <c r="HA23" s="61"/>
      <c r="HB23" s="45">
        <f t="shared" si="96"/>
        <v>0</v>
      </c>
      <c r="HD23" s="17">
        <f t="shared" si="97"/>
        <v>0</v>
      </c>
      <c r="HF23" s="17">
        <f t="shared" si="98"/>
        <v>0</v>
      </c>
      <c r="HH23" s="17">
        <f t="shared" si="99"/>
        <v>0</v>
      </c>
      <c r="HJ23" s="17">
        <f t="shared" si="100"/>
        <v>0</v>
      </c>
      <c r="HL23" s="17">
        <f t="shared" si="101"/>
        <v>0</v>
      </c>
      <c r="HN23" s="17">
        <f t="shared" si="102"/>
        <v>0</v>
      </c>
      <c r="HP23" s="17">
        <f t="shared" si="103"/>
        <v>0</v>
      </c>
      <c r="HR23" s="17">
        <f t="shared" si="104"/>
        <v>0</v>
      </c>
      <c r="HT23" s="17">
        <f t="shared" si="105"/>
        <v>0</v>
      </c>
      <c r="HV23" s="17">
        <f t="shared" si="106"/>
        <v>0</v>
      </c>
      <c r="HX23" s="17">
        <f t="shared" si="107"/>
        <v>0</v>
      </c>
      <c r="HZ23" s="61"/>
    </row>
    <row r="24" spans="1:234" x14ac:dyDescent="0.2">
      <c r="A24">
        <v>26813</v>
      </c>
      <c r="B24" t="s">
        <v>25</v>
      </c>
      <c r="C24" s="3">
        <v>3500</v>
      </c>
      <c r="D24" s="1">
        <v>36647</v>
      </c>
      <c r="E24" s="1">
        <v>39506</v>
      </c>
      <c r="F24" t="s">
        <v>26</v>
      </c>
      <c r="G24" s="11"/>
      <c r="H24" s="69">
        <v>0.1925</v>
      </c>
      <c r="I24" s="78">
        <v>3500</v>
      </c>
      <c r="J24" s="30">
        <f t="shared" si="0"/>
        <v>20482</v>
      </c>
      <c r="K24" s="8">
        <v>3500</v>
      </c>
      <c r="L24" s="8">
        <f t="shared" si="70"/>
        <v>20482</v>
      </c>
      <c r="M24" s="3">
        <v>3500</v>
      </c>
      <c r="N24" s="3">
        <f t="shared" si="1"/>
        <v>20482</v>
      </c>
      <c r="O24" s="3">
        <v>3500</v>
      </c>
      <c r="P24" s="3">
        <f t="shared" si="2"/>
        <v>20482</v>
      </c>
      <c r="Q24" s="3">
        <v>3500</v>
      </c>
      <c r="R24" s="3">
        <f t="shared" si="3"/>
        <v>20482</v>
      </c>
      <c r="S24" s="3">
        <v>3500</v>
      </c>
      <c r="T24" s="3">
        <f t="shared" si="4"/>
        <v>20482</v>
      </c>
      <c r="U24" s="3">
        <v>3500</v>
      </c>
      <c r="V24" s="3">
        <f t="shared" si="5"/>
        <v>20482</v>
      </c>
      <c r="W24" s="3">
        <v>3500</v>
      </c>
      <c r="X24" s="3">
        <f t="shared" si="6"/>
        <v>20482</v>
      </c>
      <c r="Y24" s="3">
        <v>3500</v>
      </c>
      <c r="Z24" s="3">
        <f t="shared" si="7"/>
        <v>20482</v>
      </c>
      <c r="AA24" s="3">
        <v>3500</v>
      </c>
      <c r="AB24" s="3">
        <f t="shared" si="8"/>
        <v>20482</v>
      </c>
      <c r="AC24" s="3">
        <v>3500</v>
      </c>
      <c r="AD24" s="3">
        <f t="shared" si="9"/>
        <v>20482</v>
      </c>
      <c r="AE24" s="3">
        <v>3500</v>
      </c>
      <c r="AF24" s="3">
        <f t="shared" si="10"/>
        <v>20482</v>
      </c>
      <c r="AG24" s="3"/>
      <c r="AH24" s="56">
        <v>3500</v>
      </c>
      <c r="AI24" s="8">
        <f t="shared" si="11"/>
        <v>20482</v>
      </c>
      <c r="AJ24" s="3">
        <v>3500</v>
      </c>
      <c r="AK24" s="3">
        <f t="shared" si="12"/>
        <v>20482</v>
      </c>
      <c r="AL24" s="3">
        <v>3500</v>
      </c>
      <c r="AM24" s="3">
        <f t="shared" si="13"/>
        <v>20482</v>
      </c>
      <c r="AN24" s="39">
        <v>3500</v>
      </c>
      <c r="AO24" s="39">
        <f t="shared" si="14"/>
        <v>20482</v>
      </c>
      <c r="AP24" s="39">
        <v>3500</v>
      </c>
      <c r="AQ24" s="39">
        <f t="shared" si="15"/>
        <v>20482</v>
      </c>
      <c r="AR24" s="3">
        <v>3500</v>
      </c>
      <c r="AS24" s="3">
        <f t="shared" si="16"/>
        <v>20482</v>
      </c>
      <c r="AT24" s="3">
        <v>3500</v>
      </c>
      <c r="AU24" s="3">
        <f t="shared" si="17"/>
        <v>20482</v>
      </c>
      <c r="AV24" s="3">
        <v>3500</v>
      </c>
      <c r="AW24" s="3">
        <f t="shared" si="18"/>
        <v>20482</v>
      </c>
      <c r="AX24" s="3">
        <v>3500</v>
      </c>
      <c r="AY24" s="3">
        <f t="shared" si="19"/>
        <v>20482</v>
      </c>
      <c r="AZ24" s="3">
        <v>3500</v>
      </c>
      <c r="BA24" s="3">
        <f t="shared" si="20"/>
        <v>20482</v>
      </c>
      <c r="BB24" s="3">
        <v>3500</v>
      </c>
      <c r="BC24" s="3">
        <f t="shared" si="21"/>
        <v>20482</v>
      </c>
      <c r="BD24" s="3">
        <v>3500</v>
      </c>
      <c r="BE24" s="3">
        <f t="shared" si="22"/>
        <v>20482</v>
      </c>
      <c r="BF24" s="3"/>
      <c r="BG24" s="56">
        <v>3500</v>
      </c>
      <c r="BH24" s="8">
        <f t="shared" si="23"/>
        <v>20482</v>
      </c>
      <c r="BI24" s="3">
        <v>3500</v>
      </c>
      <c r="BJ24" s="3">
        <f t="shared" si="24"/>
        <v>20482</v>
      </c>
      <c r="BK24" s="3">
        <v>3500</v>
      </c>
      <c r="BL24" s="3">
        <f t="shared" si="25"/>
        <v>20482</v>
      </c>
      <c r="BM24" s="3">
        <v>3500</v>
      </c>
      <c r="BN24" s="3">
        <f t="shared" si="26"/>
        <v>20482</v>
      </c>
      <c r="BO24" s="3">
        <v>3500</v>
      </c>
      <c r="BP24" s="3">
        <f t="shared" si="27"/>
        <v>20482</v>
      </c>
      <c r="BQ24" s="3">
        <v>3500</v>
      </c>
      <c r="BR24" s="3">
        <f t="shared" si="28"/>
        <v>20482</v>
      </c>
      <c r="BS24" s="3">
        <v>3500</v>
      </c>
      <c r="BT24" s="3">
        <f t="shared" si="29"/>
        <v>20482</v>
      </c>
      <c r="BU24" s="3">
        <v>3500</v>
      </c>
      <c r="BV24" s="3">
        <f t="shared" si="30"/>
        <v>20482</v>
      </c>
      <c r="BW24" s="3">
        <v>3500</v>
      </c>
      <c r="BX24" s="3">
        <f t="shared" si="31"/>
        <v>20482</v>
      </c>
      <c r="BY24" s="3">
        <v>3500</v>
      </c>
      <c r="BZ24" s="8">
        <f t="shared" si="32"/>
        <v>20482</v>
      </c>
      <c r="CA24" s="3">
        <v>3500</v>
      </c>
      <c r="CB24" s="3">
        <f t="shared" si="33"/>
        <v>20482</v>
      </c>
      <c r="CC24" s="3">
        <v>3500</v>
      </c>
      <c r="CD24" s="3">
        <f t="shared" si="34"/>
        <v>20482</v>
      </c>
      <c r="CE24" s="3"/>
      <c r="CF24" s="56">
        <v>3500</v>
      </c>
      <c r="CG24" s="8">
        <f t="shared" si="35"/>
        <v>20482</v>
      </c>
      <c r="CH24" s="3">
        <v>3500</v>
      </c>
      <c r="CI24" s="3">
        <f t="shared" si="36"/>
        <v>20482</v>
      </c>
      <c r="CJ24" s="3">
        <v>3500</v>
      </c>
      <c r="CK24" s="3">
        <f t="shared" si="37"/>
        <v>20482</v>
      </c>
      <c r="CL24" s="3">
        <v>3500</v>
      </c>
      <c r="CM24" s="3">
        <f t="shared" si="38"/>
        <v>20482</v>
      </c>
      <c r="CN24" s="3">
        <v>3500</v>
      </c>
      <c r="CO24" s="3">
        <f t="shared" si="39"/>
        <v>20482</v>
      </c>
      <c r="CP24" s="3">
        <v>3500</v>
      </c>
      <c r="CQ24" s="3">
        <f t="shared" si="40"/>
        <v>20482</v>
      </c>
      <c r="CR24" s="3">
        <v>3500</v>
      </c>
      <c r="CS24" s="3">
        <f t="shared" si="41"/>
        <v>20482</v>
      </c>
      <c r="CT24" s="3">
        <v>3500</v>
      </c>
      <c r="CU24" s="3">
        <f t="shared" si="42"/>
        <v>20482</v>
      </c>
      <c r="CV24" s="3">
        <v>3500</v>
      </c>
      <c r="CW24" s="3">
        <f t="shared" si="43"/>
        <v>20482</v>
      </c>
      <c r="CX24" s="3">
        <v>3500</v>
      </c>
      <c r="CY24" s="3">
        <f t="shared" si="44"/>
        <v>20482</v>
      </c>
      <c r="CZ24" s="3">
        <v>3500</v>
      </c>
      <c r="DA24" s="15">
        <f t="shared" si="45"/>
        <v>20482</v>
      </c>
      <c r="DB24" s="21">
        <v>3500</v>
      </c>
      <c r="DC24" s="21">
        <f t="shared" si="46"/>
        <v>20482</v>
      </c>
      <c r="DD24" s="39"/>
      <c r="DE24" s="56">
        <v>3500</v>
      </c>
      <c r="DF24" s="83">
        <f t="shared" si="47"/>
        <v>20482</v>
      </c>
      <c r="DG24" s="15">
        <v>3500</v>
      </c>
      <c r="DH24" s="15">
        <f t="shared" si="48"/>
        <v>20482</v>
      </c>
      <c r="DI24" s="15">
        <v>3500</v>
      </c>
      <c r="DJ24" s="15">
        <f t="shared" si="49"/>
        <v>20482</v>
      </c>
      <c r="DK24" s="15">
        <v>3500</v>
      </c>
      <c r="DL24" s="15">
        <f t="shared" si="50"/>
        <v>20482</v>
      </c>
      <c r="DM24" s="15">
        <v>3500</v>
      </c>
      <c r="DN24" s="15">
        <f t="shared" si="51"/>
        <v>20482</v>
      </c>
      <c r="DO24" s="15">
        <v>3500</v>
      </c>
      <c r="DP24" s="15">
        <f t="shared" si="52"/>
        <v>20482</v>
      </c>
      <c r="DQ24" s="15">
        <v>3500</v>
      </c>
      <c r="DR24" s="15">
        <f t="shared" si="53"/>
        <v>20482</v>
      </c>
      <c r="DS24" s="15">
        <v>3500</v>
      </c>
      <c r="DT24" s="15">
        <f t="shared" si="54"/>
        <v>20482</v>
      </c>
      <c r="DU24" s="15">
        <v>3500</v>
      </c>
      <c r="DV24" s="15">
        <f t="shared" si="55"/>
        <v>20482</v>
      </c>
      <c r="DW24" s="15">
        <v>3500</v>
      </c>
      <c r="DX24" s="15">
        <f t="shared" si="71"/>
        <v>35931.279999999999</v>
      </c>
      <c r="DY24" s="15">
        <v>3500</v>
      </c>
      <c r="DZ24" s="15">
        <f t="shared" si="56"/>
        <v>20482</v>
      </c>
      <c r="EA24" s="15">
        <v>3500</v>
      </c>
      <c r="EB24" s="15">
        <f t="shared" si="57"/>
        <v>20482</v>
      </c>
      <c r="EC24" s="15"/>
      <c r="ED24" s="60">
        <v>3500</v>
      </c>
      <c r="EE24" s="83">
        <f t="shared" si="58"/>
        <v>20482</v>
      </c>
      <c r="EF24" s="15">
        <v>3500</v>
      </c>
      <c r="EG24" s="15">
        <f t="shared" si="59"/>
        <v>20482</v>
      </c>
      <c r="EH24" s="15">
        <v>3500</v>
      </c>
      <c r="EI24" s="15">
        <f t="shared" si="60"/>
        <v>20482</v>
      </c>
      <c r="EJ24" s="15">
        <v>3500</v>
      </c>
      <c r="EK24" s="15">
        <f t="shared" si="61"/>
        <v>20482</v>
      </c>
      <c r="EL24" s="15">
        <v>3500</v>
      </c>
      <c r="EM24" s="15">
        <f t="shared" si="62"/>
        <v>20482</v>
      </c>
      <c r="EN24" s="15">
        <v>3500</v>
      </c>
      <c r="EO24" s="15">
        <f t="shared" si="63"/>
        <v>20482</v>
      </c>
      <c r="EP24" s="15">
        <v>3500</v>
      </c>
      <c r="EQ24" s="15">
        <f t="shared" si="64"/>
        <v>20482</v>
      </c>
      <c r="ER24" s="15">
        <v>3500</v>
      </c>
      <c r="ES24" s="15">
        <f t="shared" si="65"/>
        <v>20482</v>
      </c>
      <c r="ET24" s="15">
        <v>3500</v>
      </c>
      <c r="EU24" s="15">
        <f t="shared" si="66"/>
        <v>20482</v>
      </c>
      <c r="EV24" s="15">
        <v>3500</v>
      </c>
      <c r="EW24" s="15">
        <f t="shared" si="67"/>
        <v>20482</v>
      </c>
      <c r="EX24" s="15">
        <v>3500</v>
      </c>
      <c r="EY24" s="15">
        <f t="shared" si="68"/>
        <v>20482</v>
      </c>
      <c r="EZ24" s="15">
        <v>3500</v>
      </c>
      <c r="FA24" s="15">
        <f t="shared" si="69"/>
        <v>20482</v>
      </c>
      <c r="FB24" s="3"/>
      <c r="FC24" s="56">
        <v>3500</v>
      </c>
      <c r="FD24" s="8">
        <f t="shared" si="72"/>
        <v>20482</v>
      </c>
      <c r="FE24" s="3">
        <v>3500</v>
      </c>
      <c r="FF24" s="3">
        <f t="shared" si="73"/>
        <v>20482</v>
      </c>
      <c r="FG24" s="17"/>
      <c r="FH24" s="3">
        <f t="shared" si="74"/>
        <v>0</v>
      </c>
      <c r="FJ24" s="3">
        <f t="shared" si="75"/>
        <v>0</v>
      </c>
      <c r="FL24" s="3">
        <f t="shared" si="76"/>
        <v>0</v>
      </c>
      <c r="FN24" s="3">
        <f t="shared" si="77"/>
        <v>0</v>
      </c>
      <c r="FP24" s="3">
        <f t="shared" si="78"/>
        <v>0</v>
      </c>
      <c r="FR24" s="3">
        <f t="shared" si="79"/>
        <v>0</v>
      </c>
      <c r="FT24" s="3">
        <f t="shared" si="80"/>
        <v>0</v>
      </c>
      <c r="FV24" s="3">
        <f t="shared" si="81"/>
        <v>0</v>
      </c>
      <c r="FX24" s="3">
        <f t="shared" si="82"/>
        <v>0</v>
      </c>
      <c r="FZ24" s="15">
        <f t="shared" si="83"/>
        <v>0</v>
      </c>
      <c r="GB24" s="61"/>
      <c r="GC24" s="45">
        <f t="shared" si="84"/>
        <v>0</v>
      </c>
      <c r="GE24" s="17">
        <f t="shared" si="85"/>
        <v>0</v>
      </c>
      <c r="GG24" s="17">
        <f t="shared" si="86"/>
        <v>0</v>
      </c>
      <c r="GI24" s="17">
        <f t="shared" si="87"/>
        <v>0</v>
      </c>
      <c r="GK24" s="17">
        <f t="shared" si="88"/>
        <v>0</v>
      </c>
      <c r="GM24" s="17">
        <f t="shared" si="89"/>
        <v>0</v>
      </c>
      <c r="GO24" s="17">
        <f t="shared" si="90"/>
        <v>0</v>
      </c>
      <c r="GQ24" s="17">
        <f t="shared" si="91"/>
        <v>0</v>
      </c>
      <c r="GS24" s="17">
        <f t="shared" si="92"/>
        <v>0</v>
      </c>
      <c r="GU24" s="17">
        <f t="shared" si="93"/>
        <v>0</v>
      </c>
      <c r="GW24" s="17">
        <f t="shared" si="94"/>
        <v>0</v>
      </c>
      <c r="GY24" s="17">
        <f t="shared" si="95"/>
        <v>0</v>
      </c>
      <c r="HA24" s="61"/>
      <c r="HB24" s="45">
        <f t="shared" si="96"/>
        <v>0</v>
      </c>
      <c r="HD24" s="17">
        <f t="shared" si="97"/>
        <v>0</v>
      </c>
      <c r="HF24" s="17">
        <f t="shared" si="98"/>
        <v>0</v>
      </c>
      <c r="HH24" s="17">
        <f t="shared" si="99"/>
        <v>0</v>
      </c>
      <c r="HJ24" s="17">
        <f t="shared" si="100"/>
        <v>0</v>
      </c>
      <c r="HL24" s="17">
        <f t="shared" si="101"/>
        <v>0</v>
      </c>
      <c r="HN24" s="17">
        <f t="shared" si="102"/>
        <v>0</v>
      </c>
      <c r="HP24" s="17">
        <f t="shared" si="103"/>
        <v>0</v>
      </c>
      <c r="HR24" s="17">
        <f t="shared" si="104"/>
        <v>0</v>
      </c>
      <c r="HT24" s="17">
        <f t="shared" si="105"/>
        <v>0</v>
      </c>
      <c r="HV24" s="17">
        <f t="shared" si="106"/>
        <v>0</v>
      </c>
      <c r="HX24" s="17">
        <f t="shared" si="107"/>
        <v>0</v>
      </c>
      <c r="HZ24" s="61"/>
    </row>
    <row r="25" spans="1:234" ht="13.5" thickBot="1" x14ac:dyDescent="0.25">
      <c r="A25">
        <v>26816</v>
      </c>
      <c r="B25" t="s">
        <v>27</v>
      </c>
      <c r="C25" s="3">
        <v>21500</v>
      </c>
      <c r="D25" s="1">
        <v>36647</v>
      </c>
      <c r="E25" s="1">
        <v>38472</v>
      </c>
      <c r="F25" t="s">
        <v>26</v>
      </c>
      <c r="G25" s="2"/>
      <c r="H25" s="68">
        <v>0.17</v>
      </c>
      <c r="I25" s="78">
        <v>21500</v>
      </c>
      <c r="J25" s="30">
        <f t="shared" si="0"/>
        <v>111112.00000000001</v>
      </c>
      <c r="K25" s="8">
        <v>21500</v>
      </c>
      <c r="L25" s="8">
        <f t="shared" si="70"/>
        <v>111112.00000000001</v>
      </c>
      <c r="M25" s="3">
        <v>21500</v>
      </c>
      <c r="N25" s="3">
        <f t="shared" si="1"/>
        <v>111112.00000000001</v>
      </c>
      <c r="O25" s="3">
        <v>21500</v>
      </c>
      <c r="P25" s="3">
        <f t="shared" si="2"/>
        <v>111112.00000000001</v>
      </c>
      <c r="Q25" s="3">
        <v>21500</v>
      </c>
      <c r="R25" s="3">
        <f t="shared" si="3"/>
        <v>111112.00000000001</v>
      </c>
      <c r="S25" s="3">
        <v>21500</v>
      </c>
      <c r="T25" s="3">
        <f t="shared" si="4"/>
        <v>111112.00000000001</v>
      </c>
      <c r="U25" s="3">
        <v>21500</v>
      </c>
      <c r="V25" s="3">
        <f t="shared" si="5"/>
        <v>111112.00000000001</v>
      </c>
      <c r="W25" s="3">
        <v>21500</v>
      </c>
      <c r="X25" s="3">
        <f t="shared" si="6"/>
        <v>111112.00000000001</v>
      </c>
      <c r="Y25" s="3">
        <v>21500</v>
      </c>
      <c r="Z25" s="3">
        <f t="shared" si="7"/>
        <v>111112.00000000001</v>
      </c>
      <c r="AA25" s="3">
        <v>21500</v>
      </c>
      <c r="AB25" s="3">
        <f t="shared" si="8"/>
        <v>111112.00000000001</v>
      </c>
      <c r="AC25" s="3">
        <v>21500</v>
      </c>
      <c r="AD25" s="3">
        <f t="shared" si="9"/>
        <v>111112.00000000001</v>
      </c>
      <c r="AE25" s="3">
        <v>21500</v>
      </c>
      <c r="AF25" s="3">
        <f t="shared" si="10"/>
        <v>111112.00000000001</v>
      </c>
      <c r="AG25" s="3"/>
      <c r="AH25" s="56">
        <v>21500</v>
      </c>
      <c r="AI25" s="8">
        <f t="shared" si="11"/>
        <v>111112.00000000001</v>
      </c>
      <c r="AJ25" s="3">
        <v>21500</v>
      </c>
      <c r="AK25" s="3">
        <f t="shared" si="12"/>
        <v>111112.00000000001</v>
      </c>
      <c r="AL25" s="3">
        <v>21500</v>
      </c>
      <c r="AM25" s="3">
        <f t="shared" si="13"/>
        <v>111112.00000000001</v>
      </c>
      <c r="AN25" s="39">
        <v>21500</v>
      </c>
      <c r="AO25" s="39">
        <f t="shared" si="14"/>
        <v>111112.00000000001</v>
      </c>
      <c r="AP25" s="39">
        <v>21500</v>
      </c>
      <c r="AQ25" s="39">
        <f t="shared" si="15"/>
        <v>111112.00000000001</v>
      </c>
      <c r="AR25" s="3">
        <v>21500</v>
      </c>
      <c r="AS25" s="3">
        <f t="shared" si="16"/>
        <v>111112.00000000001</v>
      </c>
      <c r="AT25" s="3">
        <v>21500</v>
      </c>
      <c r="AU25" s="3">
        <f t="shared" si="17"/>
        <v>111112.00000000001</v>
      </c>
      <c r="AV25" s="3">
        <v>21500</v>
      </c>
      <c r="AW25" s="3">
        <f t="shared" si="18"/>
        <v>111112.00000000001</v>
      </c>
      <c r="AX25" s="3">
        <v>21500</v>
      </c>
      <c r="AY25" s="3">
        <f t="shared" si="19"/>
        <v>111112.00000000001</v>
      </c>
      <c r="AZ25" s="3">
        <v>21500</v>
      </c>
      <c r="BA25" s="3">
        <f t="shared" si="20"/>
        <v>111112.00000000001</v>
      </c>
      <c r="BB25" s="3">
        <v>21500</v>
      </c>
      <c r="BC25" s="3">
        <f t="shared" si="21"/>
        <v>111112.00000000001</v>
      </c>
      <c r="BD25" s="3">
        <v>21500</v>
      </c>
      <c r="BE25" s="3">
        <f t="shared" si="22"/>
        <v>111112.00000000001</v>
      </c>
      <c r="BF25" s="3"/>
      <c r="BG25" s="56">
        <v>21500</v>
      </c>
      <c r="BH25" s="8">
        <f t="shared" si="23"/>
        <v>111112.00000000001</v>
      </c>
      <c r="BI25" s="3">
        <v>21500</v>
      </c>
      <c r="BJ25" s="3">
        <f t="shared" si="24"/>
        <v>111112.00000000001</v>
      </c>
      <c r="BK25" s="3">
        <v>21500</v>
      </c>
      <c r="BL25" s="3">
        <f t="shared" si="25"/>
        <v>111112.00000000001</v>
      </c>
      <c r="BM25" s="3">
        <v>21500</v>
      </c>
      <c r="BN25" s="3">
        <f t="shared" si="26"/>
        <v>111112.00000000001</v>
      </c>
      <c r="BO25" s="3">
        <v>21500</v>
      </c>
      <c r="BP25" s="3">
        <f t="shared" si="27"/>
        <v>111112.00000000001</v>
      </c>
      <c r="BQ25" s="3">
        <v>21500</v>
      </c>
      <c r="BR25" s="3">
        <f t="shared" si="28"/>
        <v>111112.00000000001</v>
      </c>
      <c r="BS25" s="3">
        <v>21500</v>
      </c>
      <c r="BT25" s="3">
        <f t="shared" si="29"/>
        <v>111112.00000000001</v>
      </c>
      <c r="BU25" s="3">
        <v>21500</v>
      </c>
      <c r="BV25" s="3">
        <f t="shared" si="30"/>
        <v>111112.00000000001</v>
      </c>
      <c r="BW25" s="3">
        <v>21500</v>
      </c>
      <c r="BX25" s="3">
        <f t="shared" si="31"/>
        <v>111112.00000000001</v>
      </c>
      <c r="BY25" s="3">
        <v>21500</v>
      </c>
      <c r="BZ25" s="8">
        <f t="shared" si="32"/>
        <v>111112.00000000001</v>
      </c>
      <c r="CA25" s="3">
        <v>21500</v>
      </c>
      <c r="CB25" s="3">
        <f t="shared" si="33"/>
        <v>111112.00000000001</v>
      </c>
      <c r="CC25" s="3">
        <v>21500</v>
      </c>
      <c r="CD25" s="3">
        <f t="shared" si="34"/>
        <v>111112.00000000001</v>
      </c>
      <c r="CE25" s="3"/>
      <c r="CF25" s="56">
        <v>21500</v>
      </c>
      <c r="CG25" s="8">
        <f t="shared" si="35"/>
        <v>111112.00000000001</v>
      </c>
      <c r="CH25" s="3">
        <v>21500</v>
      </c>
      <c r="CI25" s="3">
        <f t="shared" si="36"/>
        <v>111112.00000000001</v>
      </c>
      <c r="CJ25" s="3">
        <v>21500</v>
      </c>
      <c r="CK25" s="3">
        <f t="shared" si="37"/>
        <v>111112.00000000001</v>
      </c>
      <c r="CL25" s="3">
        <v>21500</v>
      </c>
      <c r="CM25" s="3">
        <f t="shared" si="38"/>
        <v>111112.00000000001</v>
      </c>
      <c r="CO25" s="3">
        <f t="shared" si="39"/>
        <v>0</v>
      </c>
      <c r="CQ25" s="3">
        <f t="shared" si="40"/>
        <v>0</v>
      </c>
      <c r="CS25" s="3">
        <f t="shared" si="41"/>
        <v>0</v>
      </c>
      <c r="CU25" s="3">
        <f t="shared" si="42"/>
        <v>0</v>
      </c>
      <c r="CW25" s="3">
        <f t="shared" si="43"/>
        <v>0</v>
      </c>
      <c r="CY25" s="3">
        <f t="shared" si="44"/>
        <v>0</v>
      </c>
      <c r="DA25" s="15">
        <f t="shared" si="45"/>
        <v>0</v>
      </c>
      <c r="DB25" s="89"/>
      <c r="DC25" s="21">
        <f t="shared" si="46"/>
        <v>0</v>
      </c>
      <c r="DD25" s="13"/>
      <c r="DE25" s="61"/>
      <c r="DF25" s="83">
        <f t="shared" si="47"/>
        <v>0</v>
      </c>
      <c r="DG25" s="33"/>
      <c r="DH25" s="15">
        <f t="shared" si="48"/>
        <v>0</v>
      </c>
      <c r="DI25" s="33"/>
      <c r="DJ25" s="15">
        <f t="shared" si="49"/>
        <v>0</v>
      </c>
      <c r="DK25" s="33"/>
      <c r="DL25" s="15">
        <f t="shared" si="50"/>
        <v>0</v>
      </c>
      <c r="DM25" s="33"/>
      <c r="DN25" s="15">
        <f t="shared" si="51"/>
        <v>0</v>
      </c>
      <c r="DO25" s="33"/>
      <c r="DP25" s="15">
        <f t="shared" si="52"/>
        <v>0</v>
      </c>
      <c r="DQ25" s="33"/>
      <c r="DR25" s="15">
        <f t="shared" si="53"/>
        <v>0</v>
      </c>
      <c r="DS25" s="33"/>
      <c r="DT25" s="15">
        <f t="shared" si="54"/>
        <v>0</v>
      </c>
      <c r="DU25" s="33"/>
      <c r="DV25" s="15">
        <f t="shared" si="55"/>
        <v>0</v>
      </c>
      <c r="DW25" s="33"/>
      <c r="DX25" s="15">
        <f t="shared" si="71"/>
        <v>0</v>
      </c>
      <c r="DY25" s="33"/>
      <c r="DZ25" s="15">
        <f t="shared" si="56"/>
        <v>0</v>
      </c>
      <c r="EA25" s="33"/>
      <c r="EB25" s="15">
        <f t="shared" si="57"/>
        <v>0</v>
      </c>
      <c r="EC25" s="33"/>
      <c r="ED25" s="95"/>
      <c r="EE25" s="83">
        <f t="shared" si="58"/>
        <v>0</v>
      </c>
      <c r="EF25" s="33"/>
      <c r="EG25" s="15">
        <f t="shared" si="59"/>
        <v>0</v>
      </c>
      <c r="EH25" s="33"/>
      <c r="EI25" s="15">
        <f t="shared" si="60"/>
        <v>0</v>
      </c>
      <c r="EJ25" s="33"/>
      <c r="EK25" s="15">
        <f t="shared" si="61"/>
        <v>0</v>
      </c>
      <c r="EL25" s="33"/>
      <c r="EM25" s="15">
        <f t="shared" si="62"/>
        <v>0</v>
      </c>
      <c r="EN25" s="33"/>
      <c r="EO25" s="15">
        <f t="shared" si="63"/>
        <v>0</v>
      </c>
      <c r="EP25" s="33"/>
      <c r="EQ25" s="15">
        <f t="shared" si="64"/>
        <v>0</v>
      </c>
      <c r="ER25" s="33"/>
      <c r="ES25" s="15">
        <f t="shared" si="65"/>
        <v>0</v>
      </c>
      <c r="ET25" s="33"/>
      <c r="EU25" s="15">
        <f t="shared" si="66"/>
        <v>0</v>
      </c>
      <c r="EV25" s="33"/>
      <c r="EW25" s="15">
        <f t="shared" si="67"/>
        <v>0</v>
      </c>
      <c r="EX25" s="33"/>
      <c r="EY25" s="15">
        <f t="shared" si="68"/>
        <v>0</v>
      </c>
      <c r="EZ25" s="33"/>
      <c r="FA25" s="15">
        <f t="shared" si="69"/>
        <v>0</v>
      </c>
      <c r="FC25" s="61"/>
      <c r="FD25" s="8">
        <f t="shared" si="72"/>
        <v>0</v>
      </c>
      <c r="FF25" s="3">
        <f t="shared" si="73"/>
        <v>0</v>
      </c>
      <c r="FH25" s="3">
        <f t="shared" si="74"/>
        <v>0</v>
      </c>
      <c r="FJ25" s="3">
        <f t="shared" si="75"/>
        <v>0</v>
      </c>
      <c r="FL25" s="3">
        <f t="shared" si="76"/>
        <v>0</v>
      </c>
      <c r="FN25" s="3">
        <f t="shared" si="77"/>
        <v>0</v>
      </c>
      <c r="FP25" s="3">
        <f t="shared" si="78"/>
        <v>0</v>
      </c>
      <c r="FR25" s="3">
        <f t="shared" si="79"/>
        <v>0</v>
      </c>
      <c r="FT25" s="3">
        <f t="shared" si="80"/>
        <v>0</v>
      </c>
      <c r="FV25" s="3">
        <f t="shared" si="81"/>
        <v>0</v>
      </c>
      <c r="FX25" s="3">
        <f t="shared" si="82"/>
        <v>0</v>
      </c>
      <c r="FZ25" s="15">
        <f t="shared" si="83"/>
        <v>0</v>
      </c>
      <c r="GB25" s="61"/>
      <c r="GC25" s="45">
        <f t="shared" si="84"/>
        <v>0</v>
      </c>
      <c r="GE25" s="17">
        <f t="shared" si="85"/>
        <v>0</v>
      </c>
      <c r="GG25" s="17">
        <f t="shared" si="86"/>
        <v>0</v>
      </c>
      <c r="GI25" s="17">
        <f t="shared" si="87"/>
        <v>0</v>
      </c>
      <c r="GK25" s="17">
        <f t="shared" si="88"/>
        <v>0</v>
      </c>
      <c r="GM25" s="17">
        <f t="shared" si="89"/>
        <v>0</v>
      </c>
      <c r="GO25" s="17">
        <f t="shared" si="90"/>
        <v>0</v>
      </c>
      <c r="GQ25" s="17">
        <f t="shared" si="91"/>
        <v>0</v>
      </c>
      <c r="GS25" s="17">
        <f t="shared" si="92"/>
        <v>0</v>
      </c>
      <c r="GU25" s="17">
        <f t="shared" si="93"/>
        <v>0</v>
      </c>
      <c r="GW25" s="17">
        <f t="shared" si="94"/>
        <v>0</v>
      </c>
      <c r="GY25" s="17">
        <f t="shared" si="95"/>
        <v>0</v>
      </c>
      <c r="HA25" s="61"/>
      <c r="HB25" s="45">
        <f t="shared" si="96"/>
        <v>0</v>
      </c>
      <c r="HD25" s="17">
        <f t="shared" si="97"/>
        <v>0</v>
      </c>
      <c r="HF25" s="17">
        <f t="shared" si="98"/>
        <v>0</v>
      </c>
      <c r="HH25" s="17">
        <f t="shared" si="99"/>
        <v>0</v>
      </c>
      <c r="HJ25" s="17">
        <f t="shared" si="100"/>
        <v>0</v>
      </c>
      <c r="HL25" s="17">
        <f t="shared" si="101"/>
        <v>0</v>
      </c>
      <c r="HN25" s="17">
        <f t="shared" si="102"/>
        <v>0</v>
      </c>
      <c r="HP25" s="17">
        <f t="shared" si="103"/>
        <v>0</v>
      </c>
      <c r="HR25" s="17">
        <f t="shared" si="104"/>
        <v>0</v>
      </c>
      <c r="HT25" s="17">
        <f t="shared" si="105"/>
        <v>0</v>
      </c>
      <c r="HV25" s="17">
        <f t="shared" si="106"/>
        <v>0</v>
      </c>
      <c r="HX25" s="17">
        <f t="shared" si="107"/>
        <v>0</v>
      </c>
      <c r="HZ25" s="61"/>
    </row>
    <row r="26" spans="1:234" ht="13.5" thickBot="1" x14ac:dyDescent="0.25">
      <c r="A26">
        <v>26884</v>
      </c>
      <c r="B26" t="s">
        <v>38</v>
      </c>
      <c r="C26" s="3">
        <v>40000</v>
      </c>
      <c r="D26" s="1">
        <v>36647</v>
      </c>
      <c r="E26" s="1">
        <v>38656</v>
      </c>
      <c r="F26" t="s">
        <v>4</v>
      </c>
      <c r="G26" s="6">
        <v>38291</v>
      </c>
      <c r="H26" s="68">
        <v>0.20250000000000001</v>
      </c>
      <c r="I26" s="78">
        <v>40000</v>
      </c>
      <c r="J26" s="30">
        <f t="shared" si="0"/>
        <v>246240.00000000003</v>
      </c>
      <c r="K26" s="8">
        <v>40000</v>
      </c>
      <c r="L26" s="8">
        <f t="shared" si="70"/>
        <v>246240.00000000003</v>
      </c>
      <c r="M26" s="3">
        <v>40000</v>
      </c>
      <c r="N26" s="3">
        <f t="shared" si="1"/>
        <v>246240.00000000003</v>
      </c>
      <c r="O26" s="3">
        <v>40000</v>
      </c>
      <c r="P26" s="3">
        <f t="shared" si="2"/>
        <v>246240.00000000003</v>
      </c>
      <c r="Q26" s="3">
        <v>40000</v>
      </c>
      <c r="R26" s="3">
        <f t="shared" si="3"/>
        <v>246240.00000000003</v>
      </c>
      <c r="S26" s="3">
        <v>40000</v>
      </c>
      <c r="T26" s="3">
        <f t="shared" si="4"/>
        <v>246240.00000000003</v>
      </c>
      <c r="U26" s="3">
        <v>40000</v>
      </c>
      <c r="V26" s="3">
        <f t="shared" si="5"/>
        <v>246240.00000000003</v>
      </c>
      <c r="W26" s="3">
        <v>40000</v>
      </c>
      <c r="X26" s="3">
        <f t="shared" si="6"/>
        <v>246240.00000000003</v>
      </c>
      <c r="Y26" s="3">
        <v>40000</v>
      </c>
      <c r="Z26" s="3">
        <f t="shared" si="7"/>
        <v>246240.00000000003</v>
      </c>
      <c r="AA26" s="3">
        <v>40000</v>
      </c>
      <c r="AB26" s="3">
        <f t="shared" si="8"/>
        <v>246240.00000000003</v>
      </c>
      <c r="AC26" s="3">
        <v>40000</v>
      </c>
      <c r="AD26" s="3">
        <f t="shared" si="9"/>
        <v>246240.00000000003</v>
      </c>
      <c r="AE26" s="3">
        <v>40000</v>
      </c>
      <c r="AF26" s="3">
        <f t="shared" si="10"/>
        <v>246240.00000000003</v>
      </c>
      <c r="AG26" s="3"/>
      <c r="AH26" s="56">
        <v>40000</v>
      </c>
      <c r="AI26" s="8">
        <f t="shared" si="11"/>
        <v>246240.00000000003</v>
      </c>
      <c r="AJ26" s="3">
        <v>40000</v>
      </c>
      <c r="AK26" s="3">
        <f t="shared" si="12"/>
        <v>246240.00000000003</v>
      </c>
      <c r="AL26" s="3">
        <v>40000</v>
      </c>
      <c r="AM26" s="3">
        <f t="shared" si="13"/>
        <v>246240.00000000003</v>
      </c>
      <c r="AN26" s="39">
        <v>40000</v>
      </c>
      <c r="AO26" s="39">
        <f t="shared" si="14"/>
        <v>246240.00000000003</v>
      </c>
      <c r="AP26" s="39">
        <v>40000</v>
      </c>
      <c r="AQ26" s="39">
        <f t="shared" si="15"/>
        <v>246240.00000000003</v>
      </c>
      <c r="AR26" s="3">
        <v>40000</v>
      </c>
      <c r="AS26" s="3">
        <f t="shared" si="16"/>
        <v>246240.00000000003</v>
      </c>
      <c r="AT26" s="3">
        <v>40000</v>
      </c>
      <c r="AU26" s="3">
        <f t="shared" si="17"/>
        <v>246240.00000000003</v>
      </c>
      <c r="AV26" s="3">
        <v>40000</v>
      </c>
      <c r="AW26" s="3">
        <f t="shared" si="18"/>
        <v>246240.00000000003</v>
      </c>
      <c r="AX26" s="3">
        <v>40000</v>
      </c>
      <c r="AY26" s="3">
        <f t="shared" si="19"/>
        <v>246240.00000000003</v>
      </c>
      <c r="AZ26" s="3">
        <v>40000</v>
      </c>
      <c r="BA26" s="3">
        <f t="shared" si="20"/>
        <v>246240.00000000003</v>
      </c>
      <c r="BB26" s="3">
        <v>40000</v>
      </c>
      <c r="BC26" s="3">
        <f t="shared" si="21"/>
        <v>246240.00000000003</v>
      </c>
      <c r="BD26" s="3">
        <v>40000</v>
      </c>
      <c r="BE26" s="3">
        <f t="shared" si="22"/>
        <v>246240.00000000003</v>
      </c>
      <c r="BF26" s="3"/>
      <c r="BG26" s="56">
        <v>40000</v>
      </c>
      <c r="BH26" s="8">
        <f t="shared" si="23"/>
        <v>246240.00000000003</v>
      </c>
      <c r="BI26" s="3">
        <v>40000</v>
      </c>
      <c r="BJ26" s="3">
        <f t="shared" si="24"/>
        <v>246240.00000000003</v>
      </c>
      <c r="BK26" s="3">
        <v>40000</v>
      </c>
      <c r="BL26" s="3">
        <f t="shared" si="25"/>
        <v>246240.00000000003</v>
      </c>
      <c r="BM26" s="3">
        <v>40000</v>
      </c>
      <c r="BN26" s="3">
        <f t="shared" si="26"/>
        <v>246240.00000000003</v>
      </c>
      <c r="BO26" s="3">
        <v>40000</v>
      </c>
      <c r="BP26" s="3">
        <f t="shared" si="27"/>
        <v>246240.00000000003</v>
      </c>
      <c r="BQ26" s="3">
        <v>40000</v>
      </c>
      <c r="BR26" s="3">
        <f t="shared" si="28"/>
        <v>246240.00000000003</v>
      </c>
      <c r="BS26" s="3">
        <v>40000</v>
      </c>
      <c r="BT26" s="3">
        <f t="shared" si="29"/>
        <v>246240.00000000003</v>
      </c>
      <c r="BU26" s="3">
        <v>40000</v>
      </c>
      <c r="BV26" s="3">
        <f t="shared" si="30"/>
        <v>246240.00000000003</v>
      </c>
      <c r="BW26" s="3">
        <v>40000</v>
      </c>
      <c r="BX26" s="3">
        <f t="shared" si="31"/>
        <v>246240.00000000003</v>
      </c>
      <c r="BY26" s="18">
        <v>40000</v>
      </c>
      <c r="BZ26" s="8">
        <f t="shared" si="32"/>
        <v>246240.00000000003</v>
      </c>
      <c r="CA26" s="3">
        <v>40000</v>
      </c>
      <c r="CB26" s="3">
        <f t="shared" si="33"/>
        <v>246240.00000000003</v>
      </c>
      <c r="CC26" s="3">
        <v>40000</v>
      </c>
      <c r="CD26" s="3">
        <f t="shared" si="34"/>
        <v>246240.00000000003</v>
      </c>
      <c r="CE26" s="3"/>
      <c r="CF26" s="56">
        <v>40000</v>
      </c>
      <c r="CG26" s="8">
        <f t="shared" si="35"/>
        <v>246240.00000000003</v>
      </c>
      <c r="CH26" s="3">
        <v>40000</v>
      </c>
      <c r="CI26" s="3">
        <f t="shared" si="36"/>
        <v>246240.00000000003</v>
      </c>
      <c r="CJ26" s="3">
        <v>40000</v>
      </c>
      <c r="CK26" s="3">
        <f t="shared" si="37"/>
        <v>246240.00000000003</v>
      </c>
      <c r="CL26" s="3">
        <v>40000</v>
      </c>
      <c r="CM26" s="3">
        <f t="shared" si="38"/>
        <v>246240.00000000003</v>
      </c>
      <c r="CN26" s="3">
        <v>40000</v>
      </c>
      <c r="CO26" s="3">
        <f t="shared" si="39"/>
        <v>246240.00000000003</v>
      </c>
      <c r="CP26" s="3">
        <v>40000</v>
      </c>
      <c r="CQ26" s="3">
        <f t="shared" si="40"/>
        <v>246240.00000000003</v>
      </c>
      <c r="CR26" s="3">
        <v>40000</v>
      </c>
      <c r="CS26" s="3">
        <f t="shared" si="41"/>
        <v>246240.00000000003</v>
      </c>
      <c r="CT26" s="3">
        <v>40000</v>
      </c>
      <c r="CU26" s="3">
        <f t="shared" si="42"/>
        <v>246240.00000000003</v>
      </c>
      <c r="CV26" s="3">
        <v>40000</v>
      </c>
      <c r="CW26" s="3">
        <f t="shared" si="43"/>
        <v>246240.00000000003</v>
      </c>
      <c r="CX26" s="3">
        <v>40000</v>
      </c>
      <c r="CY26" s="3">
        <f t="shared" si="44"/>
        <v>246240.00000000003</v>
      </c>
      <c r="CZ26" s="17"/>
      <c r="DA26" s="15">
        <f t="shared" si="45"/>
        <v>0</v>
      </c>
      <c r="DB26" s="21"/>
      <c r="DC26" s="21">
        <f t="shared" si="46"/>
        <v>0</v>
      </c>
      <c r="DD26" s="20"/>
      <c r="DE26" s="59"/>
      <c r="DF26" s="83">
        <f t="shared" si="47"/>
        <v>0</v>
      </c>
      <c r="DG26" s="15"/>
      <c r="DH26" s="15">
        <f t="shared" si="48"/>
        <v>0</v>
      </c>
      <c r="DI26" s="15"/>
      <c r="DJ26" s="15">
        <f t="shared" si="49"/>
        <v>0</v>
      </c>
      <c r="DK26" s="15"/>
      <c r="DL26" s="15">
        <f t="shared" si="50"/>
        <v>0</v>
      </c>
      <c r="DM26" s="15"/>
      <c r="DN26" s="15">
        <f t="shared" si="51"/>
        <v>0</v>
      </c>
      <c r="DO26" s="15"/>
      <c r="DP26" s="15">
        <f t="shared" si="52"/>
        <v>0</v>
      </c>
      <c r="DQ26" s="15"/>
      <c r="DR26" s="15">
        <f t="shared" si="53"/>
        <v>0</v>
      </c>
      <c r="DS26" s="15"/>
      <c r="DT26" s="15">
        <f t="shared" si="54"/>
        <v>0</v>
      </c>
      <c r="DU26" s="15"/>
      <c r="DV26" s="15">
        <f t="shared" si="55"/>
        <v>0</v>
      </c>
      <c r="DW26" s="15"/>
      <c r="DX26" s="15">
        <f t="shared" si="71"/>
        <v>0</v>
      </c>
      <c r="DY26" s="15"/>
      <c r="DZ26" s="15">
        <f t="shared" si="56"/>
        <v>0</v>
      </c>
      <c r="EA26" s="15"/>
      <c r="EB26" s="15">
        <f t="shared" si="57"/>
        <v>0</v>
      </c>
      <c r="EC26" s="15"/>
      <c r="ED26" s="60"/>
      <c r="EE26" s="83">
        <f t="shared" si="58"/>
        <v>0</v>
      </c>
      <c r="EF26" s="15"/>
      <c r="EG26" s="15">
        <f t="shared" si="59"/>
        <v>0</v>
      </c>
      <c r="EH26" s="15"/>
      <c r="EI26" s="15">
        <f t="shared" si="60"/>
        <v>0</v>
      </c>
      <c r="EJ26" s="15"/>
      <c r="EK26" s="15">
        <f t="shared" si="61"/>
        <v>0</v>
      </c>
      <c r="EL26" s="15"/>
      <c r="EM26" s="15">
        <f t="shared" si="62"/>
        <v>0</v>
      </c>
      <c r="EN26" s="15"/>
      <c r="EO26" s="15">
        <f t="shared" si="63"/>
        <v>0</v>
      </c>
      <c r="EP26" s="15"/>
      <c r="EQ26" s="15">
        <f t="shared" si="64"/>
        <v>0</v>
      </c>
      <c r="ER26" s="15"/>
      <c r="ES26" s="15">
        <f t="shared" si="65"/>
        <v>0</v>
      </c>
      <c r="ET26" s="15"/>
      <c r="EU26" s="15">
        <f t="shared" si="66"/>
        <v>0</v>
      </c>
      <c r="EV26" s="15"/>
      <c r="EW26" s="15">
        <f t="shared" si="67"/>
        <v>0</v>
      </c>
      <c r="EX26" s="15"/>
      <c r="EY26" s="15">
        <f t="shared" si="68"/>
        <v>0</v>
      </c>
      <c r="EZ26" s="15"/>
      <c r="FA26" s="15">
        <f t="shared" si="69"/>
        <v>0</v>
      </c>
      <c r="FB26" s="17"/>
      <c r="FC26" s="59"/>
      <c r="FD26" s="8">
        <f t="shared" si="72"/>
        <v>0</v>
      </c>
      <c r="FE26" s="17"/>
      <c r="FF26" s="3">
        <f t="shared" si="73"/>
        <v>0</v>
      </c>
      <c r="FG26" s="17"/>
      <c r="FH26" s="3">
        <f t="shared" si="74"/>
        <v>0</v>
      </c>
      <c r="FI26" s="17"/>
      <c r="FJ26" s="3">
        <f t="shared" si="75"/>
        <v>0</v>
      </c>
      <c r="FK26" s="17"/>
      <c r="FL26" s="3">
        <f t="shared" si="76"/>
        <v>0</v>
      </c>
      <c r="FM26" s="17"/>
      <c r="FN26" s="3">
        <f t="shared" si="77"/>
        <v>0</v>
      </c>
      <c r="FO26" s="17"/>
      <c r="FP26" s="3">
        <f t="shared" si="78"/>
        <v>0</v>
      </c>
      <c r="FQ26" s="17"/>
      <c r="FR26" s="3">
        <f t="shared" si="79"/>
        <v>0</v>
      </c>
      <c r="FS26" s="17"/>
      <c r="FT26" s="3">
        <f t="shared" si="80"/>
        <v>0</v>
      </c>
      <c r="FU26" s="17"/>
      <c r="FV26" s="3">
        <f t="shared" si="81"/>
        <v>0</v>
      </c>
      <c r="FW26" s="17"/>
      <c r="FX26" s="3">
        <f t="shared" si="82"/>
        <v>0</v>
      </c>
      <c r="FY26" s="17"/>
      <c r="FZ26" s="15">
        <f t="shared" si="83"/>
        <v>0</v>
      </c>
      <c r="GA26" s="17"/>
      <c r="GB26" s="59"/>
      <c r="GC26" s="45">
        <f t="shared" si="84"/>
        <v>0</v>
      </c>
      <c r="GD26" s="17"/>
      <c r="GE26" s="17">
        <f t="shared" si="85"/>
        <v>0</v>
      </c>
      <c r="GF26" s="17"/>
      <c r="GG26" s="17">
        <f t="shared" si="86"/>
        <v>0</v>
      </c>
      <c r="GH26" s="17"/>
      <c r="GI26" s="17">
        <f t="shared" si="87"/>
        <v>0</v>
      </c>
      <c r="GJ26" s="17"/>
      <c r="GK26" s="17">
        <f t="shared" si="88"/>
        <v>0</v>
      </c>
      <c r="GL26" s="17"/>
      <c r="GM26" s="17">
        <f t="shared" si="89"/>
        <v>0</v>
      </c>
      <c r="GN26" s="17"/>
      <c r="GO26" s="17">
        <f t="shared" si="90"/>
        <v>0</v>
      </c>
      <c r="GP26" s="17"/>
      <c r="GQ26" s="17">
        <f t="shared" si="91"/>
        <v>0</v>
      </c>
      <c r="GR26" s="17"/>
      <c r="GS26" s="17">
        <f t="shared" si="92"/>
        <v>0</v>
      </c>
      <c r="GT26" s="17"/>
      <c r="GU26" s="17">
        <f t="shared" si="93"/>
        <v>0</v>
      </c>
      <c r="GV26" s="17"/>
      <c r="GW26" s="17">
        <f t="shared" si="94"/>
        <v>0</v>
      </c>
      <c r="GX26" s="17"/>
      <c r="GY26" s="17">
        <f t="shared" si="95"/>
        <v>0</v>
      </c>
      <c r="GZ26" s="17"/>
      <c r="HA26" s="59"/>
      <c r="HB26" s="45">
        <f t="shared" si="96"/>
        <v>0</v>
      </c>
      <c r="HC26" s="17"/>
      <c r="HD26" s="17">
        <f t="shared" si="97"/>
        <v>0</v>
      </c>
      <c r="HE26" s="17"/>
      <c r="HF26" s="17">
        <f t="shared" si="98"/>
        <v>0</v>
      </c>
      <c r="HG26" s="17"/>
      <c r="HH26" s="17">
        <f t="shared" si="99"/>
        <v>0</v>
      </c>
      <c r="HI26" s="17"/>
      <c r="HJ26" s="17">
        <f t="shared" si="100"/>
        <v>0</v>
      </c>
      <c r="HK26" s="17"/>
      <c r="HL26" s="17">
        <f t="shared" si="101"/>
        <v>0</v>
      </c>
      <c r="HM26" s="17"/>
      <c r="HN26" s="17">
        <f t="shared" si="102"/>
        <v>0</v>
      </c>
      <c r="HO26" s="17"/>
      <c r="HP26" s="17">
        <f t="shared" si="103"/>
        <v>0</v>
      </c>
      <c r="HQ26" s="17"/>
      <c r="HR26" s="17">
        <f t="shared" si="104"/>
        <v>0</v>
      </c>
      <c r="HS26" s="17"/>
      <c r="HT26" s="17">
        <f t="shared" si="105"/>
        <v>0</v>
      </c>
      <c r="HU26" s="17"/>
      <c r="HV26" s="17">
        <f t="shared" si="106"/>
        <v>0</v>
      </c>
      <c r="HW26" s="17"/>
      <c r="HX26" s="17">
        <f t="shared" si="107"/>
        <v>0</v>
      </c>
      <c r="HY26" s="17"/>
      <c r="HZ26" s="61"/>
    </row>
    <row r="27" spans="1:234" ht="13.5" thickBot="1" x14ac:dyDescent="0.25">
      <c r="A27">
        <v>26758</v>
      </c>
      <c r="B27" t="s">
        <v>21</v>
      </c>
      <c r="C27" s="3">
        <v>40000</v>
      </c>
      <c r="D27" s="1">
        <v>36647</v>
      </c>
      <c r="E27" s="1">
        <v>38472</v>
      </c>
      <c r="F27" t="s">
        <v>4</v>
      </c>
      <c r="G27" s="6">
        <v>38107</v>
      </c>
      <c r="H27" s="68">
        <v>0.11119999999999999</v>
      </c>
      <c r="I27" s="78">
        <v>40000</v>
      </c>
      <c r="J27" s="30">
        <f t="shared" si="0"/>
        <v>135219.19999999998</v>
      </c>
      <c r="K27" s="8">
        <v>40000</v>
      </c>
      <c r="L27" s="8">
        <f t="shared" si="70"/>
        <v>135219.19999999998</v>
      </c>
      <c r="M27" s="3">
        <v>40000</v>
      </c>
      <c r="N27" s="3">
        <f t="shared" si="1"/>
        <v>135219.19999999998</v>
      </c>
      <c r="O27" s="3">
        <v>40000</v>
      </c>
      <c r="P27" s="3">
        <f t="shared" si="2"/>
        <v>135219.19999999998</v>
      </c>
      <c r="Q27" s="3">
        <v>40000</v>
      </c>
      <c r="R27" s="3">
        <f t="shared" si="3"/>
        <v>135219.19999999998</v>
      </c>
      <c r="S27" s="3">
        <v>40000</v>
      </c>
      <c r="T27" s="3">
        <f t="shared" si="4"/>
        <v>135219.19999999998</v>
      </c>
      <c r="U27" s="3">
        <v>40000</v>
      </c>
      <c r="V27" s="3">
        <f t="shared" si="5"/>
        <v>135219.19999999998</v>
      </c>
      <c r="W27" s="3">
        <v>40000</v>
      </c>
      <c r="X27" s="3">
        <f t="shared" si="6"/>
        <v>135219.19999999998</v>
      </c>
      <c r="Y27" s="3">
        <v>40000</v>
      </c>
      <c r="Z27" s="3">
        <f t="shared" si="7"/>
        <v>135219.19999999998</v>
      </c>
      <c r="AA27" s="3">
        <v>40000</v>
      </c>
      <c r="AB27" s="3">
        <f t="shared" si="8"/>
        <v>135219.19999999998</v>
      </c>
      <c r="AC27" s="3">
        <v>40000</v>
      </c>
      <c r="AD27" s="3">
        <f t="shared" si="9"/>
        <v>135219.19999999998</v>
      </c>
      <c r="AE27" s="3">
        <v>40000</v>
      </c>
      <c r="AF27" s="3">
        <f t="shared" si="10"/>
        <v>135219.19999999998</v>
      </c>
      <c r="AG27" s="3"/>
      <c r="AH27" s="56">
        <v>40000</v>
      </c>
      <c r="AI27" s="8">
        <f t="shared" si="11"/>
        <v>135219.19999999998</v>
      </c>
      <c r="AJ27" s="3">
        <v>40000</v>
      </c>
      <c r="AK27" s="3">
        <f t="shared" si="12"/>
        <v>135219.19999999998</v>
      </c>
      <c r="AL27" s="3">
        <v>40000</v>
      </c>
      <c r="AM27" s="3">
        <f t="shared" si="13"/>
        <v>135219.19999999998</v>
      </c>
      <c r="AN27" s="39">
        <v>40000</v>
      </c>
      <c r="AO27" s="39">
        <f t="shared" si="14"/>
        <v>135219.19999999998</v>
      </c>
      <c r="AP27" s="39">
        <v>40000</v>
      </c>
      <c r="AQ27" s="39">
        <f t="shared" si="15"/>
        <v>135219.19999999998</v>
      </c>
      <c r="AR27" s="3">
        <v>40000</v>
      </c>
      <c r="AS27" s="3">
        <f t="shared" si="16"/>
        <v>135219.19999999998</v>
      </c>
      <c r="AT27" s="3">
        <v>40000</v>
      </c>
      <c r="AU27" s="3">
        <f t="shared" si="17"/>
        <v>135219.19999999998</v>
      </c>
      <c r="AV27" s="3">
        <v>40000</v>
      </c>
      <c r="AW27" s="3">
        <f t="shared" si="18"/>
        <v>135219.19999999998</v>
      </c>
      <c r="AX27" s="3">
        <v>40000</v>
      </c>
      <c r="AY27" s="3">
        <f t="shared" si="19"/>
        <v>135219.19999999998</v>
      </c>
      <c r="AZ27" s="3">
        <v>40000</v>
      </c>
      <c r="BA27" s="3">
        <f t="shared" si="20"/>
        <v>135219.19999999998</v>
      </c>
      <c r="BB27" s="3">
        <v>40000</v>
      </c>
      <c r="BC27" s="3">
        <f t="shared" si="21"/>
        <v>135219.19999999998</v>
      </c>
      <c r="BD27" s="3">
        <v>40000</v>
      </c>
      <c r="BE27" s="3">
        <f t="shared" si="22"/>
        <v>135219.19999999998</v>
      </c>
      <c r="BF27" s="3"/>
      <c r="BG27" s="56">
        <v>40000</v>
      </c>
      <c r="BH27" s="8">
        <f t="shared" si="23"/>
        <v>135219.19999999998</v>
      </c>
      <c r="BI27" s="3">
        <v>40000</v>
      </c>
      <c r="BJ27" s="3">
        <f t="shared" si="24"/>
        <v>135219.19999999998</v>
      </c>
      <c r="BK27" s="3">
        <v>40000</v>
      </c>
      <c r="BL27" s="3">
        <f t="shared" si="25"/>
        <v>135219.19999999998</v>
      </c>
      <c r="BM27" s="18">
        <v>40000</v>
      </c>
      <c r="BN27" s="3">
        <f t="shared" si="26"/>
        <v>135219.19999999998</v>
      </c>
      <c r="BO27" s="3">
        <v>40000</v>
      </c>
      <c r="BP27" s="3">
        <f t="shared" si="27"/>
        <v>135219.19999999998</v>
      </c>
      <c r="BQ27" s="3">
        <v>40000</v>
      </c>
      <c r="BR27" s="3">
        <f t="shared" si="28"/>
        <v>135219.19999999998</v>
      </c>
      <c r="BS27" s="3">
        <v>40000</v>
      </c>
      <c r="BT27" s="3">
        <f t="shared" si="29"/>
        <v>135219.19999999998</v>
      </c>
      <c r="BU27" s="3">
        <v>40000</v>
      </c>
      <c r="BV27" s="3">
        <f t="shared" si="30"/>
        <v>135219.19999999998</v>
      </c>
      <c r="BW27" s="3">
        <v>40000</v>
      </c>
      <c r="BX27" s="3">
        <f t="shared" si="31"/>
        <v>135219.19999999998</v>
      </c>
      <c r="BY27" s="3">
        <v>40000</v>
      </c>
      <c r="BZ27" s="8">
        <f t="shared" si="32"/>
        <v>135219.19999999998</v>
      </c>
      <c r="CA27" s="3">
        <v>40000</v>
      </c>
      <c r="CB27" s="3">
        <f t="shared" si="33"/>
        <v>135219.19999999998</v>
      </c>
      <c r="CC27" s="3">
        <v>40000</v>
      </c>
      <c r="CD27" s="3">
        <f t="shared" si="34"/>
        <v>135219.19999999998</v>
      </c>
      <c r="CE27" s="3"/>
      <c r="CF27" s="56">
        <v>40000</v>
      </c>
      <c r="CG27" s="8">
        <f t="shared" si="35"/>
        <v>135219.19999999998</v>
      </c>
      <c r="CH27" s="3">
        <v>40000</v>
      </c>
      <c r="CI27" s="3">
        <f t="shared" si="36"/>
        <v>135219.19999999998</v>
      </c>
      <c r="CJ27" s="3">
        <v>40000</v>
      </c>
      <c r="CK27" s="3">
        <f t="shared" si="37"/>
        <v>135219.19999999998</v>
      </c>
      <c r="CL27" s="3">
        <v>40000</v>
      </c>
      <c r="CM27" s="3">
        <f t="shared" si="38"/>
        <v>135219.19999999998</v>
      </c>
      <c r="CN27" s="17"/>
      <c r="CO27" s="3">
        <f t="shared" si="39"/>
        <v>0</v>
      </c>
      <c r="CP27" s="17"/>
      <c r="CQ27" s="3">
        <f t="shared" si="40"/>
        <v>0</v>
      </c>
      <c r="CR27" s="17"/>
      <c r="CS27" s="3">
        <f t="shared" si="41"/>
        <v>0</v>
      </c>
      <c r="CT27" s="17"/>
      <c r="CU27" s="3">
        <f t="shared" si="42"/>
        <v>0</v>
      </c>
      <c r="CV27" s="17"/>
      <c r="CW27" s="3">
        <f t="shared" si="43"/>
        <v>0</v>
      </c>
      <c r="CX27" s="17"/>
      <c r="CY27" s="3">
        <f t="shared" si="44"/>
        <v>0</v>
      </c>
      <c r="CZ27" s="17"/>
      <c r="DA27" s="15">
        <f t="shared" si="45"/>
        <v>0</v>
      </c>
      <c r="DB27" s="21"/>
      <c r="DC27" s="21">
        <f t="shared" si="46"/>
        <v>0</v>
      </c>
      <c r="DD27" s="20"/>
      <c r="DE27" s="59"/>
      <c r="DF27" s="83">
        <f t="shared" si="47"/>
        <v>0</v>
      </c>
      <c r="DG27" s="15"/>
      <c r="DH27" s="15">
        <f t="shared" si="48"/>
        <v>0</v>
      </c>
      <c r="DI27" s="15"/>
      <c r="DJ27" s="15">
        <f t="shared" si="49"/>
        <v>0</v>
      </c>
      <c r="DK27" s="15"/>
      <c r="DL27" s="15">
        <f t="shared" si="50"/>
        <v>0</v>
      </c>
      <c r="DM27" s="15"/>
      <c r="DN27" s="15">
        <f t="shared" si="51"/>
        <v>0</v>
      </c>
      <c r="DO27" s="15"/>
      <c r="DP27" s="15">
        <f t="shared" si="52"/>
        <v>0</v>
      </c>
      <c r="DQ27" s="15"/>
      <c r="DR27" s="15">
        <f t="shared" si="53"/>
        <v>0</v>
      </c>
      <c r="DS27" s="15"/>
      <c r="DT27" s="15">
        <f t="shared" si="54"/>
        <v>0</v>
      </c>
      <c r="DU27" s="15"/>
      <c r="DV27" s="15">
        <f t="shared" si="55"/>
        <v>0</v>
      </c>
      <c r="DW27" s="15"/>
      <c r="DX27" s="15">
        <f t="shared" si="71"/>
        <v>0</v>
      </c>
      <c r="DY27" s="15"/>
      <c r="DZ27" s="15">
        <f t="shared" si="56"/>
        <v>0</v>
      </c>
      <c r="EA27" s="15"/>
      <c r="EB27" s="15">
        <f t="shared" si="57"/>
        <v>0</v>
      </c>
      <c r="EC27" s="15"/>
      <c r="ED27" s="60"/>
      <c r="EE27" s="83">
        <f t="shared" si="58"/>
        <v>0</v>
      </c>
      <c r="EF27" s="15"/>
      <c r="EG27" s="15">
        <f t="shared" si="59"/>
        <v>0</v>
      </c>
      <c r="EH27" s="15"/>
      <c r="EI27" s="15">
        <f t="shared" si="60"/>
        <v>0</v>
      </c>
      <c r="EJ27" s="15"/>
      <c r="EK27" s="15">
        <f t="shared" si="61"/>
        <v>0</v>
      </c>
      <c r="EL27" s="15"/>
      <c r="EM27" s="15">
        <f t="shared" si="62"/>
        <v>0</v>
      </c>
      <c r="EN27" s="15"/>
      <c r="EO27" s="15">
        <f t="shared" si="63"/>
        <v>0</v>
      </c>
      <c r="EP27" s="15"/>
      <c r="EQ27" s="15">
        <f t="shared" si="64"/>
        <v>0</v>
      </c>
      <c r="ER27" s="15"/>
      <c r="ES27" s="15">
        <f t="shared" si="65"/>
        <v>0</v>
      </c>
      <c r="ET27" s="15"/>
      <c r="EU27" s="15">
        <f t="shared" si="66"/>
        <v>0</v>
      </c>
      <c r="EV27" s="15"/>
      <c r="EW27" s="15">
        <f t="shared" si="67"/>
        <v>0</v>
      </c>
      <c r="EX27" s="15"/>
      <c r="EY27" s="15">
        <f t="shared" si="68"/>
        <v>0</v>
      </c>
      <c r="EZ27" s="15"/>
      <c r="FA27" s="15">
        <f t="shared" si="69"/>
        <v>0</v>
      </c>
      <c r="FB27" s="17"/>
      <c r="FC27" s="59"/>
      <c r="FD27" s="8">
        <f t="shared" si="72"/>
        <v>0</v>
      </c>
      <c r="FE27" s="17"/>
      <c r="FF27" s="3">
        <f t="shared" si="73"/>
        <v>0</v>
      </c>
      <c r="FG27" s="17"/>
      <c r="FH27" s="3">
        <f t="shared" si="74"/>
        <v>0</v>
      </c>
      <c r="FI27" s="17"/>
      <c r="FJ27" s="3">
        <f t="shared" si="75"/>
        <v>0</v>
      </c>
      <c r="FK27" s="17"/>
      <c r="FL27" s="3">
        <f t="shared" si="76"/>
        <v>0</v>
      </c>
      <c r="FM27" s="17"/>
      <c r="FN27" s="3">
        <f t="shared" si="77"/>
        <v>0</v>
      </c>
      <c r="FO27" s="17"/>
      <c r="FP27" s="3">
        <f t="shared" si="78"/>
        <v>0</v>
      </c>
      <c r="FQ27" s="17"/>
      <c r="FR27" s="3">
        <f t="shared" si="79"/>
        <v>0</v>
      </c>
      <c r="FS27" s="17"/>
      <c r="FT27" s="3">
        <f t="shared" si="80"/>
        <v>0</v>
      </c>
      <c r="FU27" s="17"/>
      <c r="FV27" s="3">
        <f t="shared" si="81"/>
        <v>0</v>
      </c>
      <c r="FW27" s="17"/>
      <c r="FX27" s="3">
        <f t="shared" si="82"/>
        <v>0</v>
      </c>
      <c r="FY27" s="17"/>
      <c r="FZ27" s="15">
        <f t="shared" si="83"/>
        <v>0</v>
      </c>
      <c r="GA27" s="17"/>
      <c r="GB27" s="59"/>
      <c r="GC27" s="45">
        <f t="shared" si="84"/>
        <v>0</v>
      </c>
      <c r="GD27" s="17"/>
      <c r="GE27" s="17">
        <f t="shared" si="85"/>
        <v>0</v>
      </c>
      <c r="GF27" s="17"/>
      <c r="GG27" s="17">
        <f t="shared" si="86"/>
        <v>0</v>
      </c>
      <c r="GH27" s="17"/>
      <c r="GI27" s="17">
        <f t="shared" si="87"/>
        <v>0</v>
      </c>
      <c r="GJ27" s="17"/>
      <c r="GK27" s="17">
        <f t="shared" si="88"/>
        <v>0</v>
      </c>
      <c r="GL27" s="17"/>
      <c r="GM27" s="17">
        <f t="shared" si="89"/>
        <v>0</v>
      </c>
      <c r="GN27" s="17"/>
      <c r="GO27" s="17">
        <f t="shared" si="90"/>
        <v>0</v>
      </c>
      <c r="GP27" s="17"/>
      <c r="GQ27" s="17">
        <f t="shared" si="91"/>
        <v>0</v>
      </c>
      <c r="GR27" s="17"/>
      <c r="GS27" s="17">
        <f t="shared" si="92"/>
        <v>0</v>
      </c>
      <c r="GT27" s="17"/>
      <c r="GU27" s="17">
        <f t="shared" si="93"/>
        <v>0</v>
      </c>
      <c r="GV27" s="17"/>
      <c r="GW27" s="17">
        <f t="shared" si="94"/>
        <v>0</v>
      </c>
      <c r="GX27" s="17"/>
      <c r="GY27" s="17">
        <f t="shared" si="95"/>
        <v>0</v>
      </c>
      <c r="GZ27" s="17"/>
      <c r="HA27" s="59"/>
      <c r="HB27" s="45">
        <f t="shared" si="96"/>
        <v>0</v>
      </c>
      <c r="HC27" s="17"/>
      <c r="HD27" s="17">
        <f t="shared" si="97"/>
        <v>0</v>
      </c>
      <c r="HE27" s="17"/>
      <c r="HF27" s="17">
        <f t="shared" si="98"/>
        <v>0</v>
      </c>
      <c r="HG27" s="17"/>
      <c r="HH27" s="17">
        <f t="shared" si="99"/>
        <v>0</v>
      </c>
      <c r="HI27" s="17"/>
      <c r="HJ27" s="17">
        <f t="shared" si="100"/>
        <v>0</v>
      </c>
      <c r="HK27" s="17"/>
      <c r="HL27" s="17">
        <f t="shared" si="101"/>
        <v>0</v>
      </c>
      <c r="HM27" s="17"/>
      <c r="HN27" s="17">
        <f t="shared" si="102"/>
        <v>0</v>
      </c>
      <c r="HO27" s="17"/>
      <c r="HP27" s="17">
        <f t="shared" si="103"/>
        <v>0</v>
      </c>
      <c r="HQ27" s="17"/>
      <c r="HR27" s="17">
        <f t="shared" si="104"/>
        <v>0</v>
      </c>
      <c r="HS27" s="17"/>
      <c r="HT27" s="17">
        <f t="shared" si="105"/>
        <v>0</v>
      </c>
      <c r="HU27" s="17"/>
      <c r="HV27" s="17">
        <f t="shared" si="106"/>
        <v>0</v>
      </c>
      <c r="HW27" s="17"/>
      <c r="HX27" s="17">
        <f t="shared" si="107"/>
        <v>0</v>
      </c>
      <c r="HY27" s="17"/>
      <c r="HZ27" s="61"/>
    </row>
    <row r="28" spans="1:234" ht="13.5" thickBot="1" x14ac:dyDescent="0.25">
      <c r="A28">
        <v>26819</v>
      </c>
      <c r="B28" t="s">
        <v>28</v>
      </c>
      <c r="C28" s="3">
        <v>10000</v>
      </c>
      <c r="D28" s="1">
        <v>36647</v>
      </c>
      <c r="E28" s="1">
        <v>38472</v>
      </c>
      <c r="F28" t="s">
        <v>4</v>
      </c>
      <c r="G28" s="6">
        <v>38107</v>
      </c>
      <c r="H28" s="68">
        <v>0.12</v>
      </c>
      <c r="I28" s="78">
        <v>10000</v>
      </c>
      <c r="J28" s="30">
        <f t="shared" si="0"/>
        <v>36480</v>
      </c>
      <c r="K28" s="8">
        <v>10000</v>
      </c>
      <c r="L28" s="8">
        <f t="shared" si="70"/>
        <v>36480</v>
      </c>
      <c r="M28" s="3">
        <v>10000</v>
      </c>
      <c r="N28" s="3">
        <f t="shared" si="1"/>
        <v>36480</v>
      </c>
      <c r="O28" s="3">
        <v>10000</v>
      </c>
      <c r="P28" s="3">
        <f t="shared" si="2"/>
        <v>36480</v>
      </c>
      <c r="Q28" s="3">
        <v>10000</v>
      </c>
      <c r="R28" s="3">
        <f t="shared" si="3"/>
        <v>36480</v>
      </c>
      <c r="S28" s="3">
        <v>10000</v>
      </c>
      <c r="T28" s="3">
        <f t="shared" si="4"/>
        <v>36480</v>
      </c>
      <c r="U28" s="3">
        <v>10000</v>
      </c>
      <c r="V28" s="3">
        <f t="shared" si="5"/>
        <v>36480</v>
      </c>
      <c r="W28" s="3">
        <v>10000</v>
      </c>
      <c r="X28" s="3">
        <f t="shared" si="6"/>
        <v>36480</v>
      </c>
      <c r="Y28" s="3">
        <v>10000</v>
      </c>
      <c r="Z28" s="3">
        <f t="shared" si="7"/>
        <v>36480</v>
      </c>
      <c r="AA28" s="3">
        <v>10000</v>
      </c>
      <c r="AB28" s="3">
        <f t="shared" si="8"/>
        <v>36480</v>
      </c>
      <c r="AC28" s="3">
        <v>10000</v>
      </c>
      <c r="AD28" s="3">
        <f t="shared" si="9"/>
        <v>36480</v>
      </c>
      <c r="AE28" s="3">
        <v>10000</v>
      </c>
      <c r="AF28" s="3">
        <f t="shared" si="10"/>
        <v>36480</v>
      </c>
      <c r="AG28" s="3"/>
      <c r="AH28" s="56">
        <v>10000</v>
      </c>
      <c r="AI28" s="8">
        <f t="shared" si="11"/>
        <v>36480</v>
      </c>
      <c r="AJ28" s="3">
        <v>10000</v>
      </c>
      <c r="AK28" s="3">
        <f t="shared" si="12"/>
        <v>36480</v>
      </c>
      <c r="AL28" s="3">
        <v>10000</v>
      </c>
      <c r="AM28" s="3">
        <f t="shared" si="13"/>
        <v>36480</v>
      </c>
      <c r="AN28" s="39">
        <v>10000</v>
      </c>
      <c r="AO28" s="39">
        <f t="shared" si="14"/>
        <v>36480</v>
      </c>
      <c r="AP28" s="39">
        <v>10000</v>
      </c>
      <c r="AQ28" s="39">
        <f t="shared" si="15"/>
        <v>36480</v>
      </c>
      <c r="AR28" s="3">
        <v>10000</v>
      </c>
      <c r="AS28" s="3">
        <f t="shared" si="16"/>
        <v>36480</v>
      </c>
      <c r="AT28" s="3">
        <v>10000</v>
      </c>
      <c r="AU28" s="3">
        <f t="shared" si="17"/>
        <v>36480</v>
      </c>
      <c r="AV28" s="3">
        <v>10000</v>
      </c>
      <c r="AW28" s="3">
        <f t="shared" si="18"/>
        <v>36480</v>
      </c>
      <c r="AX28" s="3">
        <v>10000</v>
      </c>
      <c r="AY28" s="3">
        <f t="shared" si="19"/>
        <v>36480</v>
      </c>
      <c r="AZ28" s="3">
        <v>10000</v>
      </c>
      <c r="BA28" s="3">
        <f t="shared" si="20"/>
        <v>36480</v>
      </c>
      <c r="BB28" s="3">
        <v>10000</v>
      </c>
      <c r="BC28" s="3">
        <f t="shared" si="21"/>
        <v>36480</v>
      </c>
      <c r="BD28" s="3">
        <v>10000</v>
      </c>
      <c r="BE28" s="3">
        <f t="shared" si="22"/>
        <v>36480</v>
      </c>
      <c r="BF28" s="3"/>
      <c r="BG28" s="56">
        <v>10000</v>
      </c>
      <c r="BH28" s="8">
        <f t="shared" si="23"/>
        <v>36480</v>
      </c>
      <c r="BI28" s="3">
        <v>10000</v>
      </c>
      <c r="BJ28" s="3">
        <f t="shared" si="24"/>
        <v>36480</v>
      </c>
      <c r="BK28" s="3">
        <v>10000</v>
      </c>
      <c r="BL28" s="3">
        <f t="shared" si="25"/>
        <v>36480</v>
      </c>
      <c r="BM28" s="18">
        <v>10000</v>
      </c>
      <c r="BN28" s="3">
        <f t="shared" si="26"/>
        <v>36480</v>
      </c>
      <c r="BO28" s="3">
        <v>10000</v>
      </c>
      <c r="BP28" s="3">
        <f t="shared" si="27"/>
        <v>36480</v>
      </c>
      <c r="BQ28" s="3">
        <v>10000</v>
      </c>
      <c r="BR28" s="3">
        <f t="shared" si="28"/>
        <v>36480</v>
      </c>
      <c r="BS28" s="3">
        <v>10000</v>
      </c>
      <c r="BT28" s="3">
        <f t="shared" si="29"/>
        <v>36480</v>
      </c>
      <c r="BU28" s="3">
        <v>10000</v>
      </c>
      <c r="BV28" s="3">
        <f t="shared" si="30"/>
        <v>36480</v>
      </c>
      <c r="BW28" s="3">
        <v>10000</v>
      </c>
      <c r="BX28" s="3">
        <f t="shared" si="31"/>
        <v>36480</v>
      </c>
      <c r="BY28" s="3">
        <v>10000</v>
      </c>
      <c r="BZ28" s="8">
        <f t="shared" si="32"/>
        <v>36480</v>
      </c>
      <c r="CA28" s="3">
        <v>10000</v>
      </c>
      <c r="CB28" s="3">
        <f t="shared" si="33"/>
        <v>36480</v>
      </c>
      <c r="CC28" s="3">
        <v>10000</v>
      </c>
      <c r="CD28" s="3">
        <f t="shared" si="34"/>
        <v>36480</v>
      </c>
      <c r="CE28" s="3"/>
      <c r="CF28" s="56">
        <v>10000</v>
      </c>
      <c r="CG28" s="8">
        <f t="shared" si="35"/>
        <v>36480</v>
      </c>
      <c r="CH28" s="3">
        <v>10000</v>
      </c>
      <c r="CI28" s="3">
        <f t="shared" si="36"/>
        <v>36480</v>
      </c>
      <c r="CJ28" s="3">
        <v>10000</v>
      </c>
      <c r="CK28" s="3">
        <f t="shared" si="37"/>
        <v>36480</v>
      </c>
      <c r="CL28" s="3">
        <v>10000</v>
      </c>
      <c r="CM28" s="3">
        <f t="shared" si="38"/>
        <v>36480</v>
      </c>
      <c r="CN28" s="17"/>
      <c r="CO28" s="3">
        <f t="shared" si="39"/>
        <v>0</v>
      </c>
      <c r="CP28" s="17"/>
      <c r="CQ28" s="3">
        <f t="shared" si="40"/>
        <v>0</v>
      </c>
      <c r="CR28" s="17"/>
      <c r="CS28" s="3">
        <f t="shared" si="41"/>
        <v>0</v>
      </c>
      <c r="CT28" s="17"/>
      <c r="CU28" s="3">
        <f t="shared" si="42"/>
        <v>0</v>
      </c>
      <c r="CV28" s="17"/>
      <c r="CW28" s="3">
        <f t="shared" si="43"/>
        <v>0</v>
      </c>
      <c r="CX28" s="17"/>
      <c r="CY28" s="3">
        <f t="shared" si="44"/>
        <v>0</v>
      </c>
      <c r="CZ28" s="17"/>
      <c r="DA28" s="15">
        <f t="shared" si="45"/>
        <v>0</v>
      </c>
      <c r="DB28" s="21"/>
      <c r="DC28" s="21">
        <f t="shared" si="46"/>
        <v>0</v>
      </c>
      <c r="DD28" s="20"/>
      <c r="DE28" s="59"/>
      <c r="DF28" s="83">
        <f t="shared" si="47"/>
        <v>0</v>
      </c>
      <c r="DG28" s="15"/>
      <c r="DH28" s="15">
        <f t="shared" si="48"/>
        <v>0</v>
      </c>
      <c r="DI28" s="15"/>
      <c r="DJ28" s="15">
        <f t="shared" si="49"/>
        <v>0</v>
      </c>
      <c r="DK28" s="15"/>
      <c r="DL28" s="15">
        <f t="shared" si="50"/>
        <v>0</v>
      </c>
      <c r="DM28" s="15"/>
      <c r="DN28" s="15">
        <f t="shared" si="51"/>
        <v>0</v>
      </c>
      <c r="DO28" s="15"/>
      <c r="DP28" s="15">
        <f t="shared" si="52"/>
        <v>0</v>
      </c>
      <c r="DQ28" s="15"/>
      <c r="DR28" s="15">
        <f t="shared" si="53"/>
        <v>0</v>
      </c>
      <c r="DS28" s="15"/>
      <c r="DT28" s="15">
        <f t="shared" si="54"/>
        <v>0</v>
      </c>
      <c r="DU28" s="15"/>
      <c r="DV28" s="15">
        <f t="shared" si="55"/>
        <v>0</v>
      </c>
      <c r="DW28" s="15"/>
      <c r="DX28" s="15">
        <f t="shared" si="71"/>
        <v>0</v>
      </c>
      <c r="DY28" s="15"/>
      <c r="DZ28" s="15">
        <f t="shared" si="56"/>
        <v>0</v>
      </c>
      <c r="EA28" s="15"/>
      <c r="EB28" s="15">
        <f t="shared" si="57"/>
        <v>0</v>
      </c>
      <c r="EC28" s="15"/>
      <c r="ED28" s="60"/>
      <c r="EE28" s="83">
        <f t="shared" si="58"/>
        <v>0</v>
      </c>
      <c r="EF28" s="15"/>
      <c r="EG28" s="15">
        <f t="shared" si="59"/>
        <v>0</v>
      </c>
      <c r="EH28" s="15"/>
      <c r="EI28" s="15">
        <f t="shared" si="60"/>
        <v>0</v>
      </c>
      <c r="EJ28" s="15"/>
      <c r="EK28" s="15">
        <f t="shared" si="61"/>
        <v>0</v>
      </c>
      <c r="EL28" s="15"/>
      <c r="EM28" s="15">
        <f t="shared" si="62"/>
        <v>0</v>
      </c>
      <c r="EN28" s="15"/>
      <c r="EO28" s="15">
        <f t="shared" si="63"/>
        <v>0</v>
      </c>
      <c r="EP28" s="15"/>
      <c r="EQ28" s="15">
        <f t="shared" si="64"/>
        <v>0</v>
      </c>
      <c r="ER28" s="15"/>
      <c r="ES28" s="15">
        <f t="shared" si="65"/>
        <v>0</v>
      </c>
      <c r="ET28" s="15"/>
      <c r="EU28" s="15">
        <f t="shared" si="66"/>
        <v>0</v>
      </c>
      <c r="EV28" s="15"/>
      <c r="EW28" s="15">
        <f t="shared" si="67"/>
        <v>0</v>
      </c>
      <c r="EX28" s="15"/>
      <c r="EY28" s="15">
        <f t="shared" si="68"/>
        <v>0</v>
      </c>
      <c r="EZ28" s="15"/>
      <c r="FA28" s="15">
        <f t="shared" si="69"/>
        <v>0</v>
      </c>
      <c r="FB28" s="17"/>
      <c r="FC28" s="59"/>
      <c r="FD28" s="8">
        <f t="shared" si="72"/>
        <v>0</v>
      </c>
      <c r="FE28" s="17"/>
      <c r="FF28" s="3">
        <f t="shared" si="73"/>
        <v>0</v>
      </c>
      <c r="FG28" s="17"/>
      <c r="FH28" s="3">
        <f t="shared" si="74"/>
        <v>0</v>
      </c>
      <c r="FI28" s="17"/>
      <c r="FJ28" s="3">
        <f t="shared" si="75"/>
        <v>0</v>
      </c>
      <c r="FK28" s="17"/>
      <c r="FL28" s="3">
        <f t="shared" si="76"/>
        <v>0</v>
      </c>
      <c r="FM28" s="17"/>
      <c r="FN28" s="3">
        <f t="shared" si="77"/>
        <v>0</v>
      </c>
      <c r="FO28" s="17"/>
      <c r="FP28" s="3">
        <f t="shared" si="78"/>
        <v>0</v>
      </c>
      <c r="FQ28" s="17"/>
      <c r="FR28" s="3">
        <f t="shared" si="79"/>
        <v>0</v>
      </c>
      <c r="FS28" s="17"/>
      <c r="FT28" s="3">
        <f t="shared" si="80"/>
        <v>0</v>
      </c>
      <c r="FU28" s="17"/>
      <c r="FV28" s="3">
        <f t="shared" si="81"/>
        <v>0</v>
      </c>
      <c r="FW28" s="17"/>
      <c r="FX28" s="3">
        <f t="shared" si="82"/>
        <v>0</v>
      </c>
      <c r="FY28" s="17"/>
      <c r="FZ28" s="15">
        <f t="shared" si="83"/>
        <v>0</v>
      </c>
      <c r="GA28" s="17"/>
      <c r="GB28" s="59"/>
      <c r="GC28" s="45">
        <f t="shared" si="84"/>
        <v>0</v>
      </c>
      <c r="GD28" s="17"/>
      <c r="GE28" s="17">
        <f t="shared" si="85"/>
        <v>0</v>
      </c>
      <c r="GF28" s="17"/>
      <c r="GG28" s="17">
        <f t="shared" si="86"/>
        <v>0</v>
      </c>
      <c r="GH28" s="17"/>
      <c r="GI28" s="17">
        <f t="shared" si="87"/>
        <v>0</v>
      </c>
      <c r="GJ28" s="17"/>
      <c r="GK28" s="17">
        <f t="shared" si="88"/>
        <v>0</v>
      </c>
      <c r="GL28" s="17"/>
      <c r="GM28" s="17">
        <f t="shared" si="89"/>
        <v>0</v>
      </c>
      <c r="GN28" s="17"/>
      <c r="GO28" s="17">
        <f t="shared" si="90"/>
        <v>0</v>
      </c>
      <c r="GP28" s="17"/>
      <c r="GQ28" s="17">
        <f t="shared" si="91"/>
        <v>0</v>
      </c>
      <c r="GR28" s="17"/>
      <c r="GS28" s="17">
        <f t="shared" si="92"/>
        <v>0</v>
      </c>
      <c r="GT28" s="17"/>
      <c r="GU28" s="17">
        <f t="shared" si="93"/>
        <v>0</v>
      </c>
      <c r="GV28" s="17"/>
      <c r="GW28" s="17">
        <f t="shared" si="94"/>
        <v>0</v>
      </c>
      <c r="GX28" s="17"/>
      <c r="GY28" s="17">
        <f t="shared" si="95"/>
        <v>0</v>
      </c>
      <c r="GZ28" s="17"/>
      <c r="HA28" s="59"/>
      <c r="HB28" s="45">
        <f t="shared" si="96"/>
        <v>0</v>
      </c>
      <c r="HC28" s="17"/>
      <c r="HD28" s="17">
        <f t="shared" si="97"/>
        <v>0</v>
      </c>
      <c r="HE28" s="17"/>
      <c r="HF28" s="17">
        <f t="shared" si="98"/>
        <v>0</v>
      </c>
      <c r="HG28" s="17"/>
      <c r="HH28" s="17">
        <f t="shared" si="99"/>
        <v>0</v>
      </c>
      <c r="HI28" s="17"/>
      <c r="HJ28" s="17">
        <f t="shared" si="100"/>
        <v>0</v>
      </c>
      <c r="HK28" s="17"/>
      <c r="HL28" s="17">
        <f t="shared" si="101"/>
        <v>0</v>
      </c>
      <c r="HM28" s="17"/>
      <c r="HN28" s="17">
        <f t="shared" si="102"/>
        <v>0</v>
      </c>
      <c r="HO28" s="17"/>
      <c r="HP28" s="17">
        <f t="shared" si="103"/>
        <v>0</v>
      </c>
      <c r="HQ28" s="17"/>
      <c r="HR28" s="17">
        <f t="shared" si="104"/>
        <v>0</v>
      </c>
      <c r="HS28" s="17"/>
      <c r="HT28" s="17">
        <f t="shared" si="105"/>
        <v>0</v>
      </c>
      <c r="HU28" s="17"/>
      <c r="HV28" s="17">
        <f t="shared" si="106"/>
        <v>0</v>
      </c>
      <c r="HW28" s="17"/>
      <c r="HX28" s="17">
        <f t="shared" si="107"/>
        <v>0</v>
      </c>
      <c r="HY28" s="17"/>
      <c r="HZ28" s="61"/>
    </row>
    <row r="29" spans="1:234" x14ac:dyDescent="0.2">
      <c r="A29">
        <v>27252</v>
      </c>
      <c r="B29" t="s">
        <v>33</v>
      </c>
      <c r="C29" s="3">
        <v>14000</v>
      </c>
      <c r="D29" s="1">
        <v>36831</v>
      </c>
      <c r="E29" s="1">
        <v>40482</v>
      </c>
      <c r="F29" t="s">
        <v>26</v>
      </c>
      <c r="G29" s="2"/>
      <c r="H29" s="68">
        <v>0.15</v>
      </c>
      <c r="I29" s="78">
        <v>14000</v>
      </c>
      <c r="J29" s="30">
        <f t="shared" si="0"/>
        <v>63840</v>
      </c>
      <c r="K29" s="8">
        <v>14000</v>
      </c>
      <c r="L29" s="8">
        <f t="shared" si="70"/>
        <v>63840</v>
      </c>
      <c r="M29" s="3">
        <v>14000</v>
      </c>
      <c r="N29" s="3">
        <f t="shared" si="1"/>
        <v>63840</v>
      </c>
      <c r="O29" s="3"/>
      <c r="P29" s="3">
        <f t="shared" si="2"/>
        <v>0</v>
      </c>
      <c r="Q29" s="3"/>
      <c r="R29" s="3">
        <f t="shared" si="3"/>
        <v>0</v>
      </c>
      <c r="S29" s="3"/>
      <c r="T29" s="3">
        <f t="shared" si="4"/>
        <v>0</v>
      </c>
      <c r="U29" s="3"/>
      <c r="V29" s="3">
        <f t="shared" si="5"/>
        <v>0</v>
      </c>
      <c r="W29" s="3"/>
      <c r="X29" s="3">
        <f t="shared" si="6"/>
        <v>0</v>
      </c>
      <c r="Y29" s="3"/>
      <c r="Z29" s="3">
        <f t="shared" si="7"/>
        <v>0</v>
      </c>
      <c r="AA29" s="3"/>
      <c r="AB29" s="3">
        <f t="shared" si="8"/>
        <v>0</v>
      </c>
      <c r="AC29" s="3">
        <v>14000</v>
      </c>
      <c r="AD29" s="3">
        <f t="shared" si="9"/>
        <v>63840</v>
      </c>
      <c r="AE29" s="3">
        <v>14000</v>
      </c>
      <c r="AF29" s="3">
        <f t="shared" si="10"/>
        <v>63840</v>
      </c>
      <c r="AG29" s="3"/>
      <c r="AH29" s="56">
        <v>14000</v>
      </c>
      <c r="AI29" s="8">
        <f t="shared" si="11"/>
        <v>63840</v>
      </c>
      <c r="AJ29" s="3">
        <v>14000</v>
      </c>
      <c r="AK29" s="3">
        <f t="shared" si="12"/>
        <v>63840</v>
      </c>
      <c r="AL29" s="3">
        <v>14000</v>
      </c>
      <c r="AM29" s="3">
        <f t="shared" si="13"/>
        <v>63840</v>
      </c>
      <c r="AN29" s="39"/>
      <c r="AO29" s="39">
        <f t="shared" si="14"/>
        <v>0</v>
      </c>
      <c r="AP29" s="39"/>
      <c r="AQ29" s="39">
        <f t="shared" si="15"/>
        <v>0</v>
      </c>
      <c r="AR29" s="3"/>
      <c r="AS29" s="3">
        <f t="shared" si="16"/>
        <v>0</v>
      </c>
      <c r="AT29" s="3"/>
      <c r="AU29" s="3">
        <f t="shared" si="17"/>
        <v>0</v>
      </c>
      <c r="AV29" s="3"/>
      <c r="AW29" s="3">
        <f t="shared" si="18"/>
        <v>0</v>
      </c>
      <c r="AX29" s="3"/>
      <c r="AY29" s="3">
        <f t="shared" si="19"/>
        <v>0</v>
      </c>
      <c r="AZ29" s="3"/>
      <c r="BA29" s="3">
        <f t="shared" si="20"/>
        <v>0</v>
      </c>
      <c r="BB29" s="3">
        <v>14000</v>
      </c>
      <c r="BC29" s="3">
        <f t="shared" si="21"/>
        <v>63840</v>
      </c>
      <c r="BD29" s="3">
        <v>14000</v>
      </c>
      <c r="BE29" s="3">
        <f t="shared" si="22"/>
        <v>63840</v>
      </c>
      <c r="BF29" s="3"/>
      <c r="BG29" s="56">
        <v>14000</v>
      </c>
      <c r="BH29" s="8">
        <f t="shared" si="23"/>
        <v>63840</v>
      </c>
      <c r="BI29" s="3">
        <v>14000</v>
      </c>
      <c r="BJ29" s="3">
        <f t="shared" si="24"/>
        <v>63840</v>
      </c>
      <c r="BK29" s="3">
        <v>14000</v>
      </c>
      <c r="BL29" s="3">
        <f t="shared" si="25"/>
        <v>63840</v>
      </c>
      <c r="BM29" s="3"/>
      <c r="BN29" s="3">
        <f t="shared" si="26"/>
        <v>0</v>
      </c>
      <c r="BO29" s="3"/>
      <c r="BP29" s="3">
        <f t="shared" si="27"/>
        <v>0</v>
      </c>
      <c r="BQ29" s="3"/>
      <c r="BR29" s="3">
        <f t="shared" si="28"/>
        <v>0</v>
      </c>
      <c r="BS29" s="3"/>
      <c r="BT29" s="3">
        <f t="shared" si="29"/>
        <v>0</v>
      </c>
      <c r="BU29" s="3"/>
      <c r="BV29" s="3">
        <f t="shared" si="30"/>
        <v>0</v>
      </c>
      <c r="BW29" s="3"/>
      <c r="BX29" s="3">
        <f t="shared" si="31"/>
        <v>0</v>
      </c>
      <c r="BY29" s="3"/>
      <c r="BZ29" s="8">
        <f t="shared" si="32"/>
        <v>0</v>
      </c>
      <c r="CA29" s="3">
        <v>14000</v>
      </c>
      <c r="CB29" s="3">
        <f t="shared" si="33"/>
        <v>63840</v>
      </c>
      <c r="CC29" s="3">
        <v>14000</v>
      </c>
      <c r="CD29" s="3">
        <f t="shared" si="34"/>
        <v>63840</v>
      </c>
      <c r="CE29" s="3"/>
      <c r="CF29" s="56">
        <v>14000</v>
      </c>
      <c r="CG29" s="8">
        <f t="shared" si="35"/>
        <v>63840</v>
      </c>
      <c r="CH29" s="3">
        <v>14000</v>
      </c>
      <c r="CI29" s="3">
        <f t="shared" si="36"/>
        <v>63840</v>
      </c>
      <c r="CJ29" s="3">
        <v>14000</v>
      </c>
      <c r="CK29" s="3">
        <f t="shared" si="37"/>
        <v>63840</v>
      </c>
      <c r="CL29" s="3"/>
      <c r="CM29" s="3">
        <f t="shared" si="38"/>
        <v>0</v>
      </c>
      <c r="CN29" s="3"/>
      <c r="CO29" s="3">
        <f t="shared" si="39"/>
        <v>0</v>
      </c>
      <c r="CP29" s="3"/>
      <c r="CQ29" s="3">
        <f t="shared" si="40"/>
        <v>0</v>
      </c>
      <c r="CR29" s="3"/>
      <c r="CS29" s="3">
        <f t="shared" si="41"/>
        <v>0</v>
      </c>
      <c r="CT29" s="3"/>
      <c r="CU29" s="3">
        <f t="shared" si="42"/>
        <v>0</v>
      </c>
      <c r="CV29" s="3"/>
      <c r="CW29" s="3">
        <f t="shared" si="43"/>
        <v>0</v>
      </c>
      <c r="CX29" s="3"/>
      <c r="CY29" s="3">
        <f t="shared" si="44"/>
        <v>0</v>
      </c>
      <c r="CZ29" s="3">
        <v>14000</v>
      </c>
      <c r="DA29" s="15">
        <f t="shared" si="45"/>
        <v>63840</v>
      </c>
      <c r="DB29" s="21">
        <v>14000</v>
      </c>
      <c r="DC29" s="21">
        <f t="shared" si="46"/>
        <v>63840</v>
      </c>
      <c r="DD29" s="39"/>
      <c r="DE29" s="56">
        <v>14000</v>
      </c>
      <c r="DF29" s="83">
        <f t="shared" si="47"/>
        <v>63840</v>
      </c>
      <c r="DG29" s="15">
        <v>14000</v>
      </c>
      <c r="DH29" s="15">
        <f t="shared" si="48"/>
        <v>63840</v>
      </c>
      <c r="DI29" s="15">
        <v>14000</v>
      </c>
      <c r="DJ29" s="15">
        <f t="shared" si="49"/>
        <v>63840</v>
      </c>
      <c r="DK29" s="33"/>
      <c r="DL29" s="15">
        <f t="shared" si="50"/>
        <v>0</v>
      </c>
      <c r="DM29" s="33"/>
      <c r="DN29" s="15">
        <f t="shared" si="51"/>
        <v>0</v>
      </c>
      <c r="DO29" s="33"/>
      <c r="DP29" s="15">
        <f t="shared" si="52"/>
        <v>0</v>
      </c>
      <c r="DQ29" s="33"/>
      <c r="DR29" s="15">
        <f t="shared" si="53"/>
        <v>0</v>
      </c>
      <c r="DS29" s="33"/>
      <c r="DT29" s="15">
        <f t="shared" si="54"/>
        <v>0</v>
      </c>
      <c r="DU29" s="33"/>
      <c r="DV29" s="15">
        <f t="shared" si="55"/>
        <v>0</v>
      </c>
      <c r="DW29" s="33"/>
      <c r="DX29" s="15">
        <f t="shared" si="71"/>
        <v>0</v>
      </c>
      <c r="DY29" s="15">
        <v>14000</v>
      </c>
      <c r="DZ29" s="15">
        <f t="shared" si="56"/>
        <v>63840</v>
      </c>
      <c r="EA29" s="15">
        <v>14000</v>
      </c>
      <c r="EB29" s="15">
        <f t="shared" si="57"/>
        <v>63840</v>
      </c>
      <c r="EC29" s="15"/>
      <c r="ED29" s="60">
        <v>14000</v>
      </c>
      <c r="EE29" s="83">
        <f t="shared" si="58"/>
        <v>63840</v>
      </c>
      <c r="EF29" s="15">
        <v>14000</v>
      </c>
      <c r="EG29" s="15">
        <f t="shared" si="59"/>
        <v>63840</v>
      </c>
      <c r="EH29" s="15">
        <v>14000</v>
      </c>
      <c r="EI29" s="15">
        <f t="shared" si="60"/>
        <v>63840</v>
      </c>
      <c r="EJ29" s="33"/>
      <c r="EK29" s="15">
        <f t="shared" si="61"/>
        <v>0</v>
      </c>
      <c r="EL29" s="33"/>
      <c r="EM29" s="15">
        <f t="shared" si="62"/>
        <v>0</v>
      </c>
      <c r="EN29" s="33"/>
      <c r="EO29" s="15">
        <f t="shared" si="63"/>
        <v>0</v>
      </c>
      <c r="EP29" s="33"/>
      <c r="EQ29" s="15">
        <f t="shared" si="64"/>
        <v>0</v>
      </c>
      <c r="ER29" s="33"/>
      <c r="ES29" s="15">
        <f t="shared" si="65"/>
        <v>0</v>
      </c>
      <c r="ET29" s="33"/>
      <c r="EU29" s="15">
        <f t="shared" si="66"/>
        <v>0</v>
      </c>
      <c r="EV29" s="33"/>
      <c r="EW29" s="15">
        <f t="shared" si="67"/>
        <v>0</v>
      </c>
      <c r="EX29" s="15">
        <v>14000</v>
      </c>
      <c r="EY29" s="15">
        <f t="shared" si="68"/>
        <v>63840</v>
      </c>
      <c r="EZ29" s="15">
        <v>14000</v>
      </c>
      <c r="FA29" s="15">
        <f t="shared" si="69"/>
        <v>63840</v>
      </c>
      <c r="FB29" s="3"/>
      <c r="FC29" s="56">
        <v>14000</v>
      </c>
      <c r="FD29" s="8">
        <f t="shared" si="72"/>
        <v>63840</v>
      </c>
      <c r="FE29" s="3">
        <v>14000</v>
      </c>
      <c r="FF29" s="3">
        <f t="shared" si="73"/>
        <v>63840</v>
      </c>
      <c r="FG29" s="3">
        <v>14000</v>
      </c>
      <c r="FH29" s="3">
        <f t="shared" si="74"/>
        <v>63840</v>
      </c>
      <c r="FJ29" s="3">
        <f t="shared" si="75"/>
        <v>0</v>
      </c>
      <c r="FL29" s="3">
        <f t="shared" si="76"/>
        <v>0</v>
      </c>
      <c r="FN29" s="3">
        <f t="shared" si="77"/>
        <v>0</v>
      </c>
      <c r="FP29" s="3">
        <f t="shared" si="78"/>
        <v>0</v>
      </c>
      <c r="FR29" s="3">
        <f t="shared" si="79"/>
        <v>0</v>
      </c>
      <c r="FT29" s="3">
        <f t="shared" si="80"/>
        <v>0</v>
      </c>
      <c r="FV29" s="3">
        <f t="shared" si="81"/>
        <v>0</v>
      </c>
      <c r="FW29" s="3">
        <v>14000</v>
      </c>
      <c r="FX29" s="3">
        <f t="shared" si="82"/>
        <v>63840</v>
      </c>
      <c r="FY29" s="3">
        <v>14000</v>
      </c>
      <c r="FZ29" s="15">
        <f t="shared" si="83"/>
        <v>63840</v>
      </c>
      <c r="GA29" s="3"/>
      <c r="GB29" s="56">
        <v>14000</v>
      </c>
      <c r="GC29" s="45">
        <f t="shared" si="84"/>
        <v>63840</v>
      </c>
      <c r="GD29" s="3">
        <v>14000</v>
      </c>
      <c r="GE29" s="17">
        <f t="shared" si="85"/>
        <v>63840</v>
      </c>
      <c r="GF29" s="3">
        <v>14000</v>
      </c>
      <c r="GG29" s="17">
        <f t="shared" si="86"/>
        <v>63840</v>
      </c>
      <c r="GI29" s="17">
        <f t="shared" si="87"/>
        <v>0</v>
      </c>
      <c r="GK29" s="17">
        <f t="shared" si="88"/>
        <v>0</v>
      </c>
      <c r="GM29" s="17">
        <f t="shared" si="89"/>
        <v>0</v>
      </c>
      <c r="GO29" s="17">
        <f t="shared" si="90"/>
        <v>0</v>
      </c>
      <c r="GQ29" s="17">
        <f t="shared" si="91"/>
        <v>0</v>
      </c>
      <c r="GS29" s="17">
        <f t="shared" si="92"/>
        <v>0</v>
      </c>
      <c r="GU29" s="17">
        <f t="shared" si="93"/>
        <v>0</v>
      </c>
      <c r="GV29" s="3">
        <v>14000</v>
      </c>
      <c r="GW29" s="17">
        <f t="shared" si="94"/>
        <v>63840</v>
      </c>
      <c r="GX29" s="3">
        <v>14000</v>
      </c>
      <c r="GY29" s="17">
        <f t="shared" si="95"/>
        <v>63840</v>
      </c>
      <c r="GZ29" s="3"/>
      <c r="HA29" s="56">
        <v>14000</v>
      </c>
      <c r="HB29" s="45">
        <f t="shared" si="96"/>
        <v>63840</v>
      </c>
      <c r="HC29" s="3">
        <v>14000</v>
      </c>
      <c r="HD29" s="17">
        <f t="shared" si="97"/>
        <v>63840</v>
      </c>
      <c r="HE29" s="3">
        <v>14000</v>
      </c>
      <c r="HF29" s="17">
        <f t="shared" si="98"/>
        <v>63840</v>
      </c>
      <c r="HH29" s="17">
        <f t="shared" si="99"/>
        <v>0</v>
      </c>
      <c r="HJ29" s="17">
        <f t="shared" si="100"/>
        <v>0</v>
      </c>
      <c r="HL29" s="17">
        <f t="shared" si="101"/>
        <v>0</v>
      </c>
      <c r="HN29" s="17">
        <f t="shared" si="102"/>
        <v>0</v>
      </c>
      <c r="HP29" s="17">
        <f t="shared" si="103"/>
        <v>0</v>
      </c>
      <c r="HR29" s="17">
        <f t="shared" si="104"/>
        <v>0</v>
      </c>
      <c r="HT29" s="17">
        <f t="shared" si="105"/>
        <v>0</v>
      </c>
      <c r="HV29" s="17">
        <f t="shared" si="106"/>
        <v>0</v>
      </c>
      <c r="HX29" s="17">
        <f t="shared" si="107"/>
        <v>0</v>
      </c>
      <c r="HZ29" s="61"/>
    </row>
    <row r="30" spans="1:234" x14ac:dyDescent="0.2">
      <c r="A30">
        <v>27293</v>
      </c>
      <c r="B30" t="s">
        <v>27</v>
      </c>
      <c r="C30" s="3">
        <v>49000</v>
      </c>
      <c r="D30" s="1">
        <v>36831</v>
      </c>
      <c r="E30" s="1">
        <v>37195</v>
      </c>
      <c r="F30" t="s">
        <v>26</v>
      </c>
      <c r="G30" s="2"/>
      <c r="H30" s="68">
        <v>0.28499999999999998</v>
      </c>
      <c r="I30" s="79"/>
      <c r="J30" s="30">
        <f t="shared" si="0"/>
        <v>0</v>
      </c>
      <c r="K30" s="5"/>
      <c r="L30" s="8">
        <f t="shared" si="70"/>
        <v>0</v>
      </c>
      <c r="N30" s="3">
        <f t="shared" si="1"/>
        <v>0</v>
      </c>
      <c r="P30" s="3">
        <f t="shared" si="2"/>
        <v>0</v>
      </c>
      <c r="R30" s="3">
        <f t="shared" si="3"/>
        <v>0</v>
      </c>
      <c r="T30" s="3">
        <f t="shared" si="4"/>
        <v>0</v>
      </c>
      <c r="V30" s="3">
        <f t="shared" si="5"/>
        <v>0</v>
      </c>
      <c r="X30" s="3">
        <f t="shared" si="6"/>
        <v>0</v>
      </c>
      <c r="Z30" s="3">
        <f t="shared" si="7"/>
        <v>0</v>
      </c>
      <c r="AB30" s="3">
        <f t="shared" si="8"/>
        <v>0</v>
      </c>
      <c r="AD30" s="3">
        <f t="shared" si="9"/>
        <v>0</v>
      </c>
      <c r="AF30" s="3">
        <f t="shared" si="10"/>
        <v>0</v>
      </c>
      <c r="AG30" s="3"/>
      <c r="AH30" s="61"/>
      <c r="AI30" s="8">
        <f t="shared" si="11"/>
        <v>0</v>
      </c>
      <c r="AK30" s="3">
        <f t="shared" si="12"/>
        <v>0</v>
      </c>
      <c r="AM30" s="3">
        <f t="shared" si="13"/>
        <v>0</v>
      </c>
      <c r="AN30" s="13"/>
      <c r="AO30" s="39">
        <f t="shared" si="14"/>
        <v>0</v>
      </c>
      <c r="AP30" s="13"/>
      <c r="AQ30" s="39">
        <f t="shared" si="15"/>
        <v>0</v>
      </c>
      <c r="AS30" s="3">
        <f t="shared" si="16"/>
        <v>0</v>
      </c>
      <c r="AU30" s="3">
        <f t="shared" si="17"/>
        <v>0</v>
      </c>
      <c r="AW30" s="3">
        <f t="shared" si="18"/>
        <v>0</v>
      </c>
      <c r="AY30" s="3">
        <f t="shared" si="19"/>
        <v>0</v>
      </c>
      <c r="BA30" s="3">
        <f t="shared" si="20"/>
        <v>0</v>
      </c>
      <c r="BC30" s="3">
        <f t="shared" si="21"/>
        <v>0</v>
      </c>
      <c r="BE30" s="3">
        <f t="shared" si="22"/>
        <v>0</v>
      </c>
      <c r="BG30" s="61"/>
      <c r="BH30" s="8">
        <f t="shared" si="23"/>
        <v>0</v>
      </c>
      <c r="BJ30" s="3">
        <f t="shared" si="24"/>
        <v>0</v>
      </c>
      <c r="BL30" s="3">
        <f t="shared" si="25"/>
        <v>0</v>
      </c>
      <c r="BN30" s="3">
        <f t="shared" si="26"/>
        <v>0</v>
      </c>
      <c r="BP30" s="3">
        <f t="shared" si="27"/>
        <v>0</v>
      </c>
      <c r="BR30" s="3">
        <f t="shared" si="28"/>
        <v>0</v>
      </c>
      <c r="BT30" s="3">
        <f t="shared" si="29"/>
        <v>0</v>
      </c>
      <c r="BV30" s="3">
        <f t="shared" si="30"/>
        <v>0</v>
      </c>
      <c r="BX30" s="3">
        <f t="shared" si="31"/>
        <v>0</v>
      </c>
      <c r="BZ30" s="8">
        <f t="shared" si="32"/>
        <v>0</v>
      </c>
      <c r="CB30" s="3">
        <f t="shared" si="33"/>
        <v>0</v>
      </c>
      <c r="CD30" s="3">
        <f t="shared" si="34"/>
        <v>0</v>
      </c>
      <c r="CF30" s="61"/>
      <c r="CG30" s="8">
        <f t="shared" si="35"/>
        <v>0</v>
      </c>
      <c r="CI30" s="3">
        <f t="shared" si="36"/>
        <v>0</v>
      </c>
      <c r="CK30" s="3">
        <f t="shared" si="37"/>
        <v>0</v>
      </c>
      <c r="CM30" s="3">
        <f t="shared" si="38"/>
        <v>0</v>
      </c>
      <c r="CO30" s="3">
        <f t="shared" si="39"/>
        <v>0</v>
      </c>
      <c r="CQ30" s="3">
        <f t="shared" si="40"/>
        <v>0</v>
      </c>
      <c r="CS30" s="3">
        <f t="shared" si="41"/>
        <v>0</v>
      </c>
      <c r="CU30" s="3">
        <f t="shared" si="42"/>
        <v>0</v>
      </c>
      <c r="CW30" s="3">
        <f t="shared" si="43"/>
        <v>0</v>
      </c>
      <c r="CY30" s="3">
        <f t="shared" si="44"/>
        <v>0</v>
      </c>
      <c r="DA30" s="15">
        <f t="shared" si="45"/>
        <v>0</v>
      </c>
      <c r="DB30" s="89"/>
      <c r="DC30" s="21">
        <f t="shared" si="46"/>
        <v>0</v>
      </c>
      <c r="DD30" s="13"/>
      <c r="DE30" s="61"/>
      <c r="DF30" s="83">
        <f t="shared" si="47"/>
        <v>0</v>
      </c>
      <c r="DG30" s="33"/>
      <c r="DH30" s="15">
        <f t="shared" si="48"/>
        <v>0</v>
      </c>
      <c r="DI30" s="33"/>
      <c r="DJ30" s="15">
        <f t="shared" si="49"/>
        <v>0</v>
      </c>
      <c r="DK30" s="33"/>
      <c r="DL30" s="15">
        <f t="shared" si="50"/>
        <v>0</v>
      </c>
      <c r="DM30" s="33"/>
      <c r="DN30" s="15">
        <f t="shared" si="51"/>
        <v>0</v>
      </c>
      <c r="DO30" s="33"/>
      <c r="DP30" s="15">
        <f t="shared" si="52"/>
        <v>0</v>
      </c>
      <c r="DQ30" s="33"/>
      <c r="DR30" s="15">
        <f t="shared" si="53"/>
        <v>0</v>
      </c>
      <c r="DS30" s="33"/>
      <c r="DT30" s="15">
        <f t="shared" si="54"/>
        <v>0</v>
      </c>
      <c r="DU30" s="33"/>
      <c r="DV30" s="15">
        <f t="shared" si="55"/>
        <v>0</v>
      </c>
      <c r="DW30" s="33"/>
      <c r="DX30" s="15">
        <f t="shared" si="71"/>
        <v>0</v>
      </c>
      <c r="DY30" s="33"/>
      <c r="DZ30" s="15">
        <f t="shared" si="56"/>
        <v>0</v>
      </c>
      <c r="EA30" s="33"/>
      <c r="EB30" s="15">
        <f t="shared" si="57"/>
        <v>0</v>
      </c>
      <c r="EC30" s="33"/>
      <c r="ED30" s="95"/>
      <c r="EE30" s="83">
        <f t="shared" si="58"/>
        <v>0</v>
      </c>
      <c r="EF30" s="33"/>
      <c r="EG30" s="15">
        <f t="shared" si="59"/>
        <v>0</v>
      </c>
      <c r="EH30" s="33"/>
      <c r="EI30" s="15">
        <f t="shared" si="60"/>
        <v>0</v>
      </c>
      <c r="EJ30" s="33"/>
      <c r="EK30" s="15">
        <f t="shared" si="61"/>
        <v>0</v>
      </c>
      <c r="EL30" s="33"/>
      <c r="EM30" s="15">
        <f t="shared" si="62"/>
        <v>0</v>
      </c>
      <c r="EN30" s="33"/>
      <c r="EO30" s="15">
        <f t="shared" si="63"/>
        <v>0</v>
      </c>
      <c r="EP30" s="33"/>
      <c r="EQ30" s="15">
        <f t="shared" si="64"/>
        <v>0</v>
      </c>
      <c r="ER30" s="33"/>
      <c r="ES30" s="15">
        <f t="shared" si="65"/>
        <v>0</v>
      </c>
      <c r="ET30" s="33"/>
      <c r="EU30" s="15">
        <f t="shared" si="66"/>
        <v>0</v>
      </c>
      <c r="EV30" s="33"/>
      <c r="EW30" s="15">
        <f t="shared" si="67"/>
        <v>0</v>
      </c>
      <c r="EX30" s="33"/>
      <c r="EY30" s="15">
        <f t="shared" si="68"/>
        <v>0</v>
      </c>
      <c r="EZ30" s="33"/>
      <c r="FA30" s="15">
        <f t="shared" si="69"/>
        <v>0</v>
      </c>
      <c r="FC30" s="61"/>
      <c r="FD30" s="8">
        <f t="shared" si="72"/>
        <v>0</v>
      </c>
      <c r="FF30" s="3">
        <f t="shared" si="73"/>
        <v>0</v>
      </c>
      <c r="FH30" s="3">
        <f t="shared" si="74"/>
        <v>0</v>
      </c>
      <c r="FJ30" s="3">
        <f t="shared" si="75"/>
        <v>0</v>
      </c>
      <c r="FL30" s="3">
        <f t="shared" si="76"/>
        <v>0</v>
      </c>
      <c r="FN30" s="3">
        <f t="shared" si="77"/>
        <v>0</v>
      </c>
      <c r="FP30" s="3">
        <f t="shared" si="78"/>
        <v>0</v>
      </c>
      <c r="FR30" s="3">
        <f t="shared" si="79"/>
        <v>0</v>
      </c>
      <c r="FT30" s="3">
        <f t="shared" si="80"/>
        <v>0</v>
      </c>
      <c r="FV30" s="3">
        <f t="shared" si="81"/>
        <v>0</v>
      </c>
      <c r="FX30" s="3">
        <f t="shared" si="82"/>
        <v>0</v>
      </c>
      <c r="FZ30" s="15">
        <f t="shared" si="83"/>
        <v>0</v>
      </c>
      <c r="GB30" s="61"/>
      <c r="GC30" s="45">
        <f t="shared" si="84"/>
        <v>0</v>
      </c>
      <c r="GE30" s="17">
        <f t="shared" si="85"/>
        <v>0</v>
      </c>
      <c r="GG30" s="17">
        <f t="shared" si="86"/>
        <v>0</v>
      </c>
      <c r="GI30" s="17">
        <f t="shared" si="87"/>
        <v>0</v>
      </c>
      <c r="GK30" s="17">
        <f t="shared" si="88"/>
        <v>0</v>
      </c>
      <c r="GM30" s="17">
        <f t="shared" si="89"/>
        <v>0</v>
      </c>
      <c r="GO30" s="17">
        <f t="shared" si="90"/>
        <v>0</v>
      </c>
      <c r="GQ30" s="17">
        <f t="shared" si="91"/>
        <v>0</v>
      </c>
      <c r="GS30" s="17">
        <f t="shared" si="92"/>
        <v>0</v>
      </c>
      <c r="GU30" s="17">
        <f t="shared" si="93"/>
        <v>0</v>
      </c>
      <c r="GW30" s="17">
        <f t="shared" si="94"/>
        <v>0</v>
      </c>
      <c r="GY30" s="17">
        <f t="shared" si="95"/>
        <v>0</v>
      </c>
      <c r="HA30" s="61"/>
      <c r="HB30" s="45">
        <f t="shared" si="96"/>
        <v>0</v>
      </c>
      <c r="HD30" s="17">
        <f t="shared" si="97"/>
        <v>0</v>
      </c>
      <c r="HF30" s="17">
        <f t="shared" si="98"/>
        <v>0</v>
      </c>
      <c r="HH30" s="17">
        <f t="shared" si="99"/>
        <v>0</v>
      </c>
      <c r="HJ30" s="17">
        <f t="shared" si="100"/>
        <v>0</v>
      </c>
      <c r="HL30" s="17">
        <f t="shared" si="101"/>
        <v>0</v>
      </c>
      <c r="HN30" s="17">
        <f t="shared" si="102"/>
        <v>0</v>
      </c>
      <c r="HP30" s="17">
        <f t="shared" si="103"/>
        <v>0</v>
      </c>
      <c r="HR30" s="17">
        <f t="shared" si="104"/>
        <v>0</v>
      </c>
      <c r="HT30" s="17">
        <f t="shared" si="105"/>
        <v>0</v>
      </c>
      <c r="HV30" s="17">
        <f t="shared" si="106"/>
        <v>0</v>
      </c>
      <c r="HX30" s="17">
        <f t="shared" si="107"/>
        <v>0</v>
      </c>
      <c r="HZ30" s="61"/>
    </row>
    <row r="31" spans="1:234" x14ac:dyDescent="0.2">
      <c r="A31">
        <v>27340</v>
      </c>
      <c r="B31" t="s">
        <v>36</v>
      </c>
      <c r="C31" s="3">
        <v>20000</v>
      </c>
      <c r="D31" s="1">
        <v>36923</v>
      </c>
      <c r="E31" s="1">
        <v>37287</v>
      </c>
      <c r="F31" t="s">
        <v>4</v>
      </c>
      <c r="G31" s="6" t="s">
        <v>44</v>
      </c>
      <c r="H31" s="68">
        <v>0.37980000000000003</v>
      </c>
      <c r="I31" s="78">
        <v>20000</v>
      </c>
      <c r="J31" s="30">
        <f t="shared" si="0"/>
        <v>230918.40000000002</v>
      </c>
      <c r="K31" s="45"/>
      <c r="L31" s="8">
        <f t="shared" si="70"/>
        <v>0</v>
      </c>
      <c r="M31" s="17"/>
      <c r="N31" s="3">
        <f t="shared" si="1"/>
        <v>0</v>
      </c>
      <c r="O31" s="17"/>
      <c r="P31" s="3">
        <f t="shared" si="2"/>
        <v>0</v>
      </c>
      <c r="Q31" s="17"/>
      <c r="R31" s="3">
        <f t="shared" si="3"/>
        <v>0</v>
      </c>
      <c r="S31" s="17"/>
      <c r="T31" s="3">
        <f t="shared" si="4"/>
        <v>0</v>
      </c>
      <c r="U31" s="17"/>
      <c r="V31" s="3">
        <f t="shared" si="5"/>
        <v>0</v>
      </c>
      <c r="W31" s="17"/>
      <c r="X31" s="3">
        <f t="shared" si="6"/>
        <v>0</v>
      </c>
      <c r="Y31" s="17"/>
      <c r="Z31" s="3">
        <f t="shared" si="7"/>
        <v>0</v>
      </c>
      <c r="AA31" s="17"/>
      <c r="AB31" s="3">
        <f t="shared" si="8"/>
        <v>0</v>
      </c>
      <c r="AC31" s="17"/>
      <c r="AD31" s="3">
        <f t="shared" si="9"/>
        <v>0</v>
      </c>
      <c r="AE31" s="17"/>
      <c r="AF31" s="3">
        <f t="shared" si="10"/>
        <v>0</v>
      </c>
      <c r="AG31" s="3"/>
      <c r="AH31" s="59"/>
      <c r="AI31" s="8">
        <f t="shared" si="11"/>
        <v>0</v>
      </c>
      <c r="AJ31" s="17"/>
      <c r="AK31" s="3">
        <f t="shared" si="12"/>
        <v>0</v>
      </c>
      <c r="AL31" s="17"/>
      <c r="AM31" s="3">
        <f t="shared" si="13"/>
        <v>0</v>
      </c>
      <c r="AN31" s="20"/>
      <c r="AO31" s="39">
        <f t="shared" si="14"/>
        <v>0</v>
      </c>
      <c r="AP31" s="20"/>
      <c r="AQ31" s="39">
        <f t="shared" si="15"/>
        <v>0</v>
      </c>
      <c r="AR31" s="17"/>
      <c r="AS31" s="3">
        <f t="shared" si="16"/>
        <v>0</v>
      </c>
      <c r="AT31" s="17"/>
      <c r="AU31" s="3">
        <f t="shared" si="17"/>
        <v>0</v>
      </c>
      <c r="AV31" s="17"/>
      <c r="AW31" s="3">
        <f t="shared" si="18"/>
        <v>0</v>
      </c>
      <c r="AX31" s="17"/>
      <c r="AY31" s="3">
        <f t="shared" si="19"/>
        <v>0</v>
      </c>
      <c r="AZ31" s="17"/>
      <c r="BA31" s="3">
        <f t="shared" si="20"/>
        <v>0</v>
      </c>
      <c r="BB31" s="17"/>
      <c r="BC31" s="3">
        <f t="shared" si="21"/>
        <v>0</v>
      </c>
      <c r="BD31" s="17"/>
      <c r="BE31" s="3">
        <f t="shared" si="22"/>
        <v>0</v>
      </c>
      <c r="BF31" s="17"/>
      <c r="BG31" s="59"/>
      <c r="BH31" s="8">
        <f t="shared" si="23"/>
        <v>0</v>
      </c>
      <c r="BI31" s="17"/>
      <c r="BJ31" s="3">
        <f t="shared" si="24"/>
        <v>0</v>
      </c>
      <c r="BK31" s="17"/>
      <c r="BL31" s="3">
        <f t="shared" si="25"/>
        <v>0</v>
      </c>
      <c r="BM31" s="17"/>
      <c r="BN31" s="3">
        <f t="shared" si="26"/>
        <v>0</v>
      </c>
      <c r="BO31" s="17"/>
      <c r="BP31" s="3">
        <f t="shared" si="27"/>
        <v>0</v>
      </c>
      <c r="BQ31" s="17"/>
      <c r="BR31" s="3">
        <f t="shared" si="28"/>
        <v>0</v>
      </c>
      <c r="BS31" s="17"/>
      <c r="BT31" s="3">
        <f t="shared" si="29"/>
        <v>0</v>
      </c>
      <c r="BU31" s="17"/>
      <c r="BV31" s="3">
        <f t="shared" si="30"/>
        <v>0</v>
      </c>
      <c r="BW31" s="17"/>
      <c r="BX31" s="3">
        <f t="shared" si="31"/>
        <v>0</v>
      </c>
      <c r="BY31" s="17"/>
      <c r="BZ31" s="8">
        <f t="shared" si="32"/>
        <v>0</v>
      </c>
      <c r="CA31" s="17"/>
      <c r="CB31" s="3">
        <f t="shared" si="33"/>
        <v>0</v>
      </c>
      <c r="CC31" s="17"/>
      <c r="CD31" s="3">
        <f t="shared" si="34"/>
        <v>0</v>
      </c>
      <c r="CE31" s="17"/>
      <c r="CF31" s="59"/>
      <c r="CG31" s="8">
        <f t="shared" si="35"/>
        <v>0</v>
      </c>
      <c r="CH31" s="17"/>
      <c r="CI31" s="3">
        <f t="shared" si="36"/>
        <v>0</v>
      </c>
      <c r="CJ31" s="17"/>
      <c r="CK31" s="3">
        <f t="shared" si="37"/>
        <v>0</v>
      </c>
      <c r="CL31" s="17"/>
      <c r="CM31" s="3">
        <f t="shared" si="38"/>
        <v>0</v>
      </c>
      <c r="CN31" s="17"/>
      <c r="CO31" s="3">
        <f t="shared" si="39"/>
        <v>0</v>
      </c>
      <c r="CP31" s="17"/>
      <c r="CQ31" s="3">
        <f t="shared" si="40"/>
        <v>0</v>
      </c>
      <c r="CR31" s="17"/>
      <c r="CS31" s="3">
        <f t="shared" si="41"/>
        <v>0</v>
      </c>
      <c r="CT31" s="17"/>
      <c r="CU31" s="3">
        <f t="shared" si="42"/>
        <v>0</v>
      </c>
      <c r="CV31" s="17"/>
      <c r="CW31" s="3">
        <f t="shared" si="43"/>
        <v>0</v>
      </c>
      <c r="CX31" s="17"/>
      <c r="CY31" s="3">
        <f t="shared" si="44"/>
        <v>0</v>
      </c>
      <c r="CZ31" s="17"/>
      <c r="DA31" s="15">
        <f t="shared" si="45"/>
        <v>0</v>
      </c>
      <c r="DB31" s="21"/>
      <c r="DC31" s="21">
        <f t="shared" si="46"/>
        <v>0</v>
      </c>
      <c r="DD31" s="20"/>
      <c r="DE31" s="59"/>
      <c r="DF31" s="83">
        <f t="shared" si="47"/>
        <v>0</v>
      </c>
      <c r="DG31" s="15"/>
      <c r="DH31" s="15">
        <f t="shared" si="48"/>
        <v>0</v>
      </c>
      <c r="DI31" s="15"/>
      <c r="DJ31" s="15">
        <f t="shared" si="49"/>
        <v>0</v>
      </c>
      <c r="DK31" s="15"/>
      <c r="DL31" s="15">
        <f t="shared" si="50"/>
        <v>0</v>
      </c>
      <c r="DM31" s="15"/>
      <c r="DN31" s="15">
        <f t="shared" si="51"/>
        <v>0</v>
      </c>
      <c r="DO31" s="15"/>
      <c r="DP31" s="15">
        <f t="shared" si="52"/>
        <v>0</v>
      </c>
      <c r="DQ31" s="15"/>
      <c r="DR31" s="15">
        <f t="shared" si="53"/>
        <v>0</v>
      </c>
      <c r="DS31" s="15"/>
      <c r="DT31" s="15">
        <f t="shared" si="54"/>
        <v>0</v>
      </c>
      <c r="DU31" s="15"/>
      <c r="DV31" s="15">
        <f t="shared" si="55"/>
        <v>0</v>
      </c>
      <c r="DW31" s="15"/>
      <c r="DX31" s="15">
        <f t="shared" si="71"/>
        <v>0</v>
      </c>
      <c r="DY31" s="15"/>
      <c r="DZ31" s="15">
        <f t="shared" si="56"/>
        <v>0</v>
      </c>
      <c r="EA31" s="15"/>
      <c r="EB31" s="15">
        <f t="shared" si="57"/>
        <v>0</v>
      </c>
      <c r="EC31" s="15"/>
      <c r="ED31" s="95"/>
      <c r="EE31" s="83">
        <f t="shared" si="58"/>
        <v>0</v>
      </c>
      <c r="EF31" s="33"/>
      <c r="EG31" s="15">
        <f t="shared" si="59"/>
        <v>0</v>
      </c>
      <c r="EH31" s="33"/>
      <c r="EI31" s="15">
        <f t="shared" si="60"/>
        <v>0</v>
      </c>
      <c r="EJ31" s="33"/>
      <c r="EK31" s="15">
        <f t="shared" si="61"/>
        <v>0</v>
      </c>
      <c r="EL31" s="33"/>
      <c r="EM31" s="15">
        <f t="shared" si="62"/>
        <v>0</v>
      </c>
      <c r="EN31" s="33"/>
      <c r="EO31" s="15">
        <f t="shared" si="63"/>
        <v>0</v>
      </c>
      <c r="EP31" s="33"/>
      <c r="EQ31" s="15">
        <f t="shared" si="64"/>
        <v>0</v>
      </c>
      <c r="ER31" s="33"/>
      <c r="ES31" s="15">
        <f t="shared" si="65"/>
        <v>0</v>
      </c>
      <c r="ET31" s="33"/>
      <c r="EU31" s="15">
        <f t="shared" si="66"/>
        <v>0</v>
      </c>
      <c r="EV31" s="33"/>
      <c r="EW31" s="15">
        <f t="shared" si="67"/>
        <v>0</v>
      </c>
      <c r="EX31" s="33"/>
      <c r="EY31" s="15">
        <f t="shared" si="68"/>
        <v>0</v>
      </c>
      <c r="EZ31" s="33"/>
      <c r="FA31" s="15">
        <f t="shared" si="69"/>
        <v>0</v>
      </c>
      <c r="FC31" s="61"/>
      <c r="FD31" s="8">
        <f t="shared" si="72"/>
        <v>0</v>
      </c>
      <c r="FF31" s="3">
        <f t="shared" si="73"/>
        <v>0</v>
      </c>
      <c r="FH31" s="3">
        <f t="shared" si="74"/>
        <v>0</v>
      </c>
      <c r="FJ31" s="3">
        <f t="shared" si="75"/>
        <v>0</v>
      </c>
      <c r="FL31" s="3">
        <f t="shared" si="76"/>
        <v>0</v>
      </c>
      <c r="FN31" s="3">
        <f t="shared" si="77"/>
        <v>0</v>
      </c>
      <c r="FP31" s="3">
        <f t="shared" si="78"/>
        <v>0</v>
      </c>
      <c r="FR31" s="3">
        <f t="shared" si="79"/>
        <v>0</v>
      </c>
      <c r="FT31" s="3">
        <f t="shared" si="80"/>
        <v>0</v>
      </c>
      <c r="FV31" s="3">
        <f t="shared" si="81"/>
        <v>0</v>
      </c>
      <c r="FX31" s="3">
        <f t="shared" si="82"/>
        <v>0</v>
      </c>
      <c r="FZ31" s="15">
        <f t="shared" si="83"/>
        <v>0</v>
      </c>
      <c r="GB31" s="61"/>
      <c r="GC31" s="45">
        <f t="shared" si="84"/>
        <v>0</v>
      </c>
      <c r="GE31" s="17">
        <f t="shared" si="85"/>
        <v>0</v>
      </c>
      <c r="GG31" s="17">
        <f t="shared" si="86"/>
        <v>0</v>
      </c>
      <c r="GI31" s="17">
        <f t="shared" si="87"/>
        <v>0</v>
      </c>
      <c r="GK31" s="17">
        <f t="shared" si="88"/>
        <v>0</v>
      </c>
      <c r="GM31" s="17">
        <f t="shared" si="89"/>
        <v>0</v>
      </c>
      <c r="GO31" s="17">
        <f t="shared" si="90"/>
        <v>0</v>
      </c>
      <c r="GQ31" s="17">
        <f t="shared" si="91"/>
        <v>0</v>
      </c>
      <c r="GS31" s="17">
        <f t="shared" si="92"/>
        <v>0</v>
      </c>
      <c r="GU31" s="17">
        <f t="shared" si="93"/>
        <v>0</v>
      </c>
      <c r="GW31" s="17">
        <f t="shared" si="94"/>
        <v>0</v>
      </c>
      <c r="GY31" s="17">
        <f t="shared" si="95"/>
        <v>0</v>
      </c>
      <c r="HA31" s="61"/>
      <c r="HB31" s="45">
        <f t="shared" si="96"/>
        <v>0</v>
      </c>
      <c r="HD31" s="17">
        <f t="shared" si="97"/>
        <v>0</v>
      </c>
      <c r="HF31" s="17">
        <f t="shared" si="98"/>
        <v>0</v>
      </c>
      <c r="HH31" s="17">
        <f t="shared" si="99"/>
        <v>0</v>
      </c>
      <c r="HJ31" s="17">
        <f t="shared" si="100"/>
        <v>0</v>
      </c>
      <c r="HL31" s="17">
        <f t="shared" si="101"/>
        <v>0</v>
      </c>
      <c r="HN31" s="17">
        <f t="shared" si="102"/>
        <v>0</v>
      </c>
      <c r="HP31" s="17">
        <f t="shared" si="103"/>
        <v>0</v>
      </c>
      <c r="HR31" s="17">
        <f t="shared" si="104"/>
        <v>0</v>
      </c>
      <c r="HT31" s="17">
        <f t="shared" si="105"/>
        <v>0</v>
      </c>
      <c r="HV31" s="17">
        <f t="shared" si="106"/>
        <v>0</v>
      </c>
      <c r="HX31" s="17">
        <f t="shared" si="107"/>
        <v>0</v>
      </c>
      <c r="HZ31" s="61"/>
    </row>
    <row r="32" spans="1:234" x14ac:dyDescent="0.2">
      <c r="A32">
        <v>27352</v>
      </c>
      <c r="B32" t="s">
        <v>27</v>
      </c>
      <c r="C32" s="3">
        <v>21500</v>
      </c>
      <c r="D32" s="1">
        <v>37196</v>
      </c>
      <c r="E32" s="1">
        <v>37560</v>
      </c>
      <c r="F32" t="s">
        <v>26</v>
      </c>
      <c r="G32" s="2"/>
      <c r="H32" s="68">
        <v>0.3</v>
      </c>
      <c r="I32" s="78">
        <v>21500</v>
      </c>
      <c r="J32" s="30">
        <f t="shared" si="0"/>
        <v>196080</v>
      </c>
      <c r="K32" s="8">
        <v>21500</v>
      </c>
      <c r="L32" s="8">
        <f t="shared" si="70"/>
        <v>196080</v>
      </c>
      <c r="M32" s="3">
        <v>21500</v>
      </c>
      <c r="N32" s="3">
        <f t="shared" si="1"/>
        <v>196080</v>
      </c>
      <c r="O32" s="3">
        <v>21500</v>
      </c>
      <c r="P32" s="3">
        <f t="shared" si="2"/>
        <v>196080</v>
      </c>
      <c r="Q32" s="3">
        <v>21500</v>
      </c>
      <c r="R32" s="3">
        <f t="shared" si="3"/>
        <v>196080</v>
      </c>
      <c r="S32" s="3">
        <v>21500</v>
      </c>
      <c r="T32" s="3">
        <f t="shared" si="4"/>
        <v>196080</v>
      </c>
      <c r="U32" s="3">
        <v>21500</v>
      </c>
      <c r="V32" s="3">
        <f t="shared" si="5"/>
        <v>196080</v>
      </c>
      <c r="W32" s="3">
        <v>21500</v>
      </c>
      <c r="X32" s="3">
        <f t="shared" si="6"/>
        <v>196080</v>
      </c>
      <c r="Y32" s="3">
        <v>21500</v>
      </c>
      <c r="Z32" s="3">
        <f t="shared" si="7"/>
        <v>196080</v>
      </c>
      <c r="AA32" s="3">
        <v>21500</v>
      </c>
      <c r="AB32" s="3">
        <f t="shared" si="8"/>
        <v>196080</v>
      </c>
      <c r="AD32" s="3">
        <f t="shared" si="9"/>
        <v>0</v>
      </c>
      <c r="AF32" s="3">
        <f t="shared" si="10"/>
        <v>0</v>
      </c>
      <c r="AG32" s="3"/>
      <c r="AH32" s="61"/>
      <c r="AI32" s="8">
        <f t="shared" si="11"/>
        <v>0</v>
      </c>
      <c r="AK32" s="3">
        <f t="shared" si="12"/>
        <v>0</v>
      </c>
      <c r="AM32" s="3">
        <f t="shared" si="13"/>
        <v>0</v>
      </c>
      <c r="AN32" s="13"/>
      <c r="AO32" s="39">
        <f t="shared" si="14"/>
        <v>0</v>
      </c>
      <c r="AP32" s="13"/>
      <c r="AQ32" s="39">
        <f t="shared" si="15"/>
        <v>0</v>
      </c>
      <c r="AS32" s="3">
        <f t="shared" si="16"/>
        <v>0</v>
      </c>
      <c r="AU32" s="3">
        <f t="shared" si="17"/>
        <v>0</v>
      </c>
      <c r="AW32" s="3">
        <f t="shared" si="18"/>
        <v>0</v>
      </c>
      <c r="AY32" s="3">
        <f t="shared" si="19"/>
        <v>0</v>
      </c>
      <c r="BA32" s="3">
        <f t="shared" si="20"/>
        <v>0</v>
      </c>
      <c r="BC32" s="3">
        <f t="shared" si="21"/>
        <v>0</v>
      </c>
      <c r="BE32" s="3">
        <f t="shared" si="22"/>
        <v>0</v>
      </c>
      <c r="BG32" s="61"/>
      <c r="BH32" s="8">
        <f t="shared" si="23"/>
        <v>0</v>
      </c>
      <c r="BJ32" s="3">
        <f t="shared" si="24"/>
        <v>0</v>
      </c>
      <c r="BL32" s="3">
        <f t="shared" si="25"/>
        <v>0</v>
      </c>
      <c r="BN32" s="3">
        <f t="shared" si="26"/>
        <v>0</v>
      </c>
      <c r="BP32" s="3">
        <f t="shared" si="27"/>
        <v>0</v>
      </c>
      <c r="BR32" s="3">
        <f t="shared" si="28"/>
        <v>0</v>
      </c>
      <c r="BT32" s="3">
        <f t="shared" si="29"/>
        <v>0</v>
      </c>
      <c r="BV32" s="3">
        <f t="shared" si="30"/>
        <v>0</v>
      </c>
      <c r="BX32" s="3">
        <f t="shared" si="31"/>
        <v>0</v>
      </c>
      <c r="BZ32" s="8">
        <f t="shared" si="32"/>
        <v>0</v>
      </c>
      <c r="CB32" s="3">
        <f t="shared" si="33"/>
        <v>0</v>
      </c>
      <c r="CD32" s="3">
        <f t="shared" si="34"/>
        <v>0</v>
      </c>
      <c r="CF32" s="61"/>
      <c r="CG32" s="8">
        <f t="shared" si="35"/>
        <v>0</v>
      </c>
      <c r="CI32" s="3">
        <f t="shared" si="36"/>
        <v>0</v>
      </c>
      <c r="CK32" s="3">
        <f t="shared" si="37"/>
        <v>0</v>
      </c>
      <c r="CM32" s="3">
        <f t="shared" si="38"/>
        <v>0</v>
      </c>
      <c r="CO32" s="3">
        <f t="shared" si="39"/>
        <v>0</v>
      </c>
      <c r="CQ32" s="3">
        <f t="shared" si="40"/>
        <v>0</v>
      </c>
      <c r="CS32" s="3">
        <f t="shared" si="41"/>
        <v>0</v>
      </c>
      <c r="CU32" s="3">
        <f t="shared" si="42"/>
        <v>0</v>
      </c>
      <c r="CW32" s="3">
        <f t="shared" si="43"/>
        <v>0</v>
      </c>
      <c r="CY32" s="3">
        <f t="shared" si="44"/>
        <v>0</v>
      </c>
      <c r="DA32" s="15">
        <f t="shared" si="45"/>
        <v>0</v>
      </c>
      <c r="DB32" s="89"/>
      <c r="DC32" s="21">
        <f t="shared" si="46"/>
        <v>0</v>
      </c>
      <c r="DD32" s="13"/>
      <c r="DE32" s="61"/>
      <c r="DF32" s="83">
        <f t="shared" si="47"/>
        <v>0</v>
      </c>
      <c r="DG32" s="33"/>
      <c r="DH32" s="15">
        <f t="shared" si="48"/>
        <v>0</v>
      </c>
      <c r="DI32" s="33"/>
      <c r="DJ32" s="15">
        <f t="shared" si="49"/>
        <v>0</v>
      </c>
      <c r="DK32" s="33"/>
      <c r="DL32" s="15">
        <f t="shared" si="50"/>
        <v>0</v>
      </c>
      <c r="DM32" s="33"/>
      <c r="DN32" s="15">
        <f t="shared" si="51"/>
        <v>0</v>
      </c>
      <c r="DO32" s="33"/>
      <c r="DP32" s="15">
        <f t="shared" si="52"/>
        <v>0</v>
      </c>
      <c r="DQ32" s="33"/>
      <c r="DR32" s="15">
        <f t="shared" si="53"/>
        <v>0</v>
      </c>
      <c r="DS32" s="33"/>
      <c r="DT32" s="15">
        <f t="shared" si="54"/>
        <v>0</v>
      </c>
      <c r="DU32" s="33"/>
      <c r="DV32" s="15">
        <f t="shared" si="55"/>
        <v>0</v>
      </c>
      <c r="DW32" s="33"/>
      <c r="DX32" s="15">
        <f t="shared" si="71"/>
        <v>0</v>
      </c>
      <c r="DY32" s="33"/>
      <c r="DZ32" s="15">
        <f t="shared" si="56"/>
        <v>0</v>
      </c>
      <c r="EA32" s="33"/>
      <c r="EB32" s="15">
        <f t="shared" si="57"/>
        <v>0</v>
      </c>
      <c r="EC32" s="33"/>
      <c r="ED32" s="95"/>
      <c r="EE32" s="83">
        <f t="shared" si="58"/>
        <v>0</v>
      </c>
      <c r="EF32" s="33"/>
      <c r="EG32" s="15">
        <f t="shared" si="59"/>
        <v>0</v>
      </c>
      <c r="EH32" s="33"/>
      <c r="EI32" s="15">
        <f t="shared" si="60"/>
        <v>0</v>
      </c>
      <c r="EJ32" s="33"/>
      <c r="EK32" s="15">
        <f t="shared" si="61"/>
        <v>0</v>
      </c>
      <c r="EL32" s="33"/>
      <c r="EM32" s="15">
        <f t="shared" si="62"/>
        <v>0</v>
      </c>
      <c r="EN32" s="33"/>
      <c r="EO32" s="15">
        <f t="shared" si="63"/>
        <v>0</v>
      </c>
      <c r="EP32" s="33"/>
      <c r="EQ32" s="15">
        <f t="shared" si="64"/>
        <v>0</v>
      </c>
      <c r="ER32" s="33"/>
      <c r="ES32" s="15">
        <f t="shared" si="65"/>
        <v>0</v>
      </c>
      <c r="ET32" s="33"/>
      <c r="EU32" s="15">
        <f t="shared" si="66"/>
        <v>0</v>
      </c>
      <c r="EV32" s="33"/>
      <c r="EW32" s="15">
        <f t="shared" si="67"/>
        <v>0</v>
      </c>
      <c r="EX32" s="33"/>
      <c r="EY32" s="15">
        <f t="shared" si="68"/>
        <v>0</v>
      </c>
      <c r="EZ32" s="33"/>
      <c r="FA32" s="15">
        <f t="shared" si="69"/>
        <v>0</v>
      </c>
      <c r="FC32" s="61"/>
      <c r="FD32" s="8">
        <f t="shared" si="72"/>
        <v>0</v>
      </c>
      <c r="FF32" s="3">
        <f t="shared" si="73"/>
        <v>0</v>
      </c>
      <c r="FH32" s="3">
        <f t="shared" si="74"/>
        <v>0</v>
      </c>
      <c r="FJ32" s="3">
        <f t="shared" si="75"/>
        <v>0</v>
      </c>
      <c r="FL32" s="3">
        <f t="shared" si="76"/>
        <v>0</v>
      </c>
      <c r="FN32" s="3">
        <f t="shared" si="77"/>
        <v>0</v>
      </c>
      <c r="FP32" s="3">
        <f t="shared" si="78"/>
        <v>0</v>
      </c>
      <c r="FR32" s="3">
        <f t="shared" si="79"/>
        <v>0</v>
      </c>
      <c r="FT32" s="3">
        <f t="shared" si="80"/>
        <v>0</v>
      </c>
      <c r="FV32" s="3">
        <f t="shared" si="81"/>
        <v>0</v>
      </c>
      <c r="FX32" s="3">
        <f t="shared" si="82"/>
        <v>0</v>
      </c>
      <c r="FZ32" s="15">
        <f t="shared" si="83"/>
        <v>0</v>
      </c>
      <c r="GB32" s="61"/>
      <c r="GC32" s="45">
        <f t="shared" si="84"/>
        <v>0</v>
      </c>
      <c r="GE32" s="17">
        <f t="shared" si="85"/>
        <v>0</v>
      </c>
      <c r="GG32" s="17">
        <f t="shared" si="86"/>
        <v>0</v>
      </c>
      <c r="GI32" s="17">
        <f t="shared" si="87"/>
        <v>0</v>
      </c>
      <c r="GK32" s="17">
        <f t="shared" si="88"/>
        <v>0</v>
      </c>
      <c r="GM32" s="17">
        <f t="shared" si="89"/>
        <v>0</v>
      </c>
      <c r="GO32" s="17">
        <f t="shared" si="90"/>
        <v>0</v>
      </c>
      <c r="GQ32" s="17">
        <f t="shared" si="91"/>
        <v>0</v>
      </c>
      <c r="GS32" s="17">
        <f t="shared" si="92"/>
        <v>0</v>
      </c>
      <c r="GU32" s="17">
        <f t="shared" si="93"/>
        <v>0</v>
      </c>
      <c r="GW32" s="17">
        <f t="shared" si="94"/>
        <v>0</v>
      </c>
      <c r="GY32" s="17">
        <f t="shared" si="95"/>
        <v>0</v>
      </c>
      <c r="HA32" s="61"/>
      <c r="HB32" s="45">
        <f t="shared" si="96"/>
        <v>0</v>
      </c>
      <c r="HD32" s="17">
        <f t="shared" si="97"/>
        <v>0</v>
      </c>
      <c r="HF32" s="17">
        <f t="shared" si="98"/>
        <v>0</v>
      </c>
      <c r="HH32" s="17">
        <f t="shared" si="99"/>
        <v>0</v>
      </c>
      <c r="HJ32" s="17">
        <f t="shared" si="100"/>
        <v>0</v>
      </c>
      <c r="HL32" s="17">
        <f t="shared" si="101"/>
        <v>0</v>
      </c>
      <c r="HN32" s="17">
        <f t="shared" si="102"/>
        <v>0</v>
      </c>
      <c r="HP32" s="17">
        <f t="shared" si="103"/>
        <v>0</v>
      </c>
      <c r="HR32" s="17">
        <f t="shared" si="104"/>
        <v>0</v>
      </c>
      <c r="HT32" s="17">
        <f t="shared" si="105"/>
        <v>0</v>
      </c>
      <c r="HV32" s="17">
        <f t="shared" si="106"/>
        <v>0</v>
      </c>
      <c r="HX32" s="17">
        <f t="shared" si="107"/>
        <v>0</v>
      </c>
      <c r="HZ32" s="61"/>
    </row>
    <row r="33" spans="1:234" x14ac:dyDescent="0.2">
      <c r="A33">
        <v>27457</v>
      </c>
      <c r="B33" t="s">
        <v>40</v>
      </c>
      <c r="C33" s="3">
        <v>13500</v>
      </c>
      <c r="D33" s="1">
        <v>37226</v>
      </c>
      <c r="E33" s="1">
        <v>37256</v>
      </c>
      <c r="F33" t="s">
        <v>26</v>
      </c>
      <c r="G33" s="2"/>
      <c r="H33" s="68">
        <v>1.01</v>
      </c>
      <c r="I33" s="79"/>
      <c r="J33" s="30">
        <f t="shared" si="0"/>
        <v>0</v>
      </c>
      <c r="K33" s="5"/>
      <c r="L33" s="8">
        <f t="shared" si="70"/>
        <v>0</v>
      </c>
      <c r="N33" s="3">
        <f t="shared" si="1"/>
        <v>0</v>
      </c>
      <c r="P33" s="3">
        <f t="shared" si="2"/>
        <v>0</v>
      </c>
      <c r="R33" s="3">
        <f t="shared" si="3"/>
        <v>0</v>
      </c>
      <c r="T33" s="3">
        <f t="shared" si="4"/>
        <v>0</v>
      </c>
      <c r="V33" s="3">
        <f t="shared" si="5"/>
        <v>0</v>
      </c>
      <c r="X33" s="3">
        <f t="shared" si="6"/>
        <v>0</v>
      </c>
      <c r="Z33" s="3">
        <f t="shared" si="7"/>
        <v>0</v>
      </c>
      <c r="AB33" s="3">
        <f t="shared" si="8"/>
        <v>0</v>
      </c>
      <c r="AD33" s="3">
        <f t="shared" si="9"/>
        <v>0</v>
      </c>
      <c r="AF33" s="3">
        <f t="shared" si="10"/>
        <v>0</v>
      </c>
      <c r="AG33" s="3"/>
      <c r="AH33" s="61"/>
      <c r="AI33" s="8">
        <f t="shared" si="11"/>
        <v>0</v>
      </c>
      <c r="AK33" s="3">
        <f t="shared" si="12"/>
        <v>0</v>
      </c>
      <c r="AM33" s="3">
        <f t="shared" si="13"/>
        <v>0</v>
      </c>
      <c r="AN33" s="13"/>
      <c r="AO33" s="39">
        <f t="shared" si="14"/>
        <v>0</v>
      </c>
      <c r="AP33" s="13"/>
      <c r="AQ33" s="39">
        <f t="shared" si="15"/>
        <v>0</v>
      </c>
      <c r="AS33" s="3">
        <f t="shared" si="16"/>
        <v>0</v>
      </c>
      <c r="AU33" s="3">
        <f t="shared" si="17"/>
        <v>0</v>
      </c>
      <c r="AW33" s="3">
        <f t="shared" si="18"/>
        <v>0</v>
      </c>
      <c r="AY33" s="3">
        <f t="shared" si="19"/>
        <v>0</v>
      </c>
      <c r="BA33" s="3">
        <f t="shared" si="20"/>
        <v>0</v>
      </c>
      <c r="BC33" s="3">
        <f t="shared" si="21"/>
        <v>0</v>
      </c>
      <c r="BE33" s="3">
        <f t="shared" si="22"/>
        <v>0</v>
      </c>
      <c r="BG33" s="61"/>
      <c r="BH33" s="8">
        <f t="shared" si="23"/>
        <v>0</v>
      </c>
      <c r="BJ33" s="3">
        <f t="shared" si="24"/>
        <v>0</v>
      </c>
      <c r="BL33" s="3">
        <f t="shared" si="25"/>
        <v>0</v>
      </c>
      <c r="BN33" s="3">
        <f t="shared" si="26"/>
        <v>0</v>
      </c>
      <c r="BP33" s="3">
        <f t="shared" si="27"/>
        <v>0</v>
      </c>
      <c r="BR33" s="3">
        <f t="shared" si="28"/>
        <v>0</v>
      </c>
      <c r="BT33" s="3">
        <f t="shared" si="29"/>
        <v>0</v>
      </c>
      <c r="BV33" s="3">
        <f t="shared" si="30"/>
        <v>0</v>
      </c>
      <c r="BX33" s="3">
        <f t="shared" si="31"/>
        <v>0</v>
      </c>
      <c r="BZ33" s="8">
        <f t="shared" si="32"/>
        <v>0</v>
      </c>
      <c r="CB33" s="3">
        <f t="shared" si="33"/>
        <v>0</v>
      </c>
      <c r="CD33" s="3">
        <f t="shared" si="34"/>
        <v>0</v>
      </c>
      <c r="CF33" s="61"/>
      <c r="CG33" s="8">
        <f t="shared" si="35"/>
        <v>0</v>
      </c>
      <c r="CI33" s="3">
        <f t="shared" si="36"/>
        <v>0</v>
      </c>
      <c r="CK33" s="3">
        <f t="shared" si="37"/>
        <v>0</v>
      </c>
      <c r="CM33" s="3">
        <f t="shared" si="38"/>
        <v>0</v>
      </c>
      <c r="CO33" s="3">
        <f t="shared" si="39"/>
        <v>0</v>
      </c>
      <c r="CQ33" s="3">
        <f t="shared" si="40"/>
        <v>0</v>
      </c>
      <c r="CS33" s="3">
        <f t="shared" si="41"/>
        <v>0</v>
      </c>
      <c r="CU33" s="3">
        <f t="shared" si="42"/>
        <v>0</v>
      </c>
      <c r="CW33" s="3">
        <f t="shared" si="43"/>
        <v>0</v>
      </c>
      <c r="CY33" s="3">
        <f t="shared" si="44"/>
        <v>0</v>
      </c>
      <c r="DA33" s="15">
        <f t="shared" si="45"/>
        <v>0</v>
      </c>
      <c r="DB33" s="89"/>
      <c r="DC33" s="21">
        <f t="shared" si="46"/>
        <v>0</v>
      </c>
      <c r="DD33" s="13"/>
      <c r="DE33" s="61"/>
      <c r="DF33" s="83">
        <f t="shared" si="47"/>
        <v>0</v>
      </c>
      <c r="DG33" s="33"/>
      <c r="DH33" s="15">
        <f t="shared" si="48"/>
        <v>0</v>
      </c>
      <c r="DI33" s="33"/>
      <c r="DJ33" s="15">
        <f t="shared" si="49"/>
        <v>0</v>
      </c>
      <c r="DK33" s="33"/>
      <c r="DL33" s="15">
        <f t="shared" si="50"/>
        <v>0</v>
      </c>
      <c r="DM33" s="33"/>
      <c r="DN33" s="15">
        <f t="shared" si="51"/>
        <v>0</v>
      </c>
      <c r="DO33" s="33"/>
      <c r="DP33" s="15">
        <f t="shared" si="52"/>
        <v>0</v>
      </c>
      <c r="DQ33" s="33"/>
      <c r="DR33" s="15">
        <f t="shared" si="53"/>
        <v>0</v>
      </c>
      <c r="DS33" s="33"/>
      <c r="DT33" s="15">
        <f t="shared" si="54"/>
        <v>0</v>
      </c>
      <c r="DU33" s="33"/>
      <c r="DV33" s="15">
        <f t="shared" si="55"/>
        <v>0</v>
      </c>
      <c r="DW33" s="33"/>
      <c r="DX33" s="15">
        <f t="shared" si="71"/>
        <v>0</v>
      </c>
      <c r="DY33" s="33"/>
      <c r="DZ33" s="15">
        <f t="shared" si="56"/>
        <v>0</v>
      </c>
      <c r="EA33" s="33"/>
      <c r="EB33" s="15">
        <f t="shared" si="57"/>
        <v>0</v>
      </c>
      <c r="EC33" s="33"/>
      <c r="ED33" s="95"/>
      <c r="EE33" s="83">
        <f t="shared" si="58"/>
        <v>0</v>
      </c>
      <c r="EF33" s="33"/>
      <c r="EG33" s="15">
        <f t="shared" si="59"/>
        <v>0</v>
      </c>
      <c r="EH33" s="33"/>
      <c r="EI33" s="15">
        <f t="shared" si="60"/>
        <v>0</v>
      </c>
      <c r="EJ33" s="33"/>
      <c r="EK33" s="15">
        <f t="shared" si="61"/>
        <v>0</v>
      </c>
      <c r="EL33" s="33"/>
      <c r="EM33" s="15">
        <f t="shared" si="62"/>
        <v>0</v>
      </c>
      <c r="EN33" s="33"/>
      <c r="EO33" s="15">
        <f t="shared" si="63"/>
        <v>0</v>
      </c>
      <c r="EP33" s="33"/>
      <c r="EQ33" s="15">
        <f t="shared" si="64"/>
        <v>0</v>
      </c>
      <c r="ER33" s="33"/>
      <c r="ES33" s="15">
        <f t="shared" si="65"/>
        <v>0</v>
      </c>
      <c r="ET33" s="33"/>
      <c r="EU33" s="15">
        <f t="shared" si="66"/>
        <v>0</v>
      </c>
      <c r="EV33" s="33"/>
      <c r="EW33" s="15">
        <f t="shared" si="67"/>
        <v>0</v>
      </c>
      <c r="EX33" s="33"/>
      <c r="EY33" s="15">
        <f t="shared" si="68"/>
        <v>0</v>
      </c>
      <c r="EZ33" s="33"/>
      <c r="FA33" s="15">
        <f t="shared" si="69"/>
        <v>0</v>
      </c>
      <c r="FC33" s="61"/>
      <c r="FD33" s="8">
        <f t="shared" si="72"/>
        <v>0</v>
      </c>
      <c r="FF33" s="3">
        <f t="shared" si="73"/>
        <v>0</v>
      </c>
      <c r="FH33" s="3">
        <f t="shared" si="74"/>
        <v>0</v>
      </c>
      <c r="FJ33" s="3">
        <f t="shared" si="75"/>
        <v>0</v>
      </c>
      <c r="FL33" s="3">
        <f t="shared" si="76"/>
        <v>0</v>
      </c>
      <c r="FN33" s="3">
        <f t="shared" si="77"/>
        <v>0</v>
      </c>
      <c r="FP33" s="3">
        <f t="shared" si="78"/>
        <v>0</v>
      </c>
      <c r="FR33" s="3">
        <f t="shared" si="79"/>
        <v>0</v>
      </c>
      <c r="FT33" s="3">
        <f t="shared" si="80"/>
        <v>0</v>
      </c>
      <c r="FV33" s="3">
        <f t="shared" si="81"/>
        <v>0</v>
      </c>
      <c r="FX33" s="3">
        <f t="shared" si="82"/>
        <v>0</v>
      </c>
      <c r="FZ33" s="15">
        <f t="shared" si="83"/>
        <v>0</v>
      </c>
      <c r="GB33" s="61"/>
      <c r="GC33" s="45">
        <f t="shared" si="84"/>
        <v>0</v>
      </c>
      <c r="GE33" s="17">
        <f t="shared" si="85"/>
        <v>0</v>
      </c>
      <c r="GG33" s="17">
        <f t="shared" si="86"/>
        <v>0</v>
      </c>
      <c r="GI33" s="17">
        <f t="shared" si="87"/>
        <v>0</v>
      </c>
      <c r="GK33" s="17">
        <f t="shared" si="88"/>
        <v>0</v>
      </c>
      <c r="GM33" s="17">
        <f t="shared" si="89"/>
        <v>0</v>
      </c>
      <c r="GO33" s="17">
        <f t="shared" si="90"/>
        <v>0</v>
      </c>
      <c r="GQ33" s="17">
        <f t="shared" si="91"/>
        <v>0</v>
      </c>
      <c r="GS33" s="17">
        <f t="shared" si="92"/>
        <v>0</v>
      </c>
      <c r="GU33" s="17">
        <f t="shared" si="93"/>
        <v>0</v>
      </c>
      <c r="GW33" s="17">
        <f t="shared" si="94"/>
        <v>0</v>
      </c>
      <c r="GY33" s="17">
        <f t="shared" si="95"/>
        <v>0</v>
      </c>
      <c r="HA33" s="61"/>
      <c r="HB33" s="45">
        <f t="shared" si="96"/>
        <v>0</v>
      </c>
      <c r="HD33" s="17">
        <f t="shared" si="97"/>
        <v>0</v>
      </c>
      <c r="HF33" s="17">
        <f t="shared" si="98"/>
        <v>0</v>
      </c>
      <c r="HH33" s="17">
        <f t="shared" si="99"/>
        <v>0</v>
      </c>
      <c r="HJ33" s="17">
        <f t="shared" si="100"/>
        <v>0</v>
      </c>
      <c r="HL33" s="17">
        <f t="shared" si="101"/>
        <v>0</v>
      </c>
      <c r="HN33" s="17">
        <f t="shared" si="102"/>
        <v>0</v>
      </c>
      <c r="HP33" s="17">
        <f t="shared" si="103"/>
        <v>0</v>
      </c>
      <c r="HR33" s="17">
        <f t="shared" si="104"/>
        <v>0</v>
      </c>
      <c r="HT33" s="17">
        <f t="shared" si="105"/>
        <v>0</v>
      </c>
      <c r="HV33" s="17">
        <f t="shared" si="106"/>
        <v>0</v>
      </c>
      <c r="HX33" s="17">
        <f t="shared" si="107"/>
        <v>0</v>
      </c>
      <c r="HZ33" s="61"/>
    </row>
    <row r="34" spans="1:234" x14ac:dyDescent="0.2">
      <c r="A34">
        <v>27454</v>
      </c>
      <c r="B34" t="s">
        <v>28</v>
      </c>
      <c r="C34" s="3">
        <v>27500</v>
      </c>
      <c r="D34" s="1">
        <v>37257</v>
      </c>
      <c r="E34" s="1">
        <v>37621</v>
      </c>
      <c r="F34" t="s">
        <v>26</v>
      </c>
      <c r="G34" s="2"/>
      <c r="H34" s="68">
        <v>1.147</v>
      </c>
      <c r="I34" s="78">
        <v>27500</v>
      </c>
      <c r="J34" s="30">
        <f t="shared" si="0"/>
        <v>958892</v>
      </c>
      <c r="K34" s="8">
        <v>27500</v>
      </c>
      <c r="L34" s="8">
        <f t="shared" si="70"/>
        <v>958892</v>
      </c>
      <c r="M34" s="3">
        <v>27500</v>
      </c>
      <c r="N34" s="3">
        <f t="shared" si="1"/>
        <v>958892</v>
      </c>
      <c r="O34" s="3">
        <v>27500</v>
      </c>
      <c r="P34" s="3">
        <f t="shared" si="2"/>
        <v>958892</v>
      </c>
      <c r="Q34" s="3">
        <v>27500</v>
      </c>
      <c r="R34" s="3">
        <f t="shared" si="3"/>
        <v>958892</v>
      </c>
      <c r="S34" s="3">
        <v>27500</v>
      </c>
      <c r="T34" s="3">
        <f t="shared" si="4"/>
        <v>958892</v>
      </c>
      <c r="U34" s="3">
        <v>27500</v>
      </c>
      <c r="V34" s="3">
        <f t="shared" si="5"/>
        <v>958892</v>
      </c>
      <c r="W34" s="3">
        <v>27500</v>
      </c>
      <c r="X34" s="3">
        <f t="shared" si="6"/>
        <v>958892</v>
      </c>
      <c r="Y34" s="3">
        <v>27500</v>
      </c>
      <c r="Z34" s="3">
        <f t="shared" si="7"/>
        <v>958892</v>
      </c>
      <c r="AA34" s="3">
        <v>27500</v>
      </c>
      <c r="AB34" s="3">
        <f t="shared" si="8"/>
        <v>958892</v>
      </c>
      <c r="AC34" s="3">
        <v>27500</v>
      </c>
      <c r="AD34" s="3">
        <f t="shared" si="9"/>
        <v>958892</v>
      </c>
      <c r="AE34" s="3">
        <v>27500</v>
      </c>
      <c r="AF34" s="3">
        <f t="shared" si="10"/>
        <v>958892</v>
      </c>
      <c r="AG34" s="3"/>
      <c r="AH34" s="61"/>
      <c r="AI34" s="8">
        <f t="shared" si="11"/>
        <v>0</v>
      </c>
      <c r="AK34" s="3">
        <f t="shared" si="12"/>
        <v>0</v>
      </c>
      <c r="AM34" s="3">
        <f t="shared" si="13"/>
        <v>0</v>
      </c>
      <c r="AN34" s="13"/>
      <c r="AO34" s="39">
        <f t="shared" si="14"/>
        <v>0</v>
      </c>
      <c r="AP34" s="13"/>
      <c r="AQ34" s="39">
        <f t="shared" si="15"/>
        <v>0</v>
      </c>
      <c r="AS34" s="3">
        <f t="shared" si="16"/>
        <v>0</v>
      </c>
      <c r="AU34" s="3">
        <f t="shared" si="17"/>
        <v>0</v>
      </c>
      <c r="AW34" s="3">
        <f t="shared" si="18"/>
        <v>0</v>
      </c>
      <c r="AY34" s="3">
        <f t="shared" si="19"/>
        <v>0</v>
      </c>
      <c r="BA34" s="3">
        <f t="shared" si="20"/>
        <v>0</v>
      </c>
      <c r="BC34" s="3">
        <f t="shared" si="21"/>
        <v>0</v>
      </c>
      <c r="BE34" s="3">
        <f t="shared" si="22"/>
        <v>0</v>
      </c>
      <c r="BG34" s="61"/>
      <c r="BH34" s="8">
        <f t="shared" si="23"/>
        <v>0</v>
      </c>
      <c r="BJ34" s="3">
        <f t="shared" si="24"/>
        <v>0</v>
      </c>
      <c r="BL34" s="3">
        <f t="shared" si="25"/>
        <v>0</v>
      </c>
      <c r="BN34" s="3">
        <f t="shared" si="26"/>
        <v>0</v>
      </c>
      <c r="BP34" s="3">
        <f t="shared" si="27"/>
        <v>0</v>
      </c>
      <c r="BR34" s="3">
        <f t="shared" si="28"/>
        <v>0</v>
      </c>
      <c r="BT34" s="3">
        <f t="shared" si="29"/>
        <v>0</v>
      </c>
      <c r="BV34" s="3">
        <f t="shared" si="30"/>
        <v>0</v>
      </c>
      <c r="BX34" s="3">
        <f t="shared" si="31"/>
        <v>0</v>
      </c>
      <c r="BZ34" s="8">
        <f t="shared" si="32"/>
        <v>0</v>
      </c>
      <c r="CB34" s="3">
        <f t="shared" si="33"/>
        <v>0</v>
      </c>
      <c r="CD34" s="3">
        <f t="shared" si="34"/>
        <v>0</v>
      </c>
      <c r="CF34" s="61"/>
      <c r="CG34" s="8">
        <f t="shared" si="35"/>
        <v>0</v>
      </c>
      <c r="CI34" s="3">
        <f t="shared" si="36"/>
        <v>0</v>
      </c>
      <c r="CK34" s="3">
        <f t="shared" si="37"/>
        <v>0</v>
      </c>
      <c r="CM34" s="3">
        <f t="shared" si="38"/>
        <v>0</v>
      </c>
      <c r="CO34" s="3">
        <f t="shared" si="39"/>
        <v>0</v>
      </c>
      <c r="CQ34" s="3">
        <f t="shared" si="40"/>
        <v>0</v>
      </c>
      <c r="CS34" s="3">
        <f t="shared" si="41"/>
        <v>0</v>
      </c>
      <c r="CU34" s="3">
        <f t="shared" si="42"/>
        <v>0</v>
      </c>
      <c r="CW34" s="3">
        <f t="shared" si="43"/>
        <v>0</v>
      </c>
      <c r="CY34" s="3">
        <f t="shared" si="44"/>
        <v>0</v>
      </c>
      <c r="DA34" s="15">
        <f t="shared" si="45"/>
        <v>0</v>
      </c>
      <c r="DB34" s="89"/>
      <c r="DC34" s="21">
        <f t="shared" si="46"/>
        <v>0</v>
      </c>
      <c r="DD34" s="13"/>
      <c r="DE34" s="61"/>
      <c r="DF34" s="83">
        <f t="shared" si="47"/>
        <v>0</v>
      </c>
      <c r="DG34" s="33"/>
      <c r="DH34" s="15">
        <f t="shared" si="48"/>
        <v>0</v>
      </c>
      <c r="DI34" s="33"/>
      <c r="DJ34" s="15">
        <f t="shared" si="49"/>
        <v>0</v>
      </c>
      <c r="DK34" s="33"/>
      <c r="DL34" s="15">
        <f t="shared" si="50"/>
        <v>0</v>
      </c>
      <c r="DM34" s="33"/>
      <c r="DN34" s="15">
        <f t="shared" si="51"/>
        <v>0</v>
      </c>
      <c r="DO34" s="33"/>
      <c r="DP34" s="15">
        <f t="shared" si="52"/>
        <v>0</v>
      </c>
      <c r="DQ34" s="33"/>
      <c r="DR34" s="15">
        <f t="shared" si="53"/>
        <v>0</v>
      </c>
      <c r="DS34" s="33"/>
      <c r="DT34" s="15">
        <f t="shared" si="54"/>
        <v>0</v>
      </c>
      <c r="DU34" s="33"/>
      <c r="DV34" s="15">
        <f t="shared" si="55"/>
        <v>0</v>
      </c>
      <c r="DW34" s="33"/>
      <c r="DX34" s="15">
        <f t="shared" si="71"/>
        <v>0</v>
      </c>
      <c r="DY34" s="33"/>
      <c r="DZ34" s="15">
        <f t="shared" si="56"/>
        <v>0</v>
      </c>
      <c r="EA34" s="33"/>
      <c r="EB34" s="15">
        <f t="shared" si="57"/>
        <v>0</v>
      </c>
      <c r="EC34" s="33"/>
      <c r="ED34" s="95"/>
      <c r="EE34" s="83">
        <f t="shared" si="58"/>
        <v>0</v>
      </c>
      <c r="EF34" s="33"/>
      <c r="EG34" s="15">
        <f t="shared" si="59"/>
        <v>0</v>
      </c>
      <c r="EH34" s="33"/>
      <c r="EI34" s="15">
        <f t="shared" si="60"/>
        <v>0</v>
      </c>
      <c r="EJ34" s="33"/>
      <c r="EK34" s="15">
        <f t="shared" si="61"/>
        <v>0</v>
      </c>
      <c r="EL34" s="33"/>
      <c r="EM34" s="15">
        <f t="shared" si="62"/>
        <v>0</v>
      </c>
      <c r="EN34" s="33"/>
      <c r="EO34" s="15">
        <f t="shared" si="63"/>
        <v>0</v>
      </c>
      <c r="EP34" s="33"/>
      <c r="EQ34" s="15">
        <f t="shared" si="64"/>
        <v>0</v>
      </c>
      <c r="ER34" s="33"/>
      <c r="ES34" s="15">
        <f t="shared" si="65"/>
        <v>0</v>
      </c>
      <c r="ET34" s="33"/>
      <c r="EU34" s="15">
        <f t="shared" si="66"/>
        <v>0</v>
      </c>
      <c r="EV34" s="33"/>
      <c r="EW34" s="15">
        <f t="shared" si="67"/>
        <v>0</v>
      </c>
      <c r="EX34" s="33"/>
      <c r="EY34" s="15">
        <f t="shared" si="68"/>
        <v>0</v>
      </c>
      <c r="EZ34" s="33"/>
      <c r="FA34" s="15">
        <f t="shared" si="69"/>
        <v>0</v>
      </c>
      <c r="FC34" s="61"/>
      <c r="FD34" s="8">
        <f t="shared" si="72"/>
        <v>0</v>
      </c>
      <c r="FF34" s="3">
        <f t="shared" si="73"/>
        <v>0</v>
      </c>
      <c r="FH34" s="3">
        <f t="shared" si="74"/>
        <v>0</v>
      </c>
      <c r="FJ34" s="3">
        <f t="shared" si="75"/>
        <v>0</v>
      </c>
      <c r="FL34" s="3">
        <f t="shared" si="76"/>
        <v>0</v>
      </c>
      <c r="FN34" s="3">
        <f t="shared" si="77"/>
        <v>0</v>
      </c>
      <c r="FP34" s="3">
        <f t="shared" si="78"/>
        <v>0</v>
      </c>
      <c r="FR34" s="3">
        <f t="shared" si="79"/>
        <v>0</v>
      </c>
      <c r="FT34" s="3">
        <f t="shared" si="80"/>
        <v>0</v>
      </c>
      <c r="FV34" s="3">
        <f t="shared" si="81"/>
        <v>0</v>
      </c>
      <c r="FX34" s="3">
        <f t="shared" si="82"/>
        <v>0</v>
      </c>
      <c r="FZ34" s="15">
        <f t="shared" si="83"/>
        <v>0</v>
      </c>
      <c r="GB34" s="61"/>
      <c r="GC34" s="45">
        <f t="shared" si="84"/>
        <v>0</v>
      </c>
      <c r="GE34" s="17">
        <f t="shared" si="85"/>
        <v>0</v>
      </c>
      <c r="GG34" s="17">
        <f t="shared" si="86"/>
        <v>0</v>
      </c>
      <c r="GI34" s="17">
        <f t="shared" si="87"/>
        <v>0</v>
      </c>
      <c r="GK34" s="17">
        <f t="shared" si="88"/>
        <v>0</v>
      </c>
      <c r="GM34" s="17">
        <f t="shared" si="89"/>
        <v>0</v>
      </c>
      <c r="GO34" s="17">
        <f t="shared" si="90"/>
        <v>0</v>
      </c>
      <c r="GQ34" s="17">
        <f t="shared" si="91"/>
        <v>0</v>
      </c>
      <c r="GS34" s="17">
        <f t="shared" si="92"/>
        <v>0</v>
      </c>
      <c r="GU34" s="17">
        <f t="shared" si="93"/>
        <v>0</v>
      </c>
      <c r="GW34" s="17">
        <f t="shared" si="94"/>
        <v>0</v>
      </c>
      <c r="GY34" s="17">
        <f t="shared" si="95"/>
        <v>0</v>
      </c>
      <c r="HA34" s="61"/>
      <c r="HB34" s="45">
        <f t="shared" si="96"/>
        <v>0</v>
      </c>
      <c r="HD34" s="17">
        <f t="shared" si="97"/>
        <v>0</v>
      </c>
      <c r="HF34" s="17">
        <f t="shared" si="98"/>
        <v>0</v>
      </c>
      <c r="HH34" s="17">
        <f t="shared" si="99"/>
        <v>0</v>
      </c>
      <c r="HJ34" s="17">
        <f t="shared" si="100"/>
        <v>0</v>
      </c>
      <c r="HL34" s="17">
        <f t="shared" si="101"/>
        <v>0</v>
      </c>
      <c r="HN34" s="17">
        <f t="shared" si="102"/>
        <v>0</v>
      </c>
      <c r="HP34" s="17">
        <f t="shared" si="103"/>
        <v>0</v>
      </c>
      <c r="HR34" s="17">
        <f t="shared" si="104"/>
        <v>0</v>
      </c>
      <c r="HT34" s="17">
        <f t="shared" si="105"/>
        <v>0</v>
      </c>
      <c r="HV34" s="17">
        <f t="shared" si="106"/>
        <v>0</v>
      </c>
      <c r="HX34" s="17">
        <f t="shared" si="107"/>
        <v>0</v>
      </c>
      <c r="HZ34" s="61"/>
    </row>
    <row r="35" spans="1:234" x14ac:dyDescent="0.2">
      <c r="A35">
        <v>27456</v>
      </c>
      <c r="B35" t="s">
        <v>40</v>
      </c>
      <c r="C35" s="3">
        <v>21500</v>
      </c>
      <c r="D35" s="1">
        <v>37561</v>
      </c>
      <c r="E35" s="1">
        <v>37621</v>
      </c>
      <c r="F35" t="s">
        <v>26</v>
      </c>
      <c r="G35" s="2"/>
      <c r="H35" s="68">
        <v>0.91</v>
      </c>
      <c r="I35" s="79"/>
      <c r="J35" s="30">
        <f t="shared" si="0"/>
        <v>0</v>
      </c>
      <c r="K35" s="5"/>
      <c r="L35" s="8">
        <f t="shared" si="70"/>
        <v>0</v>
      </c>
      <c r="N35" s="3">
        <f t="shared" si="1"/>
        <v>0</v>
      </c>
      <c r="P35" s="3">
        <f t="shared" si="2"/>
        <v>0</v>
      </c>
      <c r="R35" s="3">
        <f t="shared" si="3"/>
        <v>0</v>
      </c>
      <c r="T35" s="3">
        <f t="shared" si="4"/>
        <v>0</v>
      </c>
      <c r="V35" s="3">
        <f t="shared" si="5"/>
        <v>0</v>
      </c>
      <c r="X35" s="3">
        <f t="shared" si="6"/>
        <v>0</v>
      </c>
      <c r="Z35" s="3">
        <f t="shared" si="7"/>
        <v>0</v>
      </c>
      <c r="AB35" s="3">
        <f t="shared" si="8"/>
        <v>0</v>
      </c>
      <c r="AC35" s="3">
        <v>21500</v>
      </c>
      <c r="AD35" s="3">
        <f t="shared" si="9"/>
        <v>594776</v>
      </c>
      <c r="AE35" s="3">
        <v>21500</v>
      </c>
      <c r="AF35" s="3">
        <f t="shared" si="10"/>
        <v>594776</v>
      </c>
      <c r="AG35" s="3"/>
      <c r="AH35" s="61"/>
      <c r="AI35" s="8">
        <f t="shared" si="11"/>
        <v>0</v>
      </c>
      <c r="AK35" s="3">
        <f t="shared" si="12"/>
        <v>0</v>
      </c>
      <c r="AM35" s="3">
        <f t="shared" si="13"/>
        <v>0</v>
      </c>
      <c r="AN35" s="13"/>
      <c r="AO35" s="39">
        <f t="shared" si="14"/>
        <v>0</v>
      </c>
      <c r="AP35" s="13"/>
      <c r="AQ35" s="39">
        <f t="shared" si="15"/>
        <v>0</v>
      </c>
      <c r="AS35" s="3">
        <f t="shared" si="16"/>
        <v>0</v>
      </c>
      <c r="AU35" s="3">
        <f t="shared" si="17"/>
        <v>0</v>
      </c>
      <c r="AW35" s="3">
        <f t="shared" si="18"/>
        <v>0</v>
      </c>
      <c r="AY35" s="3">
        <f t="shared" si="19"/>
        <v>0</v>
      </c>
      <c r="BA35" s="3">
        <f t="shared" si="20"/>
        <v>0</v>
      </c>
      <c r="BC35" s="3">
        <f t="shared" si="21"/>
        <v>0</v>
      </c>
      <c r="BE35" s="3">
        <f t="shared" si="22"/>
        <v>0</v>
      </c>
      <c r="BG35" s="61"/>
      <c r="BH35" s="8">
        <f t="shared" si="23"/>
        <v>0</v>
      </c>
      <c r="BJ35" s="3">
        <f t="shared" si="24"/>
        <v>0</v>
      </c>
      <c r="BL35" s="3">
        <f t="shared" si="25"/>
        <v>0</v>
      </c>
      <c r="BN35" s="3">
        <f t="shared" si="26"/>
        <v>0</v>
      </c>
      <c r="BP35" s="3">
        <f t="shared" si="27"/>
        <v>0</v>
      </c>
      <c r="BR35" s="3">
        <f t="shared" si="28"/>
        <v>0</v>
      </c>
      <c r="BT35" s="3">
        <f t="shared" si="29"/>
        <v>0</v>
      </c>
      <c r="BV35" s="3">
        <f t="shared" si="30"/>
        <v>0</v>
      </c>
      <c r="BX35" s="3">
        <f t="shared" si="31"/>
        <v>0</v>
      </c>
      <c r="BZ35" s="8">
        <f t="shared" si="32"/>
        <v>0</v>
      </c>
      <c r="CB35" s="3">
        <f t="shared" si="33"/>
        <v>0</v>
      </c>
      <c r="CD35" s="3">
        <f t="shared" si="34"/>
        <v>0</v>
      </c>
      <c r="CF35" s="61"/>
      <c r="CG35" s="8">
        <f t="shared" si="35"/>
        <v>0</v>
      </c>
      <c r="CI35" s="3">
        <f t="shared" si="36"/>
        <v>0</v>
      </c>
      <c r="CK35" s="3">
        <f t="shared" si="37"/>
        <v>0</v>
      </c>
      <c r="CM35" s="3">
        <f t="shared" si="38"/>
        <v>0</v>
      </c>
      <c r="CO35" s="3">
        <f t="shared" si="39"/>
        <v>0</v>
      </c>
      <c r="CQ35" s="3">
        <f t="shared" si="40"/>
        <v>0</v>
      </c>
      <c r="CS35" s="3">
        <f t="shared" si="41"/>
        <v>0</v>
      </c>
      <c r="CU35" s="3">
        <f t="shared" si="42"/>
        <v>0</v>
      </c>
      <c r="CW35" s="3">
        <f t="shared" si="43"/>
        <v>0</v>
      </c>
      <c r="CY35" s="3">
        <f t="shared" si="44"/>
        <v>0</v>
      </c>
      <c r="DA35" s="15">
        <f t="shared" si="45"/>
        <v>0</v>
      </c>
      <c r="DB35" s="89"/>
      <c r="DC35" s="21">
        <f t="shared" si="46"/>
        <v>0</v>
      </c>
      <c r="DD35" s="13"/>
      <c r="DE35" s="61"/>
      <c r="DF35" s="83">
        <f t="shared" si="47"/>
        <v>0</v>
      </c>
      <c r="DG35" s="33"/>
      <c r="DH35" s="15">
        <f t="shared" si="48"/>
        <v>0</v>
      </c>
      <c r="DI35" s="33"/>
      <c r="DJ35" s="15">
        <f t="shared" si="49"/>
        <v>0</v>
      </c>
      <c r="DK35" s="33"/>
      <c r="DL35" s="15">
        <f t="shared" si="50"/>
        <v>0</v>
      </c>
      <c r="DM35" s="33"/>
      <c r="DN35" s="15">
        <f t="shared" si="51"/>
        <v>0</v>
      </c>
      <c r="DO35" s="33"/>
      <c r="DP35" s="15">
        <f t="shared" si="52"/>
        <v>0</v>
      </c>
      <c r="DQ35" s="33"/>
      <c r="DR35" s="15">
        <f t="shared" si="53"/>
        <v>0</v>
      </c>
      <c r="DS35" s="33"/>
      <c r="DT35" s="15">
        <f t="shared" si="54"/>
        <v>0</v>
      </c>
      <c r="DU35" s="33"/>
      <c r="DV35" s="15">
        <f t="shared" si="55"/>
        <v>0</v>
      </c>
      <c r="DW35" s="33"/>
      <c r="DX35" s="15">
        <f t="shared" si="71"/>
        <v>0</v>
      </c>
      <c r="DY35" s="33"/>
      <c r="DZ35" s="15">
        <f t="shared" si="56"/>
        <v>0</v>
      </c>
      <c r="EA35" s="33"/>
      <c r="EB35" s="15">
        <f t="shared" si="57"/>
        <v>0</v>
      </c>
      <c r="EC35" s="33"/>
      <c r="ED35" s="95"/>
      <c r="EE35" s="83">
        <f t="shared" si="58"/>
        <v>0</v>
      </c>
      <c r="EF35" s="33"/>
      <c r="EG35" s="15">
        <f t="shared" si="59"/>
        <v>0</v>
      </c>
      <c r="EH35" s="33"/>
      <c r="EI35" s="15">
        <f t="shared" si="60"/>
        <v>0</v>
      </c>
      <c r="EJ35" s="33"/>
      <c r="EK35" s="15">
        <f t="shared" si="61"/>
        <v>0</v>
      </c>
      <c r="EL35" s="33"/>
      <c r="EM35" s="15">
        <f t="shared" si="62"/>
        <v>0</v>
      </c>
      <c r="EN35" s="33"/>
      <c r="EO35" s="15">
        <f t="shared" si="63"/>
        <v>0</v>
      </c>
      <c r="EP35" s="33"/>
      <c r="EQ35" s="15">
        <f t="shared" si="64"/>
        <v>0</v>
      </c>
      <c r="ER35" s="33"/>
      <c r="ES35" s="15">
        <f t="shared" si="65"/>
        <v>0</v>
      </c>
      <c r="ET35" s="33"/>
      <c r="EU35" s="15">
        <f t="shared" si="66"/>
        <v>0</v>
      </c>
      <c r="EV35" s="33"/>
      <c r="EW35" s="15">
        <f t="shared" si="67"/>
        <v>0</v>
      </c>
      <c r="EX35" s="33"/>
      <c r="EY35" s="15">
        <f t="shared" si="68"/>
        <v>0</v>
      </c>
      <c r="EZ35" s="33"/>
      <c r="FA35" s="15">
        <f t="shared" si="69"/>
        <v>0</v>
      </c>
      <c r="FC35" s="61"/>
      <c r="FD35" s="8">
        <f t="shared" si="72"/>
        <v>0</v>
      </c>
      <c r="FF35" s="3">
        <f t="shared" si="73"/>
        <v>0</v>
      </c>
      <c r="FH35" s="3">
        <f t="shared" si="74"/>
        <v>0</v>
      </c>
      <c r="FJ35" s="3">
        <f t="shared" si="75"/>
        <v>0</v>
      </c>
      <c r="FL35" s="3">
        <f t="shared" si="76"/>
        <v>0</v>
      </c>
      <c r="FN35" s="3">
        <f t="shared" si="77"/>
        <v>0</v>
      </c>
      <c r="FP35" s="3">
        <f t="shared" si="78"/>
        <v>0</v>
      </c>
      <c r="FR35" s="3">
        <f t="shared" si="79"/>
        <v>0</v>
      </c>
      <c r="FT35" s="3">
        <f t="shared" si="80"/>
        <v>0</v>
      </c>
      <c r="FV35" s="3">
        <f t="shared" si="81"/>
        <v>0</v>
      </c>
      <c r="FX35" s="3">
        <f t="shared" si="82"/>
        <v>0</v>
      </c>
      <c r="FZ35" s="15">
        <f t="shared" si="83"/>
        <v>0</v>
      </c>
      <c r="GB35" s="61"/>
      <c r="GC35" s="45">
        <f t="shared" si="84"/>
        <v>0</v>
      </c>
      <c r="GE35" s="17">
        <f t="shared" si="85"/>
        <v>0</v>
      </c>
      <c r="GG35" s="17">
        <f t="shared" si="86"/>
        <v>0</v>
      </c>
      <c r="GI35" s="17">
        <f t="shared" si="87"/>
        <v>0</v>
      </c>
      <c r="GK35" s="17">
        <f t="shared" si="88"/>
        <v>0</v>
      </c>
      <c r="GM35" s="17">
        <f t="shared" si="89"/>
        <v>0</v>
      </c>
      <c r="GO35" s="17">
        <f t="shared" si="90"/>
        <v>0</v>
      </c>
      <c r="GQ35" s="17">
        <f t="shared" si="91"/>
        <v>0</v>
      </c>
      <c r="GS35" s="17">
        <f t="shared" si="92"/>
        <v>0</v>
      </c>
      <c r="GU35" s="17">
        <f t="shared" si="93"/>
        <v>0</v>
      </c>
      <c r="GW35" s="17">
        <f t="shared" si="94"/>
        <v>0</v>
      </c>
      <c r="GY35" s="17">
        <f t="shared" si="95"/>
        <v>0</v>
      </c>
      <c r="HA35" s="61"/>
      <c r="HB35" s="45">
        <f t="shared" si="96"/>
        <v>0</v>
      </c>
      <c r="HD35" s="17">
        <f t="shared" si="97"/>
        <v>0</v>
      </c>
      <c r="HF35" s="17">
        <f t="shared" si="98"/>
        <v>0</v>
      </c>
      <c r="HH35" s="17">
        <f t="shared" si="99"/>
        <v>0</v>
      </c>
      <c r="HJ35" s="17">
        <f t="shared" si="100"/>
        <v>0</v>
      </c>
      <c r="HL35" s="17">
        <f t="shared" si="101"/>
        <v>0</v>
      </c>
      <c r="HN35" s="17">
        <f t="shared" si="102"/>
        <v>0</v>
      </c>
      <c r="HP35" s="17">
        <f t="shared" si="103"/>
        <v>0</v>
      </c>
      <c r="HR35" s="17">
        <f t="shared" si="104"/>
        <v>0</v>
      </c>
      <c r="HT35" s="17">
        <f t="shared" si="105"/>
        <v>0</v>
      </c>
      <c r="HV35" s="17">
        <f t="shared" si="106"/>
        <v>0</v>
      </c>
      <c r="HX35" s="17">
        <f t="shared" si="107"/>
        <v>0</v>
      </c>
      <c r="HZ35" s="61"/>
    </row>
    <row r="36" spans="1:234" x14ac:dyDescent="0.2">
      <c r="A36">
        <v>27458</v>
      </c>
      <c r="B36" t="s">
        <v>41</v>
      </c>
      <c r="C36" s="3">
        <v>14000</v>
      </c>
      <c r="D36" s="1">
        <v>37622</v>
      </c>
      <c r="E36" s="1">
        <v>38717</v>
      </c>
      <c r="F36" t="s">
        <v>26</v>
      </c>
      <c r="G36" s="2"/>
      <c r="H36" s="68">
        <v>1.159</v>
      </c>
      <c r="I36" s="79"/>
      <c r="J36" s="30">
        <f t="shared" si="0"/>
        <v>0</v>
      </c>
      <c r="K36" s="5"/>
      <c r="L36" s="8">
        <f t="shared" si="70"/>
        <v>0</v>
      </c>
      <c r="N36" s="3">
        <f t="shared" si="1"/>
        <v>0</v>
      </c>
      <c r="P36" s="3">
        <f t="shared" si="2"/>
        <v>0</v>
      </c>
      <c r="R36" s="3">
        <f t="shared" si="3"/>
        <v>0</v>
      </c>
      <c r="T36" s="3">
        <f t="shared" si="4"/>
        <v>0</v>
      </c>
      <c r="V36" s="3">
        <f t="shared" si="5"/>
        <v>0</v>
      </c>
      <c r="X36" s="3">
        <f t="shared" si="6"/>
        <v>0</v>
      </c>
      <c r="Z36" s="3">
        <f t="shared" si="7"/>
        <v>0</v>
      </c>
      <c r="AB36" s="3">
        <f t="shared" si="8"/>
        <v>0</v>
      </c>
      <c r="AD36" s="3">
        <f t="shared" si="9"/>
        <v>0</v>
      </c>
      <c r="AF36" s="3">
        <f t="shared" si="10"/>
        <v>0</v>
      </c>
      <c r="AG36" s="3"/>
      <c r="AH36" s="56">
        <v>14000</v>
      </c>
      <c r="AI36" s="8">
        <f t="shared" si="11"/>
        <v>493270.4</v>
      </c>
      <c r="AJ36" s="3">
        <v>14000</v>
      </c>
      <c r="AK36" s="3">
        <f t="shared" si="12"/>
        <v>493270.4</v>
      </c>
      <c r="AL36" s="3">
        <v>14000</v>
      </c>
      <c r="AM36" s="3">
        <f t="shared" si="13"/>
        <v>493270.4</v>
      </c>
      <c r="AN36" s="39">
        <v>14000</v>
      </c>
      <c r="AO36" s="39">
        <f t="shared" si="14"/>
        <v>493270.4</v>
      </c>
      <c r="AP36" s="39">
        <v>14000</v>
      </c>
      <c r="AQ36" s="39">
        <f t="shared" si="15"/>
        <v>493270.4</v>
      </c>
      <c r="AR36" s="3">
        <v>14000</v>
      </c>
      <c r="AS36" s="3">
        <f t="shared" si="16"/>
        <v>493270.4</v>
      </c>
      <c r="AT36" s="3">
        <v>14000</v>
      </c>
      <c r="AU36" s="3">
        <f t="shared" si="17"/>
        <v>493270.4</v>
      </c>
      <c r="AV36" s="3">
        <v>14000</v>
      </c>
      <c r="AW36" s="3">
        <f t="shared" si="18"/>
        <v>493270.4</v>
      </c>
      <c r="AX36" s="3">
        <v>14000</v>
      </c>
      <c r="AY36" s="3">
        <f t="shared" si="19"/>
        <v>493270.4</v>
      </c>
      <c r="AZ36" s="3">
        <v>14000</v>
      </c>
      <c r="BA36" s="3">
        <f t="shared" si="20"/>
        <v>493270.4</v>
      </c>
      <c r="BB36" s="3">
        <v>14000</v>
      </c>
      <c r="BC36" s="3">
        <f t="shared" si="21"/>
        <v>493270.4</v>
      </c>
      <c r="BD36" s="3">
        <v>14000</v>
      </c>
      <c r="BE36" s="3">
        <f t="shared" si="22"/>
        <v>493270.4</v>
      </c>
      <c r="BF36" s="3"/>
      <c r="BG36" s="56">
        <v>14000</v>
      </c>
      <c r="BH36" s="8">
        <f t="shared" si="23"/>
        <v>493270.4</v>
      </c>
      <c r="BI36" s="3">
        <v>14000</v>
      </c>
      <c r="BJ36" s="3">
        <f t="shared" si="24"/>
        <v>493270.4</v>
      </c>
      <c r="BK36" s="3">
        <v>14000</v>
      </c>
      <c r="BL36" s="3">
        <f t="shared" si="25"/>
        <v>493270.4</v>
      </c>
      <c r="BM36" s="3">
        <v>14000</v>
      </c>
      <c r="BN36" s="3">
        <f t="shared" si="26"/>
        <v>493270.4</v>
      </c>
      <c r="BO36" s="3">
        <v>14000</v>
      </c>
      <c r="BP36" s="3">
        <f t="shared" si="27"/>
        <v>493270.4</v>
      </c>
      <c r="BQ36" s="3">
        <v>14000</v>
      </c>
      <c r="BR36" s="3">
        <f t="shared" si="28"/>
        <v>493270.4</v>
      </c>
      <c r="BS36" s="3">
        <v>14000</v>
      </c>
      <c r="BT36" s="3">
        <f t="shared" si="29"/>
        <v>493270.4</v>
      </c>
      <c r="BU36" s="3">
        <v>14000</v>
      </c>
      <c r="BV36" s="3">
        <f t="shared" si="30"/>
        <v>493270.4</v>
      </c>
      <c r="BW36" s="3">
        <v>14000</v>
      </c>
      <c r="BX36" s="3">
        <f t="shared" si="31"/>
        <v>493270.4</v>
      </c>
      <c r="BY36" s="3">
        <v>14000</v>
      </c>
      <c r="BZ36" s="8">
        <f t="shared" si="32"/>
        <v>493270.4</v>
      </c>
      <c r="CA36" s="3">
        <v>14000</v>
      </c>
      <c r="CB36" s="3">
        <f t="shared" si="33"/>
        <v>493270.4</v>
      </c>
      <c r="CC36" s="3">
        <v>14000</v>
      </c>
      <c r="CD36" s="3">
        <f t="shared" si="34"/>
        <v>493270.4</v>
      </c>
      <c r="CE36" s="3"/>
      <c r="CF36" s="56">
        <v>14000</v>
      </c>
      <c r="CG36" s="8">
        <f t="shared" si="35"/>
        <v>493270.4</v>
      </c>
      <c r="CH36" s="3">
        <v>14000</v>
      </c>
      <c r="CI36" s="3">
        <f t="shared" si="36"/>
        <v>493270.4</v>
      </c>
      <c r="CJ36" s="3">
        <v>14000</v>
      </c>
      <c r="CK36" s="3">
        <f t="shared" si="37"/>
        <v>493270.4</v>
      </c>
      <c r="CL36" s="3">
        <v>14000</v>
      </c>
      <c r="CM36" s="3">
        <f t="shared" si="38"/>
        <v>493270.4</v>
      </c>
      <c r="CN36" s="3">
        <v>14000</v>
      </c>
      <c r="CO36" s="3">
        <f t="shared" si="39"/>
        <v>493270.4</v>
      </c>
      <c r="CP36" s="3">
        <v>14000</v>
      </c>
      <c r="CQ36" s="3">
        <f t="shared" si="40"/>
        <v>493270.4</v>
      </c>
      <c r="CR36" s="3">
        <v>14000</v>
      </c>
      <c r="CS36" s="3">
        <f t="shared" si="41"/>
        <v>493270.4</v>
      </c>
      <c r="CT36" s="3">
        <v>14000</v>
      </c>
      <c r="CU36" s="3">
        <f t="shared" si="42"/>
        <v>493270.4</v>
      </c>
      <c r="CV36" s="3">
        <v>14000</v>
      </c>
      <c r="CW36" s="3">
        <f t="shared" si="43"/>
        <v>493270.4</v>
      </c>
      <c r="CX36" s="3">
        <v>14000</v>
      </c>
      <c r="CY36" s="3">
        <f t="shared" si="44"/>
        <v>493270.4</v>
      </c>
      <c r="CZ36" s="3">
        <v>14000</v>
      </c>
      <c r="DA36" s="15">
        <f t="shared" si="45"/>
        <v>493270.4</v>
      </c>
      <c r="DB36" s="21">
        <v>14000</v>
      </c>
      <c r="DC36" s="21">
        <f t="shared" si="46"/>
        <v>493270.4</v>
      </c>
      <c r="DD36" s="39"/>
      <c r="DE36" s="61"/>
      <c r="DF36" s="83">
        <f t="shared" si="47"/>
        <v>0</v>
      </c>
      <c r="DG36" s="33"/>
      <c r="DH36" s="15">
        <f t="shared" si="48"/>
        <v>0</v>
      </c>
      <c r="DI36" s="33"/>
      <c r="DJ36" s="15">
        <f t="shared" si="49"/>
        <v>0</v>
      </c>
      <c r="DK36" s="33"/>
      <c r="DL36" s="15">
        <f t="shared" si="50"/>
        <v>0</v>
      </c>
      <c r="DM36" s="33"/>
      <c r="DN36" s="15">
        <f t="shared" si="51"/>
        <v>0</v>
      </c>
      <c r="DO36" s="33"/>
      <c r="DP36" s="15">
        <f t="shared" si="52"/>
        <v>0</v>
      </c>
      <c r="DQ36" s="33"/>
      <c r="DR36" s="15">
        <f t="shared" si="53"/>
        <v>0</v>
      </c>
      <c r="DS36" s="33"/>
      <c r="DT36" s="15">
        <f t="shared" si="54"/>
        <v>0</v>
      </c>
      <c r="DU36" s="33"/>
      <c r="DV36" s="15">
        <f t="shared" si="55"/>
        <v>0</v>
      </c>
      <c r="DW36" s="33"/>
      <c r="DX36" s="15">
        <f t="shared" si="71"/>
        <v>0</v>
      </c>
      <c r="DY36" s="33"/>
      <c r="DZ36" s="15">
        <f t="shared" si="56"/>
        <v>0</v>
      </c>
      <c r="EA36" s="33"/>
      <c r="EB36" s="15">
        <f t="shared" si="57"/>
        <v>0</v>
      </c>
      <c r="EC36" s="33"/>
      <c r="ED36" s="95"/>
      <c r="EE36" s="83">
        <f t="shared" si="58"/>
        <v>0</v>
      </c>
      <c r="EF36" s="33"/>
      <c r="EG36" s="15">
        <f t="shared" si="59"/>
        <v>0</v>
      </c>
      <c r="EH36" s="33"/>
      <c r="EI36" s="15">
        <f t="shared" si="60"/>
        <v>0</v>
      </c>
      <c r="EJ36" s="33"/>
      <c r="EK36" s="15">
        <f t="shared" si="61"/>
        <v>0</v>
      </c>
      <c r="EL36" s="33"/>
      <c r="EM36" s="15">
        <f t="shared" si="62"/>
        <v>0</v>
      </c>
      <c r="EN36" s="33"/>
      <c r="EO36" s="15">
        <f t="shared" si="63"/>
        <v>0</v>
      </c>
      <c r="EP36" s="33"/>
      <c r="EQ36" s="15">
        <f t="shared" si="64"/>
        <v>0</v>
      </c>
      <c r="ER36" s="33"/>
      <c r="ES36" s="15">
        <f t="shared" si="65"/>
        <v>0</v>
      </c>
      <c r="ET36" s="33"/>
      <c r="EU36" s="15">
        <f t="shared" si="66"/>
        <v>0</v>
      </c>
      <c r="EV36" s="33"/>
      <c r="EW36" s="15">
        <f t="shared" si="67"/>
        <v>0</v>
      </c>
      <c r="EX36" s="33"/>
      <c r="EY36" s="15">
        <f t="shared" si="68"/>
        <v>0</v>
      </c>
      <c r="EZ36" s="33"/>
      <c r="FA36" s="15">
        <f t="shared" si="69"/>
        <v>0</v>
      </c>
      <c r="FC36" s="61"/>
      <c r="FD36" s="8">
        <f t="shared" si="72"/>
        <v>0</v>
      </c>
      <c r="FF36" s="3">
        <f t="shared" si="73"/>
        <v>0</v>
      </c>
      <c r="FH36" s="3">
        <f t="shared" si="74"/>
        <v>0</v>
      </c>
      <c r="FJ36" s="3">
        <f t="shared" si="75"/>
        <v>0</v>
      </c>
      <c r="FL36" s="3">
        <f t="shared" si="76"/>
        <v>0</v>
      </c>
      <c r="FN36" s="3">
        <f t="shared" si="77"/>
        <v>0</v>
      </c>
      <c r="FP36" s="3">
        <f t="shared" si="78"/>
        <v>0</v>
      </c>
      <c r="FR36" s="3">
        <f t="shared" si="79"/>
        <v>0</v>
      </c>
      <c r="FT36" s="3">
        <f t="shared" si="80"/>
        <v>0</v>
      </c>
      <c r="FV36" s="3">
        <f t="shared" si="81"/>
        <v>0</v>
      </c>
      <c r="FX36" s="3">
        <f t="shared" si="82"/>
        <v>0</v>
      </c>
      <c r="FZ36" s="15">
        <f t="shared" si="83"/>
        <v>0</v>
      </c>
      <c r="GB36" s="61"/>
      <c r="GC36" s="45">
        <f t="shared" si="84"/>
        <v>0</v>
      </c>
      <c r="GE36" s="17">
        <f t="shared" si="85"/>
        <v>0</v>
      </c>
      <c r="GG36" s="17">
        <f t="shared" si="86"/>
        <v>0</v>
      </c>
      <c r="GI36" s="17">
        <f t="shared" si="87"/>
        <v>0</v>
      </c>
      <c r="GK36" s="17">
        <f t="shared" si="88"/>
        <v>0</v>
      </c>
      <c r="GM36" s="17">
        <f t="shared" si="89"/>
        <v>0</v>
      </c>
      <c r="GO36" s="17">
        <f t="shared" si="90"/>
        <v>0</v>
      </c>
      <c r="GQ36" s="17">
        <f t="shared" si="91"/>
        <v>0</v>
      </c>
      <c r="GS36" s="17">
        <f t="shared" si="92"/>
        <v>0</v>
      </c>
      <c r="GU36" s="17">
        <f t="shared" si="93"/>
        <v>0</v>
      </c>
      <c r="GW36" s="17">
        <f t="shared" si="94"/>
        <v>0</v>
      </c>
      <c r="GY36" s="17">
        <f t="shared" si="95"/>
        <v>0</v>
      </c>
      <c r="HA36" s="61"/>
      <c r="HB36" s="45">
        <f t="shared" si="96"/>
        <v>0</v>
      </c>
      <c r="HD36" s="17">
        <f t="shared" si="97"/>
        <v>0</v>
      </c>
      <c r="HF36" s="17">
        <f t="shared" si="98"/>
        <v>0</v>
      </c>
      <c r="HH36" s="17">
        <f t="shared" si="99"/>
        <v>0</v>
      </c>
      <c r="HJ36" s="17">
        <f t="shared" si="100"/>
        <v>0</v>
      </c>
      <c r="HL36" s="17">
        <f t="shared" si="101"/>
        <v>0</v>
      </c>
      <c r="HN36" s="17">
        <f t="shared" si="102"/>
        <v>0</v>
      </c>
      <c r="HP36" s="17">
        <f t="shared" si="103"/>
        <v>0</v>
      </c>
      <c r="HR36" s="17">
        <f t="shared" si="104"/>
        <v>0</v>
      </c>
      <c r="HT36" s="17">
        <f t="shared" si="105"/>
        <v>0</v>
      </c>
      <c r="HV36" s="17">
        <f t="shared" si="106"/>
        <v>0</v>
      </c>
      <c r="HX36" s="17">
        <f t="shared" si="107"/>
        <v>0</v>
      </c>
      <c r="HZ36" s="61"/>
    </row>
    <row r="37" spans="1:234" x14ac:dyDescent="0.2">
      <c r="A37">
        <v>27453</v>
      </c>
      <c r="B37" t="s">
        <v>40</v>
      </c>
      <c r="C37" s="3">
        <v>35000</v>
      </c>
      <c r="D37" s="1">
        <v>37622</v>
      </c>
      <c r="E37" s="1">
        <v>37986</v>
      </c>
      <c r="F37" t="s">
        <v>26</v>
      </c>
      <c r="G37" s="2"/>
      <c r="H37" s="68">
        <v>1.1000000000000001</v>
      </c>
      <c r="I37" s="79"/>
      <c r="J37" s="30">
        <f t="shared" si="0"/>
        <v>0</v>
      </c>
      <c r="K37" s="5"/>
      <c r="L37" s="8">
        <f t="shared" si="70"/>
        <v>0</v>
      </c>
      <c r="N37" s="3">
        <f t="shared" si="1"/>
        <v>0</v>
      </c>
      <c r="P37" s="3">
        <f t="shared" si="2"/>
        <v>0</v>
      </c>
      <c r="R37" s="3">
        <f t="shared" si="3"/>
        <v>0</v>
      </c>
      <c r="T37" s="3">
        <f t="shared" si="4"/>
        <v>0</v>
      </c>
      <c r="V37" s="3">
        <f t="shared" si="5"/>
        <v>0</v>
      </c>
      <c r="X37" s="3">
        <f t="shared" si="6"/>
        <v>0</v>
      </c>
      <c r="Z37" s="3">
        <f t="shared" si="7"/>
        <v>0</v>
      </c>
      <c r="AB37" s="3">
        <f t="shared" si="8"/>
        <v>0</v>
      </c>
      <c r="AD37" s="3">
        <f t="shared" si="9"/>
        <v>0</v>
      </c>
      <c r="AF37" s="3">
        <f t="shared" si="10"/>
        <v>0</v>
      </c>
      <c r="AG37" s="3"/>
      <c r="AH37" s="56">
        <v>35000</v>
      </c>
      <c r="AI37" s="8">
        <f t="shared" si="11"/>
        <v>1170400</v>
      </c>
      <c r="AJ37" s="3">
        <v>35000</v>
      </c>
      <c r="AK37" s="3">
        <f t="shared" si="12"/>
        <v>1170400</v>
      </c>
      <c r="AL37" s="3">
        <v>35000</v>
      </c>
      <c r="AM37" s="3">
        <f t="shared" si="13"/>
        <v>1170400</v>
      </c>
      <c r="AN37" s="39">
        <v>35000</v>
      </c>
      <c r="AO37" s="39">
        <f t="shared" si="14"/>
        <v>1170400</v>
      </c>
      <c r="AP37" s="39">
        <v>35000</v>
      </c>
      <c r="AQ37" s="39">
        <f t="shared" si="15"/>
        <v>1170400</v>
      </c>
      <c r="AR37" s="3">
        <v>35000</v>
      </c>
      <c r="AS37" s="3">
        <f t="shared" si="16"/>
        <v>1170400</v>
      </c>
      <c r="AT37" s="3">
        <v>35000</v>
      </c>
      <c r="AU37" s="3">
        <f t="shared" si="17"/>
        <v>1170400</v>
      </c>
      <c r="AV37" s="3">
        <v>35000</v>
      </c>
      <c r="AW37" s="3">
        <f t="shared" si="18"/>
        <v>1170400</v>
      </c>
      <c r="AX37" s="3">
        <v>35000</v>
      </c>
      <c r="AY37" s="3">
        <f t="shared" si="19"/>
        <v>1170400</v>
      </c>
      <c r="AZ37" s="3">
        <v>35000</v>
      </c>
      <c r="BA37" s="3">
        <f t="shared" si="20"/>
        <v>1170400</v>
      </c>
      <c r="BB37" s="3">
        <v>35000</v>
      </c>
      <c r="BC37" s="3">
        <f t="shared" si="21"/>
        <v>1170400</v>
      </c>
      <c r="BD37" s="3">
        <v>35000</v>
      </c>
      <c r="BE37" s="3">
        <f t="shared" si="22"/>
        <v>1170400</v>
      </c>
      <c r="BF37" s="3"/>
      <c r="BG37" s="61"/>
      <c r="BH37" s="8">
        <f t="shared" si="23"/>
        <v>0</v>
      </c>
      <c r="BJ37" s="3">
        <f t="shared" si="24"/>
        <v>0</v>
      </c>
      <c r="BL37" s="3">
        <f t="shared" si="25"/>
        <v>0</v>
      </c>
      <c r="BN37" s="3">
        <f t="shared" si="26"/>
        <v>0</v>
      </c>
      <c r="BP37" s="3">
        <f t="shared" si="27"/>
        <v>0</v>
      </c>
      <c r="BR37" s="3">
        <f t="shared" si="28"/>
        <v>0</v>
      </c>
      <c r="BT37" s="3">
        <f t="shared" si="29"/>
        <v>0</v>
      </c>
      <c r="BV37" s="3">
        <f t="shared" si="30"/>
        <v>0</v>
      </c>
      <c r="BX37" s="3">
        <f t="shared" si="31"/>
        <v>0</v>
      </c>
      <c r="BZ37" s="8">
        <f t="shared" si="32"/>
        <v>0</v>
      </c>
      <c r="CB37" s="3">
        <f t="shared" si="33"/>
        <v>0</v>
      </c>
      <c r="CD37" s="3">
        <f t="shared" si="34"/>
        <v>0</v>
      </c>
      <c r="CF37" s="61"/>
      <c r="CG37" s="8">
        <f t="shared" si="35"/>
        <v>0</v>
      </c>
      <c r="CI37" s="3">
        <f t="shared" si="36"/>
        <v>0</v>
      </c>
      <c r="CK37" s="3">
        <f t="shared" si="37"/>
        <v>0</v>
      </c>
      <c r="CM37" s="3">
        <f t="shared" si="38"/>
        <v>0</v>
      </c>
      <c r="CO37" s="3">
        <f t="shared" si="39"/>
        <v>0</v>
      </c>
      <c r="CQ37" s="3">
        <f t="shared" si="40"/>
        <v>0</v>
      </c>
      <c r="CS37" s="3">
        <f t="shared" si="41"/>
        <v>0</v>
      </c>
      <c r="CU37" s="3">
        <f t="shared" si="42"/>
        <v>0</v>
      </c>
      <c r="CW37" s="3">
        <f t="shared" si="43"/>
        <v>0</v>
      </c>
      <c r="CY37" s="3">
        <f t="shared" si="44"/>
        <v>0</v>
      </c>
      <c r="DA37" s="15">
        <f t="shared" si="45"/>
        <v>0</v>
      </c>
      <c r="DB37" s="89"/>
      <c r="DC37" s="21">
        <f t="shared" si="46"/>
        <v>0</v>
      </c>
      <c r="DD37" s="13"/>
      <c r="DE37" s="61"/>
      <c r="DF37" s="83">
        <f t="shared" si="47"/>
        <v>0</v>
      </c>
      <c r="DG37" s="33"/>
      <c r="DH37" s="15">
        <f t="shared" si="48"/>
        <v>0</v>
      </c>
      <c r="DI37" s="33"/>
      <c r="DJ37" s="15">
        <f t="shared" si="49"/>
        <v>0</v>
      </c>
      <c r="DK37" s="33"/>
      <c r="DL37" s="15">
        <f t="shared" si="50"/>
        <v>0</v>
      </c>
      <c r="DM37" s="33"/>
      <c r="DN37" s="15">
        <f t="shared" si="51"/>
        <v>0</v>
      </c>
      <c r="DO37" s="33"/>
      <c r="DP37" s="15">
        <f t="shared" si="52"/>
        <v>0</v>
      </c>
      <c r="DQ37" s="33"/>
      <c r="DR37" s="15">
        <f t="shared" si="53"/>
        <v>0</v>
      </c>
      <c r="DS37" s="33"/>
      <c r="DT37" s="15">
        <f t="shared" si="54"/>
        <v>0</v>
      </c>
      <c r="DU37" s="33"/>
      <c r="DV37" s="15">
        <f t="shared" si="55"/>
        <v>0</v>
      </c>
      <c r="DW37" s="33"/>
      <c r="DX37" s="15">
        <f t="shared" si="71"/>
        <v>0</v>
      </c>
      <c r="DY37" s="33"/>
      <c r="DZ37" s="15">
        <f t="shared" si="56"/>
        <v>0</v>
      </c>
      <c r="EA37" s="33"/>
      <c r="EB37" s="15">
        <f t="shared" si="57"/>
        <v>0</v>
      </c>
      <c r="EC37" s="33"/>
      <c r="ED37" s="95"/>
      <c r="EE37" s="83">
        <f t="shared" si="58"/>
        <v>0</v>
      </c>
      <c r="EF37" s="33"/>
      <c r="EG37" s="15">
        <f t="shared" si="59"/>
        <v>0</v>
      </c>
      <c r="EH37" s="33"/>
      <c r="EI37" s="15">
        <f t="shared" si="60"/>
        <v>0</v>
      </c>
      <c r="EJ37" s="33"/>
      <c r="EK37" s="15">
        <f t="shared" si="61"/>
        <v>0</v>
      </c>
      <c r="EL37" s="33"/>
      <c r="EM37" s="15">
        <f t="shared" si="62"/>
        <v>0</v>
      </c>
      <c r="EN37" s="33"/>
      <c r="EO37" s="15">
        <f t="shared" si="63"/>
        <v>0</v>
      </c>
      <c r="EP37" s="33"/>
      <c r="EQ37" s="15">
        <f t="shared" si="64"/>
        <v>0</v>
      </c>
      <c r="ER37" s="33"/>
      <c r="ES37" s="15">
        <f t="shared" si="65"/>
        <v>0</v>
      </c>
      <c r="ET37" s="33"/>
      <c r="EU37" s="15">
        <f t="shared" si="66"/>
        <v>0</v>
      </c>
      <c r="EV37" s="33"/>
      <c r="EW37" s="15">
        <f t="shared" si="67"/>
        <v>0</v>
      </c>
      <c r="EX37" s="33"/>
      <c r="EY37" s="15">
        <f t="shared" si="68"/>
        <v>0</v>
      </c>
      <c r="EZ37" s="33"/>
      <c r="FA37" s="15">
        <f t="shared" si="69"/>
        <v>0</v>
      </c>
      <c r="FC37" s="61"/>
      <c r="FD37" s="8">
        <f t="shared" si="72"/>
        <v>0</v>
      </c>
      <c r="FF37" s="3">
        <f t="shared" si="73"/>
        <v>0</v>
      </c>
      <c r="FH37" s="3">
        <f t="shared" si="74"/>
        <v>0</v>
      </c>
      <c r="FJ37" s="3">
        <f t="shared" si="75"/>
        <v>0</v>
      </c>
      <c r="FL37" s="3">
        <f t="shared" si="76"/>
        <v>0</v>
      </c>
      <c r="FN37" s="3">
        <f t="shared" si="77"/>
        <v>0</v>
      </c>
      <c r="FP37" s="3">
        <f t="shared" si="78"/>
        <v>0</v>
      </c>
      <c r="FR37" s="3">
        <f t="shared" si="79"/>
        <v>0</v>
      </c>
      <c r="FT37" s="3">
        <f t="shared" si="80"/>
        <v>0</v>
      </c>
      <c r="FV37" s="3">
        <f t="shared" si="81"/>
        <v>0</v>
      </c>
      <c r="FX37" s="3">
        <f t="shared" si="82"/>
        <v>0</v>
      </c>
      <c r="FZ37" s="15">
        <f t="shared" si="83"/>
        <v>0</v>
      </c>
      <c r="GB37" s="61"/>
      <c r="GC37" s="45">
        <f t="shared" si="84"/>
        <v>0</v>
      </c>
      <c r="GE37" s="17">
        <f t="shared" si="85"/>
        <v>0</v>
      </c>
      <c r="GG37" s="17">
        <f t="shared" si="86"/>
        <v>0</v>
      </c>
      <c r="GI37" s="17">
        <f t="shared" si="87"/>
        <v>0</v>
      </c>
      <c r="GK37" s="17">
        <f t="shared" si="88"/>
        <v>0</v>
      </c>
      <c r="GM37" s="17">
        <f t="shared" si="89"/>
        <v>0</v>
      </c>
      <c r="GO37" s="17">
        <f t="shared" si="90"/>
        <v>0</v>
      </c>
      <c r="GQ37" s="17">
        <f t="shared" si="91"/>
        <v>0</v>
      </c>
      <c r="GS37" s="17">
        <f t="shared" si="92"/>
        <v>0</v>
      </c>
      <c r="GU37" s="17">
        <f t="shared" si="93"/>
        <v>0</v>
      </c>
      <c r="GW37" s="17">
        <f t="shared" si="94"/>
        <v>0</v>
      </c>
      <c r="GY37" s="17">
        <f t="shared" si="95"/>
        <v>0</v>
      </c>
      <c r="HA37" s="61"/>
      <c r="HB37" s="45">
        <f t="shared" si="96"/>
        <v>0</v>
      </c>
      <c r="HD37" s="17">
        <f t="shared" si="97"/>
        <v>0</v>
      </c>
      <c r="HF37" s="17">
        <f t="shared" si="98"/>
        <v>0</v>
      </c>
      <c r="HH37" s="17">
        <f t="shared" si="99"/>
        <v>0</v>
      </c>
      <c r="HJ37" s="17">
        <f t="shared" si="100"/>
        <v>0</v>
      </c>
      <c r="HL37" s="17">
        <f t="shared" si="101"/>
        <v>0</v>
      </c>
      <c r="HN37" s="17">
        <f t="shared" si="102"/>
        <v>0</v>
      </c>
      <c r="HP37" s="17">
        <f t="shared" si="103"/>
        <v>0</v>
      </c>
      <c r="HR37" s="17">
        <f t="shared" si="104"/>
        <v>0</v>
      </c>
      <c r="HT37" s="17">
        <f t="shared" si="105"/>
        <v>0</v>
      </c>
      <c r="HV37" s="17">
        <f t="shared" si="106"/>
        <v>0</v>
      </c>
      <c r="HX37" s="17">
        <f t="shared" si="107"/>
        <v>0</v>
      </c>
      <c r="HZ37" s="61"/>
    </row>
    <row r="38" spans="1:234" ht="13.5" thickBot="1" x14ac:dyDescent="0.25">
      <c r="A38" s="2">
        <v>27504</v>
      </c>
      <c r="B38" t="s">
        <v>27</v>
      </c>
      <c r="C38" s="4">
        <v>35000</v>
      </c>
      <c r="D38" s="6">
        <v>37987</v>
      </c>
      <c r="E38" s="6">
        <v>38717</v>
      </c>
      <c r="F38" t="s">
        <v>26</v>
      </c>
      <c r="G38" s="2"/>
      <c r="H38" s="68">
        <v>0.5</v>
      </c>
      <c r="I38" s="79"/>
      <c r="J38" s="30">
        <f t="shared" si="0"/>
        <v>0</v>
      </c>
      <c r="K38" s="5"/>
      <c r="L38" s="8">
        <f t="shared" si="70"/>
        <v>0</v>
      </c>
      <c r="N38" s="3">
        <f t="shared" si="1"/>
        <v>0</v>
      </c>
      <c r="P38" s="3">
        <f t="shared" si="2"/>
        <v>0</v>
      </c>
      <c r="R38" s="3">
        <f t="shared" si="3"/>
        <v>0</v>
      </c>
      <c r="T38" s="3">
        <f t="shared" si="4"/>
        <v>0</v>
      </c>
      <c r="V38" s="3">
        <f t="shared" si="5"/>
        <v>0</v>
      </c>
      <c r="X38" s="3">
        <f t="shared" si="6"/>
        <v>0</v>
      </c>
      <c r="Z38" s="3">
        <f t="shared" si="7"/>
        <v>0</v>
      </c>
      <c r="AB38" s="3">
        <f t="shared" si="8"/>
        <v>0</v>
      </c>
      <c r="AD38" s="3">
        <f t="shared" si="9"/>
        <v>0</v>
      </c>
      <c r="AF38" s="3">
        <f t="shared" si="10"/>
        <v>0</v>
      </c>
      <c r="AG38" s="3"/>
      <c r="AH38" s="61"/>
      <c r="AI38" s="8">
        <f t="shared" si="11"/>
        <v>0</v>
      </c>
      <c r="AK38" s="3">
        <f t="shared" si="12"/>
        <v>0</v>
      </c>
      <c r="AM38" s="3">
        <f t="shared" si="13"/>
        <v>0</v>
      </c>
      <c r="AN38" s="13"/>
      <c r="AO38" s="39">
        <f t="shared" si="14"/>
        <v>0</v>
      </c>
      <c r="AP38" s="13"/>
      <c r="AQ38" s="39">
        <f t="shared" si="15"/>
        <v>0</v>
      </c>
      <c r="AS38" s="3">
        <f t="shared" si="16"/>
        <v>0</v>
      </c>
      <c r="AU38" s="3">
        <f t="shared" si="17"/>
        <v>0</v>
      </c>
      <c r="AW38" s="3">
        <f t="shared" si="18"/>
        <v>0</v>
      </c>
      <c r="AY38" s="3">
        <f t="shared" si="19"/>
        <v>0</v>
      </c>
      <c r="BA38" s="3">
        <f t="shared" si="20"/>
        <v>0</v>
      </c>
      <c r="BC38" s="3">
        <f t="shared" si="21"/>
        <v>0</v>
      </c>
      <c r="BE38" s="3">
        <f t="shared" si="22"/>
        <v>0</v>
      </c>
      <c r="BG38" s="64">
        <v>35000</v>
      </c>
      <c r="BH38" s="8">
        <f t="shared" si="23"/>
        <v>532000</v>
      </c>
      <c r="BI38" s="4">
        <v>35000</v>
      </c>
      <c r="BJ38" s="3">
        <f t="shared" si="24"/>
        <v>532000</v>
      </c>
      <c r="BK38" s="4">
        <v>35000</v>
      </c>
      <c r="BL38" s="3">
        <f t="shared" si="25"/>
        <v>532000</v>
      </c>
      <c r="BM38" s="4">
        <v>35000</v>
      </c>
      <c r="BN38" s="3">
        <f t="shared" si="26"/>
        <v>532000</v>
      </c>
      <c r="BO38" s="4">
        <v>35000</v>
      </c>
      <c r="BP38" s="3">
        <f t="shared" si="27"/>
        <v>532000</v>
      </c>
      <c r="BQ38" s="4">
        <v>35000</v>
      </c>
      <c r="BR38" s="3">
        <f t="shared" si="28"/>
        <v>532000</v>
      </c>
      <c r="BS38" s="4">
        <v>35000</v>
      </c>
      <c r="BT38" s="3">
        <f t="shared" si="29"/>
        <v>532000</v>
      </c>
      <c r="BU38" s="4">
        <v>35000</v>
      </c>
      <c r="BV38" s="3">
        <f t="shared" si="30"/>
        <v>532000</v>
      </c>
      <c r="BW38" s="4">
        <v>35000</v>
      </c>
      <c r="BX38" s="3">
        <f t="shared" si="31"/>
        <v>532000</v>
      </c>
      <c r="BY38" s="4">
        <v>35000</v>
      </c>
      <c r="BZ38" s="8">
        <f t="shared" si="32"/>
        <v>532000</v>
      </c>
      <c r="CA38" s="4">
        <v>35000</v>
      </c>
      <c r="CB38" s="3">
        <f t="shared" si="33"/>
        <v>532000</v>
      </c>
      <c r="CC38" s="4">
        <v>35000</v>
      </c>
      <c r="CD38" s="3">
        <f t="shared" si="34"/>
        <v>532000</v>
      </c>
      <c r="CE38" s="4"/>
      <c r="CF38" s="64">
        <v>35000</v>
      </c>
      <c r="CG38" s="8">
        <f t="shared" si="35"/>
        <v>532000</v>
      </c>
      <c r="CH38" s="4">
        <v>35000</v>
      </c>
      <c r="CI38" s="3">
        <f t="shared" si="36"/>
        <v>532000</v>
      </c>
      <c r="CJ38" s="4">
        <v>35000</v>
      </c>
      <c r="CK38" s="3">
        <f t="shared" si="37"/>
        <v>532000</v>
      </c>
      <c r="CL38" s="4">
        <v>35000</v>
      </c>
      <c r="CM38" s="3">
        <f t="shared" si="38"/>
        <v>532000</v>
      </c>
      <c r="CN38" s="4">
        <v>35000</v>
      </c>
      <c r="CO38" s="3">
        <f t="shared" si="39"/>
        <v>532000</v>
      </c>
      <c r="CP38" s="4">
        <v>35000</v>
      </c>
      <c r="CQ38" s="3">
        <f t="shared" si="40"/>
        <v>532000</v>
      </c>
      <c r="CR38" s="4">
        <v>35000</v>
      </c>
      <c r="CS38" s="3">
        <f t="shared" si="41"/>
        <v>532000</v>
      </c>
      <c r="CT38" s="4">
        <v>35000</v>
      </c>
      <c r="CU38" s="3">
        <f t="shared" si="42"/>
        <v>532000</v>
      </c>
      <c r="CV38" s="4">
        <v>35000</v>
      </c>
      <c r="CW38" s="3">
        <f t="shared" si="43"/>
        <v>532000</v>
      </c>
      <c r="CX38" s="4">
        <v>35000</v>
      </c>
      <c r="CY38" s="3">
        <f t="shared" si="44"/>
        <v>532000</v>
      </c>
      <c r="CZ38" s="4">
        <v>35000</v>
      </c>
      <c r="DA38" s="15">
        <f t="shared" si="45"/>
        <v>532000</v>
      </c>
      <c r="DB38" s="90">
        <v>35000</v>
      </c>
      <c r="DC38" s="21">
        <f t="shared" si="46"/>
        <v>532000</v>
      </c>
      <c r="DD38" s="40"/>
      <c r="DE38" s="61"/>
      <c r="DF38" s="83">
        <f t="shared" si="47"/>
        <v>0</v>
      </c>
      <c r="DG38" s="33"/>
      <c r="DH38" s="15">
        <f t="shared" si="48"/>
        <v>0</v>
      </c>
      <c r="DI38" s="33"/>
      <c r="DJ38" s="15">
        <f t="shared" si="49"/>
        <v>0</v>
      </c>
      <c r="DK38" s="33"/>
      <c r="DL38" s="15">
        <f t="shared" si="50"/>
        <v>0</v>
      </c>
      <c r="DM38" s="33"/>
      <c r="DN38" s="15">
        <f t="shared" si="51"/>
        <v>0</v>
      </c>
      <c r="DO38" s="33"/>
      <c r="DP38" s="15">
        <f t="shared" si="52"/>
        <v>0</v>
      </c>
      <c r="DQ38" s="33"/>
      <c r="DR38" s="15">
        <f t="shared" si="53"/>
        <v>0</v>
      </c>
      <c r="DS38" s="33"/>
      <c r="DT38" s="15">
        <f t="shared" si="54"/>
        <v>0</v>
      </c>
      <c r="DU38" s="33"/>
      <c r="DV38" s="15">
        <f t="shared" si="55"/>
        <v>0</v>
      </c>
      <c r="DW38" s="33"/>
      <c r="DX38" s="15">
        <f t="shared" si="71"/>
        <v>0</v>
      </c>
      <c r="DY38" s="33"/>
      <c r="DZ38" s="15">
        <f t="shared" si="56"/>
        <v>0</v>
      </c>
      <c r="EA38" s="33"/>
      <c r="EB38" s="15">
        <f t="shared" si="57"/>
        <v>0</v>
      </c>
      <c r="EC38" s="33"/>
      <c r="ED38" s="95"/>
      <c r="EE38" s="83">
        <f t="shared" si="58"/>
        <v>0</v>
      </c>
      <c r="EF38" s="33"/>
      <c r="EG38" s="15">
        <f t="shared" si="59"/>
        <v>0</v>
      </c>
      <c r="EH38" s="33"/>
      <c r="EI38" s="15">
        <f t="shared" si="60"/>
        <v>0</v>
      </c>
      <c r="EJ38" s="33"/>
      <c r="EK38" s="15">
        <f t="shared" si="61"/>
        <v>0</v>
      </c>
      <c r="EL38" s="33"/>
      <c r="EM38" s="15">
        <f t="shared" si="62"/>
        <v>0</v>
      </c>
      <c r="EN38" s="33"/>
      <c r="EO38" s="15">
        <f t="shared" si="63"/>
        <v>0</v>
      </c>
      <c r="EP38" s="33"/>
      <c r="EQ38" s="15">
        <f t="shared" si="64"/>
        <v>0</v>
      </c>
      <c r="ER38" s="33"/>
      <c r="ES38" s="15">
        <f t="shared" si="65"/>
        <v>0</v>
      </c>
      <c r="ET38" s="33"/>
      <c r="EU38" s="15">
        <f t="shared" si="66"/>
        <v>0</v>
      </c>
      <c r="EV38" s="33"/>
      <c r="EW38" s="15">
        <f t="shared" si="67"/>
        <v>0</v>
      </c>
      <c r="EX38" s="33"/>
      <c r="EY38" s="15">
        <f t="shared" si="68"/>
        <v>0</v>
      </c>
      <c r="EZ38" s="33"/>
      <c r="FA38" s="15">
        <f t="shared" si="69"/>
        <v>0</v>
      </c>
      <c r="FC38" s="61"/>
      <c r="FD38" s="8">
        <f t="shared" si="72"/>
        <v>0</v>
      </c>
      <c r="FF38" s="3">
        <f t="shared" si="73"/>
        <v>0</v>
      </c>
      <c r="FH38" s="3">
        <f t="shared" si="74"/>
        <v>0</v>
      </c>
      <c r="FJ38" s="3">
        <f t="shared" si="75"/>
        <v>0</v>
      </c>
      <c r="FL38" s="3">
        <f t="shared" si="76"/>
        <v>0</v>
      </c>
      <c r="FN38" s="3">
        <f t="shared" si="77"/>
        <v>0</v>
      </c>
      <c r="FP38" s="3">
        <f t="shared" si="78"/>
        <v>0</v>
      </c>
      <c r="FR38" s="3">
        <f t="shared" si="79"/>
        <v>0</v>
      </c>
      <c r="FT38" s="3">
        <f t="shared" si="80"/>
        <v>0</v>
      </c>
      <c r="FV38" s="3">
        <f t="shared" si="81"/>
        <v>0</v>
      </c>
      <c r="FX38" s="3">
        <f t="shared" si="82"/>
        <v>0</v>
      </c>
      <c r="FZ38" s="15">
        <f t="shared" si="83"/>
        <v>0</v>
      </c>
      <c r="GB38" s="61"/>
      <c r="GC38" s="45">
        <f t="shared" si="84"/>
        <v>0</v>
      </c>
      <c r="GE38" s="17">
        <f t="shared" si="85"/>
        <v>0</v>
      </c>
      <c r="GG38" s="17">
        <f t="shared" si="86"/>
        <v>0</v>
      </c>
      <c r="GI38" s="17">
        <f t="shared" si="87"/>
        <v>0</v>
      </c>
      <c r="GK38" s="17">
        <f t="shared" si="88"/>
        <v>0</v>
      </c>
      <c r="GM38" s="17">
        <f t="shared" si="89"/>
        <v>0</v>
      </c>
      <c r="GO38" s="17">
        <f t="shared" si="90"/>
        <v>0</v>
      </c>
      <c r="GQ38" s="17">
        <f t="shared" si="91"/>
        <v>0</v>
      </c>
      <c r="GS38" s="17">
        <f t="shared" si="92"/>
        <v>0</v>
      </c>
      <c r="GU38" s="17">
        <f t="shared" si="93"/>
        <v>0</v>
      </c>
      <c r="GW38" s="17">
        <f t="shared" si="94"/>
        <v>0</v>
      </c>
      <c r="GY38" s="17">
        <f t="shared" si="95"/>
        <v>0</v>
      </c>
      <c r="HA38" s="61"/>
      <c r="HB38" s="45">
        <f t="shared" si="96"/>
        <v>0</v>
      </c>
      <c r="HD38" s="17">
        <f t="shared" si="97"/>
        <v>0</v>
      </c>
      <c r="HF38" s="17">
        <f t="shared" si="98"/>
        <v>0</v>
      </c>
      <c r="HH38" s="17">
        <f t="shared" si="99"/>
        <v>0</v>
      </c>
      <c r="HJ38" s="17">
        <f t="shared" si="100"/>
        <v>0</v>
      </c>
      <c r="HL38" s="17">
        <f t="shared" si="101"/>
        <v>0</v>
      </c>
      <c r="HN38" s="17">
        <f t="shared" si="102"/>
        <v>0</v>
      </c>
      <c r="HP38" s="17">
        <f t="shared" si="103"/>
        <v>0</v>
      </c>
      <c r="HR38" s="17">
        <f t="shared" si="104"/>
        <v>0</v>
      </c>
      <c r="HT38" s="17">
        <f t="shared" si="105"/>
        <v>0</v>
      </c>
      <c r="HV38" s="17">
        <f t="shared" si="106"/>
        <v>0</v>
      </c>
      <c r="HX38" s="17">
        <f t="shared" si="107"/>
        <v>0</v>
      </c>
      <c r="HZ38" s="61"/>
    </row>
    <row r="39" spans="1:234" ht="13.5" thickBot="1" x14ac:dyDescent="0.25">
      <c r="A39" s="2">
        <v>27566</v>
      </c>
      <c r="B39" t="s">
        <v>5</v>
      </c>
      <c r="C39" s="4">
        <v>20000</v>
      </c>
      <c r="D39" s="6">
        <v>37316</v>
      </c>
      <c r="E39" s="6">
        <v>39172</v>
      </c>
      <c r="F39" t="s">
        <v>4</v>
      </c>
      <c r="G39" s="6">
        <v>38807</v>
      </c>
      <c r="H39" s="68">
        <v>0.3679</v>
      </c>
      <c r="I39" s="79"/>
      <c r="J39" s="30">
        <f t="shared" si="0"/>
        <v>0</v>
      </c>
      <c r="K39" s="5"/>
      <c r="L39" s="8">
        <f t="shared" si="70"/>
        <v>0</v>
      </c>
      <c r="M39" s="3">
        <v>20000</v>
      </c>
      <c r="N39" s="3">
        <f t="shared" si="1"/>
        <v>223683.20000000001</v>
      </c>
      <c r="O39" s="3">
        <v>20000</v>
      </c>
      <c r="P39" s="3">
        <f t="shared" si="2"/>
        <v>223683.20000000001</v>
      </c>
      <c r="Q39" s="3">
        <v>20000</v>
      </c>
      <c r="R39" s="3">
        <f t="shared" si="3"/>
        <v>223683.20000000001</v>
      </c>
      <c r="S39" s="3">
        <v>20000</v>
      </c>
      <c r="T39" s="3">
        <f t="shared" si="4"/>
        <v>223683.20000000001</v>
      </c>
      <c r="U39" s="3">
        <v>20000</v>
      </c>
      <c r="V39" s="3">
        <f t="shared" si="5"/>
        <v>223683.20000000001</v>
      </c>
      <c r="W39" s="3">
        <v>20000</v>
      </c>
      <c r="X39" s="3">
        <f t="shared" si="6"/>
        <v>223683.20000000001</v>
      </c>
      <c r="Y39" s="3">
        <v>20000</v>
      </c>
      <c r="Z39" s="3">
        <f t="shared" si="7"/>
        <v>223683.20000000001</v>
      </c>
      <c r="AA39" s="3">
        <v>20000</v>
      </c>
      <c r="AB39" s="3">
        <f t="shared" si="8"/>
        <v>223683.20000000001</v>
      </c>
      <c r="AC39" s="3">
        <v>20000</v>
      </c>
      <c r="AD39" s="3">
        <f t="shared" si="9"/>
        <v>223683.20000000001</v>
      </c>
      <c r="AE39" s="3">
        <v>20000</v>
      </c>
      <c r="AF39" s="3">
        <f t="shared" si="10"/>
        <v>223683.20000000001</v>
      </c>
      <c r="AG39" s="3"/>
      <c r="AH39" s="56">
        <v>20000</v>
      </c>
      <c r="AI39" s="8">
        <f t="shared" si="11"/>
        <v>223683.20000000001</v>
      </c>
      <c r="AJ39" s="3">
        <v>20000</v>
      </c>
      <c r="AK39" s="3">
        <f t="shared" si="12"/>
        <v>223683.20000000001</v>
      </c>
      <c r="AL39" s="3">
        <v>20000</v>
      </c>
      <c r="AM39" s="3">
        <f t="shared" si="13"/>
        <v>223683.20000000001</v>
      </c>
      <c r="AN39" s="39">
        <v>20000</v>
      </c>
      <c r="AO39" s="39">
        <f t="shared" si="14"/>
        <v>223683.20000000001</v>
      </c>
      <c r="AP39" s="39">
        <v>20000</v>
      </c>
      <c r="AQ39" s="39">
        <f t="shared" si="15"/>
        <v>223683.20000000001</v>
      </c>
      <c r="AR39" s="3">
        <v>20000</v>
      </c>
      <c r="AS39" s="3">
        <f t="shared" si="16"/>
        <v>223683.20000000001</v>
      </c>
      <c r="AT39" s="3">
        <v>20000</v>
      </c>
      <c r="AU39" s="3">
        <f t="shared" si="17"/>
        <v>223683.20000000001</v>
      </c>
      <c r="AV39" s="3">
        <v>20000</v>
      </c>
      <c r="AW39" s="3">
        <f t="shared" si="18"/>
        <v>223683.20000000001</v>
      </c>
      <c r="AX39" s="3">
        <v>20000</v>
      </c>
      <c r="AY39" s="3">
        <f t="shared" si="19"/>
        <v>223683.20000000001</v>
      </c>
      <c r="AZ39" s="3">
        <v>20000</v>
      </c>
      <c r="BA39" s="3">
        <f t="shared" si="20"/>
        <v>223683.20000000001</v>
      </c>
      <c r="BB39" s="3">
        <v>20000</v>
      </c>
      <c r="BC39" s="3">
        <f t="shared" si="21"/>
        <v>223683.20000000001</v>
      </c>
      <c r="BD39" s="3">
        <v>20000</v>
      </c>
      <c r="BE39" s="3">
        <f t="shared" si="22"/>
        <v>223683.20000000001</v>
      </c>
      <c r="BF39" s="3"/>
      <c r="BG39" s="56">
        <v>20000</v>
      </c>
      <c r="BH39" s="8">
        <f t="shared" si="23"/>
        <v>223683.20000000001</v>
      </c>
      <c r="BI39" s="3">
        <v>20000</v>
      </c>
      <c r="BJ39" s="3">
        <f t="shared" si="24"/>
        <v>223683.20000000001</v>
      </c>
      <c r="BK39" s="3">
        <v>20000</v>
      </c>
      <c r="BL39" s="3">
        <f t="shared" si="25"/>
        <v>223683.20000000001</v>
      </c>
      <c r="BM39" s="3">
        <v>20000</v>
      </c>
      <c r="BN39" s="3">
        <f t="shared" si="26"/>
        <v>223683.20000000001</v>
      </c>
      <c r="BO39" s="3">
        <v>20000</v>
      </c>
      <c r="BP39" s="3">
        <f t="shared" si="27"/>
        <v>223683.20000000001</v>
      </c>
      <c r="BQ39" s="3">
        <v>20000</v>
      </c>
      <c r="BR39" s="3">
        <f t="shared" si="28"/>
        <v>223683.20000000001</v>
      </c>
      <c r="BS39" s="3">
        <v>20000</v>
      </c>
      <c r="BT39" s="3">
        <f t="shared" si="29"/>
        <v>223683.20000000001</v>
      </c>
      <c r="BU39" s="3">
        <v>20000</v>
      </c>
      <c r="BV39" s="3">
        <f t="shared" si="30"/>
        <v>223683.20000000001</v>
      </c>
      <c r="BW39" s="3">
        <v>20000</v>
      </c>
      <c r="BX39" s="3">
        <f t="shared" si="31"/>
        <v>223683.20000000001</v>
      </c>
      <c r="BY39" s="3">
        <v>20000</v>
      </c>
      <c r="BZ39" s="8">
        <f t="shared" si="32"/>
        <v>223683.20000000001</v>
      </c>
      <c r="CA39" s="3">
        <v>20000</v>
      </c>
      <c r="CB39" s="3">
        <f t="shared" si="33"/>
        <v>223683.20000000001</v>
      </c>
      <c r="CC39" s="3">
        <v>20000</v>
      </c>
      <c r="CD39" s="3">
        <f t="shared" si="34"/>
        <v>223683.20000000001</v>
      </c>
      <c r="CE39" s="3"/>
      <c r="CF39" s="56">
        <v>20000</v>
      </c>
      <c r="CG39" s="8">
        <f t="shared" si="35"/>
        <v>223683.20000000001</v>
      </c>
      <c r="CH39" s="3">
        <v>20000</v>
      </c>
      <c r="CI39" s="3">
        <f t="shared" si="36"/>
        <v>223683.20000000001</v>
      </c>
      <c r="CJ39" s="3">
        <v>20000</v>
      </c>
      <c r="CK39" s="3">
        <f t="shared" si="37"/>
        <v>223683.20000000001</v>
      </c>
      <c r="CL39" s="3">
        <v>20000</v>
      </c>
      <c r="CM39" s="3">
        <f t="shared" si="38"/>
        <v>223683.20000000001</v>
      </c>
      <c r="CN39" s="3">
        <v>20000</v>
      </c>
      <c r="CO39" s="3">
        <f t="shared" si="39"/>
        <v>223683.20000000001</v>
      </c>
      <c r="CP39" s="3">
        <v>20000</v>
      </c>
      <c r="CQ39" s="3">
        <f t="shared" si="40"/>
        <v>223683.20000000001</v>
      </c>
      <c r="CR39" s="3">
        <v>20000</v>
      </c>
      <c r="CS39" s="3">
        <f t="shared" si="41"/>
        <v>223683.20000000001</v>
      </c>
      <c r="CT39" s="3">
        <v>20000</v>
      </c>
      <c r="CU39" s="3">
        <f t="shared" si="42"/>
        <v>223683.20000000001</v>
      </c>
      <c r="CV39" s="3">
        <v>20000</v>
      </c>
      <c r="CW39" s="3">
        <f t="shared" si="43"/>
        <v>223683.20000000001</v>
      </c>
      <c r="CX39" s="3">
        <v>20000</v>
      </c>
      <c r="CY39" s="3">
        <f t="shared" si="44"/>
        <v>223683.20000000001</v>
      </c>
      <c r="CZ39" s="3">
        <v>20000</v>
      </c>
      <c r="DA39" s="15">
        <f t="shared" si="45"/>
        <v>223683.20000000001</v>
      </c>
      <c r="DB39" s="21">
        <v>20000</v>
      </c>
      <c r="DC39" s="21">
        <f t="shared" si="46"/>
        <v>223683.20000000001</v>
      </c>
      <c r="DD39" s="39"/>
      <c r="DE39" s="56">
        <v>20000</v>
      </c>
      <c r="DF39" s="83">
        <f t="shared" si="47"/>
        <v>223683.20000000001</v>
      </c>
      <c r="DG39" s="15">
        <v>20000</v>
      </c>
      <c r="DH39" s="15">
        <f t="shared" si="48"/>
        <v>223683.20000000001</v>
      </c>
      <c r="DI39" s="35">
        <v>20000</v>
      </c>
      <c r="DJ39" s="15">
        <f t="shared" si="49"/>
        <v>223683.20000000001</v>
      </c>
      <c r="DK39" s="15">
        <v>20000</v>
      </c>
      <c r="DL39" s="15">
        <f t="shared" si="50"/>
        <v>223683.20000000001</v>
      </c>
      <c r="DM39" s="15">
        <v>20000</v>
      </c>
      <c r="DN39" s="15">
        <f t="shared" si="51"/>
        <v>223683.20000000001</v>
      </c>
      <c r="DO39" s="15">
        <v>20000</v>
      </c>
      <c r="DP39" s="15">
        <f t="shared" si="52"/>
        <v>223683.20000000001</v>
      </c>
      <c r="DQ39" s="15">
        <v>20000</v>
      </c>
      <c r="DR39" s="15">
        <f t="shared" si="53"/>
        <v>223683.20000000001</v>
      </c>
      <c r="DS39" s="15">
        <v>20000</v>
      </c>
      <c r="DT39" s="15">
        <f t="shared" si="54"/>
        <v>223683.20000000001</v>
      </c>
      <c r="DU39" s="15">
        <v>20000</v>
      </c>
      <c r="DV39" s="15">
        <f t="shared" si="55"/>
        <v>223683.20000000001</v>
      </c>
      <c r="DW39" s="15">
        <v>20000</v>
      </c>
      <c r="DX39" s="15">
        <f t="shared" si="71"/>
        <v>704672</v>
      </c>
      <c r="DY39" s="15">
        <v>20000</v>
      </c>
      <c r="DZ39" s="15">
        <f t="shared" si="56"/>
        <v>223683.20000000001</v>
      </c>
      <c r="EA39" s="15">
        <v>20000</v>
      </c>
      <c r="EB39" s="15">
        <f t="shared" si="57"/>
        <v>223683.20000000001</v>
      </c>
      <c r="EC39" s="15"/>
      <c r="ED39" s="60">
        <v>20000</v>
      </c>
      <c r="EE39" s="83">
        <f t="shared" si="58"/>
        <v>223683.20000000001</v>
      </c>
      <c r="EF39" s="15">
        <v>20000</v>
      </c>
      <c r="EG39" s="15">
        <f t="shared" si="59"/>
        <v>223683.20000000001</v>
      </c>
      <c r="EH39" s="15">
        <v>20000</v>
      </c>
      <c r="EI39" s="15">
        <f t="shared" si="60"/>
        <v>223683.20000000001</v>
      </c>
      <c r="EJ39" s="15"/>
      <c r="EK39" s="15">
        <f t="shared" si="61"/>
        <v>0</v>
      </c>
      <c r="EL39" s="15"/>
      <c r="EM39" s="15">
        <f t="shared" si="62"/>
        <v>0</v>
      </c>
      <c r="EN39" s="15"/>
      <c r="EO39" s="15">
        <f t="shared" si="63"/>
        <v>0</v>
      </c>
      <c r="EP39" s="15"/>
      <c r="EQ39" s="15">
        <f t="shared" si="64"/>
        <v>0</v>
      </c>
      <c r="ER39" s="15"/>
      <c r="ES39" s="15">
        <f t="shared" si="65"/>
        <v>0</v>
      </c>
      <c r="ET39" s="15"/>
      <c r="EU39" s="15">
        <f t="shared" si="66"/>
        <v>0</v>
      </c>
      <c r="EV39" s="15"/>
      <c r="EW39" s="15">
        <f t="shared" si="67"/>
        <v>0</v>
      </c>
      <c r="EX39" s="15"/>
      <c r="EY39" s="15">
        <f t="shared" si="68"/>
        <v>0</v>
      </c>
      <c r="EZ39" s="15"/>
      <c r="FA39" s="15">
        <f t="shared" si="69"/>
        <v>0</v>
      </c>
      <c r="FB39" s="17"/>
      <c r="FC39" s="59"/>
      <c r="FD39" s="8">
        <f t="shared" si="72"/>
        <v>0</v>
      </c>
      <c r="FE39" s="17"/>
      <c r="FF39" s="3">
        <f t="shared" si="73"/>
        <v>0</v>
      </c>
      <c r="FG39" s="17"/>
      <c r="FH39" s="3">
        <f t="shared" si="74"/>
        <v>0</v>
      </c>
      <c r="FI39" s="17"/>
      <c r="FJ39" s="3">
        <f t="shared" si="75"/>
        <v>0</v>
      </c>
      <c r="FK39" s="17"/>
      <c r="FL39" s="3">
        <f t="shared" si="76"/>
        <v>0</v>
      </c>
      <c r="FM39" s="17"/>
      <c r="FN39" s="3">
        <f t="shared" si="77"/>
        <v>0</v>
      </c>
      <c r="FO39" s="17"/>
      <c r="FP39" s="3">
        <f t="shared" si="78"/>
        <v>0</v>
      </c>
      <c r="FQ39" s="17"/>
      <c r="FR39" s="3">
        <f t="shared" si="79"/>
        <v>0</v>
      </c>
      <c r="FS39" s="17"/>
      <c r="FT39" s="3">
        <f t="shared" si="80"/>
        <v>0</v>
      </c>
      <c r="FU39" s="17"/>
      <c r="FV39" s="3">
        <f t="shared" si="81"/>
        <v>0</v>
      </c>
      <c r="FW39" s="17"/>
      <c r="FX39" s="3">
        <f t="shared" si="82"/>
        <v>0</v>
      </c>
      <c r="FY39" s="17"/>
      <c r="FZ39" s="15">
        <f t="shared" si="83"/>
        <v>0</v>
      </c>
      <c r="GA39" s="17"/>
      <c r="GB39" s="59"/>
      <c r="GC39" s="45">
        <f t="shared" si="84"/>
        <v>0</v>
      </c>
      <c r="GD39" s="17"/>
      <c r="GE39" s="17">
        <f t="shared" si="85"/>
        <v>0</v>
      </c>
      <c r="GF39" s="17"/>
      <c r="GG39" s="17">
        <f t="shared" si="86"/>
        <v>0</v>
      </c>
      <c r="GH39" s="17"/>
      <c r="GI39" s="17">
        <f t="shared" si="87"/>
        <v>0</v>
      </c>
      <c r="GJ39" s="17"/>
      <c r="GK39" s="17">
        <f t="shared" si="88"/>
        <v>0</v>
      </c>
      <c r="GL39" s="17"/>
      <c r="GM39" s="17">
        <f t="shared" si="89"/>
        <v>0</v>
      </c>
      <c r="GN39" s="17"/>
      <c r="GO39" s="17">
        <f t="shared" si="90"/>
        <v>0</v>
      </c>
      <c r="GP39" s="17"/>
      <c r="GQ39" s="17">
        <f t="shared" si="91"/>
        <v>0</v>
      </c>
      <c r="GR39" s="17"/>
      <c r="GS39" s="17">
        <f t="shared" si="92"/>
        <v>0</v>
      </c>
      <c r="GT39" s="17"/>
      <c r="GU39" s="17">
        <f t="shared" si="93"/>
        <v>0</v>
      </c>
      <c r="GV39" s="17"/>
      <c r="GW39" s="17">
        <f t="shared" si="94"/>
        <v>0</v>
      </c>
      <c r="GX39" s="17"/>
      <c r="GY39" s="17">
        <f t="shared" si="95"/>
        <v>0</v>
      </c>
      <c r="GZ39" s="17"/>
      <c r="HA39" s="59"/>
      <c r="HB39" s="45">
        <f t="shared" si="96"/>
        <v>0</v>
      </c>
      <c r="HC39" s="17"/>
      <c r="HD39" s="17">
        <f t="shared" si="97"/>
        <v>0</v>
      </c>
      <c r="HE39" s="17"/>
      <c r="HF39" s="17">
        <f t="shared" si="98"/>
        <v>0</v>
      </c>
      <c r="HG39" s="17"/>
      <c r="HH39" s="17">
        <f t="shared" si="99"/>
        <v>0</v>
      </c>
      <c r="HI39" s="17"/>
      <c r="HJ39" s="17">
        <f t="shared" si="100"/>
        <v>0</v>
      </c>
      <c r="HK39" s="17"/>
      <c r="HL39" s="17">
        <f t="shared" si="101"/>
        <v>0</v>
      </c>
      <c r="HM39" s="17"/>
      <c r="HN39" s="17">
        <f t="shared" si="102"/>
        <v>0</v>
      </c>
      <c r="HO39" s="17"/>
      <c r="HP39" s="17">
        <f t="shared" si="103"/>
        <v>0</v>
      </c>
      <c r="HQ39" s="17"/>
      <c r="HR39" s="17">
        <f t="shared" si="104"/>
        <v>0</v>
      </c>
      <c r="HS39" s="17"/>
      <c r="HT39" s="17">
        <f t="shared" si="105"/>
        <v>0</v>
      </c>
      <c r="HU39" s="17"/>
      <c r="HV39" s="17">
        <f t="shared" si="106"/>
        <v>0</v>
      </c>
      <c r="HW39" s="17"/>
      <c r="HX39" s="17">
        <f t="shared" si="107"/>
        <v>0</v>
      </c>
      <c r="HY39" s="17"/>
      <c r="HZ39" s="61"/>
    </row>
    <row r="40" spans="1:234" x14ac:dyDescent="0.2">
      <c r="A40" s="2">
        <v>27803</v>
      </c>
      <c r="B40" t="s">
        <v>37</v>
      </c>
      <c r="C40" s="4">
        <v>25000</v>
      </c>
      <c r="D40" s="6">
        <v>37622</v>
      </c>
      <c r="E40" s="6">
        <v>38352</v>
      </c>
      <c r="F40" t="s">
        <v>26</v>
      </c>
      <c r="G40" s="6"/>
      <c r="H40" s="68">
        <v>0.27</v>
      </c>
      <c r="I40" s="79"/>
      <c r="J40" s="30">
        <f t="shared" si="0"/>
        <v>0</v>
      </c>
      <c r="K40" s="5"/>
      <c r="L40" s="8">
        <f t="shared" si="70"/>
        <v>0</v>
      </c>
      <c r="M40" s="3"/>
      <c r="N40" s="3">
        <f t="shared" si="1"/>
        <v>0</v>
      </c>
      <c r="O40" s="3"/>
      <c r="P40" s="3">
        <f t="shared" si="2"/>
        <v>0</v>
      </c>
      <c r="Q40" s="3"/>
      <c r="R40" s="3">
        <f t="shared" si="3"/>
        <v>0</v>
      </c>
      <c r="S40" s="3"/>
      <c r="T40" s="3">
        <f t="shared" si="4"/>
        <v>0</v>
      </c>
      <c r="U40" s="3"/>
      <c r="V40" s="3">
        <f t="shared" si="5"/>
        <v>0</v>
      </c>
      <c r="W40" s="3"/>
      <c r="X40" s="3">
        <f t="shared" si="6"/>
        <v>0</v>
      </c>
      <c r="Y40" s="3"/>
      <c r="Z40" s="3">
        <f t="shared" si="7"/>
        <v>0</v>
      </c>
      <c r="AA40" s="3"/>
      <c r="AB40" s="3">
        <f t="shared" si="8"/>
        <v>0</v>
      </c>
      <c r="AC40" s="3"/>
      <c r="AD40" s="3">
        <f t="shared" si="9"/>
        <v>0</v>
      </c>
      <c r="AE40" s="3"/>
      <c r="AF40" s="3">
        <f t="shared" si="10"/>
        <v>0</v>
      </c>
      <c r="AG40" s="3"/>
      <c r="AH40" s="56">
        <v>25000</v>
      </c>
      <c r="AI40" s="8">
        <f t="shared" si="11"/>
        <v>205200</v>
      </c>
      <c r="AJ40" s="3">
        <v>25000</v>
      </c>
      <c r="AK40" s="3">
        <f t="shared" si="12"/>
        <v>205200</v>
      </c>
      <c r="AL40" s="3">
        <v>25000</v>
      </c>
      <c r="AM40" s="3">
        <f t="shared" si="13"/>
        <v>205200</v>
      </c>
      <c r="AN40" s="3">
        <v>25000</v>
      </c>
      <c r="AO40" s="39">
        <f t="shared" si="14"/>
        <v>205200</v>
      </c>
      <c r="AP40" s="3">
        <v>25000</v>
      </c>
      <c r="AQ40" s="39">
        <f t="shared" si="15"/>
        <v>205200</v>
      </c>
      <c r="AR40" s="3">
        <v>25000</v>
      </c>
      <c r="AS40" s="3">
        <f t="shared" si="16"/>
        <v>205200</v>
      </c>
      <c r="AT40" s="3">
        <v>25000</v>
      </c>
      <c r="AU40" s="3">
        <f t="shared" si="17"/>
        <v>205200</v>
      </c>
      <c r="AV40" s="3">
        <v>25000</v>
      </c>
      <c r="AW40" s="3">
        <f t="shared" si="18"/>
        <v>205200</v>
      </c>
      <c r="AX40" s="3">
        <v>25000</v>
      </c>
      <c r="AY40" s="3">
        <f t="shared" si="19"/>
        <v>205200</v>
      </c>
      <c r="AZ40" s="3">
        <v>25000</v>
      </c>
      <c r="BA40" s="3">
        <f t="shared" si="20"/>
        <v>205200</v>
      </c>
      <c r="BB40" s="3">
        <v>25000</v>
      </c>
      <c r="BC40" s="3">
        <f t="shared" si="21"/>
        <v>205200</v>
      </c>
      <c r="BD40" s="3">
        <v>25000</v>
      </c>
      <c r="BE40" s="3">
        <f t="shared" si="22"/>
        <v>205200</v>
      </c>
      <c r="BF40" s="3"/>
      <c r="BG40" s="56">
        <v>25000</v>
      </c>
      <c r="BH40" s="8">
        <f t="shared" si="23"/>
        <v>205200</v>
      </c>
      <c r="BI40" s="3">
        <v>25000</v>
      </c>
      <c r="BJ40" s="3">
        <f t="shared" si="24"/>
        <v>205200</v>
      </c>
      <c r="BK40" s="3">
        <v>25000</v>
      </c>
      <c r="BL40" s="3">
        <f t="shared" si="25"/>
        <v>205200</v>
      </c>
      <c r="BM40" s="3">
        <v>25000</v>
      </c>
      <c r="BN40" s="3">
        <f t="shared" si="26"/>
        <v>205200</v>
      </c>
      <c r="BO40" s="3">
        <v>25000</v>
      </c>
      <c r="BP40" s="3">
        <f t="shared" si="27"/>
        <v>205200</v>
      </c>
      <c r="BQ40" s="3">
        <v>25000</v>
      </c>
      <c r="BR40" s="3">
        <f t="shared" si="28"/>
        <v>205200</v>
      </c>
      <c r="BS40" s="3">
        <v>25000</v>
      </c>
      <c r="BT40" s="3">
        <f t="shared" si="29"/>
        <v>205200</v>
      </c>
      <c r="BU40" s="3">
        <v>25000</v>
      </c>
      <c r="BV40" s="3">
        <f t="shared" si="30"/>
        <v>205200</v>
      </c>
      <c r="BW40" s="3">
        <v>25000</v>
      </c>
      <c r="BX40" s="3">
        <f t="shared" si="31"/>
        <v>205200</v>
      </c>
      <c r="BY40" s="3">
        <v>25000</v>
      </c>
      <c r="BZ40" s="8">
        <f t="shared" si="32"/>
        <v>205200</v>
      </c>
      <c r="CA40" s="3">
        <v>25000</v>
      </c>
      <c r="CB40" s="3">
        <f t="shared" si="33"/>
        <v>205200</v>
      </c>
      <c r="CC40" s="3">
        <v>25000</v>
      </c>
      <c r="CD40" s="3">
        <f t="shared" si="34"/>
        <v>205200</v>
      </c>
      <c r="CE40" s="3"/>
      <c r="CF40" s="59"/>
      <c r="CG40" s="8">
        <f t="shared" si="35"/>
        <v>0</v>
      </c>
      <c r="CH40" s="17"/>
      <c r="CI40" s="3">
        <f t="shared" si="36"/>
        <v>0</v>
      </c>
      <c r="CJ40" s="17"/>
      <c r="CK40" s="3">
        <f t="shared" si="37"/>
        <v>0</v>
      </c>
      <c r="CL40" s="17"/>
      <c r="CM40" s="3">
        <f t="shared" si="38"/>
        <v>0</v>
      </c>
      <c r="CN40" s="17"/>
      <c r="CO40" s="3">
        <f t="shared" si="39"/>
        <v>0</v>
      </c>
      <c r="CP40" s="17"/>
      <c r="CQ40" s="3">
        <f t="shared" si="40"/>
        <v>0</v>
      </c>
      <c r="CR40" s="17"/>
      <c r="CS40" s="3">
        <f t="shared" si="41"/>
        <v>0</v>
      </c>
      <c r="CT40" s="17"/>
      <c r="CU40" s="3">
        <f t="shared" si="42"/>
        <v>0</v>
      </c>
      <c r="CV40" s="17"/>
      <c r="CW40" s="3">
        <f t="shared" si="43"/>
        <v>0</v>
      </c>
      <c r="CX40" s="17"/>
      <c r="CY40" s="3">
        <f t="shared" si="44"/>
        <v>0</v>
      </c>
      <c r="CZ40" s="17"/>
      <c r="DA40" s="15">
        <f t="shared" si="45"/>
        <v>0</v>
      </c>
      <c r="DB40" s="15"/>
      <c r="DC40" s="21">
        <f t="shared" si="46"/>
        <v>0</v>
      </c>
      <c r="DD40" s="17"/>
      <c r="DE40" s="59"/>
      <c r="DF40" s="83">
        <f t="shared" si="47"/>
        <v>0</v>
      </c>
      <c r="DG40" s="15"/>
      <c r="DH40" s="15">
        <f t="shared" si="48"/>
        <v>0</v>
      </c>
      <c r="DI40" s="15"/>
      <c r="DJ40" s="15">
        <f t="shared" si="49"/>
        <v>0</v>
      </c>
      <c r="DK40" s="15"/>
      <c r="DL40" s="15">
        <f t="shared" si="50"/>
        <v>0</v>
      </c>
      <c r="DM40" s="15"/>
      <c r="DN40" s="15">
        <f t="shared" si="51"/>
        <v>0</v>
      </c>
      <c r="DO40" s="15"/>
      <c r="DP40" s="15">
        <f t="shared" si="52"/>
        <v>0</v>
      </c>
      <c r="DQ40" s="15"/>
      <c r="DR40" s="15">
        <f t="shared" si="53"/>
        <v>0</v>
      </c>
      <c r="DS40" s="15"/>
      <c r="DT40" s="15">
        <f t="shared" si="54"/>
        <v>0</v>
      </c>
      <c r="DU40" s="15"/>
      <c r="DV40" s="15">
        <f t="shared" si="55"/>
        <v>0</v>
      </c>
      <c r="DW40" s="15"/>
      <c r="DX40" s="15">
        <f t="shared" si="71"/>
        <v>0</v>
      </c>
      <c r="DY40" s="15"/>
      <c r="DZ40" s="15">
        <f t="shared" si="56"/>
        <v>0</v>
      </c>
      <c r="EA40" s="15"/>
      <c r="EB40" s="15">
        <f t="shared" si="57"/>
        <v>0</v>
      </c>
      <c r="EC40" s="15"/>
      <c r="ED40" s="60"/>
      <c r="EE40" s="83">
        <f t="shared" si="58"/>
        <v>0</v>
      </c>
      <c r="EF40" s="15"/>
      <c r="EG40" s="15">
        <f t="shared" si="59"/>
        <v>0</v>
      </c>
      <c r="EH40" s="15"/>
      <c r="EI40" s="15">
        <f t="shared" si="60"/>
        <v>0</v>
      </c>
      <c r="EJ40" s="15"/>
      <c r="EK40" s="15">
        <f t="shared" si="61"/>
        <v>0</v>
      </c>
      <c r="EL40" s="15"/>
      <c r="EM40" s="15">
        <f t="shared" si="62"/>
        <v>0</v>
      </c>
      <c r="EN40" s="15"/>
      <c r="EO40" s="15">
        <f t="shared" si="63"/>
        <v>0</v>
      </c>
      <c r="EP40" s="15"/>
      <c r="EQ40" s="15">
        <f t="shared" si="64"/>
        <v>0</v>
      </c>
      <c r="ER40" s="15"/>
      <c r="ES40" s="15">
        <f t="shared" si="65"/>
        <v>0</v>
      </c>
      <c r="ET40" s="15"/>
      <c r="EU40" s="15">
        <f t="shared" si="66"/>
        <v>0</v>
      </c>
      <c r="EV40" s="15"/>
      <c r="EW40" s="15">
        <f t="shared" si="67"/>
        <v>0</v>
      </c>
      <c r="EX40" s="15"/>
      <c r="EY40" s="15">
        <f t="shared" si="68"/>
        <v>0</v>
      </c>
      <c r="EZ40" s="15"/>
      <c r="FA40" s="15">
        <f t="shared" si="69"/>
        <v>0</v>
      </c>
      <c r="FB40" s="17"/>
      <c r="FC40" s="59"/>
      <c r="FD40" s="8">
        <f t="shared" si="72"/>
        <v>0</v>
      </c>
      <c r="FE40" s="17"/>
      <c r="FF40" s="3">
        <f t="shared" si="73"/>
        <v>0</v>
      </c>
      <c r="FG40" s="17"/>
      <c r="FH40" s="3">
        <f t="shared" si="74"/>
        <v>0</v>
      </c>
      <c r="FI40" s="17"/>
      <c r="FJ40" s="3">
        <f t="shared" si="75"/>
        <v>0</v>
      </c>
      <c r="FK40" s="17"/>
      <c r="FL40" s="3">
        <f t="shared" si="76"/>
        <v>0</v>
      </c>
      <c r="FM40" s="17"/>
      <c r="FN40" s="3">
        <f t="shared" si="77"/>
        <v>0</v>
      </c>
      <c r="FO40" s="17"/>
      <c r="FP40" s="3">
        <f t="shared" si="78"/>
        <v>0</v>
      </c>
      <c r="FQ40" s="17"/>
      <c r="FR40" s="3">
        <f t="shared" si="79"/>
        <v>0</v>
      </c>
      <c r="FS40" s="17"/>
      <c r="FT40" s="3">
        <f t="shared" si="80"/>
        <v>0</v>
      </c>
      <c r="FU40" s="17"/>
      <c r="FV40" s="3">
        <f t="shared" si="81"/>
        <v>0</v>
      </c>
      <c r="FW40" s="17"/>
      <c r="FX40" s="3">
        <f t="shared" si="82"/>
        <v>0</v>
      </c>
      <c r="FY40" s="17"/>
      <c r="FZ40" s="15">
        <f t="shared" si="83"/>
        <v>0</v>
      </c>
      <c r="GA40" s="17"/>
      <c r="GB40" s="59"/>
      <c r="GC40" s="45">
        <f t="shared" si="84"/>
        <v>0</v>
      </c>
      <c r="GD40" s="17"/>
      <c r="GE40" s="17">
        <f t="shared" si="85"/>
        <v>0</v>
      </c>
      <c r="GF40" s="17"/>
      <c r="GG40" s="17">
        <f t="shared" si="86"/>
        <v>0</v>
      </c>
      <c r="GH40" s="17"/>
      <c r="GI40" s="17">
        <f t="shared" si="87"/>
        <v>0</v>
      </c>
      <c r="GJ40" s="17"/>
      <c r="GK40" s="17">
        <f t="shared" si="88"/>
        <v>0</v>
      </c>
      <c r="GL40" s="17"/>
      <c r="GM40" s="17">
        <f t="shared" si="89"/>
        <v>0</v>
      </c>
      <c r="GN40" s="17"/>
      <c r="GO40" s="17">
        <f t="shared" si="90"/>
        <v>0</v>
      </c>
      <c r="GP40" s="17"/>
      <c r="GQ40" s="17">
        <f t="shared" si="91"/>
        <v>0</v>
      </c>
      <c r="GR40" s="17"/>
      <c r="GS40" s="17">
        <f t="shared" si="92"/>
        <v>0</v>
      </c>
      <c r="GT40" s="17"/>
      <c r="GU40" s="17">
        <f t="shared" si="93"/>
        <v>0</v>
      </c>
      <c r="GV40" s="17"/>
      <c r="GW40" s="17">
        <f t="shared" si="94"/>
        <v>0</v>
      </c>
      <c r="GX40" s="17"/>
      <c r="GY40" s="17">
        <f t="shared" si="95"/>
        <v>0</v>
      </c>
      <c r="GZ40" s="17"/>
      <c r="HA40" s="59"/>
      <c r="HB40" s="45">
        <f t="shared" si="96"/>
        <v>0</v>
      </c>
      <c r="HC40" s="17"/>
      <c r="HD40" s="17">
        <f t="shared" si="97"/>
        <v>0</v>
      </c>
      <c r="HE40" s="17"/>
      <c r="HF40" s="17">
        <f t="shared" si="98"/>
        <v>0</v>
      </c>
      <c r="HG40" s="17"/>
      <c r="HH40" s="17">
        <f t="shared" si="99"/>
        <v>0</v>
      </c>
      <c r="HI40" s="17"/>
      <c r="HJ40" s="17">
        <f t="shared" si="100"/>
        <v>0</v>
      </c>
      <c r="HK40" s="17"/>
      <c r="HL40" s="17">
        <f t="shared" si="101"/>
        <v>0</v>
      </c>
      <c r="HM40" s="17"/>
      <c r="HN40" s="17">
        <f t="shared" si="102"/>
        <v>0</v>
      </c>
      <c r="HO40" s="17"/>
      <c r="HP40" s="17">
        <f t="shared" si="103"/>
        <v>0</v>
      </c>
      <c r="HQ40" s="17"/>
      <c r="HR40" s="17">
        <f t="shared" si="104"/>
        <v>0</v>
      </c>
      <c r="HS40" s="17"/>
      <c r="HT40" s="17">
        <f t="shared" si="105"/>
        <v>0</v>
      </c>
      <c r="HU40" s="17"/>
      <c r="HV40" s="17">
        <f t="shared" si="106"/>
        <v>0</v>
      </c>
      <c r="HW40" s="17"/>
      <c r="HX40" s="17">
        <f t="shared" si="107"/>
        <v>0</v>
      </c>
      <c r="HY40" s="17"/>
      <c r="HZ40" s="61"/>
    </row>
    <row r="41" spans="1:234" x14ac:dyDescent="0.2">
      <c r="A41" s="2" t="s">
        <v>62</v>
      </c>
      <c r="B41" t="s">
        <v>7</v>
      </c>
      <c r="C41" s="4">
        <v>20000</v>
      </c>
      <c r="D41" s="6">
        <v>37288</v>
      </c>
      <c r="E41" s="6">
        <v>37560</v>
      </c>
      <c r="F41" t="s">
        <v>26</v>
      </c>
      <c r="G41" s="6"/>
      <c r="H41" s="68">
        <v>0.20499999999999999</v>
      </c>
      <c r="I41" s="64"/>
      <c r="J41" s="30">
        <f t="shared" si="0"/>
        <v>0</v>
      </c>
      <c r="K41" s="8">
        <v>20000</v>
      </c>
      <c r="L41" s="8">
        <f t="shared" si="70"/>
        <v>124639.99999999999</v>
      </c>
      <c r="M41" s="3">
        <v>20000</v>
      </c>
      <c r="N41" s="3">
        <f t="shared" si="1"/>
        <v>124639.99999999999</v>
      </c>
      <c r="O41" s="3">
        <v>20000</v>
      </c>
      <c r="P41" s="3">
        <f t="shared" si="2"/>
        <v>124639.99999999999</v>
      </c>
      <c r="Q41" s="3">
        <v>20000</v>
      </c>
      <c r="R41" s="3">
        <f t="shared" si="3"/>
        <v>124639.99999999999</v>
      </c>
      <c r="S41" s="3">
        <v>20000</v>
      </c>
      <c r="T41" s="3">
        <f t="shared" si="4"/>
        <v>124639.99999999999</v>
      </c>
      <c r="U41" s="3">
        <v>20000</v>
      </c>
      <c r="V41" s="3">
        <f t="shared" si="5"/>
        <v>124639.99999999999</v>
      </c>
      <c r="W41" s="3">
        <v>20000</v>
      </c>
      <c r="X41" s="3">
        <f t="shared" si="6"/>
        <v>124639.99999999999</v>
      </c>
      <c r="Y41" s="3">
        <v>20000</v>
      </c>
      <c r="Z41" s="3">
        <f t="shared" si="7"/>
        <v>124639.99999999999</v>
      </c>
      <c r="AA41" s="3">
        <v>20000</v>
      </c>
      <c r="AB41" s="3">
        <f t="shared" si="8"/>
        <v>124639.99999999999</v>
      </c>
      <c r="AC41" s="3"/>
      <c r="AD41" s="3">
        <f t="shared" si="9"/>
        <v>0</v>
      </c>
      <c r="AE41" s="3"/>
      <c r="AF41" s="3">
        <f t="shared" si="10"/>
        <v>0</v>
      </c>
      <c r="AG41" s="3"/>
      <c r="AH41" s="56"/>
      <c r="AI41" s="8">
        <f t="shared" si="11"/>
        <v>0</v>
      </c>
      <c r="AJ41" s="3"/>
      <c r="AK41" s="3">
        <f t="shared" si="12"/>
        <v>0</v>
      </c>
      <c r="AL41" s="3"/>
      <c r="AM41" s="3">
        <f t="shared" si="13"/>
        <v>0</v>
      </c>
      <c r="AN41" s="3"/>
      <c r="AO41" s="39">
        <f t="shared" si="14"/>
        <v>0</v>
      </c>
      <c r="AP41" s="3"/>
      <c r="AQ41" s="39">
        <f t="shared" si="15"/>
        <v>0</v>
      </c>
      <c r="AR41" s="3"/>
      <c r="AS41" s="3">
        <f t="shared" si="16"/>
        <v>0</v>
      </c>
      <c r="AT41" s="3"/>
      <c r="AU41" s="3">
        <f t="shared" si="17"/>
        <v>0</v>
      </c>
      <c r="AV41" s="3"/>
      <c r="AW41" s="3">
        <f t="shared" si="18"/>
        <v>0</v>
      </c>
      <c r="AX41" s="3"/>
      <c r="AY41" s="3">
        <f t="shared" si="19"/>
        <v>0</v>
      </c>
      <c r="AZ41" s="3"/>
      <c r="BA41" s="3">
        <f t="shared" si="20"/>
        <v>0</v>
      </c>
      <c r="BB41" s="3"/>
      <c r="BC41" s="3">
        <f t="shared" si="21"/>
        <v>0</v>
      </c>
      <c r="BD41" s="3"/>
      <c r="BE41" s="3">
        <f t="shared" si="22"/>
        <v>0</v>
      </c>
      <c r="BF41" s="3"/>
      <c r="BG41" s="56"/>
      <c r="BH41" s="8">
        <f t="shared" si="23"/>
        <v>0</v>
      </c>
      <c r="BI41" s="3"/>
      <c r="BJ41" s="3">
        <f t="shared" si="24"/>
        <v>0</v>
      </c>
      <c r="BK41" s="3"/>
      <c r="BL41" s="3">
        <f t="shared" si="25"/>
        <v>0</v>
      </c>
      <c r="BM41" s="3"/>
      <c r="BN41" s="3">
        <f t="shared" si="26"/>
        <v>0</v>
      </c>
      <c r="BO41" s="3"/>
      <c r="BP41" s="3">
        <f t="shared" si="27"/>
        <v>0</v>
      </c>
      <c r="BQ41" s="3"/>
      <c r="BR41" s="3">
        <f t="shared" si="28"/>
        <v>0</v>
      </c>
      <c r="BS41" s="3"/>
      <c r="BT41" s="3">
        <f t="shared" si="29"/>
        <v>0</v>
      </c>
      <c r="BU41" s="3"/>
      <c r="BV41" s="3">
        <f t="shared" si="30"/>
        <v>0</v>
      </c>
      <c r="BW41" s="3"/>
      <c r="BX41" s="3">
        <f t="shared" si="31"/>
        <v>0</v>
      </c>
      <c r="BY41" s="3"/>
      <c r="BZ41" s="8">
        <f t="shared" si="32"/>
        <v>0</v>
      </c>
      <c r="CA41" s="3"/>
      <c r="CB41" s="3">
        <f t="shared" si="33"/>
        <v>0</v>
      </c>
      <c r="CC41" s="3"/>
      <c r="CD41" s="3">
        <f t="shared" si="34"/>
        <v>0</v>
      </c>
      <c r="CE41" s="3"/>
      <c r="CF41" s="59"/>
      <c r="CG41" s="8">
        <f t="shared" si="35"/>
        <v>0</v>
      </c>
      <c r="CH41" s="17"/>
      <c r="CI41" s="3">
        <f t="shared" si="36"/>
        <v>0</v>
      </c>
      <c r="CJ41" s="17"/>
      <c r="CK41" s="3">
        <f t="shared" si="37"/>
        <v>0</v>
      </c>
      <c r="CL41" s="17"/>
      <c r="CM41" s="3">
        <f t="shared" si="38"/>
        <v>0</v>
      </c>
      <c r="CN41" s="17"/>
      <c r="CO41" s="3">
        <f t="shared" si="39"/>
        <v>0</v>
      </c>
      <c r="CP41" s="17"/>
      <c r="CQ41" s="3">
        <f t="shared" si="40"/>
        <v>0</v>
      </c>
      <c r="CR41" s="17"/>
      <c r="CS41" s="3">
        <f t="shared" si="41"/>
        <v>0</v>
      </c>
      <c r="CT41" s="17"/>
      <c r="CU41" s="3">
        <f t="shared" si="42"/>
        <v>0</v>
      </c>
      <c r="CV41" s="17"/>
      <c r="CW41" s="3">
        <f t="shared" si="43"/>
        <v>0</v>
      </c>
      <c r="CX41" s="17"/>
      <c r="CY41" s="3">
        <f t="shared" si="44"/>
        <v>0</v>
      </c>
      <c r="CZ41" s="17"/>
      <c r="DA41" s="15">
        <f t="shared" si="45"/>
        <v>0</v>
      </c>
      <c r="DB41" s="15"/>
      <c r="DC41" s="21">
        <f t="shared" si="46"/>
        <v>0</v>
      </c>
      <c r="DD41" s="17"/>
      <c r="DE41" s="59"/>
      <c r="DF41" s="83">
        <f t="shared" si="47"/>
        <v>0</v>
      </c>
      <c r="DG41" s="15"/>
      <c r="DH41" s="15">
        <f t="shared" si="48"/>
        <v>0</v>
      </c>
      <c r="DI41" s="15"/>
      <c r="DJ41" s="15">
        <f t="shared" si="49"/>
        <v>0</v>
      </c>
      <c r="DK41" s="15"/>
      <c r="DL41" s="15">
        <f t="shared" si="50"/>
        <v>0</v>
      </c>
      <c r="DM41" s="15"/>
      <c r="DN41" s="15">
        <f t="shared" si="51"/>
        <v>0</v>
      </c>
      <c r="DO41" s="15"/>
      <c r="DP41" s="15">
        <f t="shared" si="52"/>
        <v>0</v>
      </c>
      <c r="DQ41" s="15"/>
      <c r="DR41" s="15">
        <f t="shared" si="53"/>
        <v>0</v>
      </c>
      <c r="DS41" s="15"/>
      <c r="DT41" s="15">
        <f t="shared" si="54"/>
        <v>0</v>
      </c>
      <c r="DU41" s="15"/>
      <c r="DV41" s="15">
        <f t="shared" si="55"/>
        <v>0</v>
      </c>
      <c r="DW41" s="15"/>
      <c r="DX41" s="15">
        <f t="shared" si="71"/>
        <v>0</v>
      </c>
      <c r="DY41" s="15"/>
      <c r="DZ41" s="15">
        <f t="shared" si="56"/>
        <v>0</v>
      </c>
      <c r="EA41" s="15"/>
      <c r="EB41" s="15">
        <f t="shared" si="57"/>
        <v>0</v>
      </c>
      <c r="EC41" s="15"/>
      <c r="ED41" s="95"/>
      <c r="EE41" s="83">
        <f t="shared" si="58"/>
        <v>0</v>
      </c>
      <c r="EF41" s="33"/>
      <c r="EG41" s="15">
        <f t="shared" si="59"/>
        <v>0</v>
      </c>
      <c r="EH41" s="33"/>
      <c r="EI41" s="15">
        <f t="shared" si="60"/>
        <v>0</v>
      </c>
      <c r="EJ41" s="33"/>
      <c r="EK41" s="15">
        <f t="shared" si="61"/>
        <v>0</v>
      </c>
      <c r="EL41" s="33"/>
      <c r="EM41" s="15">
        <f t="shared" si="62"/>
        <v>0</v>
      </c>
      <c r="EN41" s="33"/>
      <c r="EO41" s="15">
        <f t="shared" si="63"/>
        <v>0</v>
      </c>
      <c r="EP41" s="33"/>
      <c r="EQ41" s="15">
        <f t="shared" si="64"/>
        <v>0</v>
      </c>
      <c r="ER41" s="33"/>
      <c r="ES41" s="15">
        <f t="shared" si="65"/>
        <v>0</v>
      </c>
      <c r="ET41" s="33"/>
      <c r="EU41" s="15">
        <f t="shared" si="66"/>
        <v>0</v>
      </c>
      <c r="EV41" s="33"/>
      <c r="EW41" s="15">
        <f t="shared" si="67"/>
        <v>0</v>
      </c>
      <c r="EX41" s="33"/>
      <c r="EY41" s="15">
        <f t="shared" si="68"/>
        <v>0</v>
      </c>
      <c r="EZ41" s="33"/>
      <c r="FA41" s="15">
        <f t="shared" si="69"/>
        <v>0</v>
      </c>
      <c r="FC41" s="61"/>
      <c r="FD41" s="8">
        <f t="shared" si="72"/>
        <v>0</v>
      </c>
      <c r="FF41" s="3">
        <f t="shared" si="73"/>
        <v>0</v>
      </c>
      <c r="FH41" s="3">
        <f t="shared" si="74"/>
        <v>0</v>
      </c>
      <c r="FJ41" s="3">
        <f t="shared" si="75"/>
        <v>0</v>
      </c>
      <c r="FL41" s="3">
        <f t="shared" si="76"/>
        <v>0</v>
      </c>
      <c r="FN41" s="3">
        <f t="shared" si="77"/>
        <v>0</v>
      </c>
      <c r="FP41" s="3">
        <f t="shared" si="78"/>
        <v>0</v>
      </c>
      <c r="FR41" s="3">
        <f t="shared" si="79"/>
        <v>0</v>
      </c>
      <c r="FT41" s="3">
        <f t="shared" si="80"/>
        <v>0</v>
      </c>
      <c r="FV41" s="3">
        <f t="shared" si="81"/>
        <v>0</v>
      </c>
      <c r="FX41" s="3">
        <f t="shared" si="82"/>
        <v>0</v>
      </c>
      <c r="FZ41" s="15">
        <f t="shared" si="83"/>
        <v>0</v>
      </c>
      <c r="GB41" s="61"/>
      <c r="GC41" s="45">
        <f t="shared" si="84"/>
        <v>0</v>
      </c>
      <c r="GE41" s="17">
        <f t="shared" si="85"/>
        <v>0</v>
      </c>
      <c r="GG41" s="17">
        <f t="shared" si="86"/>
        <v>0</v>
      </c>
      <c r="GI41" s="17">
        <f t="shared" si="87"/>
        <v>0</v>
      </c>
      <c r="GK41" s="17">
        <f t="shared" si="88"/>
        <v>0</v>
      </c>
      <c r="GM41" s="17">
        <f t="shared" si="89"/>
        <v>0</v>
      </c>
      <c r="GO41" s="17">
        <f t="shared" si="90"/>
        <v>0</v>
      </c>
      <c r="GQ41" s="17">
        <f t="shared" si="91"/>
        <v>0</v>
      </c>
      <c r="GS41" s="17">
        <f t="shared" si="92"/>
        <v>0</v>
      </c>
      <c r="GU41" s="17">
        <f t="shared" si="93"/>
        <v>0</v>
      </c>
      <c r="GW41" s="17">
        <f t="shared" si="94"/>
        <v>0</v>
      </c>
      <c r="GY41" s="17">
        <f t="shared" si="95"/>
        <v>0</v>
      </c>
      <c r="HA41" s="61"/>
      <c r="HB41" s="45">
        <f t="shared" si="96"/>
        <v>0</v>
      </c>
      <c r="HD41" s="17">
        <f t="shared" si="97"/>
        <v>0</v>
      </c>
      <c r="HF41" s="17">
        <f t="shared" si="98"/>
        <v>0</v>
      </c>
      <c r="HH41" s="17">
        <f t="shared" si="99"/>
        <v>0</v>
      </c>
      <c r="HJ41" s="17">
        <f t="shared" si="100"/>
        <v>0</v>
      </c>
      <c r="HL41" s="17">
        <f t="shared" si="101"/>
        <v>0</v>
      </c>
      <c r="HN41" s="17">
        <f t="shared" si="102"/>
        <v>0</v>
      </c>
      <c r="HP41" s="17">
        <f t="shared" si="103"/>
        <v>0</v>
      </c>
      <c r="HR41" s="17">
        <f t="shared" si="104"/>
        <v>0</v>
      </c>
      <c r="HT41" s="17">
        <f t="shared" si="105"/>
        <v>0</v>
      </c>
      <c r="HV41" s="17">
        <f t="shared" si="106"/>
        <v>0</v>
      </c>
      <c r="HX41" s="17">
        <f t="shared" si="107"/>
        <v>0</v>
      </c>
      <c r="HZ41" s="61"/>
    </row>
    <row r="42" spans="1:234" x14ac:dyDescent="0.2">
      <c r="A42" s="53">
        <v>27608</v>
      </c>
      <c r="B42" s="51" t="s">
        <v>56</v>
      </c>
      <c r="C42" s="52">
        <v>10000</v>
      </c>
      <c r="D42" s="54">
        <v>37408</v>
      </c>
      <c r="E42" s="54">
        <v>42886</v>
      </c>
      <c r="F42" s="51" t="s">
        <v>4</v>
      </c>
      <c r="G42" s="54">
        <v>42521</v>
      </c>
      <c r="H42" s="75">
        <v>0.38500000000000001</v>
      </c>
      <c r="I42" s="77"/>
      <c r="J42" s="30">
        <f t="shared" si="0"/>
        <v>0</v>
      </c>
      <c r="K42" s="5"/>
      <c r="L42" s="8">
        <f t="shared" si="70"/>
        <v>0</v>
      </c>
      <c r="N42" s="3">
        <f t="shared" si="1"/>
        <v>0</v>
      </c>
      <c r="P42" s="3">
        <f t="shared" si="2"/>
        <v>0</v>
      </c>
      <c r="R42" s="3">
        <f t="shared" si="3"/>
        <v>0</v>
      </c>
      <c r="S42" s="3">
        <v>10000</v>
      </c>
      <c r="T42" s="3">
        <f t="shared" si="4"/>
        <v>117040</v>
      </c>
      <c r="U42" s="3">
        <v>10000</v>
      </c>
      <c r="V42" s="3">
        <f t="shared" si="5"/>
        <v>117040</v>
      </c>
      <c r="W42" s="3">
        <v>10000</v>
      </c>
      <c r="X42" s="3">
        <f t="shared" si="6"/>
        <v>117040</v>
      </c>
      <c r="Y42" s="3">
        <v>10000</v>
      </c>
      <c r="Z42" s="3">
        <f t="shared" si="7"/>
        <v>117040</v>
      </c>
      <c r="AA42" s="3">
        <v>10000</v>
      </c>
      <c r="AB42" s="3">
        <f t="shared" si="8"/>
        <v>117040</v>
      </c>
      <c r="AC42" s="3">
        <v>10000</v>
      </c>
      <c r="AD42" s="3">
        <f t="shared" si="9"/>
        <v>117040</v>
      </c>
      <c r="AE42" s="3">
        <v>10000</v>
      </c>
      <c r="AF42" s="3">
        <f t="shared" si="10"/>
        <v>117040</v>
      </c>
      <c r="AG42" s="3"/>
      <c r="AH42" s="56">
        <v>10000</v>
      </c>
      <c r="AI42" s="8">
        <f t="shared" si="11"/>
        <v>117040</v>
      </c>
      <c r="AJ42" s="3">
        <v>10000</v>
      </c>
      <c r="AK42" s="3">
        <f t="shared" si="12"/>
        <v>117040</v>
      </c>
      <c r="AL42" s="3">
        <v>10000</v>
      </c>
      <c r="AM42" s="3">
        <f t="shared" si="13"/>
        <v>117040</v>
      </c>
      <c r="AN42" s="8">
        <v>10000</v>
      </c>
      <c r="AO42" s="39">
        <f t="shared" si="14"/>
        <v>117040</v>
      </c>
      <c r="AP42" s="8">
        <v>10000</v>
      </c>
      <c r="AQ42" s="39">
        <f t="shared" si="15"/>
        <v>117040</v>
      </c>
      <c r="AR42" s="3">
        <v>10000</v>
      </c>
      <c r="AS42" s="3">
        <f t="shared" si="16"/>
        <v>117040</v>
      </c>
      <c r="AT42" s="3">
        <v>10000</v>
      </c>
      <c r="AU42" s="3">
        <f t="shared" si="17"/>
        <v>117040</v>
      </c>
      <c r="AV42" s="3">
        <v>10000</v>
      </c>
      <c r="AW42" s="3">
        <f t="shared" si="18"/>
        <v>117040</v>
      </c>
      <c r="AX42" s="3">
        <v>10000</v>
      </c>
      <c r="AY42" s="3">
        <f t="shared" si="19"/>
        <v>117040</v>
      </c>
      <c r="AZ42" s="3">
        <v>10000</v>
      </c>
      <c r="BA42" s="3">
        <f t="shared" si="20"/>
        <v>117040</v>
      </c>
      <c r="BB42" s="3">
        <v>10000</v>
      </c>
      <c r="BC42" s="3">
        <f t="shared" si="21"/>
        <v>117040</v>
      </c>
      <c r="BD42" s="3">
        <v>10000</v>
      </c>
      <c r="BE42" s="3">
        <f t="shared" si="22"/>
        <v>117040</v>
      </c>
      <c r="BF42" s="3"/>
      <c r="BG42" s="56">
        <v>10000</v>
      </c>
      <c r="BH42" s="8">
        <f t="shared" si="23"/>
        <v>117040</v>
      </c>
      <c r="BI42" s="3">
        <v>10000</v>
      </c>
      <c r="BJ42" s="3">
        <f t="shared" si="24"/>
        <v>117040</v>
      </c>
      <c r="BK42" s="3">
        <v>10000</v>
      </c>
      <c r="BL42" s="3">
        <f t="shared" si="25"/>
        <v>117040</v>
      </c>
      <c r="BM42" s="3">
        <v>10000</v>
      </c>
      <c r="BN42" s="3">
        <f t="shared" si="26"/>
        <v>117040</v>
      </c>
      <c r="BO42" s="3">
        <v>10000</v>
      </c>
      <c r="BP42" s="3">
        <f t="shared" si="27"/>
        <v>117040</v>
      </c>
      <c r="BQ42" s="3">
        <v>10000</v>
      </c>
      <c r="BR42" s="3">
        <f t="shared" si="28"/>
        <v>117040</v>
      </c>
      <c r="BS42" s="3">
        <v>10000</v>
      </c>
      <c r="BT42" s="3">
        <f t="shared" si="29"/>
        <v>117040</v>
      </c>
      <c r="BU42" s="3">
        <v>10000</v>
      </c>
      <c r="BV42" s="3">
        <f t="shared" si="30"/>
        <v>117040</v>
      </c>
      <c r="BW42" s="3">
        <v>10000</v>
      </c>
      <c r="BX42" s="3">
        <f t="shared" si="31"/>
        <v>117040</v>
      </c>
      <c r="BY42" s="3">
        <v>10000</v>
      </c>
      <c r="BZ42" s="8">
        <f t="shared" si="32"/>
        <v>117040</v>
      </c>
      <c r="CA42" s="3">
        <v>10000</v>
      </c>
      <c r="CB42" s="3">
        <f t="shared" si="33"/>
        <v>117040</v>
      </c>
      <c r="CC42" s="3">
        <v>10000</v>
      </c>
      <c r="CD42" s="3">
        <f t="shared" si="34"/>
        <v>117040</v>
      </c>
      <c r="CE42" s="3"/>
      <c r="CF42" s="56">
        <v>10000</v>
      </c>
      <c r="CG42" s="8">
        <f t="shared" si="35"/>
        <v>117040</v>
      </c>
      <c r="CH42" s="3">
        <v>10000</v>
      </c>
      <c r="CI42" s="3">
        <f t="shared" si="36"/>
        <v>117040</v>
      </c>
      <c r="CJ42" s="3">
        <v>10000</v>
      </c>
      <c r="CK42" s="3">
        <f t="shared" si="37"/>
        <v>117040</v>
      </c>
      <c r="CL42" s="3">
        <v>10000</v>
      </c>
      <c r="CM42" s="3">
        <f t="shared" si="38"/>
        <v>117040</v>
      </c>
      <c r="CN42" s="3">
        <v>10000</v>
      </c>
      <c r="CO42" s="3">
        <f t="shared" si="39"/>
        <v>117040</v>
      </c>
      <c r="CP42" s="3">
        <v>10000</v>
      </c>
      <c r="CQ42" s="3">
        <f t="shared" si="40"/>
        <v>117040</v>
      </c>
      <c r="CR42" s="3">
        <v>10000</v>
      </c>
      <c r="CS42" s="3">
        <f t="shared" si="41"/>
        <v>117040</v>
      </c>
      <c r="CT42" s="3">
        <v>10000</v>
      </c>
      <c r="CU42" s="3">
        <f t="shared" si="42"/>
        <v>117040</v>
      </c>
      <c r="CV42" s="3">
        <v>10000</v>
      </c>
      <c r="CW42" s="3">
        <f t="shared" si="43"/>
        <v>117040</v>
      </c>
      <c r="CX42" s="3">
        <v>10000</v>
      </c>
      <c r="CY42" s="3">
        <f t="shared" si="44"/>
        <v>117040</v>
      </c>
      <c r="CZ42" s="3">
        <v>10000</v>
      </c>
      <c r="DA42" s="15">
        <f t="shared" si="45"/>
        <v>117040</v>
      </c>
      <c r="DB42" s="21">
        <v>10000</v>
      </c>
      <c r="DC42" s="21">
        <f t="shared" si="46"/>
        <v>117040</v>
      </c>
      <c r="DD42" s="39"/>
      <c r="DE42" s="56">
        <v>10000</v>
      </c>
      <c r="DF42" s="83">
        <f t="shared" si="47"/>
        <v>117040</v>
      </c>
      <c r="DG42" s="15">
        <v>10000</v>
      </c>
      <c r="DH42" s="15">
        <f t="shared" si="48"/>
        <v>117040</v>
      </c>
      <c r="DI42" s="15">
        <v>10000</v>
      </c>
      <c r="DJ42" s="15">
        <f t="shared" si="49"/>
        <v>117040</v>
      </c>
      <c r="DK42" s="15">
        <v>10000</v>
      </c>
      <c r="DL42" s="15">
        <f t="shared" si="50"/>
        <v>117040</v>
      </c>
      <c r="DM42" s="15">
        <v>10000</v>
      </c>
      <c r="DN42" s="15">
        <f t="shared" si="51"/>
        <v>117040</v>
      </c>
      <c r="DO42" s="15">
        <v>10000</v>
      </c>
      <c r="DP42" s="15">
        <f t="shared" si="52"/>
        <v>117040</v>
      </c>
      <c r="DQ42" s="15">
        <v>10000</v>
      </c>
      <c r="DR42" s="15">
        <f t="shared" si="53"/>
        <v>117040</v>
      </c>
      <c r="DS42" s="15">
        <v>10000</v>
      </c>
      <c r="DT42" s="15">
        <f t="shared" si="54"/>
        <v>117040</v>
      </c>
      <c r="DU42" s="15">
        <v>10000</v>
      </c>
      <c r="DV42" s="15">
        <f t="shared" si="55"/>
        <v>117040</v>
      </c>
      <c r="DW42" s="15">
        <v>10000</v>
      </c>
      <c r="DX42" s="15">
        <f t="shared" si="71"/>
        <v>111841.60000000001</v>
      </c>
      <c r="DY42" s="15">
        <v>10000</v>
      </c>
      <c r="DZ42" s="15">
        <f t="shared" si="56"/>
        <v>117040</v>
      </c>
      <c r="EA42" s="15">
        <v>10000</v>
      </c>
      <c r="EB42" s="15">
        <f t="shared" si="57"/>
        <v>117040</v>
      </c>
      <c r="EC42" s="15"/>
      <c r="ED42" s="60">
        <v>10000</v>
      </c>
      <c r="EE42" s="83">
        <f t="shared" si="58"/>
        <v>117040</v>
      </c>
      <c r="EF42" s="15">
        <v>10000</v>
      </c>
      <c r="EG42" s="15">
        <f t="shared" si="59"/>
        <v>117040</v>
      </c>
      <c r="EH42" s="15">
        <v>10000</v>
      </c>
      <c r="EI42" s="15">
        <f t="shared" si="60"/>
        <v>117040</v>
      </c>
      <c r="EJ42" s="15">
        <v>10000</v>
      </c>
      <c r="EK42" s="15">
        <f t="shared" si="61"/>
        <v>117040</v>
      </c>
      <c r="EL42" s="15">
        <v>10000</v>
      </c>
      <c r="EM42" s="15">
        <f t="shared" si="62"/>
        <v>117040</v>
      </c>
      <c r="EN42" s="15">
        <v>10000</v>
      </c>
      <c r="EO42" s="15">
        <f t="shared" si="63"/>
        <v>117040</v>
      </c>
      <c r="EP42" s="15">
        <v>10000</v>
      </c>
      <c r="EQ42" s="15">
        <f t="shared" si="64"/>
        <v>117040</v>
      </c>
      <c r="ER42" s="15">
        <v>10000</v>
      </c>
      <c r="ES42" s="15">
        <f t="shared" si="65"/>
        <v>117040</v>
      </c>
      <c r="ET42" s="15">
        <v>10000</v>
      </c>
      <c r="EU42" s="15">
        <f t="shared" si="66"/>
        <v>117040</v>
      </c>
      <c r="EV42" s="15">
        <v>10000</v>
      </c>
      <c r="EW42" s="15">
        <f t="shared" si="67"/>
        <v>117040</v>
      </c>
      <c r="EX42" s="15">
        <v>10000</v>
      </c>
      <c r="EY42" s="15">
        <f t="shared" si="68"/>
        <v>117040</v>
      </c>
      <c r="EZ42" s="15">
        <v>10000</v>
      </c>
      <c r="FA42" s="15">
        <f t="shared" si="69"/>
        <v>117040</v>
      </c>
      <c r="FB42" s="3"/>
      <c r="FC42" s="56">
        <v>10000</v>
      </c>
      <c r="FD42" s="8">
        <f t="shared" si="72"/>
        <v>117040</v>
      </c>
      <c r="FE42" s="3">
        <v>10000</v>
      </c>
      <c r="FF42" s="3">
        <f t="shared" si="73"/>
        <v>117040</v>
      </c>
      <c r="FG42" s="3">
        <v>10000</v>
      </c>
      <c r="FH42" s="3">
        <f t="shared" si="74"/>
        <v>117040</v>
      </c>
      <c r="FI42" s="3">
        <v>10000</v>
      </c>
      <c r="FJ42" s="3">
        <f t="shared" si="75"/>
        <v>117040</v>
      </c>
      <c r="FK42" s="3">
        <v>10000</v>
      </c>
      <c r="FL42" s="3">
        <f t="shared" si="76"/>
        <v>117040</v>
      </c>
      <c r="FM42" s="3">
        <v>10000</v>
      </c>
      <c r="FN42" s="3">
        <f t="shared" si="77"/>
        <v>117040</v>
      </c>
      <c r="FO42" s="3">
        <v>10000</v>
      </c>
      <c r="FP42" s="3">
        <f t="shared" si="78"/>
        <v>117040</v>
      </c>
      <c r="FQ42" s="3">
        <v>10000</v>
      </c>
      <c r="FR42" s="3">
        <f t="shared" si="79"/>
        <v>117040</v>
      </c>
      <c r="FS42" s="3">
        <v>10000</v>
      </c>
      <c r="FT42" s="3">
        <f t="shared" si="80"/>
        <v>117040</v>
      </c>
      <c r="FU42" s="3">
        <v>10000</v>
      </c>
      <c r="FV42" s="3">
        <f t="shared" si="81"/>
        <v>117040</v>
      </c>
      <c r="FW42" s="3">
        <v>10000</v>
      </c>
      <c r="FX42" s="3">
        <f t="shared" si="82"/>
        <v>117040</v>
      </c>
      <c r="FY42" s="3">
        <v>10000</v>
      </c>
      <c r="FZ42" s="15">
        <f t="shared" si="83"/>
        <v>117040</v>
      </c>
      <c r="GA42" s="3"/>
      <c r="GB42" s="56">
        <v>10000</v>
      </c>
      <c r="GC42" s="45">
        <f t="shared" si="84"/>
        <v>117040</v>
      </c>
      <c r="GD42" s="3">
        <v>10000</v>
      </c>
      <c r="GE42" s="17">
        <f t="shared" si="85"/>
        <v>117040</v>
      </c>
      <c r="GF42" s="3">
        <v>10000</v>
      </c>
      <c r="GG42" s="17">
        <f t="shared" si="86"/>
        <v>117040</v>
      </c>
      <c r="GH42" s="3">
        <v>10000</v>
      </c>
      <c r="GI42" s="17">
        <f t="shared" si="87"/>
        <v>117040</v>
      </c>
      <c r="GJ42" s="3">
        <v>10000</v>
      </c>
      <c r="GK42" s="17">
        <f t="shared" si="88"/>
        <v>117040</v>
      </c>
      <c r="GL42" s="3">
        <v>10000</v>
      </c>
      <c r="GM42" s="17">
        <f t="shared" si="89"/>
        <v>117040</v>
      </c>
      <c r="GN42" s="3">
        <v>10000</v>
      </c>
      <c r="GO42" s="17">
        <f t="shared" si="90"/>
        <v>117040</v>
      </c>
      <c r="GP42" s="3">
        <v>10000</v>
      </c>
      <c r="GQ42" s="17">
        <f t="shared" si="91"/>
        <v>117040</v>
      </c>
      <c r="GR42" s="3">
        <v>10000</v>
      </c>
      <c r="GS42" s="17">
        <f t="shared" si="92"/>
        <v>117040</v>
      </c>
      <c r="GT42" s="3">
        <v>10000</v>
      </c>
      <c r="GU42" s="17">
        <f t="shared" si="93"/>
        <v>117040</v>
      </c>
      <c r="GV42" s="3">
        <v>10000</v>
      </c>
      <c r="GW42" s="17">
        <f t="shared" si="94"/>
        <v>117040</v>
      </c>
      <c r="GX42" s="3">
        <v>10000</v>
      </c>
      <c r="GY42" s="17">
        <f t="shared" si="95"/>
        <v>117040</v>
      </c>
      <c r="GZ42" s="3"/>
      <c r="HA42" s="56">
        <v>10000</v>
      </c>
      <c r="HB42" s="45">
        <f t="shared" si="96"/>
        <v>117040</v>
      </c>
      <c r="HC42" s="3">
        <v>10000</v>
      </c>
      <c r="HD42" s="17">
        <f t="shared" si="97"/>
        <v>117040</v>
      </c>
      <c r="HE42" s="3">
        <v>10000</v>
      </c>
      <c r="HF42" s="17">
        <f t="shared" si="98"/>
        <v>117040</v>
      </c>
      <c r="HG42" s="3">
        <v>10000</v>
      </c>
      <c r="HH42" s="17">
        <f t="shared" si="99"/>
        <v>117040</v>
      </c>
      <c r="HI42" s="3">
        <v>10000</v>
      </c>
      <c r="HJ42" s="17">
        <f t="shared" si="100"/>
        <v>117040</v>
      </c>
      <c r="HK42" s="3">
        <v>10000</v>
      </c>
      <c r="HL42" s="17">
        <f t="shared" si="101"/>
        <v>117040</v>
      </c>
      <c r="HM42" s="3">
        <v>10000</v>
      </c>
      <c r="HN42" s="17">
        <f t="shared" si="102"/>
        <v>117040</v>
      </c>
      <c r="HO42" s="3">
        <v>10000</v>
      </c>
      <c r="HP42" s="17">
        <f t="shared" si="103"/>
        <v>117040</v>
      </c>
      <c r="HQ42" s="3">
        <v>10000</v>
      </c>
      <c r="HR42" s="17">
        <f t="shared" si="104"/>
        <v>117040</v>
      </c>
      <c r="HS42" s="3">
        <v>10000</v>
      </c>
      <c r="HT42" s="17">
        <f t="shared" si="105"/>
        <v>117040</v>
      </c>
      <c r="HU42" s="3">
        <v>10000</v>
      </c>
      <c r="HV42" s="17">
        <f t="shared" si="106"/>
        <v>117040</v>
      </c>
      <c r="HW42" s="3">
        <v>10000</v>
      </c>
      <c r="HX42" s="17">
        <f t="shared" si="107"/>
        <v>117040</v>
      </c>
      <c r="HY42" s="3"/>
      <c r="HZ42" s="61"/>
    </row>
    <row r="43" spans="1:234" x14ac:dyDescent="0.2">
      <c r="A43" s="53">
        <v>27605</v>
      </c>
      <c r="B43" s="51" t="s">
        <v>57</v>
      </c>
      <c r="C43" s="52">
        <v>2700</v>
      </c>
      <c r="D43" s="54">
        <v>37408</v>
      </c>
      <c r="E43" s="54">
        <v>42886</v>
      </c>
      <c r="F43" s="51" t="s">
        <v>26</v>
      </c>
      <c r="G43" s="54"/>
      <c r="H43" s="75">
        <v>0.38</v>
      </c>
      <c r="I43" s="77"/>
      <c r="J43" s="30">
        <f t="shared" si="0"/>
        <v>0</v>
      </c>
      <c r="K43" s="5"/>
      <c r="L43" s="8">
        <f t="shared" si="70"/>
        <v>0</v>
      </c>
      <c r="N43" s="3">
        <f t="shared" si="1"/>
        <v>0</v>
      </c>
      <c r="P43" s="3">
        <f t="shared" si="2"/>
        <v>0</v>
      </c>
      <c r="R43" s="3">
        <f t="shared" si="3"/>
        <v>0</v>
      </c>
      <c r="S43" s="3">
        <v>2700</v>
      </c>
      <c r="T43" s="3">
        <f t="shared" si="4"/>
        <v>31190.400000000001</v>
      </c>
      <c r="U43" s="3">
        <v>2700</v>
      </c>
      <c r="V43" s="3">
        <f t="shared" si="5"/>
        <v>31190.400000000001</v>
      </c>
      <c r="W43" s="3">
        <v>2700</v>
      </c>
      <c r="X43" s="3">
        <f t="shared" si="6"/>
        <v>31190.400000000001</v>
      </c>
      <c r="Y43" s="3">
        <v>2700</v>
      </c>
      <c r="Z43" s="3">
        <f t="shared" si="7"/>
        <v>31190.400000000001</v>
      </c>
      <c r="AA43" s="3">
        <v>2700</v>
      </c>
      <c r="AB43" s="3">
        <f t="shared" si="8"/>
        <v>31190.400000000001</v>
      </c>
      <c r="AC43" s="3">
        <v>2700</v>
      </c>
      <c r="AD43" s="3">
        <f t="shared" si="9"/>
        <v>31190.400000000001</v>
      </c>
      <c r="AE43" s="3">
        <v>2700</v>
      </c>
      <c r="AF43" s="3">
        <f t="shared" si="10"/>
        <v>31190.400000000001</v>
      </c>
      <c r="AG43" s="3"/>
      <c r="AH43" s="56">
        <v>2700</v>
      </c>
      <c r="AI43" s="8">
        <f t="shared" si="11"/>
        <v>31190.400000000001</v>
      </c>
      <c r="AJ43" s="3">
        <v>2700</v>
      </c>
      <c r="AK43" s="3">
        <f t="shared" si="12"/>
        <v>31190.400000000001</v>
      </c>
      <c r="AL43" s="3">
        <v>2700</v>
      </c>
      <c r="AM43" s="3">
        <f t="shared" si="13"/>
        <v>31190.400000000001</v>
      </c>
      <c r="AN43" s="8">
        <v>2700</v>
      </c>
      <c r="AO43" s="39">
        <f t="shared" si="14"/>
        <v>31190.400000000001</v>
      </c>
      <c r="AP43" s="8">
        <v>2700</v>
      </c>
      <c r="AQ43" s="39">
        <f t="shared" si="15"/>
        <v>31190.400000000001</v>
      </c>
      <c r="AR43" s="3">
        <v>2700</v>
      </c>
      <c r="AS43" s="3">
        <f t="shared" si="16"/>
        <v>31190.400000000001</v>
      </c>
      <c r="AT43" s="3">
        <v>2700</v>
      </c>
      <c r="AU43" s="3">
        <f t="shared" si="17"/>
        <v>31190.400000000001</v>
      </c>
      <c r="AV43" s="3">
        <v>2700</v>
      </c>
      <c r="AW43" s="3">
        <f t="shared" si="18"/>
        <v>31190.400000000001</v>
      </c>
      <c r="AX43" s="3">
        <v>2700</v>
      </c>
      <c r="AY43" s="3">
        <f t="shared" si="19"/>
        <v>31190.400000000001</v>
      </c>
      <c r="AZ43" s="3">
        <v>2700</v>
      </c>
      <c r="BA43" s="3">
        <f t="shared" si="20"/>
        <v>31190.400000000001</v>
      </c>
      <c r="BB43" s="3">
        <v>2700</v>
      </c>
      <c r="BC43" s="3">
        <f t="shared" si="21"/>
        <v>31190.400000000001</v>
      </c>
      <c r="BD43" s="3">
        <v>2700</v>
      </c>
      <c r="BE43" s="3">
        <f t="shared" si="22"/>
        <v>31190.400000000001</v>
      </c>
      <c r="BF43" s="3"/>
      <c r="BG43" s="56">
        <v>2700</v>
      </c>
      <c r="BH43" s="8">
        <f t="shared" si="23"/>
        <v>31190.400000000001</v>
      </c>
      <c r="BI43" s="3">
        <v>2700</v>
      </c>
      <c r="BJ43" s="3">
        <f t="shared" si="24"/>
        <v>31190.400000000001</v>
      </c>
      <c r="BK43" s="3">
        <v>2700</v>
      </c>
      <c r="BL43" s="3">
        <f t="shared" si="25"/>
        <v>31190.400000000001</v>
      </c>
      <c r="BM43" s="3">
        <v>2700</v>
      </c>
      <c r="BN43" s="3">
        <f t="shared" si="26"/>
        <v>31190.400000000001</v>
      </c>
      <c r="BO43" s="3">
        <v>2700</v>
      </c>
      <c r="BP43" s="3">
        <f t="shared" si="27"/>
        <v>31190.400000000001</v>
      </c>
      <c r="BQ43" s="3">
        <v>2700</v>
      </c>
      <c r="BR43" s="3">
        <f t="shared" si="28"/>
        <v>31190.400000000001</v>
      </c>
      <c r="BS43" s="3">
        <v>2700</v>
      </c>
      <c r="BT43" s="3">
        <f t="shared" si="29"/>
        <v>31190.400000000001</v>
      </c>
      <c r="BU43" s="3">
        <v>2700</v>
      </c>
      <c r="BV43" s="3">
        <f t="shared" si="30"/>
        <v>31190.400000000001</v>
      </c>
      <c r="BW43" s="3">
        <v>2700</v>
      </c>
      <c r="BX43" s="3">
        <f t="shared" si="31"/>
        <v>31190.400000000001</v>
      </c>
      <c r="BY43" s="3">
        <v>2700</v>
      </c>
      <c r="BZ43" s="8">
        <f t="shared" si="32"/>
        <v>31190.400000000001</v>
      </c>
      <c r="CA43" s="3">
        <v>2700</v>
      </c>
      <c r="CB43" s="3">
        <f t="shared" si="33"/>
        <v>31190.400000000001</v>
      </c>
      <c r="CC43" s="3">
        <v>2700</v>
      </c>
      <c r="CD43" s="3">
        <f t="shared" si="34"/>
        <v>31190.400000000001</v>
      </c>
      <c r="CE43" s="3"/>
      <c r="CF43" s="56">
        <v>2700</v>
      </c>
      <c r="CG43" s="8">
        <f t="shared" si="35"/>
        <v>31190.400000000001</v>
      </c>
      <c r="CH43" s="3">
        <v>2700</v>
      </c>
      <c r="CI43" s="3">
        <f t="shared" si="36"/>
        <v>31190.400000000001</v>
      </c>
      <c r="CJ43" s="3">
        <v>2700</v>
      </c>
      <c r="CK43" s="3">
        <f t="shared" si="37"/>
        <v>31190.400000000001</v>
      </c>
      <c r="CL43" s="3">
        <v>2700</v>
      </c>
      <c r="CM43" s="3">
        <f t="shared" si="38"/>
        <v>31190.400000000001</v>
      </c>
      <c r="CN43" s="3">
        <v>2700</v>
      </c>
      <c r="CO43" s="3">
        <f t="shared" si="39"/>
        <v>31190.400000000001</v>
      </c>
      <c r="CP43" s="3">
        <v>2700</v>
      </c>
      <c r="CQ43" s="3">
        <f t="shared" si="40"/>
        <v>31190.400000000001</v>
      </c>
      <c r="CR43" s="3">
        <v>2700</v>
      </c>
      <c r="CS43" s="3">
        <f t="shared" si="41"/>
        <v>31190.400000000001</v>
      </c>
      <c r="CT43" s="3">
        <v>2700</v>
      </c>
      <c r="CU43" s="3">
        <f t="shared" si="42"/>
        <v>31190.400000000001</v>
      </c>
      <c r="CV43" s="3">
        <v>2700</v>
      </c>
      <c r="CW43" s="3">
        <f t="shared" si="43"/>
        <v>31190.400000000001</v>
      </c>
      <c r="CX43" s="3">
        <v>2700</v>
      </c>
      <c r="CY43" s="3">
        <f t="shared" si="44"/>
        <v>31190.400000000001</v>
      </c>
      <c r="CZ43" s="3">
        <v>2700</v>
      </c>
      <c r="DA43" s="15">
        <f t="shared" si="45"/>
        <v>31190.400000000001</v>
      </c>
      <c r="DB43" s="21">
        <v>2700</v>
      </c>
      <c r="DC43" s="21">
        <f t="shared" si="46"/>
        <v>31190.400000000001</v>
      </c>
      <c r="DD43" s="39"/>
      <c r="DE43" s="56">
        <v>2700</v>
      </c>
      <c r="DF43" s="83">
        <f t="shared" si="47"/>
        <v>31190.400000000001</v>
      </c>
      <c r="DG43" s="15">
        <v>2700</v>
      </c>
      <c r="DH43" s="15">
        <f t="shared" si="48"/>
        <v>31190.400000000001</v>
      </c>
      <c r="DI43" s="15">
        <v>2700</v>
      </c>
      <c r="DJ43" s="15">
        <f t="shared" si="49"/>
        <v>31190.400000000001</v>
      </c>
      <c r="DK43" s="15">
        <v>2700</v>
      </c>
      <c r="DL43" s="15">
        <f t="shared" si="50"/>
        <v>31190.400000000001</v>
      </c>
      <c r="DM43" s="15">
        <v>2700</v>
      </c>
      <c r="DN43" s="15">
        <f t="shared" si="51"/>
        <v>31190.400000000001</v>
      </c>
      <c r="DO43" s="15">
        <v>2700</v>
      </c>
      <c r="DP43" s="15">
        <f t="shared" si="52"/>
        <v>31190.400000000001</v>
      </c>
      <c r="DQ43" s="15">
        <v>2700</v>
      </c>
      <c r="DR43" s="15">
        <f t="shared" si="53"/>
        <v>31190.400000000001</v>
      </c>
      <c r="DS43" s="15">
        <v>2700</v>
      </c>
      <c r="DT43" s="15">
        <f t="shared" si="54"/>
        <v>31190.400000000001</v>
      </c>
      <c r="DU43" s="15">
        <v>2700</v>
      </c>
      <c r="DV43" s="15">
        <f t="shared" si="55"/>
        <v>31190.400000000001</v>
      </c>
      <c r="DW43" s="15">
        <v>2700</v>
      </c>
      <c r="DX43" s="15">
        <f t="shared" si="71"/>
        <v>22161.600000000002</v>
      </c>
      <c r="DY43" s="15">
        <v>2700</v>
      </c>
      <c r="DZ43" s="15">
        <f t="shared" si="56"/>
        <v>31190.400000000001</v>
      </c>
      <c r="EA43" s="15">
        <v>2700</v>
      </c>
      <c r="EB43" s="15">
        <f t="shared" si="57"/>
        <v>31190.400000000001</v>
      </c>
      <c r="EC43" s="15"/>
      <c r="ED43" s="60">
        <v>2700</v>
      </c>
      <c r="EE43" s="83">
        <f t="shared" si="58"/>
        <v>31190.400000000001</v>
      </c>
      <c r="EF43" s="15">
        <v>2700</v>
      </c>
      <c r="EG43" s="15">
        <f t="shared" si="59"/>
        <v>31190.400000000001</v>
      </c>
      <c r="EH43" s="15">
        <v>2700</v>
      </c>
      <c r="EI43" s="15">
        <f t="shared" si="60"/>
        <v>31190.400000000001</v>
      </c>
      <c r="EJ43" s="15">
        <v>2700</v>
      </c>
      <c r="EK43" s="15">
        <f t="shared" si="61"/>
        <v>31190.400000000001</v>
      </c>
      <c r="EL43" s="15">
        <v>2700</v>
      </c>
      <c r="EM43" s="15">
        <f t="shared" si="62"/>
        <v>31190.400000000001</v>
      </c>
      <c r="EN43" s="15">
        <v>2700</v>
      </c>
      <c r="EO43" s="15">
        <f t="shared" si="63"/>
        <v>31190.400000000001</v>
      </c>
      <c r="EP43" s="15">
        <v>2700</v>
      </c>
      <c r="EQ43" s="15">
        <f t="shared" si="64"/>
        <v>31190.400000000001</v>
      </c>
      <c r="ER43" s="15">
        <v>2700</v>
      </c>
      <c r="ES43" s="15">
        <f t="shared" si="65"/>
        <v>31190.400000000001</v>
      </c>
      <c r="ET43" s="15">
        <v>2700</v>
      </c>
      <c r="EU43" s="15">
        <f t="shared" si="66"/>
        <v>31190.400000000001</v>
      </c>
      <c r="EV43" s="15">
        <v>2700</v>
      </c>
      <c r="EW43" s="15">
        <f t="shared" si="67"/>
        <v>31190.400000000001</v>
      </c>
      <c r="EX43" s="15">
        <v>2700</v>
      </c>
      <c r="EY43" s="15">
        <f t="shared" si="68"/>
        <v>31190.400000000001</v>
      </c>
      <c r="EZ43" s="15">
        <v>2700</v>
      </c>
      <c r="FA43" s="15">
        <f t="shared" si="69"/>
        <v>31190.400000000001</v>
      </c>
      <c r="FB43" s="3"/>
      <c r="FC43" s="56">
        <v>2700</v>
      </c>
      <c r="FD43" s="8">
        <f t="shared" si="72"/>
        <v>31190.399999999998</v>
      </c>
      <c r="FE43" s="3">
        <v>2700</v>
      </c>
      <c r="FF43" s="3">
        <f t="shared" si="73"/>
        <v>31190.399999999998</v>
      </c>
      <c r="FG43" s="3">
        <v>2700</v>
      </c>
      <c r="FH43" s="3">
        <f t="shared" si="74"/>
        <v>31190.399999999998</v>
      </c>
      <c r="FI43" s="3">
        <v>2700</v>
      </c>
      <c r="FJ43" s="3">
        <f t="shared" si="75"/>
        <v>31190.399999999998</v>
      </c>
      <c r="FK43" s="3">
        <v>2700</v>
      </c>
      <c r="FL43" s="3">
        <f t="shared" si="76"/>
        <v>31190.399999999998</v>
      </c>
      <c r="FM43" s="3">
        <v>2700</v>
      </c>
      <c r="FN43" s="3">
        <f t="shared" si="77"/>
        <v>31190.399999999998</v>
      </c>
      <c r="FO43" s="3">
        <v>2700</v>
      </c>
      <c r="FP43" s="3">
        <f t="shared" si="78"/>
        <v>31190.399999999998</v>
      </c>
      <c r="FQ43" s="3">
        <v>2700</v>
      </c>
      <c r="FR43" s="3">
        <f t="shared" si="79"/>
        <v>31190.399999999998</v>
      </c>
      <c r="FS43" s="3">
        <v>2700</v>
      </c>
      <c r="FT43" s="3">
        <f t="shared" si="80"/>
        <v>31190.399999999998</v>
      </c>
      <c r="FU43" s="3">
        <v>2700</v>
      </c>
      <c r="FV43" s="3">
        <f t="shared" si="81"/>
        <v>31190.399999999998</v>
      </c>
      <c r="FW43" s="3">
        <v>2700</v>
      </c>
      <c r="FX43" s="3">
        <f t="shared" si="82"/>
        <v>31190.399999999998</v>
      </c>
      <c r="FY43" s="3">
        <v>2700</v>
      </c>
      <c r="FZ43" s="15">
        <f t="shared" si="83"/>
        <v>31190.399999999998</v>
      </c>
      <c r="GA43" s="3"/>
      <c r="GB43" s="56">
        <v>2700</v>
      </c>
      <c r="GC43" s="45">
        <f t="shared" si="84"/>
        <v>31190.399999999998</v>
      </c>
      <c r="GD43" s="3">
        <v>2700</v>
      </c>
      <c r="GE43" s="17">
        <f t="shared" si="85"/>
        <v>31190.399999999998</v>
      </c>
      <c r="GF43" s="3">
        <v>2700</v>
      </c>
      <c r="GG43" s="17">
        <f t="shared" si="86"/>
        <v>31190.399999999998</v>
      </c>
      <c r="GH43" s="3">
        <v>2700</v>
      </c>
      <c r="GI43" s="17">
        <f t="shared" si="87"/>
        <v>31190.399999999998</v>
      </c>
      <c r="GJ43" s="3">
        <v>2700</v>
      </c>
      <c r="GK43" s="17">
        <f t="shared" si="88"/>
        <v>31190.399999999998</v>
      </c>
      <c r="GL43" s="3">
        <v>2700</v>
      </c>
      <c r="GM43" s="17">
        <f t="shared" si="89"/>
        <v>31190.399999999998</v>
      </c>
      <c r="GN43" s="3">
        <v>2700</v>
      </c>
      <c r="GO43" s="17">
        <f t="shared" si="90"/>
        <v>31190.399999999998</v>
      </c>
      <c r="GP43" s="3">
        <v>2700</v>
      </c>
      <c r="GQ43" s="17">
        <f t="shared" si="91"/>
        <v>31190.399999999998</v>
      </c>
      <c r="GR43" s="3">
        <v>2700</v>
      </c>
      <c r="GS43" s="17">
        <f t="shared" si="92"/>
        <v>31190.399999999998</v>
      </c>
      <c r="GT43" s="3">
        <v>2700</v>
      </c>
      <c r="GU43" s="17">
        <f t="shared" si="93"/>
        <v>31190.399999999998</v>
      </c>
      <c r="GV43" s="3">
        <v>2700</v>
      </c>
      <c r="GW43" s="17">
        <f t="shared" si="94"/>
        <v>31190.399999999998</v>
      </c>
      <c r="GX43" s="3">
        <v>2700</v>
      </c>
      <c r="GY43" s="17">
        <f t="shared" si="95"/>
        <v>31190.399999999998</v>
      </c>
      <c r="GZ43" s="3"/>
      <c r="HA43" s="56">
        <v>2700</v>
      </c>
      <c r="HB43" s="45">
        <f t="shared" si="96"/>
        <v>31190.399999999998</v>
      </c>
      <c r="HC43" s="3">
        <v>2700</v>
      </c>
      <c r="HD43" s="17">
        <f t="shared" si="97"/>
        <v>31190.399999999998</v>
      </c>
      <c r="HE43" s="3">
        <v>2700</v>
      </c>
      <c r="HF43" s="17">
        <f t="shared" si="98"/>
        <v>31190.399999999998</v>
      </c>
      <c r="HG43" s="3">
        <v>2700</v>
      </c>
      <c r="HH43" s="17">
        <f t="shared" si="99"/>
        <v>31190.399999999998</v>
      </c>
      <c r="HI43" s="3">
        <v>2700</v>
      </c>
      <c r="HJ43" s="17">
        <f t="shared" si="100"/>
        <v>31190.399999999998</v>
      </c>
      <c r="HK43" s="3">
        <v>2700</v>
      </c>
      <c r="HL43" s="17">
        <f t="shared" si="101"/>
        <v>31190.399999999998</v>
      </c>
      <c r="HM43" s="3">
        <v>2700</v>
      </c>
      <c r="HN43" s="17">
        <f t="shared" si="102"/>
        <v>31190.399999999998</v>
      </c>
      <c r="HO43" s="3">
        <v>2700</v>
      </c>
      <c r="HP43" s="17">
        <f t="shared" si="103"/>
        <v>31190.399999999998</v>
      </c>
      <c r="HQ43" s="3">
        <v>2700</v>
      </c>
      <c r="HR43" s="17">
        <f t="shared" si="104"/>
        <v>31190.399999999998</v>
      </c>
      <c r="HS43" s="3">
        <v>2700</v>
      </c>
      <c r="HT43" s="17">
        <f t="shared" si="105"/>
        <v>31190.399999999998</v>
      </c>
      <c r="HU43" s="3">
        <v>2700</v>
      </c>
      <c r="HV43" s="17">
        <f t="shared" si="106"/>
        <v>31190.399999999998</v>
      </c>
      <c r="HW43" s="3">
        <v>2700</v>
      </c>
      <c r="HX43" s="17">
        <f t="shared" si="107"/>
        <v>31190.399999999998</v>
      </c>
      <c r="HY43" s="3"/>
      <c r="HZ43" s="61"/>
    </row>
    <row r="44" spans="1:234" x14ac:dyDescent="0.2">
      <c r="A44" s="53">
        <v>27604</v>
      </c>
      <c r="B44" s="51" t="s">
        <v>57</v>
      </c>
      <c r="C44" s="52">
        <v>5300</v>
      </c>
      <c r="D44" s="54">
        <v>37408</v>
      </c>
      <c r="E44" s="54">
        <v>37772</v>
      </c>
      <c r="F44" s="51" t="s">
        <v>26</v>
      </c>
      <c r="G44" s="54"/>
      <c r="H44" s="75">
        <v>2.2000000000000002</v>
      </c>
      <c r="I44" s="77"/>
      <c r="J44" s="30">
        <f t="shared" si="0"/>
        <v>0</v>
      </c>
      <c r="K44" s="5"/>
      <c r="L44" s="8">
        <f t="shared" si="70"/>
        <v>0</v>
      </c>
      <c r="N44" s="3">
        <f t="shared" si="1"/>
        <v>0</v>
      </c>
      <c r="P44" s="3">
        <f t="shared" si="2"/>
        <v>0</v>
      </c>
      <c r="R44" s="3">
        <f t="shared" si="3"/>
        <v>0</v>
      </c>
      <c r="S44" s="3">
        <v>5300</v>
      </c>
      <c r="T44" s="3">
        <f t="shared" si="4"/>
        <v>354464</v>
      </c>
      <c r="U44" s="3">
        <v>5300</v>
      </c>
      <c r="V44" s="3">
        <f t="shared" si="5"/>
        <v>354464</v>
      </c>
      <c r="W44" s="3">
        <v>5300</v>
      </c>
      <c r="X44" s="3">
        <f t="shared" si="6"/>
        <v>354464</v>
      </c>
      <c r="Y44" s="3">
        <v>5300</v>
      </c>
      <c r="Z44" s="3">
        <f t="shared" si="7"/>
        <v>354464</v>
      </c>
      <c r="AA44" s="3">
        <v>5300</v>
      </c>
      <c r="AB44" s="3">
        <f t="shared" si="8"/>
        <v>354464</v>
      </c>
      <c r="AC44" s="3">
        <v>5300</v>
      </c>
      <c r="AD44" s="3">
        <f t="shared" si="9"/>
        <v>354464</v>
      </c>
      <c r="AE44" s="3">
        <v>5300</v>
      </c>
      <c r="AF44" s="3">
        <f t="shared" si="10"/>
        <v>354464</v>
      </c>
      <c r="AG44" s="3"/>
      <c r="AH44" s="56">
        <v>5300</v>
      </c>
      <c r="AI44" s="8">
        <f t="shared" si="11"/>
        <v>354464</v>
      </c>
      <c r="AJ44" s="3">
        <v>5300</v>
      </c>
      <c r="AK44" s="3">
        <f t="shared" si="12"/>
        <v>354464</v>
      </c>
      <c r="AL44" s="3">
        <v>5300</v>
      </c>
      <c r="AM44" s="3">
        <f t="shared" si="13"/>
        <v>354464</v>
      </c>
      <c r="AN44" s="8">
        <v>5300</v>
      </c>
      <c r="AO44" s="39">
        <f t="shared" si="14"/>
        <v>354464</v>
      </c>
      <c r="AP44" s="8">
        <v>5300</v>
      </c>
      <c r="AQ44" s="39">
        <f t="shared" si="15"/>
        <v>354464</v>
      </c>
      <c r="AR44" s="3"/>
      <c r="AS44" s="3">
        <f t="shared" si="16"/>
        <v>0</v>
      </c>
      <c r="AT44" s="3"/>
      <c r="AU44" s="3">
        <f t="shared" si="17"/>
        <v>0</v>
      </c>
      <c r="AV44" s="3"/>
      <c r="AW44" s="3">
        <f t="shared" si="18"/>
        <v>0</v>
      </c>
      <c r="AX44" s="3"/>
      <c r="AY44" s="3">
        <f t="shared" si="19"/>
        <v>0</v>
      </c>
      <c r="AZ44" s="3"/>
      <c r="BA44" s="3">
        <f t="shared" si="20"/>
        <v>0</v>
      </c>
      <c r="BB44" s="3"/>
      <c r="BC44" s="3">
        <f t="shared" si="21"/>
        <v>0</v>
      </c>
      <c r="BD44" s="3"/>
      <c r="BE44" s="3">
        <f t="shared" si="22"/>
        <v>0</v>
      </c>
      <c r="BF44" s="3"/>
      <c r="BG44" s="56"/>
      <c r="BH44" s="8">
        <f t="shared" si="23"/>
        <v>0</v>
      </c>
      <c r="BI44" s="3"/>
      <c r="BJ44" s="3">
        <f t="shared" si="24"/>
        <v>0</v>
      </c>
      <c r="BK44" s="3"/>
      <c r="BL44" s="3">
        <f t="shared" si="25"/>
        <v>0</v>
      </c>
      <c r="BM44" s="3"/>
      <c r="BN44" s="3">
        <f t="shared" si="26"/>
        <v>0</v>
      </c>
      <c r="BO44" s="3"/>
      <c r="BP44" s="3">
        <f t="shared" si="27"/>
        <v>0</v>
      </c>
      <c r="BQ44" s="3"/>
      <c r="BR44" s="3">
        <f t="shared" si="28"/>
        <v>0</v>
      </c>
      <c r="BS44" s="3"/>
      <c r="BT44" s="3">
        <f t="shared" si="29"/>
        <v>0</v>
      </c>
      <c r="BU44" s="3"/>
      <c r="BV44" s="3">
        <f t="shared" si="30"/>
        <v>0</v>
      </c>
      <c r="BW44" s="3"/>
      <c r="BX44" s="3">
        <f t="shared" si="31"/>
        <v>0</v>
      </c>
      <c r="BY44" s="3"/>
      <c r="BZ44" s="8">
        <f t="shared" si="32"/>
        <v>0</v>
      </c>
      <c r="CA44" s="3"/>
      <c r="CB44" s="3">
        <f t="shared" si="33"/>
        <v>0</v>
      </c>
      <c r="CC44" s="3"/>
      <c r="CD44" s="3">
        <f t="shared" si="34"/>
        <v>0</v>
      </c>
      <c r="CE44" s="3"/>
      <c r="CF44" s="56"/>
      <c r="CG44" s="8">
        <f t="shared" si="35"/>
        <v>0</v>
      </c>
      <c r="CH44" s="3"/>
      <c r="CI44" s="3">
        <f t="shared" si="36"/>
        <v>0</v>
      </c>
      <c r="CJ44" s="3"/>
      <c r="CK44" s="3">
        <f t="shared" si="37"/>
        <v>0</v>
      </c>
      <c r="CL44" s="3"/>
      <c r="CM44" s="3">
        <f t="shared" si="38"/>
        <v>0</v>
      </c>
      <c r="CN44" s="3"/>
      <c r="CO44" s="3">
        <f t="shared" si="39"/>
        <v>0</v>
      </c>
      <c r="CP44" s="3"/>
      <c r="CQ44" s="3">
        <f t="shared" si="40"/>
        <v>0</v>
      </c>
      <c r="CR44" s="3"/>
      <c r="CS44" s="3">
        <f t="shared" si="41"/>
        <v>0</v>
      </c>
      <c r="CT44" s="3"/>
      <c r="CU44" s="3">
        <f t="shared" si="42"/>
        <v>0</v>
      </c>
      <c r="CV44" s="3"/>
      <c r="CW44" s="3">
        <f t="shared" si="43"/>
        <v>0</v>
      </c>
      <c r="CX44" s="3"/>
      <c r="CY44" s="3">
        <f t="shared" si="44"/>
        <v>0</v>
      </c>
      <c r="CZ44" s="3"/>
      <c r="DA44" s="15">
        <f t="shared" si="45"/>
        <v>0</v>
      </c>
      <c r="DB44" s="21"/>
      <c r="DC44" s="21">
        <f t="shared" si="46"/>
        <v>0</v>
      </c>
      <c r="DD44" s="39"/>
      <c r="DE44" s="61"/>
      <c r="DF44" s="83">
        <f t="shared" si="47"/>
        <v>0</v>
      </c>
      <c r="DG44" s="33"/>
      <c r="DH44" s="15">
        <f t="shared" si="48"/>
        <v>0</v>
      </c>
      <c r="DI44" s="33"/>
      <c r="DJ44" s="15">
        <f t="shared" si="49"/>
        <v>0</v>
      </c>
      <c r="DK44" s="33"/>
      <c r="DL44" s="15">
        <f t="shared" si="50"/>
        <v>0</v>
      </c>
      <c r="DM44" s="33"/>
      <c r="DN44" s="15">
        <f t="shared" si="51"/>
        <v>0</v>
      </c>
      <c r="DO44" s="33"/>
      <c r="DP44" s="15">
        <f t="shared" si="52"/>
        <v>0</v>
      </c>
      <c r="DQ44" s="33"/>
      <c r="DR44" s="15">
        <f t="shared" si="53"/>
        <v>0</v>
      </c>
      <c r="DS44" s="33"/>
      <c r="DT44" s="15">
        <f t="shared" si="54"/>
        <v>0</v>
      </c>
      <c r="DU44" s="33"/>
      <c r="DV44" s="15">
        <f t="shared" si="55"/>
        <v>0</v>
      </c>
      <c r="DW44" s="33"/>
      <c r="DX44" s="15">
        <f t="shared" si="71"/>
        <v>0</v>
      </c>
      <c r="DY44" s="33"/>
      <c r="DZ44" s="15">
        <f t="shared" si="56"/>
        <v>0</v>
      </c>
      <c r="EA44" s="33"/>
      <c r="EB44" s="15">
        <f t="shared" si="57"/>
        <v>0</v>
      </c>
      <c r="EC44" s="33"/>
      <c r="ED44" s="95"/>
      <c r="EE44" s="83">
        <f t="shared" si="58"/>
        <v>0</v>
      </c>
      <c r="EF44" s="33"/>
      <c r="EG44" s="15">
        <f t="shared" si="59"/>
        <v>0</v>
      </c>
      <c r="EH44" s="33"/>
      <c r="EI44" s="15">
        <f t="shared" si="60"/>
        <v>0</v>
      </c>
      <c r="EJ44" s="33"/>
      <c r="EK44" s="15">
        <f t="shared" si="61"/>
        <v>0</v>
      </c>
      <c r="EL44" s="33"/>
      <c r="EM44" s="15">
        <f t="shared" si="62"/>
        <v>0</v>
      </c>
      <c r="EN44" s="33"/>
      <c r="EO44" s="15">
        <f t="shared" si="63"/>
        <v>0</v>
      </c>
      <c r="EP44" s="33"/>
      <c r="EQ44" s="15">
        <f t="shared" si="64"/>
        <v>0</v>
      </c>
      <c r="ER44" s="33"/>
      <c r="ES44" s="15">
        <f t="shared" si="65"/>
        <v>0</v>
      </c>
      <c r="ET44" s="33"/>
      <c r="EU44" s="15">
        <f t="shared" si="66"/>
        <v>0</v>
      </c>
      <c r="EV44" s="33"/>
      <c r="EW44" s="15">
        <f t="shared" si="67"/>
        <v>0</v>
      </c>
      <c r="EX44" s="33"/>
      <c r="EY44" s="15">
        <f t="shared" si="68"/>
        <v>0</v>
      </c>
      <c r="EZ44" s="33"/>
      <c r="FA44" s="15">
        <f t="shared" si="69"/>
        <v>0</v>
      </c>
      <c r="FC44" s="61"/>
      <c r="FD44" s="8">
        <f t="shared" si="72"/>
        <v>0</v>
      </c>
      <c r="FF44" s="3">
        <f t="shared" si="73"/>
        <v>0</v>
      </c>
      <c r="FH44" s="3">
        <f t="shared" si="74"/>
        <v>0</v>
      </c>
      <c r="FJ44" s="3">
        <f t="shared" si="75"/>
        <v>0</v>
      </c>
      <c r="FL44" s="3">
        <f t="shared" si="76"/>
        <v>0</v>
      </c>
      <c r="FN44" s="3">
        <f t="shared" si="77"/>
        <v>0</v>
      </c>
      <c r="FP44" s="3">
        <f t="shared" si="78"/>
        <v>0</v>
      </c>
      <c r="FR44" s="3">
        <f t="shared" si="79"/>
        <v>0</v>
      </c>
      <c r="FT44" s="3">
        <f t="shared" si="80"/>
        <v>0</v>
      </c>
      <c r="FV44" s="3">
        <f t="shared" si="81"/>
        <v>0</v>
      </c>
      <c r="FX44" s="3">
        <f t="shared" si="82"/>
        <v>0</v>
      </c>
      <c r="FZ44" s="15">
        <f t="shared" si="83"/>
        <v>0</v>
      </c>
      <c r="GB44" s="61"/>
      <c r="GC44" s="45">
        <f t="shared" si="84"/>
        <v>0</v>
      </c>
      <c r="GE44" s="17">
        <f t="shared" si="85"/>
        <v>0</v>
      </c>
      <c r="GG44" s="17">
        <f t="shared" si="86"/>
        <v>0</v>
      </c>
      <c r="GI44" s="17">
        <f t="shared" si="87"/>
        <v>0</v>
      </c>
      <c r="GK44" s="17">
        <f t="shared" si="88"/>
        <v>0</v>
      </c>
      <c r="GM44" s="17">
        <f t="shared" si="89"/>
        <v>0</v>
      </c>
      <c r="GO44" s="17">
        <f t="shared" si="90"/>
        <v>0</v>
      </c>
      <c r="GQ44" s="17">
        <f t="shared" si="91"/>
        <v>0</v>
      </c>
      <c r="GS44" s="17">
        <f t="shared" si="92"/>
        <v>0</v>
      </c>
      <c r="GU44" s="17">
        <f t="shared" si="93"/>
        <v>0</v>
      </c>
      <c r="GW44" s="17">
        <f t="shared" si="94"/>
        <v>0</v>
      </c>
      <c r="GY44" s="17">
        <f t="shared" si="95"/>
        <v>0</v>
      </c>
      <c r="HA44" s="61"/>
      <c r="HB44" s="45">
        <f t="shared" si="96"/>
        <v>0</v>
      </c>
      <c r="HD44" s="17">
        <f t="shared" si="97"/>
        <v>0</v>
      </c>
      <c r="HF44" s="17">
        <f t="shared" si="98"/>
        <v>0</v>
      </c>
      <c r="HH44" s="17">
        <f t="shared" si="99"/>
        <v>0</v>
      </c>
      <c r="HJ44" s="17">
        <f t="shared" si="100"/>
        <v>0</v>
      </c>
      <c r="HL44" s="17">
        <f t="shared" si="101"/>
        <v>0</v>
      </c>
      <c r="HN44" s="17">
        <f t="shared" si="102"/>
        <v>0</v>
      </c>
      <c r="HP44" s="17">
        <f t="shared" si="103"/>
        <v>0</v>
      </c>
      <c r="HR44" s="17">
        <f t="shared" si="104"/>
        <v>0</v>
      </c>
      <c r="HT44" s="17">
        <f t="shared" si="105"/>
        <v>0</v>
      </c>
      <c r="HV44" s="17">
        <f t="shared" si="106"/>
        <v>0</v>
      </c>
      <c r="HX44" s="17">
        <f t="shared" si="107"/>
        <v>0</v>
      </c>
      <c r="HZ44" s="61"/>
    </row>
    <row r="45" spans="1:234" x14ac:dyDescent="0.2">
      <c r="A45" s="53">
        <v>27622</v>
      </c>
      <c r="B45" s="51" t="s">
        <v>58</v>
      </c>
      <c r="C45" s="52">
        <v>4500</v>
      </c>
      <c r="D45" s="54">
        <v>37408</v>
      </c>
      <c r="E45" s="54">
        <v>41882</v>
      </c>
      <c r="F45" s="51" t="s">
        <v>4</v>
      </c>
      <c r="G45" s="54">
        <v>41517</v>
      </c>
      <c r="H45" s="75">
        <v>0.42</v>
      </c>
      <c r="I45" s="77"/>
      <c r="J45" s="30">
        <f t="shared" si="0"/>
        <v>0</v>
      </c>
      <c r="K45" s="5"/>
      <c r="L45" s="8">
        <f t="shared" si="70"/>
        <v>0</v>
      </c>
      <c r="N45" s="3">
        <f t="shared" si="1"/>
        <v>0</v>
      </c>
      <c r="P45" s="3">
        <f t="shared" si="2"/>
        <v>0</v>
      </c>
      <c r="R45" s="3">
        <f t="shared" si="3"/>
        <v>0</v>
      </c>
      <c r="S45" s="3">
        <v>4500</v>
      </c>
      <c r="T45" s="3">
        <f t="shared" si="4"/>
        <v>57456</v>
      </c>
      <c r="U45" s="3">
        <v>4500</v>
      </c>
      <c r="V45" s="3">
        <f t="shared" si="5"/>
        <v>57456</v>
      </c>
      <c r="W45" s="3">
        <v>4500</v>
      </c>
      <c r="X45" s="3">
        <f t="shared" si="6"/>
        <v>57456</v>
      </c>
      <c r="Y45" s="3">
        <v>4500</v>
      </c>
      <c r="Z45" s="3">
        <f t="shared" si="7"/>
        <v>57456</v>
      </c>
      <c r="AA45" s="3">
        <v>4500</v>
      </c>
      <c r="AB45" s="3">
        <f t="shared" si="8"/>
        <v>57456</v>
      </c>
      <c r="AC45" s="3">
        <v>4500</v>
      </c>
      <c r="AD45" s="3">
        <f t="shared" si="9"/>
        <v>57456</v>
      </c>
      <c r="AE45" s="3">
        <v>4500</v>
      </c>
      <c r="AF45" s="3">
        <f t="shared" si="10"/>
        <v>57456</v>
      </c>
      <c r="AG45" s="3"/>
      <c r="AH45" s="56">
        <v>4500</v>
      </c>
      <c r="AI45" s="8">
        <f t="shared" si="11"/>
        <v>57456</v>
      </c>
      <c r="AJ45" s="3">
        <v>4500</v>
      </c>
      <c r="AK45" s="3">
        <f t="shared" si="12"/>
        <v>57456</v>
      </c>
      <c r="AL45" s="3">
        <v>4500</v>
      </c>
      <c r="AM45" s="3">
        <f t="shared" si="13"/>
        <v>57456</v>
      </c>
      <c r="AN45" s="8">
        <v>4500</v>
      </c>
      <c r="AO45" s="39">
        <f t="shared" si="14"/>
        <v>57456</v>
      </c>
      <c r="AP45" s="8">
        <v>4500</v>
      </c>
      <c r="AQ45" s="39">
        <f t="shared" si="15"/>
        <v>57456</v>
      </c>
      <c r="AR45" s="3">
        <v>4500</v>
      </c>
      <c r="AS45" s="3">
        <f t="shared" si="16"/>
        <v>57456</v>
      </c>
      <c r="AT45" s="3">
        <v>4500</v>
      </c>
      <c r="AU45" s="3">
        <f t="shared" si="17"/>
        <v>57456</v>
      </c>
      <c r="AV45" s="3">
        <v>4500</v>
      </c>
      <c r="AW45" s="3">
        <f t="shared" si="18"/>
        <v>57456</v>
      </c>
      <c r="AX45" s="3">
        <v>4500</v>
      </c>
      <c r="AY45" s="3">
        <f t="shared" si="19"/>
        <v>57456</v>
      </c>
      <c r="AZ45" s="3">
        <v>4500</v>
      </c>
      <c r="BA45" s="3">
        <f t="shared" si="20"/>
        <v>57456</v>
      </c>
      <c r="BB45" s="3">
        <v>4500</v>
      </c>
      <c r="BC45" s="3">
        <f t="shared" si="21"/>
        <v>57456</v>
      </c>
      <c r="BD45" s="3">
        <v>4500</v>
      </c>
      <c r="BE45" s="3">
        <f t="shared" si="22"/>
        <v>57456</v>
      </c>
      <c r="BF45" s="3"/>
      <c r="BG45" s="56">
        <v>4500</v>
      </c>
      <c r="BH45" s="8">
        <f t="shared" si="23"/>
        <v>57456</v>
      </c>
      <c r="BI45" s="3">
        <v>4500</v>
      </c>
      <c r="BJ45" s="3">
        <f t="shared" si="24"/>
        <v>57456</v>
      </c>
      <c r="BK45" s="3">
        <v>4500</v>
      </c>
      <c r="BL45" s="3">
        <f t="shared" si="25"/>
        <v>57456</v>
      </c>
      <c r="BM45" s="3">
        <v>4500</v>
      </c>
      <c r="BN45" s="3">
        <f t="shared" si="26"/>
        <v>57456</v>
      </c>
      <c r="BO45" s="3">
        <v>4500</v>
      </c>
      <c r="BP45" s="3">
        <f t="shared" si="27"/>
        <v>57456</v>
      </c>
      <c r="BQ45" s="3">
        <v>4500</v>
      </c>
      <c r="BR45" s="3">
        <f t="shared" si="28"/>
        <v>57456</v>
      </c>
      <c r="BS45" s="3">
        <v>4500</v>
      </c>
      <c r="BT45" s="3">
        <f t="shared" si="29"/>
        <v>57456</v>
      </c>
      <c r="BU45" s="3">
        <v>4500</v>
      </c>
      <c r="BV45" s="3">
        <f t="shared" si="30"/>
        <v>57456</v>
      </c>
      <c r="BW45" s="3">
        <v>4500</v>
      </c>
      <c r="BX45" s="3">
        <f t="shared" si="31"/>
        <v>57456</v>
      </c>
      <c r="BY45" s="3">
        <v>4500</v>
      </c>
      <c r="BZ45" s="8">
        <f t="shared" si="32"/>
        <v>57456</v>
      </c>
      <c r="CA45" s="3">
        <v>4500</v>
      </c>
      <c r="CB45" s="3">
        <f t="shared" si="33"/>
        <v>57456</v>
      </c>
      <c r="CC45" s="3">
        <v>4500</v>
      </c>
      <c r="CD45" s="3">
        <f t="shared" si="34"/>
        <v>57456</v>
      </c>
      <c r="CE45" s="3"/>
      <c r="CF45" s="56">
        <v>4500</v>
      </c>
      <c r="CG45" s="8">
        <f t="shared" si="35"/>
        <v>57456</v>
      </c>
      <c r="CH45" s="3">
        <v>4500</v>
      </c>
      <c r="CI45" s="3">
        <f t="shared" si="36"/>
        <v>57456</v>
      </c>
      <c r="CJ45" s="3">
        <v>4500</v>
      </c>
      <c r="CK45" s="3">
        <f t="shared" si="37"/>
        <v>57456</v>
      </c>
      <c r="CL45" s="3">
        <v>4500</v>
      </c>
      <c r="CM45" s="3">
        <f t="shared" si="38"/>
        <v>57456</v>
      </c>
      <c r="CN45" s="3">
        <v>4500</v>
      </c>
      <c r="CO45" s="3">
        <f t="shared" si="39"/>
        <v>57456</v>
      </c>
      <c r="CP45" s="3">
        <v>4500</v>
      </c>
      <c r="CQ45" s="3">
        <f t="shared" si="40"/>
        <v>57456</v>
      </c>
      <c r="CR45" s="3">
        <v>4500</v>
      </c>
      <c r="CS45" s="3">
        <f t="shared" si="41"/>
        <v>57456</v>
      </c>
      <c r="CT45" s="3">
        <v>4500</v>
      </c>
      <c r="CU45" s="3">
        <f t="shared" si="42"/>
        <v>57456</v>
      </c>
      <c r="CV45" s="3">
        <v>4500</v>
      </c>
      <c r="CW45" s="3">
        <f t="shared" si="43"/>
        <v>57456</v>
      </c>
      <c r="CX45" s="3">
        <v>4500</v>
      </c>
      <c r="CY45" s="3">
        <f t="shared" si="44"/>
        <v>57456</v>
      </c>
      <c r="CZ45" s="3">
        <v>4500</v>
      </c>
      <c r="DA45" s="15">
        <f t="shared" si="45"/>
        <v>57456</v>
      </c>
      <c r="DB45" s="21">
        <v>4500</v>
      </c>
      <c r="DC45" s="21">
        <f t="shared" si="46"/>
        <v>57456</v>
      </c>
      <c r="DD45" s="39"/>
      <c r="DE45" s="56">
        <v>4500</v>
      </c>
      <c r="DF45" s="83">
        <f t="shared" si="47"/>
        <v>57456</v>
      </c>
      <c r="DG45" s="15">
        <v>4500</v>
      </c>
      <c r="DH45" s="15">
        <f t="shared" si="48"/>
        <v>57456</v>
      </c>
      <c r="DI45" s="15">
        <v>4500</v>
      </c>
      <c r="DJ45" s="15">
        <f t="shared" si="49"/>
        <v>57456</v>
      </c>
      <c r="DK45" s="15">
        <v>4500</v>
      </c>
      <c r="DL45" s="15">
        <f t="shared" si="50"/>
        <v>57456</v>
      </c>
      <c r="DM45" s="15">
        <v>4500</v>
      </c>
      <c r="DN45" s="15">
        <f t="shared" si="51"/>
        <v>57456</v>
      </c>
      <c r="DO45" s="15">
        <v>4500</v>
      </c>
      <c r="DP45" s="15">
        <f t="shared" si="52"/>
        <v>57456</v>
      </c>
      <c r="DQ45" s="15">
        <v>4500</v>
      </c>
      <c r="DR45" s="15">
        <f t="shared" si="53"/>
        <v>57456</v>
      </c>
      <c r="DS45" s="15">
        <v>4500</v>
      </c>
      <c r="DT45" s="15">
        <f t="shared" si="54"/>
        <v>57456</v>
      </c>
      <c r="DU45" s="15">
        <v>4500</v>
      </c>
      <c r="DV45" s="15">
        <f t="shared" si="55"/>
        <v>57456</v>
      </c>
      <c r="DW45" s="15">
        <v>4500</v>
      </c>
      <c r="DX45" s="15">
        <f t="shared" si="71"/>
        <v>52668</v>
      </c>
      <c r="DY45" s="15">
        <v>4500</v>
      </c>
      <c r="DZ45" s="15">
        <f t="shared" si="56"/>
        <v>57456</v>
      </c>
      <c r="EA45" s="15">
        <v>4500</v>
      </c>
      <c r="EB45" s="15">
        <f t="shared" si="57"/>
        <v>57456</v>
      </c>
      <c r="EC45" s="15"/>
      <c r="ED45" s="60">
        <v>4500</v>
      </c>
      <c r="EE45" s="83">
        <f t="shared" si="58"/>
        <v>57456</v>
      </c>
      <c r="EF45" s="15">
        <v>4500</v>
      </c>
      <c r="EG45" s="15">
        <f t="shared" si="59"/>
        <v>57456</v>
      </c>
      <c r="EH45" s="15">
        <v>4500</v>
      </c>
      <c r="EI45" s="15">
        <f t="shared" si="60"/>
        <v>57456</v>
      </c>
      <c r="EJ45" s="15">
        <v>4500</v>
      </c>
      <c r="EK45" s="15">
        <f t="shared" si="61"/>
        <v>57456</v>
      </c>
      <c r="EL45" s="15">
        <v>4500</v>
      </c>
      <c r="EM45" s="15">
        <f t="shared" si="62"/>
        <v>57456</v>
      </c>
      <c r="EN45" s="15">
        <v>4500</v>
      </c>
      <c r="EO45" s="15">
        <f t="shared" si="63"/>
        <v>57456</v>
      </c>
      <c r="EP45" s="15">
        <v>4500</v>
      </c>
      <c r="EQ45" s="15">
        <f t="shared" si="64"/>
        <v>57456</v>
      </c>
      <c r="ER45" s="15">
        <v>4500</v>
      </c>
      <c r="ES45" s="15">
        <f t="shared" si="65"/>
        <v>57456</v>
      </c>
      <c r="ET45" s="15">
        <v>4500</v>
      </c>
      <c r="EU45" s="15">
        <f t="shared" si="66"/>
        <v>57456</v>
      </c>
      <c r="EV45" s="15">
        <v>4500</v>
      </c>
      <c r="EW45" s="15">
        <f t="shared" si="67"/>
        <v>57456</v>
      </c>
      <c r="EX45" s="15">
        <v>4500</v>
      </c>
      <c r="EY45" s="15">
        <f t="shared" si="68"/>
        <v>57456</v>
      </c>
      <c r="EZ45" s="15">
        <v>4500</v>
      </c>
      <c r="FA45" s="15">
        <f t="shared" si="69"/>
        <v>57456</v>
      </c>
      <c r="FB45" s="3"/>
      <c r="FC45" s="56">
        <v>4500</v>
      </c>
      <c r="FD45" s="8">
        <f t="shared" si="72"/>
        <v>57456</v>
      </c>
      <c r="FE45" s="3">
        <v>4500</v>
      </c>
      <c r="FF45" s="3">
        <f t="shared" si="73"/>
        <v>57456</v>
      </c>
      <c r="FG45" s="3">
        <v>4500</v>
      </c>
      <c r="FH45" s="3">
        <f t="shared" si="74"/>
        <v>57456</v>
      </c>
      <c r="FI45" s="3">
        <v>4500</v>
      </c>
      <c r="FJ45" s="3">
        <f t="shared" si="75"/>
        <v>57456</v>
      </c>
      <c r="FK45" s="3">
        <v>4500</v>
      </c>
      <c r="FL45" s="3">
        <f t="shared" si="76"/>
        <v>57456</v>
      </c>
      <c r="FM45" s="3">
        <v>4500</v>
      </c>
      <c r="FN45" s="3">
        <f t="shared" si="77"/>
        <v>57456</v>
      </c>
      <c r="FO45" s="3">
        <v>4500</v>
      </c>
      <c r="FP45" s="3">
        <f t="shared" si="78"/>
        <v>57456</v>
      </c>
      <c r="FQ45" s="3">
        <v>4500</v>
      </c>
      <c r="FR45" s="3">
        <f t="shared" si="79"/>
        <v>57456</v>
      </c>
      <c r="FS45" s="3">
        <v>4500</v>
      </c>
      <c r="FT45" s="3">
        <f t="shared" si="80"/>
        <v>57456</v>
      </c>
      <c r="FU45" s="3">
        <v>4500</v>
      </c>
      <c r="FV45" s="3">
        <f t="shared" si="81"/>
        <v>57456</v>
      </c>
      <c r="FW45" s="3">
        <v>4500</v>
      </c>
      <c r="FX45" s="3">
        <f t="shared" si="82"/>
        <v>57456</v>
      </c>
      <c r="FY45" s="3">
        <v>4500</v>
      </c>
      <c r="FZ45" s="15">
        <f t="shared" si="83"/>
        <v>57456</v>
      </c>
      <c r="GA45" s="3"/>
      <c r="GB45" s="56">
        <v>4500</v>
      </c>
      <c r="GC45" s="45">
        <f t="shared" si="84"/>
        <v>57456</v>
      </c>
      <c r="GD45" s="3">
        <v>4500</v>
      </c>
      <c r="GE45" s="17">
        <f t="shared" si="85"/>
        <v>57456</v>
      </c>
      <c r="GF45" s="3">
        <v>4500</v>
      </c>
      <c r="GG45" s="17">
        <f t="shared" si="86"/>
        <v>57456</v>
      </c>
      <c r="GH45" s="3">
        <v>4500</v>
      </c>
      <c r="GI45" s="17">
        <f t="shared" si="87"/>
        <v>57456</v>
      </c>
      <c r="GJ45" s="3">
        <v>4500</v>
      </c>
      <c r="GK45" s="17">
        <f t="shared" si="88"/>
        <v>57456</v>
      </c>
      <c r="GL45" s="3">
        <v>4500</v>
      </c>
      <c r="GM45" s="17">
        <f t="shared" si="89"/>
        <v>57456</v>
      </c>
      <c r="GN45" s="3">
        <v>4500</v>
      </c>
      <c r="GO45" s="17">
        <f t="shared" si="90"/>
        <v>57456</v>
      </c>
      <c r="GP45" s="3">
        <v>4500</v>
      </c>
      <c r="GQ45" s="17">
        <f t="shared" si="91"/>
        <v>57456</v>
      </c>
      <c r="GR45" s="3">
        <v>4500</v>
      </c>
      <c r="GS45" s="17">
        <f t="shared" si="92"/>
        <v>57456</v>
      </c>
      <c r="GT45" s="3">
        <v>4500</v>
      </c>
      <c r="GU45" s="17">
        <f t="shared" si="93"/>
        <v>57456</v>
      </c>
      <c r="GV45" s="3">
        <v>4500</v>
      </c>
      <c r="GW45" s="17">
        <f t="shared" si="94"/>
        <v>57456</v>
      </c>
      <c r="GX45" s="3">
        <v>4500</v>
      </c>
      <c r="GY45" s="17">
        <f t="shared" si="95"/>
        <v>57456</v>
      </c>
      <c r="GZ45" s="3"/>
      <c r="HA45" s="56">
        <v>4500</v>
      </c>
      <c r="HB45" s="45">
        <f t="shared" si="96"/>
        <v>57456</v>
      </c>
      <c r="HC45" s="3">
        <v>4500</v>
      </c>
      <c r="HD45" s="17">
        <f t="shared" si="97"/>
        <v>57456</v>
      </c>
      <c r="HE45" s="3">
        <v>4500</v>
      </c>
      <c r="HF45" s="17">
        <f t="shared" si="98"/>
        <v>57456</v>
      </c>
      <c r="HG45" s="3">
        <v>4500</v>
      </c>
      <c r="HH45" s="17">
        <f t="shared" si="99"/>
        <v>57456</v>
      </c>
      <c r="HI45" s="3">
        <v>4500</v>
      </c>
      <c r="HJ45" s="17">
        <f t="shared" si="100"/>
        <v>57456</v>
      </c>
      <c r="HK45" s="3">
        <v>4500</v>
      </c>
      <c r="HL45" s="17">
        <f t="shared" si="101"/>
        <v>57456</v>
      </c>
      <c r="HM45" s="3">
        <v>4500</v>
      </c>
      <c r="HN45" s="17">
        <f t="shared" si="102"/>
        <v>57456</v>
      </c>
      <c r="HO45" s="3">
        <v>4500</v>
      </c>
      <c r="HP45" s="17">
        <f t="shared" si="103"/>
        <v>57456</v>
      </c>
      <c r="HQ45" s="3">
        <v>4500</v>
      </c>
      <c r="HR45" s="17">
        <f t="shared" si="104"/>
        <v>57456</v>
      </c>
      <c r="HS45" s="3">
        <v>4500</v>
      </c>
      <c r="HT45" s="17">
        <f t="shared" si="105"/>
        <v>57456</v>
      </c>
      <c r="HU45" s="3">
        <v>4500</v>
      </c>
      <c r="HV45" s="17">
        <f t="shared" si="106"/>
        <v>57456</v>
      </c>
      <c r="HW45" s="3">
        <v>4500</v>
      </c>
      <c r="HX45" s="17">
        <f t="shared" si="107"/>
        <v>57456</v>
      </c>
      <c r="HY45" s="3"/>
      <c r="HZ45" s="61"/>
    </row>
    <row r="46" spans="1:234" x14ac:dyDescent="0.2">
      <c r="A46" s="53">
        <v>27609</v>
      </c>
      <c r="B46" s="51" t="s">
        <v>37</v>
      </c>
      <c r="C46" s="52">
        <v>15000</v>
      </c>
      <c r="D46" s="54">
        <v>37408</v>
      </c>
      <c r="E46" s="54">
        <v>41060</v>
      </c>
      <c r="F46" s="51" t="s">
        <v>4</v>
      </c>
      <c r="G46" s="54">
        <v>40694</v>
      </c>
      <c r="H46" s="75">
        <v>0.38</v>
      </c>
      <c r="I46" s="77"/>
      <c r="J46" s="30">
        <f t="shared" si="0"/>
        <v>0</v>
      </c>
      <c r="K46" s="5"/>
      <c r="L46" s="8">
        <f t="shared" si="70"/>
        <v>0</v>
      </c>
      <c r="N46" s="3">
        <f t="shared" si="1"/>
        <v>0</v>
      </c>
      <c r="P46" s="3">
        <f t="shared" si="2"/>
        <v>0</v>
      </c>
      <c r="R46" s="3">
        <f t="shared" si="3"/>
        <v>0</v>
      </c>
      <c r="S46" s="3">
        <v>15000</v>
      </c>
      <c r="T46" s="3">
        <f t="shared" si="4"/>
        <v>173280</v>
      </c>
      <c r="U46" s="3">
        <v>15000</v>
      </c>
      <c r="V46" s="3">
        <f t="shared" si="5"/>
        <v>173280</v>
      </c>
      <c r="W46" s="3">
        <v>15000</v>
      </c>
      <c r="X46" s="3">
        <f t="shared" si="6"/>
        <v>173280</v>
      </c>
      <c r="Y46" s="3">
        <v>15000</v>
      </c>
      <c r="Z46" s="3">
        <f t="shared" si="7"/>
        <v>173280</v>
      </c>
      <c r="AA46" s="3">
        <v>15000</v>
      </c>
      <c r="AB46" s="3">
        <f t="shared" si="8"/>
        <v>173280</v>
      </c>
      <c r="AC46" s="3">
        <v>15000</v>
      </c>
      <c r="AD46" s="3">
        <f t="shared" si="9"/>
        <v>173280</v>
      </c>
      <c r="AE46" s="3">
        <v>15000</v>
      </c>
      <c r="AF46" s="3">
        <f t="shared" si="10"/>
        <v>173280</v>
      </c>
      <c r="AG46" s="3"/>
      <c r="AH46" s="56">
        <v>15000</v>
      </c>
      <c r="AI46" s="8">
        <f t="shared" si="11"/>
        <v>173280</v>
      </c>
      <c r="AJ46" s="3">
        <v>15000</v>
      </c>
      <c r="AK46" s="3">
        <f t="shared" si="12"/>
        <v>173280</v>
      </c>
      <c r="AL46" s="3">
        <v>15000</v>
      </c>
      <c r="AM46" s="3">
        <f t="shared" si="13"/>
        <v>173280</v>
      </c>
      <c r="AN46" s="8">
        <v>15000</v>
      </c>
      <c r="AO46" s="39">
        <f t="shared" si="14"/>
        <v>173280</v>
      </c>
      <c r="AP46" s="8">
        <v>15000</v>
      </c>
      <c r="AQ46" s="39">
        <f t="shared" si="15"/>
        <v>173280</v>
      </c>
      <c r="AR46" s="3">
        <v>15000</v>
      </c>
      <c r="AS46" s="3">
        <f t="shared" si="16"/>
        <v>173280</v>
      </c>
      <c r="AT46" s="3">
        <v>15000</v>
      </c>
      <c r="AU46" s="3">
        <f t="shared" si="17"/>
        <v>173280</v>
      </c>
      <c r="AV46" s="3">
        <v>15000</v>
      </c>
      <c r="AW46" s="3">
        <f t="shared" si="18"/>
        <v>173280</v>
      </c>
      <c r="AX46" s="3">
        <v>15000</v>
      </c>
      <c r="AY46" s="3">
        <f t="shared" si="19"/>
        <v>173280</v>
      </c>
      <c r="AZ46" s="3">
        <v>15000</v>
      </c>
      <c r="BA46" s="3">
        <f t="shared" si="20"/>
        <v>173280</v>
      </c>
      <c r="BB46" s="3">
        <v>15000</v>
      </c>
      <c r="BC46" s="3">
        <f t="shared" si="21"/>
        <v>173280</v>
      </c>
      <c r="BD46" s="3">
        <v>15000</v>
      </c>
      <c r="BE46" s="3">
        <f t="shared" si="22"/>
        <v>173280</v>
      </c>
      <c r="BF46" s="3"/>
      <c r="BG46" s="56">
        <v>15000</v>
      </c>
      <c r="BH46" s="8">
        <f t="shared" si="23"/>
        <v>173280</v>
      </c>
      <c r="BI46" s="3">
        <v>15000</v>
      </c>
      <c r="BJ46" s="3">
        <f t="shared" si="24"/>
        <v>173280</v>
      </c>
      <c r="BK46" s="3">
        <v>15000</v>
      </c>
      <c r="BL46" s="3">
        <f t="shared" si="25"/>
        <v>173280</v>
      </c>
      <c r="BM46" s="3">
        <v>15000</v>
      </c>
      <c r="BN46" s="3">
        <f t="shared" si="26"/>
        <v>173280</v>
      </c>
      <c r="BO46" s="3">
        <v>15000</v>
      </c>
      <c r="BP46" s="3">
        <f t="shared" si="27"/>
        <v>173280</v>
      </c>
      <c r="BQ46" s="3">
        <v>15000</v>
      </c>
      <c r="BR46" s="3">
        <f t="shared" si="28"/>
        <v>173280</v>
      </c>
      <c r="BS46" s="3">
        <v>15000</v>
      </c>
      <c r="BT46" s="3">
        <f t="shared" si="29"/>
        <v>173280</v>
      </c>
      <c r="BU46" s="3">
        <v>15000</v>
      </c>
      <c r="BV46" s="3">
        <f t="shared" si="30"/>
        <v>173280</v>
      </c>
      <c r="BW46" s="3">
        <v>15000</v>
      </c>
      <c r="BX46" s="3">
        <f t="shared" si="31"/>
        <v>173280</v>
      </c>
      <c r="BY46" s="3">
        <v>15000</v>
      </c>
      <c r="BZ46" s="8">
        <f t="shared" si="32"/>
        <v>173280</v>
      </c>
      <c r="CA46" s="3">
        <v>15000</v>
      </c>
      <c r="CB46" s="3">
        <f t="shared" si="33"/>
        <v>173280</v>
      </c>
      <c r="CC46" s="3">
        <v>15000</v>
      </c>
      <c r="CD46" s="3">
        <f t="shared" si="34"/>
        <v>173280</v>
      </c>
      <c r="CE46" s="3"/>
      <c r="CF46" s="56">
        <v>15000</v>
      </c>
      <c r="CG46" s="8">
        <f t="shared" si="35"/>
        <v>173280</v>
      </c>
      <c r="CH46" s="3">
        <v>15000</v>
      </c>
      <c r="CI46" s="3">
        <f t="shared" si="36"/>
        <v>173280</v>
      </c>
      <c r="CJ46" s="3">
        <v>15000</v>
      </c>
      <c r="CK46" s="3">
        <f t="shared" si="37"/>
        <v>173280</v>
      </c>
      <c r="CL46" s="3">
        <v>15000</v>
      </c>
      <c r="CM46" s="3">
        <f t="shared" si="38"/>
        <v>173280</v>
      </c>
      <c r="CN46" s="3">
        <v>15000</v>
      </c>
      <c r="CO46" s="3">
        <f t="shared" si="39"/>
        <v>173280</v>
      </c>
      <c r="CP46" s="3">
        <v>15000</v>
      </c>
      <c r="CQ46" s="3">
        <f t="shared" si="40"/>
        <v>173280</v>
      </c>
      <c r="CR46" s="3">
        <v>15000</v>
      </c>
      <c r="CS46" s="3">
        <f t="shared" si="41"/>
        <v>173280</v>
      </c>
      <c r="CT46" s="3">
        <v>15000</v>
      </c>
      <c r="CU46" s="3">
        <f t="shared" si="42"/>
        <v>173280</v>
      </c>
      <c r="CV46" s="3">
        <v>15000</v>
      </c>
      <c r="CW46" s="3">
        <f t="shared" si="43"/>
        <v>173280</v>
      </c>
      <c r="CX46" s="3">
        <v>15000</v>
      </c>
      <c r="CY46" s="3">
        <f t="shared" si="44"/>
        <v>173280</v>
      </c>
      <c r="CZ46" s="3">
        <v>15000</v>
      </c>
      <c r="DA46" s="15">
        <f t="shared" si="45"/>
        <v>173280</v>
      </c>
      <c r="DB46" s="21">
        <v>15000</v>
      </c>
      <c r="DC46" s="21">
        <f t="shared" si="46"/>
        <v>173280</v>
      </c>
      <c r="DD46" s="39"/>
      <c r="DE46" s="56">
        <v>15000</v>
      </c>
      <c r="DF46" s="83">
        <f t="shared" si="47"/>
        <v>173280</v>
      </c>
      <c r="DG46" s="15">
        <v>15000</v>
      </c>
      <c r="DH46" s="15">
        <f t="shared" si="48"/>
        <v>173280</v>
      </c>
      <c r="DI46" s="15">
        <v>15000</v>
      </c>
      <c r="DJ46" s="15">
        <f t="shared" si="49"/>
        <v>173280</v>
      </c>
      <c r="DK46" s="15">
        <v>15000</v>
      </c>
      <c r="DL46" s="15">
        <f t="shared" si="50"/>
        <v>173280</v>
      </c>
      <c r="DM46" s="15">
        <v>15000</v>
      </c>
      <c r="DN46" s="15">
        <f t="shared" si="51"/>
        <v>173280</v>
      </c>
      <c r="DO46" s="15">
        <v>15000</v>
      </c>
      <c r="DP46" s="15">
        <f t="shared" si="52"/>
        <v>173280</v>
      </c>
      <c r="DQ46" s="15">
        <v>15000</v>
      </c>
      <c r="DR46" s="15">
        <f t="shared" si="53"/>
        <v>173280</v>
      </c>
      <c r="DS46" s="15">
        <v>15000</v>
      </c>
      <c r="DT46" s="15">
        <f t="shared" si="54"/>
        <v>173280</v>
      </c>
      <c r="DU46" s="15">
        <v>15000</v>
      </c>
      <c r="DV46" s="15">
        <f t="shared" si="55"/>
        <v>173280</v>
      </c>
      <c r="DW46" s="15">
        <v>15000</v>
      </c>
      <c r="DX46" s="15">
        <f t="shared" si="71"/>
        <v>173280</v>
      </c>
      <c r="DY46" s="15">
        <v>15000</v>
      </c>
      <c r="DZ46" s="15">
        <f t="shared" si="56"/>
        <v>173280</v>
      </c>
      <c r="EA46" s="15">
        <v>15000</v>
      </c>
      <c r="EB46" s="15">
        <f t="shared" si="57"/>
        <v>173280</v>
      </c>
      <c r="EC46" s="15"/>
      <c r="ED46" s="60">
        <v>15000</v>
      </c>
      <c r="EE46" s="83">
        <f t="shared" si="58"/>
        <v>173280</v>
      </c>
      <c r="EF46" s="15">
        <v>15000</v>
      </c>
      <c r="EG46" s="15">
        <f t="shared" si="59"/>
        <v>173280</v>
      </c>
      <c r="EH46" s="15">
        <v>15000</v>
      </c>
      <c r="EI46" s="15">
        <f t="shared" si="60"/>
        <v>173280</v>
      </c>
      <c r="EJ46" s="15">
        <v>15000</v>
      </c>
      <c r="EK46" s="15">
        <f t="shared" si="61"/>
        <v>173280</v>
      </c>
      <c r="EL46" s="15">
        <v>15000</v>
      </c>
      <c r="EM46" s="15">
        <f t="shared" si="62"/>
        <v>173280</v>
      </c>
      <c r="EN46" s="15">
        <v>15000</v>
      </c>
      <c r="EO46" s="15">
        <f t="shared" si="63"/>
        <v>173280</v>
      </c>
      <c r="EP46" s="15">
        <v>15000</v>
      </c>
      <c r="EQ46" s="15">
        <f t="shared" si="64"/>
        <v>173280</v>
      </c>
      <c r="ER46" s="15">
        <v>15000</v>
      </c>
      <c r="ES46" s="15">
        <f t="shared" si="65"/>
        <v>173280</v>
      </c>
      <c r="ET46" s="15">
        <v>15000</v>
      </c>
      <c r="EU46" s="15">
        <f t="shared" si="66"/>
        <v>173280</v>
      </c>
      <c r="EV46" s="15">
        <v>15000</v>
      </c>
      <c r="EW46" s="15">
        <f t="shared" si="67"/>
        <v>173280</v>
      </c>
      <c r="EX46" s="15">
        <v>15000</v>
      </c>
      <c r="EY46" s="15">
        <f t="shared" si="68"/>
        <v>173280</v>
      </c>
      <c r="EZ46" s="15">
        <v>15000</v>
      </c>
      <c r="FA46" s="15">
        <f t="shared" si="69"/>
        <v>173280</v>
      </c>
      <c r="FB46" s="3"/>
      <c r="FC46" s="56">
        <v>15000</v>
      </c>
      <c r="FD46" s="8">
        <f t="shared" si="72"/>
        <v>173280</v>
      </c>
      <c r="FE46" s="3">
        <v>15000</v>
      </c>
      <c r="FF46" s="3">
        <f t="shared" si="73"/>
        <v>173280</v>
      </c>
      <c r="FG46" s="3">
        <v>15000</v>
      </c>
      <c r="FH46" s="3">
        <f t="shared" si="74"/>
        <v>173280</v>
      </c>
      <c r="FI46" s="3">
        <v>15000</v>
      </c>
      <c r="FJ46" s="3">
        <f t="shared" si="75"/>
        <v>173280</v>
      </c>
      <c r="FK46" s="3">
        <v>15000</v>
      </c>
      <c r="FL46" s="3">
        <f t="shared" si="76"/>
        <v>173280</v>
      </c>
      <c r="FM46" s="3">
        <v>15000</v>
      </c>
      <c r="FN46" s="3">
        <f t="shared" si="77"/>
        <v>173280</v>
      </c>
      <c r="FO46" s="3">
        <v>15000</v>
      </c>
      <c r="FP46" s="3">
        <f t="shared" si="78"/>
        <v>173280</v>
      </c>
      <c r="FQ46" s="3">
        <v>15000</v>
      </c>
      <c r="FR46" s="3">
        <f t="shared" si="79"/>
        <v>173280</v>
      </c>
      <c r="FS46" s="3">
        <v>15000</v>
      </c>
      <c r="FT46" s="3">
        <f t="shared" si="80"/>
        <v>173280</v>
      </c>
      <c r="FU46" s="3">
        <v>15000</v>
      </c>
      <c r="FV46" s="3">
        <f t="shared" si="81"/>
        <v>173280</v>
      </c>
      <c r="FW46" s="3">
        <v>15000</v>
      </c>
      <c r="FX46" s="3">
        <f t="shared" si="82"/>
        <v>173280</v>
      </c>
      <c r="FY46" s="3">
        <v>15000</v>
      </c>
      <c r="FZ46" s="15">
        <f t="shared" si="83"/>
        <v>173280</v>
      </c>
      <c r="GA46" s="3"/>
      <c r="GB46" s="56">
        <v>15000</v>
      </c>
      <c r="GC46" s="45">
        <f t="shared" si="84"/>
        <v>173280</v>
      </c>
      <c r="GD46" s="3">
        <v>15000</v>
      </c>
      <c r="GE46" s="17">
        <f t="shared" si="85"/>
        <v>173280</v>
      </c>
      <c r="GF46" s="3">
        <v>15000</v>
      </c>
      <c r="GG46" s="17">
        <f t="shared" si="86"/>
        <v>173280</v>
      </c>
      <c r="GH46" s="3">
        <v>15000</v>
      </c>
      <c r="GI46" s="17">
        <f t="shared" si="87"/>
        <v>173280</v>
      </c>
      <c r="GJ46" s="3">
        <v>15000</v>
      </c>
      <c r="GK46" s="17">
        <f t="shared" si="88"/>
        <v>173280</v>
      </c>
      <c r="GL46" s="3">
        <v>15000</v>
      </c>
      <c r="GM46" s="17">
        <f t="shared" si="89"/>
        <v>173280</v>
      </c>
      <c r="GN46" s="3">
        <v>15000</v>
      </c>
      <c r="GO46" s="17">
        <f t="shared" si="90"/>
        <v>173280</v>
      </c>
      <c r="GP46" s="3">
        <v>15000</v>
      </c>
      <c r="GQ46" s="17">
        <f t="shared" si="91"/>
        <v>173280</v>
      </c>
      <c r="GR46" s="3">
        <v>15000</v>
      </c>
      <c r="GS46" s="17">
        <f t="shared" si="92"/>
        <v>173280</v>
      </c>
      <c r="GT46" s="3">
        <v>15000</v>
      </c>
      <c r="GU46" s="17">
        <f t="shared" si="93"/>
        <v>173280</v>
      </c>
      <c r="GV46" s="3">
        <v>15000</v>
      </c>
      <c r="GW46" s="17">
        <f t="shared" si="94"/>
        <v>173280</v>
      </c>
      <c r="GX46" s="3">
        <v>15000</v>
      </c>
      <c r="GY46" s="17">
        <f t="shared" si="95"/>
        <v>173280</v>
      </c>
      <c r="GZ46" s="3"/>
      <c r="HA46" s="56">
        <v>15000</v>
      </c>
      <c r="HB46" s="45">
        <f t="shared" si="96"/>
        <v>173280</v>
      </c>
      <c r="HC46" s="3">
        <v>15000</v>
      </c>
      <c r="HD46" s="17">
        <f t="shared" si="97"/>
        <v>173280</v>
      </c>
      <c r="HE46" s="3">
        <v>15000</v>
      </c>
      <c r="HF46" s="17">
        <f t="shared" si="98"/>
        <v>173280</v>
      </c>
      <c r="HG46" s="3">
        <v>15000</v>
      </c>
      <c r="HH46" s="17">
        <f t="shared" si="99"/>
        <v>173280</v>
      </c>
      <c r="HI46" s="3">
        <v>15000</v>
      </c>
      <c r="HJ46" s="17">
        <f t="shared" si="100"/>
        <v>173280</v>
      </c>
      <c r="HK46" s="3">
        <v>15000</v>
      </c>
      <c r="HL46" s="17">
        <f t="shared" si="101"/>
        <v>173280</v>
      </c>
      <c r="HM46" s="3">
        <v>15000</v>
      </c>
      <c r="HN46" s="17">
        <f t="shared" si="102"/>
        <v>173280</v>
      </c>
      <c r="HO46" s="3">
        <v>15000</v>
      </c>
      <c r="HP46" s="17">
        <f t="shared" si="103"/>
        <v>173280</v>
      </c>
      <c r="HQ46" s="3">
        <v>15000</v>
      </c>
      <c r="HR46" s="17">
        <f t="shared" si="104"/>
        <v>173280</v>
      </c>
      <c r="HS46" s="3">
        <v>15000</v>
      </c>
      <c r="HT46" s="17">
        <f t="shared" si="105"/>
        <v>173280</v>
      </c>
      <c r="HU46" s="3">
        <v>15000</v>
      </c>
      <c r="HV46" s="17">
        <f t="shared" si="106"/>
        <v>173280</v>
      </c>
      <c r="HW46" s="3">
        <v>15000</v>
      </c>
      <c r="HX46" s="17">
        <f t="shared" si="107"/>
        <v>173280</v>
      </c>
      <c r="HY46" s="3"/>
      <c r="HZ46" s="61"/>
    </row>
    <row r="47" spans="1:234" x14ac:dyDescent="0.2">
      <c r="A47" s="53">
        <v>27607</v>
      </c>
      <c r="B47" s="51" t="s">
        <v>36</v>
      </c>
      <c r="C47" s="52">
        <v>1700</v>
      </c>
      <c r="D47" s="54">
        <v>37408</v>
      </c>
      <c r="E47" s="54">
        <v>38077</v>
      </c>
      <c r="F47" s="51" t="s">
        <v>26</v>
      </c>
      <c r="G47" s="54"/>
      <c r="H47" s="75">
        <v>1.75</v>
      </c>
      <c r="I47" s="77"/>
      <c r="J47" s="30">
        <f t="shared" si="0"/>
        <v>0</v>
      </c>
      <c r="K47" s="5"/>
      <c r="L47" s="8">
        <f t="shared" si="70"/>
        <v>0</v>
      </c>
      <c r="N47" s="3">
        <f t="shared" si="1"/>
        <v>0</v>
      </c>
      <c r="P47" s="3">
        <f t="shared" si="2"/>
        <v>0</v>
      </c>
      <c r="R47" s="3">
        <f t="shared" si="3"/>
        <v>0</v>
      </c>
      <c r="S47" s="3">
        <v>1700</v>
      </c>
      <c r="T47" s="3">
        <f t="shared" si="4"/>
        <v>90440</v>
      </c>
      <c r="U47" s="3">
        <v>1700</v>
      </c>
      <c r="V47" s="3">
        <f t="shared" si="5"/>
        <v>90440</v>
      </c>
      <c r="W47" s="3">
        <v>1700</v>
      </c>
      <c r="X47" s="3">
        <f t="shared" si="6"/>
        <v>90440</v>
      </c>
      <c r="Y47" s="3">
        <v>1700</v>
      </c>
      <c r="Z47" s="3">
        <f t="shared" si="7"/>
        <v>90440</v>
      </c>
      <c r="AA47" s="3">
        <v>1700</v>
      </c>
      <c r="AB47" s="3">
        <f t="shared" si="8"/>
        <v>90440</v>
      </c>
      <c r="AC47" s="3">
        <v>1700</v>
      </c>
      <c r="AD47" s="3">
        <f t="shared" si="9"/>
        <v>90440</v>
      </c>
      <c r="AE47" s="3">
        <v>1700</v>
      </c>
      <c r="AF47" s="3">
        <f t="shared" si="10"/>
        <v>90440</v>
      </c>
      <c r="AG47" s="3"/>
      <c r="AH47" s="56">
        <v>1700</v>
      </c>
      <c r="AI47" s="8">
        <f t="shared" si="11"/>
        <v>90440</v>
      </c>
      <c r="AJ47" s="3">
        <v>1700</v>
      </c>
      <c r="AK47" s="3">
        <f t="shared" si="12"/>
        <v>90440</v>
      </c>
      <c r="AL47" s="3">
        <v>1700</v>
      </c>
      <c r="AM47" s="3">
        <f t="shared" si="13"/>
        <v>90440</v>
      </c>
      <c r="AN47" s="30">
        <v>1700</v>
      </c>
      <c r="AO47" s="39">
        <f t="shared" si="14"/>
        <v>90440</v>
      </c>
      <c r="AP47" s="30">
        <v>1700</v>
      </c>
      <c r="AQ47" s="39">
        <f t="shared" si="15"/>
        <v>90440</v>
      </c>
      <c r="AR47" s="3">
        <v>5000</v>
      </c>
      <c r="AS47" s="3">
        <f t="shared" si="16"/>
        <v>266000</v>
      </c>
      <c r="AT47" s="3">
        <v>5000</v>
      </c>
      <c r="AU47" s="3">
        <f t="shared" si="17"/>
        <v>266000</v>
      </c>
      <c r="AV47" s="3">
        <v>5000</v>
      </c>
      <c r="AW47" s="3">
        <f t="shared" si="18"/>
        <v>266000</v>
      </c>
      <c r="AX47" s="3">
        <v>5000</v>
      </c>
      <c r="AY47" s="3">
        <f t="shared" si="19"/>
        <v>266000</v>
      </c>
      <c r="AZ47" s="3">
        <v>5000</v>
      </c>
      <c r="BA47" s="3">
        <f t="shared" si="20"/>
        <v>266000</v>
      </c>
      <c r="BB47" s="3">
        <v>5000</v>
      </c>
      <c r="BC47" s="3">
        <f t="shared" si="21"/>
        <v>266000</v>
      </c>
      <c r="BD47" s="3">
        <v>5000</v>
      </c>
      <c r="BE47" s="3">
        <f t="shared" si="22"/>
        <v>266000</v>
      </c>
      <c r="BF47" s="3"/>
      <c r="BG47" s="56">
        <v>5000</v>
      </c>
      <c r="BH47" s="8">
        <f t="shared" si="23"/>
        <v>266000</v>
      </c>
      <c r="BI47" s="3">
        <v>5000</v>
      </c>
      <c r="BJ47" s="3">
        <f t="shared" si="24"/>
        <v>266000</v>
      </c>
      <c r="BK47" s="3">
        <v>5000</v>
      </c>
      <c r="BL47" s="3">
        <f t="shared" si="25"/>
        <v>266000</v>
      </c>
      <c r="BM47" s="3"/>
      <c r="BN47" s="3">
        <f t="shared" si="26"/>
        <v>0</v>
      </c>
      <c r="BO47" s="3"/>
      <c r="BP47" s="3">
        <f t="shared" si="27"/>
        <v>0</v>
      </c>
      <c r="BQ47" s="3"/>
      <c r="BR47" s="3">
        <f t="shared" si="28"/>
        <v>0</v>
      </c>
      <c r="BS47" s="3"/>
      <c r="BT47" s="3">
        <f t="shared" si="29"/>
        <v>0</v>
      </c>
      <c r="BU47" s="3"/>
      <c r="BV47" s="3">
        <f t="shared" si="30"/>
        <v>0</v>
      </c>
      <c r="BW47" s="3"/>
      <c r="BX47" s="3">
        <f t="shared" si="31"/>
        <v>0</v>
      </c>
      <c r="BY47" s="3"/>
      <c r="BZ47" s="8">
        <f t="shared" si="32"/>
        <v>0</v>
      </c>
      <c r="CA47" s="3"/>
      <c r="CB47" s="3">
        <f t="shared" si="33"/>
        <v>0</v>
      </c>
      <c r="CC47" s="3"/>
      <c r="CD47" s="3">
        <f t="shared" si="34"/>
        <v>0</v>
      </c>
      <c r="CE47" s="3"/>
      <c r="CF47" s="56"/>
      <c r="CG47" s="8">
        <f t="shared" si="35"/>
        <v>0</v>
      </c>
      <c r="CH47" s="3"/>
      <c r="CI47" s="3">
        <f t="shared" si="36"/>
        <v>0</v>
      </c>
      <c r="CJ47" s="3"/>
      <c r="CK47" s="3">
        <f t="shared" si="37"/>
        <v>0</v>
      </c>
      <c r="CL47" s="3"/>
      <c r="CM47" s="3">
        <f t="shared" si="38"/>
        <v>0</v>
      </c>
      <c r="CN47" s="3"/>
      <c r="CO47" s="3">
        <f t="shared" si="39"/>
        <v>0</v>
      </c>
      <c r="CP47" s="3"/>
      <c r="CQ47" s="3">
        <f t="shared" si="40"/>
        <v>0</v>
      </c>
      <c r="CR47" s="3"/>
      <c r="CS47" s="3">
        <f t="shared" si="41"/>
        <v>0</v>
      </c>
      <c r="CT47" s="3"/>
      <c r="CU47" s="3">
        <f t="shared" si="42"/>
        <v>0</v>
      </c>
      <c r="CV47" s="3"/>
      <c r="CW47" s="3">
        <f t="shared" si="43"/>
        <v>0</v>
      </c>
      <c r="CX47" s="3"/>
      <c r="CY47" s="3">
        <f t="shared" si="44"/>
        <v>0</v>
      </c>
      <c r="CZ47" s="3"/>
      <c r="DA47" s="15">
        <f t="shared" si="45"/>
        <v>0</v>
      </c>
      <c r="DB47" s="21"/>
      <c r="DC47" s="21">
        <f t="shared" si="46"/>
        <v>0</v>
      </c>
      <c r="DD47" s="39"/>
      <c r="DE47" s="61"/>
      <c r="DF47" s="83">
        <f t="shared" si="47"/>
        <v>0</v>
      </c>
      <c r="DG47" s="33"/>
      <c r="DH47" s="15">
        <f t="shared" si="48"/>
        <v>0</v>
      </c>
      <c r="DI47" s="33"/>
      <c r="DJ47" s="15">
        <f t="shared" si="49"/>
        <v>0</v>
      </c>
      <c r="DK47" s="33"/>
      <c r="DL47" s="15">
        <f t="shared" si="50"/>
        <v>0</v>
      </c>
      <c r="DM47" s="33"/>
      <c r="DN47" s="15">
        <f t="shared" si="51"/>
        <v>0</v>
      </c>
      <c r="DO47" s="33"/>
      <c r="DP47" s="15">
        <f t="shared" si="52"/>
        <v>0</v>
      </c>
      <c r="DQ47" s="33"/>
      <c r="DR47" s="15">
        <f t="shared" si="53"/>
        <v>0</v>
      </c>
      <c r="DS47" s="33"/>
      <c r="DT47" s="15">
        <f t="shared" si="54"/>
        <v>0</v>
      </c>
      <c r="DU47" s="33"/>
      <c r="DV47" s="15">
        <f t="shared" si="55"/>
        <v>0</v>
      </c>
      <c r="DW47" s="33"/>
      <c r="DX47" s="15">
        <f t="shared" si="71"/>
        <v>0</v>
      </c>
      <c r="DY47" s="33"/>
      <c r="DZ47" s="15">
        <f t="shared" si="56"/>
        <v>0</v>
      </c>
      <c r="EA47" s="33"/>
      <c r="EB47" s="15">
        <f t="shared" si="57"/>
        <v>0</v>
      </c>
      <c r="EC47" s="33"/>
      <c r="ED47" s="95"/>
      <c r="EE47" s="83">
        <f t="shared" si="58"/>
        <v>0</v>
      </c>
      <c r="EF47" s="33"/>
      <c r="EG47" s="15">
        <f t="shared" si="59"/>
        <v>0</v>
      </c>
      <c r="EH47" s="33"/>
      <c r="EI47" s="15">
        <f t="shared" si="60"/>
        <v>0</v>
      </c>
      <c r="EJ47" s="33"/>
      <c r="EK47" s="15">
        <f t="shared" si="61"/>
        <v>0</v>
      </c>
      <c r="EL47" s="33"/>
      <c r="EM47" s="15">
        <f t="shared" si="62"/>
        <v>0</v>
      </c>
      <c r="EN47" s="33"/>
      <c r="EO47" s="15">
        <f t="shared" si="63"/>
        <v>0</v>
      </c>
      <c r="EP47" s="33"/>
      <c r="EQ47" s="15">
        <f t="shared" si="64"/>
        <v>0</v>
      </c>
      <c r="ER47" s="33"/>
      <c r="ES47" s="15">
        <f t="shared" si="65"/>
        <v>0</v>
      </c>
      <c r="ET47" s="33"/>
      <c r="EU47" s="15">
        <f t="shared" si="66"/>
        <v>0</v>
      </c>
      <c r="EV47" s="33"/>
      <c r="EW47" s="15">
        <f t="shared" si="67"/>
        <v>0</v>
      </c>
      <c r="EX47" s="33"/>
      <c r="EY47" s="15">
        <f t="shared" si="68"/>
        <v>0</v>
      </c>
      <c r="EZ47" s="33"/>
      <c r="FA47" s="15">
        <f t="shared" si="69"/>
        <v>0</v>
      </c>
      <c r="FC47" s="61"/>
      <c r="FD47" s="8">
        <f t="shared" si="72"/>
        <v>0</v>
      </c>
      <c r="FF47" s="3">
        <f t="shared" si="73"/>
        <v>0</v>
      </c>
      <c r="FH47" s="3">
        <f t="shared" si="74"/>
        <v>0</v>
      </c>
      <c r="FJ47" s="3">
        <f t="shared" si="75"/>
        <v>0</v>
      </c>
      <c r="FL47" s="3">
        <f t="shared" si="76"/>
        <v>0</v>
      </c>
      <c r="FN47" s="3">
        <f t="shared" si="77"/>
        <v>0</v>
      </c>
      <c r="FP47" s="3">
        <f t="shared" si="78"/>
        <v>0</v>
      </c>
      <c r="FR47" s="3">
        <f t="shared" si="79"/>
        <v>0</v>
      </c>
      <c r="FT47" s="3">
        <f t="shared" si="80"/>
        <v>0</v>
      </c>
      <c r="FV47" s="3">
        <f t="shared" si="81"/>
        <v>0</v>
      </c>
      <c r="FX47" s="3">
        <f t="shared" si="82"/>
        <v>0</v>
      </c>
      <c r="FZ47" s="15">
        <f t="shared" si="83"/>
        <v>0</v>
      </c>
      <c r="GB47" s="61"/>
      <c r="GC47" s="45">
        <f t="shared" si="84"/>
        <v>0</v>
      </c>
      <c r="GE47" s="17">
        <f t="shared" si="85"/>
        <v>0</v>
      </c>
      <c r="GG47" s="17">
        <f t="shared" si="86"/>
        <v>0</v>
      </c>
      <c r="GI47" s="17">
        <f t="shared" si="87"/>
        <v>0</v>
      </c>
      <c r="GK47" s="17">
        <f t="shared" si="88"/>
        <v>0</v>
      </c>
      <c r="GM47" s="17">
        <f t="shared" si="89"/>
        <v>0</v>
      </c>
      <c r="GO47" s="17">
        <f t="shared" si="90"/>
        <v>0</v>
      </c>
      <c r="GQ47" s="17">
        <f t="shared" si="91"/>
        <v>0</v>
      </c>
      <c r="GS47" s="17">
        <f t="shared" si="92"/>
        <v>0</v>
      </c>
      <c r="GU47" s="17">
        <f t="shared" si="93"/>
        <v>0</v>
      </c>
      <c r="GW47" s="17">
        <f t="shared" si="94"/>
        <v>0</v>
      </c>
      <c r="GY47" s="17">
        <f t="shared" si="95"/>
        <v>0</v>
      </c>
      <c r="HA47" s="61"/>
      <c r="HB47" s="45">
        <f t="shared" si="96"/>
        <v>0</v>
      </c>
      <c r="HD47" s="17">
        <f t="shared" si="97"/>
        <v>0</v>
      </c>
      <c r="HF47" s="17">
        <f t="shared" si="98"/>
        <v>0</v>
      </c>
      <c r="HH47" s="17">
        <f t="shared" si="99"/>
        <v>0</v>
      </c>
      <c r="HJ47" s="17">
        <f t="shared" si="100"/>
        <v>0</v>
      </c>
      <c r="HL47" s="17">
        <f t="shared" si="101"/>
        <v>0</v>
      </c>
      <c r="HN47" s="17">
        <f t="shared" si="102"/>
        <v>0</v>
      </c>
      <c r="HP47" s="17">
        <f t="shared" si="103"/>
        <v>0</v>
      </c>
      <c r="HR47" s="17">
        <f t="shared" si="104"/>
        <v>0</v>
      </c>
      <c r="HT47" s="17">
        <f t="shared" si="105"/>
        <v>0</v>
      </c>
      <c r="HV47" s="17">
        <f t="shared" si="106"/>
        <v>0</v>
      </c>
      <c r="HX47" s="17">
        <f t="shared" si="107"/>
        <v>0</v>
      </c>
      <c r="HZ47" s="61"/>
    </row>
    <row r="48" spans="1:234" x14ac:dyDescent="0.2">
      <c r="A48" s="53">
        <v>27642</v>
      </c>
      <c r="B48" s="51" t="s">
        <v>41</v>
      </c>
      <c r="C48" s="52">
        <v>40000</v>
      </c>
      <c r="D48" s="54">
        <v>37438</v>
      </c>
      <c r="E48" s="54">
        <v>42916</v>
      </c>
      <c r="F48" s="51" t="s">
        <v>26</v>
      </c>
      <c r="G48" s="54"/>
      <c r="H48" s="75">
        <v>0.38</v>
      </c>
      <c r="I48" s="77"/>
      <c r="J48" s="30">
        <f t="shared" si="0"/>
        <v>0</v>
      </c>
      <c r="K48" s="5"/>
      <c r="L48" s="8">
        <f t="shared" si="70"/>
        <v>0</v>
      </c>
      <c r="N48" s="3">
        <f t="shared" si="1"/>
        <v>0</v>
      </c>
      <c r="P48" s="3">
        <f t="shared" si="2"/>
        <v>0</v>
      </c>
      <c r="R48" s="3">
        <f t="shared" si="3"/>
        <v>0</v>
      </c>
      <c r="S48" s="3"/>
      <c r="T48" s="3">
        <f t="shared" si="4"/>
        <v>0</v>
      </c>
      <c r="U48" s="3">
        <v>40000</v>
      </c>
      <c r="V48" s="3">
        <f t="shared" si="5"/>
        <v>462080</v>
      </c>
      <c r="W48" s="3">
        <v>40000</v>
      </c>
      <c r="X48" s="3">
        <f t="shared" si="6"/>
        <v>462080</v>
      </c>
      <c r="Y48" s="3">
        <v>40000</v>
      </c>
      <c r="Z48" s="3">
        <f t="shared" si="7"/>
        <v>462080</v>
      </c>
      <c r="AA48" s="3">
        <v>40000</v>
      </c>
      <c r="AB48" s="3">
        <f t="shared" si="8"/>
        <v>462080</v>
      </c>
      <c r="AC48" s="3">
        <v>40000</v>
      </c>
      <c r="AD48" s="3">
        <f t="shared" si="9"/>
        <v>462080</v>
      </c>
      <c r="AE48" s="3">
        <v>40000</v>
      </c>
      <c r="AF48" s="3">
        <f t="shared" si="10"/>
        <v>462080</v>
      </c>
      <c r="AG48" s="3"/>
      <c r="AH48" s="56">
        <v>40000</v>
      </c>
      <c r="AI48" s="8">
        <f t="shared" si="11"/>
        <v>462080</v>
      </c>
      <c r="AJ48" s="3">
        <v>40000</v>
      </c>
      <c r="AK48" s="3">
        <f t="shared" si="12"/>
        <v>462080</v>
      </c>
      <c r="AL48" s="3">
        <v>40000</v>
      </c>
      <c r="AM48" s="3">
        <f t="shared" si="13"/>
        <v>462080</v>
      </c>
      <c r="AN48" s="30">
        <v>40000</v>
      </c>
      <c r="AO48" s="39">
        <f t="shared" si="14"/>
        <v>462080</v>
      </c>
      <c r="AP48" s="30">
        <v>40000</v>
      </c>
      <c r="AQ48" s="39">
        <f t="shared" si="15"/>
        <v>462080</v>
      </c>
      <c r="AR48" s="3">
        <v>40000</v>
      </c>
      <c r="AS48" s="3">
        <f t="shared" si="16"/>
        <v>462080</v>
      </c>
      <c r="AT48" s="3">
        <v>40000</v>
      </c>
      <c r="AU48" s="3">
        <f t="shared" si="17"/>
        <v>462080</v>
      </c>
      <c r="AV48" s="3">
        <v>40000</v>
      </c>
      <c r="AW48" s="3">
        <f t="shared" si="18"/>
        <v>462080</v>
      </c>
      <c r="AX48" s="3">
        <v>40000</v>
      </c>
      <c r="AY48" s="3">
        <f t="shared" si="19"/>
        <v>462080</v>
      </c>
      <c r="AZ48" s="3">
        <v>40000</v>
      </c>
      <c r="BA48" s="3">
        <f t="shared" si="20"/>
        <v>462080</v>
      </c>
      <c r="BB48" s="3">
        <v>40000</v>
      </c>
      <c r="BC48" s="3">
        <f t="shared" si="21"/>
        <v>462080</v>
      </c>
      <c r="BD48" s="3">
        <v>40000</v>
      </c>
      <c r="BE48" s="3">
        <f t="shared" si="22"/>
        <v>462080</v>
      </c>
      <c r="BF48" s="3"/>
      <c r="BG48" s="56">
        <v>40000</v>
      </c>
      <c r="BH48" s="8">
        <f t="shared" si="23"/>
        <v>462080</v>
      </c>
      <c r="BI48" s="3">
        <v>40000</v>
      </c>
      <c r="BJ48" s="3">
        <f t="shared" si="24"/>
        <v>462080</v>
      </c>
      <c r="BK48" s="3">
        <v>40000</v>
      </c>
      <c r="BL48" s="3">
        <f t="shared" si="25"/>
        <v>462080</v>
      </c>
      <c r="BM48" s="3">
        <v>40000</v>
      </c>
      <c r="BN48" s="3">
        <f t="shared" si="26"/>
        <v>462080</v>
      </c>
      <c r="BO48" s="3">
        <v>40000</v>
      </c>
      <c r="BP48" s="3">
        <f t="shared" si="27"/>
        <v>462080</v>
      </c>
      <c r="BQ48" s="3">
        <v>40000</v>
      </c>
      <c r="BR48" s="3">
        <f t="shared" si="28"/>
        <v>462080</v>
      </c>
      <c r="BS48" s="3">
        <v>40000</v>
      </c>
      <c r="BT48" s="3">
        <f t="shared" si="29"/>
        <v>462080</v>
      </c>
      <c r="BU48" s="3">
        <v>40000</v>
      </c>
      <c r="BV48" s="3">
        <f t="shared" si="30"/>
        <v>462080</v>
      </c>
      <c r="BW48" s="3">
        <v>40000</v>
      </c>
      <c r="BX48" s="3">
        <f t="shared" si="31"/>
        <v>462080</v>
      </c>
      <c r="BY48" s="3">
        <v>40000</v>
      </c>
      <c r="BZ48" s="8">
        <f t="shared" si="32"/>
        <v>462080</v>
      </c>
      <c r="CA48" s="3">
        <v>40000</v>
      </c>
      <c r="CB48" s="3">
        <f t="shared" si="33"/>
        <v>462080</v>
      </c>
      <c r="CC48" s="3">
        <v>40000</v>
      </c>
      <c r="CD48" s="3">
        <f t="shared" si="34"/>
        <v>462080</v>
      </c>
      <c r="CE48" s="3"/>
      <c r="CF48" s="56">
        <v>40000</v>
      </c>
      <c r="CG48" s="8">
        <f t="shared" si="35"/>
        <v>462080</v>
      </c>
      <c r="CH48" s="3">
        <v>40000</v>
      </c>
      <c r="CI48" s="3">
        <f t="shared" si="36"/>
        <v>462080</v>
      </c>
      <c r="CJ48" s="3">
        <v>40000</v>
      </c>
      <c r="CK48" s="3">
        <f t="shared" si="37"/>
        <v>462080</v>
      </c>
      <c r="CL48" s="3">
        <v>40000</v>
      </c>
      <c r="CM48" s="3">
        <f t="shared" si="38"/>
        <v>462080</v>
      </c>
      <c r="CN48" s="3">
        <v>40000</v>
      </c>
      <c r="CO48" s="3">
        <f t="shared" si="39"/>
        <v>462080</v>
      </c>
      <c r="CP48" s="3">
        <v>40000</v>
      </c>
      <c r="CQ48" s="3">
        <f t="shared" si="40"/>
        <v>462080</v>
      </c>
      <c r="CR48" s="3">
        <v>40000</v>
      </c>
      <c r="CS48" s="3">
        <f t="shared" si="41"/>
        <v>462080</v>
      </c>
      <c r="CT48" s="3">
        <v>40000</v>
      </c>
      <c r="CU48" s="3">
        <f t="shared" si="42"/>
        <v>462080</v>
      </c>
      <c r="CV48" s="3">
        <v>40000</v>
      </c>
      <c r="CW48" s="3">
        <f t="shared" si="43"/>
        <v>462080</v>
      </c>
      <c r="CX48" s="3">
        <v>40000</v>
      </c>
      <c r="CY48" s="3">
        <f t="shared" si="44"/>
        <v>462080</v>
      </c>
      <c r="CZ48" s="3">
        <v>40000</v>
      </c>
      <c r="DA48" s="15">
        <f t="shared" si="45"/>
        <v>462080</v>
      </c>
      <c r="DB48" s="21">
        <v>40000</v>
      </c>
      <c r="DC48" s="21">
        <f t="shared" si="46"/>
        <v>462080</v>
      </c>
      <c r="DD48" s="39"/>
      <c r="DE48" s="56">
        <v>40000</v>
      </c>
      <c r="DF48" s="83">
        <f t="shared" si="47"/>
        <v>462080</v>
      </c>
      <c r="DG48" s="15">
        <v>40000</v>
      </c>
      <c r="DH48" s="15">
        <f t="shared" si="48"/>
        <v>462080</v>
      </c>
      <c r="DI48" s="15">
        <v>40000</v>
      </c>
      <c r="DJ48" s="15">
        <f t="shared" si="49"/>
        <v>462080</v>
      </c>
      <c r="DK48" s="15">
        <v>40000</v>
      </c>
      <c r="DL48" s="15">
        <f t="shared" si="50"/>
        <v>462080</v>
      </c>
      <c r="DM48" s="15">
        <v>40000</v>
      </c>
      <c r="DN48" s="15">
        <f t="shared" si="51"/>
        <v>462080</v>
      </c>
      <c r="DO48" s="15">
        <v>40000</v>
      </c>
      <c r="DP48" s="15">
        <f t="shared" si="52"/>
        <v>462080</v>
      </c>
      <c r="DQ48" s="15">
        <v>40000</v>
      </c>
      <c r="DR48" s="15">
        <f t="shared" si="53"/>
        <v>462080</v>
      </c>
      <c r="DS48" s="15">
        <v>40000</v>
      </c>
      <c r="DT48" s="15">
        <f t="shared" si="54"/>
        <v>462080</v>
      </c>
      <c r="DU48" s="15">
        <v>40000</v>
      </c>
      <c r="DV48" s="15">
        <f t="shared" si="55"/>
        <v>462080</v>
      </c>
      <c r="DW48" s="15">
        <v>40000</v>
      </c>
      <c r="DX48" s="15">
        <f t="shared" si="71"/>
        <v>510720</v>
      </c>
      <c r="DY48" s="15">
        <v>40000</v>
      </c>
      <c r="DZ48" s="15">
        <f t="shared" si="56"/>
        <v>462080</v>
      </c>
      <c r="EA48" s="15">
        <v>40000</v>
      </c>
      <c r="EB48" s="15">
        <f t="shared" si="57"/>
        <v>462080</v>
      </c>
      <c r="EC48" s="15"/>
      <c r="ED48" s="60">
        <v>40000</v>
      </c>
      <c r="EE48" s="83">
        <f t="shared" si="58"/>
        <v>462080</v>
      </c>
      <c r="EF48" s="15">
        <v>40000</v>
      </c>
      <c r="EG48" s="15">
        <f t="shared" si="59"/>
        <v>462080</v>
      </c>
      <c r="EH48" s="15">
        <v>40000</v>
      </c>
      <c r="EI48" s="15">
        <f t="shared" si="60"/>
        <v>462080</v>
      </c>
      <c r="EJ48" s="15">
        <v>40000</v>
      </c>
      <c r="EK48" s="15">
        <f t="shared" si="61"/>
        <v>462080</v>
      </c>
      <c r="EL48" s="15">
        <v>40000</v>
      </c>
      <c r="EM48" s="15">
        <f t="shared" si="62"/>
        <v>462080</v>
      </c>
      <c r="EN48" s="15">
        <v>40000</v>
      </c>
      <c r="EO48" s="15">
        <f t="shared" si="63"/>
        <v>462080</v>
      </c>
      <c r="EP48" s="15">
        <v>40000</v>
      </c>
      <c r="EQ48" s="15">
        <f t="shared" si="64"/>
        <v>462080</v>
      </c>
      <c r="ER48" s="15">
        <v>40000</v>
      </c>
      <c r="ES48" s="15">
        <f t="shared" si="65"/>
        <v>462080</v>
      </c>
      <c r="ET48" s="15">
        <v>40000</v>
      </c>
      <c r="EU48" s="15">
        <f t="shared" si="66"/>
        <v>462080</v>
      </c>
      <c r="EV48" s="15">
        <v>40000</v>
      </c>
      <c r="EW48" s="15">
        <f t="shared" si="67"/>
        <v>462080</v>
      </c>
      <c r="EX48" s="15">
        <v>40000</v>
      </c>
      <c r="EY48" s="15">
        <f t="shared" si="68"/>
        <v>462080</v>
      </c>
      <c r="EZ48" s="15">
        <v>40000</v>
      </c>
      <c r="FA48" s="15">
        <f t="shared" si="69"/>
        <v>462080</v>
      </c>
      <c r="FB48" s="3"/>
      <c r="FC48" s="56">
        <v>40000</v>
      </c>
      <c r="FD48" s="8">
        <f t="shared" si="72"/>
        <v>462080</v>
      </c>
      <c r="FE48" s="3">
        <v>40000</v>
      </c>
      <c r="FF48" s="3">
        <f t="shared" si="73"/>
        <v>462080</v>
      </c>
      <c r="FG48" s="3">
        <v>40000</v>
      </c>
      <c r="FH48" s="3">
        <f t="shared" si="74"/>
        <v>462080</v>
      </c>
      <c r="FI48" s="3">
        <v>40000</v>
      </c>
      <c r="FJ48" s="3">
        <f t="shared" si="75"/>
        <v>462080</v>
      </c>
      <c r="FK48" s="3">
        <v>40000</v>
      </c>
      <c r="FL48" s="3">
        <f t="shared" si="76"/>
        <v>462080</v>
      </c>
      <c r="FM48" s="3">
        <v>40000</v>
      </c>
      <c r="FN48" s="3">
        <f t="shared" si="77"/>
        <v>462080</v>
      </c>
      <c r="FO48" s="3">
        <v>40000</v>
      </c>
      <c r="FP48" s="3">
        <f t="shared" si="78"/>
        <v>462080</v>
      </c>
      <c r="FQ48" s="3">
        <v>40000</v>
      </c>
      <c r="FR48" s="3">
        <f t="shared" si="79"/>
        <v>462080</v>
      </c>
      <c r="FS48" s="3">
        <v>40000</v>
      </c>
      <c r="FT48" s="3">
        <f t="shared" si="80"/>
        <v>462080</v>
      </c>
      <c r="FU48" s="3">
        <v>40000</v>
      </c>
      <c r="FV48" s="3">
        <f t="shared" si="81"/>
        <v>462080</v>
      </c>
      <c r="FW48" s="3">
        <v>40000</v>
      </c>
      <c r="FX48" s="3">
        <f t="shared" si="82"/>
        <v>462080</v>
      </c>
      <c r="FY48" s="3">
        <v>40000</v>
      </c>
      <c r="FZ48" s="15">
        <f t="shared" si="83"/>
        <v>462080</v>
      </c>
      <c r="GA48" s="3"/>
      <c r="GB48" s="56">
        <v>40000</v>
      </c>
      <c r="GC48" s="45">
        <f t="shared" si="84"/>
        <v>462080</v>
      </c>
      <c r="GD48" s="3">
        <v>40000</v>
      </c>
      <c r="GE48" s="17">
        <f t="shared" si="85"/>
        <v>462080</v>
      </c>
      <c r="GF48" s="3">
        <v>40000</v>
      </c>
      <c r="GG48" s="17">
        <f t="shared" si="86"/>
        <v>462080</v>
      </c>
      <c r="GH48" s="3">
        <v>40000</v>
      </c>
      <c r="GI48" s="17">
        <f t="shared" si="87"/>
        <v>462080</v>
      </c>
      <c r="GJ48" s="3">
        <v>40000</v>
      </c>
      <c r="GK48" s="17">
        <f t="shared" si="88"/>
        <v>462080</v>
      </c>
      <c r="GL48" s="3">
        <v>40000</v>
      </c>
      <c r="GM48" s="17">
        <f t="shared" si="89"/>
        <v>462080</v>
      </c>
      <c r="GN48" s="3">
        <v>40000</v>
      </c>
      <c r="GO48" s="17">
        <f t="shared" si="90"/>
        <v>462080</v>
      </c>
      <c r="GP48" s="3">
        <v>40000</v>
      </c>
      <c r="GQ48" s="17">
        <f t="shared" si="91"/>
        <v>462080</v>
      </c>
      <c r="GR48" s="3">
        <v>40000</v>
      </c>
      <c r="GS48" s="17">
        <f t="shared" si="92"/>
        <v>462080</v>
      </c>
      <c r="GT48" s="3">
        <v>40000</v>
      </c>
      <c r="GU48" s="17">
        <f t="shared" si="93"/>
        <v>462080</v>
      </c>
      <c r="GV48" s="3">
        <v>40000</v>
      </c>
      <c r="GW48" s="17">
        <f t="shared" si="94"/>
        <v>462080</v>
      </c>
      <c r="GX48" s="3">
        <v>40000</v>
      </c>
      <c r="GY48" s="17">
        <f t="shared" si="95"/>
        <v>462080</v>
      </c>
      <c r="GZ48" s="3"/>
      <c r="HA48" s="56">
        <v>40000</v>
      </c>
      <c r="HB48" s="45">
        <f t="shared" si="96"/>
        <v>462080</v>
      </c>
      <c r="HC48" s="3">
        <v>40000</v>
      </c>
      <c r="HD48" s="17">
        <f t="shared" si="97"/>
        <v>462080</v>
      </c>
      <c r="HE48" s="3">
        <v>40000</v>
      </c>
      <c r="HF48" s="17">
        <f t="shared" si="98"/>
        <v>462080</v>
      </c>
      <c r="HG48" s="3">
        <v>40000</v>
      </c>
      <c r="HH48" s="17">
        <f t="shared" si="99"/>
        <v>462080</v>
      </c>
      <c r="HI48" s="3">
        <v>40000</v>
      </c>
      <c r="HJ48" s="17">
        <f t="shared" si="100"/>
        <v>462080</v>
      </c>
      <c r="HK48" s="3">
        <v>40000</v>
      </c>
      <c r="HL48" s="17">
        <f t="shared" si="101"/>
        <v>462080</v>
      </c>
      <c r="HM48" s="3">
        <v>40000</v>
      </c>
      <c r="HN48" s="17">
        <f t="shared" si="102"/>
        <v>462080</v>
      </c>
      <c r="HO48" s="3">
        <v>40000</v>
      </c>
      <c r="HP48" s="17">
        <f t="shared" si="103"/>
        <v>462080</v>
      </c>
      <c r="HQ48" s="3">
        <v>40000</v>
      </c>
      <c r="HR48" s="17">
        <f t="shared" si="104"/>
        <v>462080</v>
      </c>
      <c r="HS48" s="3">
        <v>40000</v>
      </c>
      <c r="HT48" s="17">
        <f t="shared" si="105"/>
        <v>462080</v>
      </c>
      <c r="HU48" s="3">
        <v>40000</v>
      </c>
      <c r="HV48" s="17">
        <f t="shared" si="106"/>
        <v>462080</v>
      </c>
      <c r="HW48" s="3">
        <v>40000</v>
      </c>
      <c r="HX48" s="17">
        <f t="shared" si="107"/>
        <v>462080</v>
      </c>
      <c r="HY48" s="3"/>
      <c r="HZ48" s="61"/>
    </row>
    <row r="49" spans="1:234" ht="13.5" thickBot="1" x14ac:dyDescent="0.25">
      <c r="A49" s="53">
        <v>27641</v>
      </c>
      <c r="B49" s="51" t="s">
        <v>59</v>
      </c>
      <c r="C49" s="52">
        <v>20000</v>
      </c>
      <c r="D49" s="54">
        <v>37408</v>
      </c>
      <c r="E49" s="54">
        <v>48395</v>
      </c>
      <c r="F49" s="51" t="s">
        <v>4</v>
      </c>
      <c r="G49" s="54">
        <v>48029</v>
      </c>
      <c r="H49" s="75">
        <v>0.38</v>
      </c>
      <c r="I49" s="77"/>
      <c r="J49" s="30">
        <f t="shared" si="0"/>
        <v>0</v>
      </c>
      <c r="K49" s="5"/>
      <c r="L49" s="8">
        <f t="shared" si="70"/>
        <v>0</v>
      </c>
      <c r="N49" s="3">
        <f t="shared" si="1"/>
        <v>0</v>
      </c>
      <c r="P49" s="3">
        <f t="shared" si="2"/>
        <v>0</v>
      </c>
      <c r="R49" s="3">
        <f t="shared" si="3"/>
        <v>0</v>
      </c>
      <c r="S49" s="3">
        <v>20000</v>
      </c>
      <c r="T49" s="3">
        <f t="shared" si="4"/>
        <v>231040</v>
      </c>
      <c r="U49" s="3">
        <v>20000</v>
      </c>
      <c r="V49" s="3">
        <f t="shared" si="5"/>
        <v>231040</v>
      </c>
      <c r="W49" s="3">
        <v>20000</v>
      </c>
      <c r="X49" s="3">
        <f t="shared" si="6"/>
        <v>231040</v>
      </c>
      <c r="Y49" s="3">
        <v>20000</v>
      </c>
      <c r="Z49" s="3">
        <f t="shared" si="7"/>
        <v>231040</v>
      </c>
      <c r="AA49" s="3">
        <v>20000</v>
      </c>
      <c r="AB49" s="3">
        <f t="shared" si="8"/>
        <v>231040</v>
      </c>
      <c r="AC49" s="3">
        <v>20000</v>
      </c>
      <c r="AD49" s="3">
        <f t="shared" si="9"/>
        <v>231040</v>
      </c>
      <c r="AE49" s="3">
        <v>20000</v>
      </c>
      <c r="AF49" s="3">
        <f t="shared" si="10"/>
        <v>231040</v>
      </c>
      <c r="AG49" s="3"/>
      <c r="AH49" s="56">
        <v>20000</v>
      </c>
      <c r="AI49" s="8">
        <f t="shared" si="11"/>
        <v>231040</v>
      </c>
      <c r="AJ49" s="3">
        <v>20000</v>
      </c>
      <c r="AK49" s="3">
        <f t="shared" si="12"/>
        <v>231040</v>
      </c>
      <c r="AL49" s="3">
        <v>20000</v>
      </c>
      <c r="AM49" s="3">
        <f t="shared" si="13"/>
        <v>231040</v>
      </c>
      <c r="AN49" s="30">
        <v>20000</v>
      </c>
      <c r="AO49" s="39">
        <f t="shared" si="14"/>
        <v>231040</v>
      </c>
      <c r="AP49" s="30">
        <v>20000</v>
      </c>
      <c r="AQ49" s="39">
        <f t="shared" si="15"/>
        <v>231040</v>
      </c>
      <c r="AR49" s="3">
        <v>20000</v>
      </c>
      <c r="AS49" s="3">
        <f t="shared" si="16"/>
        <v>231040</v>
      </c>
      <c r="AT49" s="3">
        <v>20000</v>
      </c>
      <c r="AU49" s="3">
        <f t="shared" si="17"/>
        <v>231040</v>
      </c>
      <c r="AV49" s="3">
        <v>20000</v>
      </c>
      <c r="AW49" s="3">
        <f t="shared" si="18"/>
        <v>231040</v>
      </c>
      <c r="AX49" s="3">
        <v>20000</v>
      </c>
      <c r="AY49" s="3">
        <f t="shared" si="19"/>
        <v>231040</v>
      </c>
      <c r="AZ49" s="3">
        <v>20000</v>
      </c>
      <c r="BA49" s="3">
        <f t="shared" si="20"/>
        <v>231040</v>
      </c>
      <c r="BB49" s="3">
        <v>20000</v>
      </c>
      <c r="BC49" s="3">
        <f t="shared" si="21"/>
        <v>231040</v>
      </c>
      <c r="BD49" s="3">
        <v>20000</v>
      </c>
      <c r="BE49" s="3">
        <f t="shared" si="22"/>
        <v>231040</v>
      </c>
      <c r="BF49" s="3"/>
      <c r="BG49" s="56">
        <v>20000</v>
      </c>
      <c r="BH49" s="8">
        <f t="shared" si="23"/>
        <v>231040</v>
      </c>
      <c r="BI49" s="3">
        <v>20000</v>
      </c>
      <c r="BJ49" s="3">
        <f t="shared" si="24"/>
        <v>231040</v>
      </c>
      <c r="BK49" s="3">
        <v>20000</v>
      </c>
      <c r="BL49" s="3">
        <f t="shared" si="25"/>
        <v>231040</v>
      </c>
      <c r="BM49" s="3">
        <v>20000</v>
      </c>
      <c r="BN49" s="3">
        <f t="shared" si="26"/>
        <v>231040</v>
      </c>
      <c r="BO49" s="3">
        <v>20000</v>
      </c>
      <c r="BP49" s="3">
        <f t="shared" si="27"/>
        <v>231040</v>
      </c>
      <c r="BQ49" s="3">
        <v>20000</v>
      </c>
      <c r="BR49" s="3">
        <f t="shared" si="28"/>
        <v>231040</v>
      </c>
      <c r="BS49" s="3">
        <v>20000</v>
      </c>
      <c r="BT49" s="3">
        <f t="shared" si="29"/>
        <v>231040</v>
      </c>
      <c r="BU49" s="3">
        <v>20000</v>
      </c>
      <c r="BV49" s="3">
        <f t="shared" si="30"/>
        <v>231040</v>
      </c>
      <c r="BW49" s="3">
        <v>20000</v>
      </c>
      <c r="BX49" s="3">
        <f t="shared" si="31"/>
        <v>231040</v>
      </c>
      <c r="BY49" s="3">
        <v>20000</v>
      </c>
      <c r="BZ49" s="8">
        <f t="shared" si="32"/>
        <v>231040</v>
      </c>
      <c r="CA49" s="3">
        <v>20000</v>
      </c>
      <c r="CB49" s="3">
        <f t="shared" si="33"/>
        <v>231040</v>
      </c>
      <c r="CC49" s="3">
        <v>20000</v>
      </c>
      <c r="CD49" s="3">
        <f t="shared" si="34"/>
        <v>231040</v>
      </c>
      <c r="CE49" s="3"/>
      <c r="CF49" s="56">
        <v>20000</v>
      </c>
      <c r="CG49" s="8">
        <f t="shared" si="35"/>
        <v>231040</v>
      </c>
      <c r="CH49" s="3">
        <v>20000</v>
      </c>
      <c r="CI49" s="3">
        <f t="shared" si="36"/>
        <v>231040</v>
      </c>
      <c r="CJ49" s="3">
        <v>20000</v>
      </c>
      <c r="CK49" s="3">
        <f t="shared" si="37"/>
        <v>231040</v>
      </c>
      <c r="CL49" s="3">
        <v>20000</v>
      </c>
      <c r="CM49" s="3">
        <f t="shared" si="38"/>
        <v>231040</v>
      </c>
      <c r="CN49" s="3">
        <v>20000</v>
      </c>
      <c r="CO49" s="3">
        <f t="shared" si="39"/>
        <v>231040</v>
      </c>
      <c r="CP49" s="3">
        <v>20000</v>
      </c>
      <c r="CQ49" s="3">
        <f t="shared" si="40"/>
        <v>231040</v>
      </c>
      <c r="CR49" s="3">
        <v>20000</v>
      </c>
      <c r="CS49" s="3">
        <f t="shared" si="41"/>
        <v>231040</v>
      </c>
      <c r="CT49" s="3">
        <v>20000</v>
      </c>
      <c r="CU49" s="3">
        <f t="shared" si="42"/>
        <v>231040</v>
      </c>
      <c r="CV49" s="3">
        <v>20000</v>
      </c>
      <c r="CW49" s="3">
        <f t="shared" si="43"/>
        <v>231040</v>
      </c>
      <c r="CX49" s="3">
        <v>20000</v>
      </c>
      <c r="CY49" s="3">
        <f t="shared" si="44"/>
        <v>231040</v>
      </c>
      <c r="CZ49" s="3">
        <v>20000</v>
      </c>
      <c r="DA49" s="15">
        <f t="shared" si="45"/>
        <v>231040</v>
      </c>
      <c r="DB49" s="21">
        <v>20000</v>
      </c>
      <c r="DC49" s="21">
        <f t="shared" si="46"/>
        <v>231040</v>
      </c>
      <c r="DD49" s="39"/>
      <c r="DE49" s="56">
        <v>20000</v>
      </c>
      <c r="DF49" s="83">
        <f t="shared" si="47"/>
        <v>231040</v>
      </c>
      <c r="DG49" s="15">
        <v>20000</v>
      </c>
      <c r="DH49" s="15">
        <f t="shared" si="48"/>
        <v>231040</v>
      </c>
      <c r="DI49" s="15">
        <v>20000</v>
      </c>
      <c r="DJ49" s="15">
        <f t="shared" si="49"/>
        <v>231040</v>
      </c>
      <c r="DK49" s="15">
        <v>20000</v>
      </c>
      <c r="DL49" s="15">
        <f t="shared" si="50"/>
        <v>231040</v>
      </c>
      <c r="DM49" s="15">
        <v>20000</v>
      </c>
      <c r="DN49" s="15">
        <f t="shared" si="51"/>
        <v>231040</v>
      </c>
      <c r="DO49" s="15">
        <v>20000</v>
      </c>
      <c r="DP49" s="15">
        <f t="shared" si="52"/>
        <v>231040</v>
      </c>
      <c r="DQ49" s="15">
        <v>20000</v>
      </c>
      <c r="DR49" s="15">
        <f t="shared" si="53"/>
        <v>231040</v>
      </c>
      <c r="DS49" s="15">
        <v>20000</v>
      </c>
      <c r="DT49" s="15">
        <f t="shared" si="54"/>
        <v>231040</v>
      </c>
      <c r="DU49" s="15">
        <v>20000</v>
      </c>
      <c r="DV49" s="15">
        <f t="shared" si="55"/>
        <v>231040</v>
      </c>
      <c r="DW49" s="15">
        <v>20000</v>
      </c>
      <c r="DX49" s="15">
        <f t="shared" si="71"/>
        <v>231040</v>
      </c>
      <c r="DY49" s="15">
        <v>20000</v>
      </c>
      <c r="DZ49" s="15">
        <f t="shared" si="56"/>
        <v>231040</v>
      </c>
      <c r="EA49" s="15">
        <v>20000</v>
      </c>
      <c r="EB49" s="15">
        <f t="shared" si="57"/>
        <v>231040</v>
      </c>
      <c r="EC49" s="15"/>
      <c r="ED49" s="60">
        <v>20000</v>
      </c>
      <c r="EE49" s="83">
        <f t="shared" si="58"/>
        <v>231040</v>
      </c>
      <c r="EF49" s="15">
        <v>20000</v>
      </c>
      <c r="EG49" s="15">
        <f t="shared" si="59"/>
        <v>231040</v>
      </c>
      <c r="EH49" s="15">
        <v>20000</v>
      </c>
      <c r="EI49" s="15">
        <f t="shared" si="60"/>
        <v>231040</v>
      </c>
      <c r="EJ49" s="15">
        <v>20000</v>
      </c>
      <c r="EK49" s="15">
        <f t="shared" si="61"/>
        <v>231040</v>
      </c>
      <c r="EL49" s="15">
        <v>20000</v>
      </c>
      <c r="EM49" s="15">
        <f t="shared" si="62"/>
        <v>231040</v>
      </c>
      <c r="EN49" s="15">
        <v>20000</v>
      </c>
      <c r="EO49" s="15">
        <f t="shared" si="63"/>
        <v>231040</v>
      </c>
      <c r="EP49" s="15">
        <v>20000</v>
      </c>
      <c r="EQ49" s="15">
        <f t="shared" si="64"/>
        <v>231040</v>
      </c>
      <c r="ER49" s="15">
        <v>20000</v>
      </c>
      <c r="ES49" s="15">
        <f t="shared" si="65"/>
        <v>231040</v>
      </c>
      <c r="ET49" s="15">
        <v>20000</v>
      </c>
      <c r="EU49" s="15">
        <f t="shared" si="66"/>
        <v>231040</v>
      </c>
      <c r="EV49" s="15">
        <v>20000</v>
      </c>
      <c r="EW49" s="15">
        <f t="shared" si="67"/>
        <v>231040</v>
      </c>
      <c r="EX49" s="15">
        <v>20000</v>
      </c>
      <c r="EY49" s="15">
        <f t="shared" si="68"/>
        <v>231040</v>
      </c>
      <c r="EZ49" s="15">
        <v>20000</v>
      </c>
      <c r="FA49" s="15">
        <f t="shared" si="69"/>
        <v>231040</v>
      </c>
      <c r="FB49" s="3"/>
      <c r="FC49" s="56">
        <v>20000</v>
      </c>
      <c r="FD49" s="8">
        <f t="shared" si="72"/>
        <v>231040</v>
      </c>
      <c r="FE49" s="3">
        <v>20000</v>
      </c>
      <c r="FF49" s="3">
        <f t="shared" si="73"/>
        <v>231040</v>
      </c>
      <c r="FG49" s="3">
        <v>20000</v>
      </c>
      <c r="FH49" s="3">
        <f t="shared" si="74"/>
        <v>231040</v>
      </c>
      <c r="FI49" s="3">
        <v>20000</v>
      </c>
      <c r="FJ49" s="3">
        <f t="shared" si="75"/>
        <v>231040</v>
      </c>
      <c r="FK49" s="3">
        <v>20000</v>
      </c>
      <c r="FL49" s="3">
        <f t="shared" si="76"/>
        <v>231040</v>
      </c>
      <c r="FM49" s="3">
        <v>20000</v>
      </c>
      <c r="FN49" s="3">
        <f t="shared" si="77"/>
        <v>231040</v>
      </c>
      <c r="FO49" s="3">
        <v>20000</v>
      </c>
      <c r="FP49" s="3">
        <f t="shared" si="78"/>
        <v>231040</v>
      </c>
      <c r="FQ49" s="3">
        <v>20000</v>
      </c>
      <c r="FR49" s="3">
        <f t="shared" si="79"/>
        <v>231040</v>
      </c>
      <c r="FS49" s="3">
        <v>20000</v>
      </c>
      <c r="FT49" s="3">
        <f t="shared" si="80"/>
        <v>231040</v>
      </c>
      <c r="FU49" s="3">
        <v>20000</v>
      </c>
      <c r="FV49" s="3">
        <f t="shared" si="81"/>
        <v>231040</v>
      </c>
      <c r="FW49" s="3">
        <v>20000</v>
      </c>
      <c r="FX49" s="3">
        <f t="shared" si="82"/>
        <v>231040</v>
      </c>
      <c r="FY49" s="3">
        <v>20000</v>
      </c>
      <c r="FZ49" s="15">
        <f t="shared" si="83"/>
        <v>231040</v>
      </c>
      <c r="GA49" s="3"/>
      <c r="GB49" s="56">
        <v>20000</v>
      </c>
      <c r="GC49" s="45">
        <f t="shared" si="84"/>
        <v>231040</v>
      </c>
      <c r="GD49" s="3">
        <v>20000</v>
      </c>
      <c r="GE49" s="17">
        <f t="shared" si="85"/>
        <v>231040</v>
      </c>
      <c r="GF49" s="3">
        <v>20000</v>
      </c>
      <c r="GG49" s="17">
        <f t="shared" si="86"/>
        <v>231040</v>
      </c>
      <c r="GH49" s="3">
        <v>20000</v>
      </c>
      <c r="GI49" s="17">
        <f t="shared" si="87"/>
        <v>231040</v>
      </c>
      <c r="GJ49" s="3">
        <v>20000</v>
      </c>
      <c r="GK49" s="17">
        <f t="shared" si="88"/>
        <v>231040</v>
      </c>
      <c r="GL49" s="3">
        <v>20000</v>
      </c>
      <c r="GM49" s="17">
        <f t="shared" si="89"/>
        <v>231040</v>
      </c>
      <c r="GN49" s="3">
        <v>20000</v>
      </c>
      <c r="GO49" s="17">
        <f t="shared" si="90"/>
        <v>231040</v>
      </c>
      <c r="GP49" s="3">
        <v>20000</v>
      </c>
      <c r="GQ49" s="17">
        <f t="shared" si="91"/>
        <v>231040</v>
      </c>
      <c r="GR49" s="3">
        <v>20000</v>
      </c>
      <c r="GS49" s="17">
        <f t="shared" si="92"/>
        <v>231040</v>
      </c>
      <c r="GT49" s="3">
        <v>20000</v>
      </c>
      <c r="GU49" s="17">
        <f t="shared" si="93"/>
        <v>231040</v>
      </c>
      <c r="GV49" s="3">
        <v>20000</v>
      </c>
      <c r="GW49" s="17">
        <f t="shared" si="94"/>
        <v>231040</v>
      </c>
      <c r="GX49" s="3">
        <v>20000</v>
      </c>
      <c r="GY49" s="17">
        <f t="shared" si="95"/>
        <v>231040</v>
      </c>
      <c r="GZ49" s="3"/>
      <c r="HA49" s="56">
        <v>20000</v>
      </c>
      <c r="HB49" s="45">
        <f t="shared" si="96"/>
        <v>231040</v>
      </c>
      <c r="HC49" s="3">
        <v>20000</v>
      </c>
      <c r="HD49" s="17">
        <f t="shared" si="97"/>
        <v>231040</v>
      </c>
      <c r="HE49" s="3">
        <v>20000</v>
      </c>
      <c r="HF49" s="17">
        <f t="shared" si="98"/>
        <v>231040</v>
      </c>
      <c r="HG49" s="3">
        <v>20000</v>
      </c>
      <c r="HH49" s="17">
        <f t="shared" si="99"/>
        <v>231040</v>
      </c>
      <c r="HI49" s="3">
        <v>20000</v>
      </c>
      <c r="HJ49" s="17">
        <f t="shared" si="100"/>
        <v>231040</v>
      </c>
      <c r="HK49" s="3">
        <v>20000</v>
      </c>
      <c r="HL49" s="17">
        <f t="shared" si="101"/>
        <v>231040</v>
      </c>
      <c r="HM49" s="3">
        <v>20000</v>
      </c>
      <c r="HN49" s="17">
        <f t="shared" si="102"/>
        <v>231040</v>
      </c>
      <c r="HO49" s="3">
        <v>20000</v>
      </c>
      <c r="HP49" s="17">
        <f t="shared" si="103"/>
        <v>231040</v>
      </c>
      <c r="HQ49" s="3">
        <v>20000</v>
      </c>
      <c r="HR49" s="17">
        <f t="shared" si="104"/>
        <v>231040</v>
      </c>
      <c r="HS49" s="3">
        <v>20000</v>
      </c>
      <c r="HT49" s="17">
        <f t="shared" si="105"/>
        <v>231040</v>
      </c>
      <c r="HU49" s="3">
        <v>20000</v>
      </c>
      <c r="HV49" s="17">
        <f t="shared" si="106"/>
        <v>231040</v>
      </c>
      <c r="HW49" s="3">
        <v>20000</v>
      </c>
      <c r="HX49" s="17">
        <f t="shared" si="107"/>
        <v>231040</v>
      </c>
      <c r="HY49" s="3"/>
      <c r="HZ49" s="61"/>
    </row>
    <row r="50" spans="1:234" ht="13.5" thickBot="1" x14ac:dyDescent="0.25">
      <c r="A50" s="53">
        <v>27649</v>
      </c>
      <c r="B50" s="51" t="s">
        <v>59</v>
      </c>
      <c r="C50" s="52">
        <v>7500</v>
      </c>
      <c r="D50" s="54">
        <v>37408</v>
      </c>
      <c r="E50" s="54">
        <v>39233</v>
      </c>
      <c r="F50" s="51" t="s">
        <v>4</v>
      </c>
      <c r="G50" s="54">
        <v>38868</v>
      </c>
      <c r="H50" s="75">
        <v>0.22500000000000001</v>
      </c>
      <c r="I50" s="77"/>
      <c r="J50" s="30">
        <f t="shared" si="0"/>
        <v>0</v>
      </c>
      <c r="K50" s="5"/>
      <c r="L50" s="8">
        <f t="shared" si="70"/>
        <v>0</v>
      </c>
      <c r="N50" s="3">
        <f t="shared" si="1"/>
        <v>0</v>
      </c>
      <c r="P50" s="3">
        <f t="shared" si="2"/>
        <v>0</v>
      </c>
      <c r="R50" s="3">
        <f t="shared" si="3"/>
        <v>0</v>
      </c>
      <c r="S50" s="3">
        <v>7500</v>
      </c>
      <c r="T50" s="3">
        <f t="shared" si="4"/>
        <v>51300</v>
      </c>
      <c r="U50" s="3">
        <v>7500</v>
      </c>
      <c r="V50" s="3">
        <f t="shared" si="5"/>
        <v>51300</v>
      </c>
      <c r="W50" s="3">
        <v>7500</v>
      </c>
      <c r="X50" s="3">
        <f t="shared" si="6"/>
        <v>51300</v>
      </c>
      <c r="Y50" s="3">
        <v>7500</v>
      </c>
      <c r="Z50" s="3">
        <f t="shared" si="7"/>
        <v>51300</v>
      </c>
      <c r="AA50" s="3">
        <v>7500</v>
      </c>
      <c r="AB50" s="3">
        <f t="shared" si="8"/>
        <v>51300</v>
      </c>
      <c r="AC50" s="3">
        <v>7500</v>
      </c>
      <c r="AD50" s="3">
        <f t="shared" si="9"/>
        <v>51300</v>
      </c>
      <c r="AE50" s="3">
        <v>7500</v>
      </c>
      <c r="AF50" s="3">
        <f t="shared" si="10"/>
        <v>51300</v>
      </c>
      <c r="AG50" s="3"/>
      <c r="AH50" s="56">
        <v>7500</v>
      </c>
      <c r="AI50" s="8">
        <f t="shared" si="11"/>
        <v>51300</v>
      </c>
      <c r="AJ50" s="3">
        <v>7500</v>
      </c>
      <c r="AK50" s="3">
        <f t="shared" si="12"/>
        <v>51300</v>
      </c>
      <c r="AL50" s="3">
        <v>7500</v>
      </c>
      <c r="AM50" s="3">
        <f t="shared" si="13"/>
        <v>51300</v>
      </c>
      <c r="AN50" s="30">
        <v>7500</v>
      </c>
      <c r="AO50" s="39">
        <f t="shared" si="14"/>
        <v>51300</v>
      </c>
      <c r="AP50" s="30">
        <v>7500</v>
      </c>
      <c r="AQ50" s="39">
        <f t="shared" si="15"/>
        <v>51300</v>
      </c>
      <c r="AR50" s="3">
        <v>7500</v>
      </c>
      <c r="AS50" s="3">
        <f t="shared" si="16"/>
        <v>51300</v>
      </c>
      <c r="AT50" s="3">
        <v>7500</v>
      </c>
      <c r="AU50" s="3">
        <f t="shared" si="17"/>
        <v>51300</v>
      </c>
      <c r="AV50" s="3">
        <v>7500</v>
      </c>
      <c r="AW50" s="3">
        <f t="shared" si="18"/>
        <v>51300</v>
      </c>
      <c r="AX50" s="3">
        <v>7500</v>
      </c>
      <c r="AY50" s="3">
        <f t="shared" si="19"/>
        <v>51300</v>
      </c>
      <c r="AZ50" s="3">
        <v>7500</v>
      </c>
      <c r="BA50" s="3">
        <f t="shared" si="20"/>
        <v>51300</v>
      </c>
      <c r="BB50" s="3">
        <v>7500</v>
      </c>
      <c r="BC50" s="3">
        <f t="shared" si="21"/>
        <v>51300</v>
      </c>
      <c r="BD50" s="3">
        <v>7500</v>
      </c>
      <c r="BE50" s="3">
        <f t="shared" si="22"/>
        <v>51300</v>
      </c>
      <c r="BF50" s="3"/>
      <c r="BG50" s="56">
        <v>7500</v>
      </c>
      <c r="BH50" s="8">
        <f t="shared" si="23"/>
        <v>51300</v>
      </c>
      <c r="BI50" s="3">
        <v>7500</v>
      </c>
      <c r="BJ50" s="3">
        <f t="shared" si="24"/>
        <v>51300</v>
      </c>
      <c r="BK50" s="3">
        <v>7500</v>
      </c>
      <c r="BL50" s="3">
        <f t="shared" si="25"/>
        <v>51300</v>
      </c>
      <c r="BM50" s="3">
        <v>7500</v>
      </c>
      <c r="BN50" s="3">
        <f t="shared" si="26"/>
        <v>51300</v>
      </c>
      <c r="BO50" s="3">
        <v>7500</v>
      </c>
      <c r="BP50" s="3">
        <f t="shared" si="27"/>
        <v>51300</v>
      </c>
      <c r="BQ50" s="3">
        <v>7500</v>
      </c>
      <c r="BR50" s="3">
        <f t="shared" si="28"/>
        <v>51300</v>
      </c>
      <c r="BS50" s="3">
        <v>7500</v>
      </c>
      <c r="BT50" s="3">
        <f t="shared" si="29"/>
        <v>51300</v>
      </c>
      <c r="BU50" s="3">
        <v>7500</v>
      </c>
      <c r="BV50" s="3">
        <f t="shared" si="30"/>
        <v>51300</v>
      </c>
      <c r="BW50" s="3">
        <v>7500</v>
      </c>
      <c r="BX50" s="3">
        <f t="shared" si="31"/>
        <v>51300</v>
      </c>
      <c r="BY50" s="3">
        <v>7500</v>
      </c>
      <c r="BZ50" s="8">
        <f t="shared" si="32"/>
        <v>51300</v>
      </c>
      <c r="CA50" s="3">
        <v>7500</v>
      </c>
      <c r="CB50" s="3">
        <f t="shared" si="33"/>
        <v>51300</v>
      </c>
      <c r="CC50" s="3">
        <v>7500</v>
      </c>
      <c r="CD50" s="3">
        <f t="shared" si="34"/>
        <v>51300</v>
      </c>
      <c r="CE50" s="3"/>
      <c r="CF50" s="56">
        <v>7500</v>
      </c>
      <c r="CG50" s="8">
        <f t="shared" si="35"/>
        <v>51300</v>
      </c>
      <c r="CH50" s="3">
        <v>7500</v>
      </c>
      <c r="CI50" s="3">
        <f t="shared" si="36"/>
        <v>51300</v>
      </c>
      <c r="CJ50" s="3">
        <v>7500</v>
      </c>
      <c r="CK50" s="3">
        <f t="shared" si="37"/>
        <v>51300</v>
      </c>
      <c r="CL50" s="3">
        <v>7500</v>
      </c>
      <c r="CM50" s="3">
        <f t="shared" si="38"/>
        <v>51300</v>
      </c>
      <c r="CN50" s="3">
        <v>7500</v>
      </c>
      <c r="CO50" s="3">
        <f t="shared" si="39"/>
        <v>51300</v>
      </c>
      <c r="CP50" s="3">
        <v>7500</v>
      </c>
      <c r="CQ50" s="3">
        <f t="shared" si="40"/>
        <v>51300</v>
      </c>
      <c r="CR50" s="3">
        <v>7500</v>
      </c>
      <c r="CS50" s="3">
        <f t="shared" si="41"/>
        <v>51300</v>
      </c>
      <c r="CT50" s="3">
        <v>7500</v>
      </c>
      <c r="CU50" s="3">
        <f t="shared" si="42"/>
        <v>51300</v>
      </c>
      <c r="CV50" s="3">
        <v>7500</v>
      </c>
      <c r="CW50" s="3">
        <f t="shared" si="43"/>
        <v>51300</v>
      </c>
      <c r="CX50" s="3">
        <v>7500</v>
      </c>
      <c r="CY50" s="3">
        <f t="shared" si="44"/>
        <v>51300</v>
      </c>
      <c r="CZ50" s="3">
        <v>7500</v>
      </c>
      <c r="DA50" s="15">
        <f t="shared" si="45"/>
        <v>51300</v>
      </c>
      <c r="DB50" s="21">
        <v>7500</v>
      </c>
      <c r="DC50" s="21">
        <f t="shared" si="46"/>
        <v>51300</v>
      </c>
      <c r="DD50" s="39"/>
      <c r="DE50" s="56">
        <v>7500</v>
      </c>
      <c r="DF50" s="83">
        <f t="shared" si="47"/>
        <v>51300</v>
      </c>
      <c r="DG50" s="15">
        <v>7500</v>
      </c>
      <c r="DH50" s="15">
        <f t="shared" si="48"/>
        <v>51300</v>
      </c>
      <c r="DI50" s="15">
        <v>7500</v>
      </c>
      <c r="DJ50" s="15">
        <f t="shared" si="49"/>
        <v>51300</v>
      </c>
      <c r="DK50" s="15">
        <v>7500</v>
      </c>
      <c r="DL50" s="15">
        <f t="shared" si="50"/>
        <v>51300</v>
      </c>
      <c r="DM50" s="35">
        <v>7500</v>
      </c>
      <c r="DN50" s="15">
        <f t="shared" si="51"/>
        <v>51300</v>
      </c>
      <c r="DO50" s="15">
        <v>7500</v>
      </c>
      <c r="DP50" s="15">
        <f t="shared" si="52"/>
        <v>51300</v>
      </c>
      <c r="DQ50" s="15">
        <v>7500</v>
      </c>
      <c r="DR50" s="15">
        <f t="shared" si="53"/>
        <v>51300</v>
      </c>
      <c r="DS50" s="15">
        <v>7500</v>
      </c>
      <c r="DT50" s="15">
        <f t="shared" si="54"/>
        <v>51300</v>
      </c>
      <c r="DU50" s="15">
        <v>7500</v>
      </c>
      <c r="DV50" s="15">
        <f t="shared" si="55"/>
        <v>51300</v>
      </c>
      <c r="DW50" s="15">
        <v>7500</v>
      </c>
      <c r="DX50" s="15">
        <f t="shared" si="71"/>
        <v>399000</v>
      </c>
      <c r="DY50" s="15">
        <v>7500</v>
      </c>
      <c r="DZ50" s="15">
        <f t="shared" si="56"/>
        <v>51300</v>
      </c>
      <c r="EA50" s="15">
        <v>7500</v>
      </c>
      <c r="EB50" s="15">
        <f t="shared" si="57"/>
        <v>51300</v>
      </c>
      <c r="EC50" s="15"/>
      <c r="ED50" s="60">
        <v>7500</v>
      </c>
      <c r="EE50" s="83">
        <f t="shared" si="58"/>
        <v>51300</v>
      </c>
      <c r="EF50" s="15">
        <v>7500</v>
      </c>
      <c r="EG50" s="15">
        <f t="shared" si="59"/>
        <v>51300</v>
      </c>
      <c r="EH50" s="15">
        <v>7500</v>
      </c>
      <c r="EI50" s="15">
        <f t="shared" si="60"/>
        <v>51300</v>
      </c>
      <c r="EJ50" s="15">
        <v>7500</v>
      </c>
      <c r="EK50" s="15">
        <f t="shared" si="61"/>
        <v>51300</v>
      </c>
      <c r="EL50" s="15">
        <v>7500</v>
      </c>
      <c r="EM50" s="15">
        <f t="shared" si="62"/>
        <v>51300</v>
      </c>
      <c r="EN50" s="15"/>
      <c r="EO50" s="15">
        <f t="shared" si="63"/>
        <v>0</v>
      </c>
      <c r="EP50" s="15"/>
      <c r="EQ50" s="15">
        <f t="shared" si="64"/>
        <v>0</v>
      </c>
      <c r="ER50" s="15"/>
      <c r="ES50" s="15">
        <f t="shared" si="65"/>
        <v>0</v>
      </c>
      <c r="ET50" s="15"/>
      <c r="EU50" s="15">
        <f t="shared" si="66"/>
        <v>0</v>
      </c>
      <c r="EV50" s="15"/>
      <c r="EW50" s="15">
        <f t="shared" si="67"/>
        <v>0</v>
      </c>
      <c r="EX50" s="15"/>
      <c r="EY50" s="15">
        <f t="shared" si="68"/>
        <v>0</v>
      </c>
      <c r="EZ50" s="15"/>
      <c r="FA50" s="15">
        <f t="shared" si="69"/>
        <v>0</v>
      </c>
      <c r="FB50" s="17"/>
      <c r="FC50" s="59"/>
      <c r="FD50" s="8">
        <f t="shared" si="72"/>
        <v>0</v>
      </c>
      <c r="FE50" s="17"/>
      <c r="FF50" s="3">
        <f t="shared" si="73"/>
        <v>0</v>
      </c>
      <c r="FG50" s="17"/>
      <c r="FH50" s="3">
        <f t="shared" si="74"/>
        <v>0</v>
      </c>
      <c r="FI50" s="17"/>
      <c r="FJ50" s="3">
        <f t="shared" si="75"/>
        <v>0</v>
      </c>
      <c r="FK50" s="17"/>
      <c r="FL50" s="3">
        <f t="shared" si="76"/>
        <v>0</v>
      </c>
      <c r="FM50" s="17"/>
      <c r="FN50" s="3">
        <f t="shared" si="77"/>
        <v>0</v>
      </c>
      <c r="FO50" s="17"/>
      <c r="FP50" s="3">
        <f t="shared" si="78"/>
        <v>0</v>
      </c>
      <c r="FQ50" s="17"/>
      <c r="FR50" s="3">
        <f t="shared" si="79"/>
        <v>0</v>
      </c>
      <c r="FS50" s="17"/>
      <c r="FT50" s="3">
        <f t="shared" si="80"/>
        <v>0</v>
      </c>
      <c r="FU50" s="17"/>
      <c r="FV50" s="3">
        <f t="shared" si="81"/>
        <v>0</v>
      </c>
      <c r="FW50" s="17"/>
      <c r="FX50" s="3">
        <f t="shared" si="82"/>
        <v>0</v>
      </c>
      <c r="FY50" s="17"/>
      <c r="FZ50" s="15">
        <f t="shared" si="83"/>
        <v>0</v>
      </c>
      <c r="GA50" s="17"/>
      <c r="GB50" s="59"/>
      <c r="GC50" s="45">
        <f t="shared" si="84"/>
        <v>0</v>
      </c>
      <c r="GD50" s="17"/>
      <c r="GE50" s="17">
        <f t="shared" si="85"/>
        <v>0</v>
      </c>
      <c r="GF50" s="17"/>
      <c r="GG50" s="17">
        <f t="shared" si="86"/>
        <v>0</v>
      </c>
      <c r="GH50" s="17"/>
      <c r="GI50" s="17">
        <f t="shared" si="87"/>
        <v>0</v>
      </c>
      <c r="GJ50" s="17"/>
      <c r="GK50" s="17">
        <f t="shared" si="88"/>
        <v>0</v>
      </c>
      <c r="GL50" s="17"/>
      <c r="GM50" s="17">
        <f t="shared" si="89"/>
        <v>0</v>
      </c>
      <c r="GN50" s="17"/>
      <c r="GO50" s="17">
        <f t="shared" si="90"/>
        <v>0</v>
      </c>
      <c r="GP50" s="17"/>
      <c r="GQ50" s="17">
        <f t="shared" si="91"/>
        <v>0</v>
      </c>
      <c r="GR50" s="17"/>
      <c r="GS50" s="17">
        <f t="shared" si="92"/>
        <v>0</v>
      </c>
      <c r="GT50" s="17"/>
      <c r="GU50" s="17">
        <f t="shared" si="93"/>
        <v>0</v>
      </c>
      <c r="GV50" s="17"/>
      <c r="GW50" s="17">
        <f t="shared" si="94"/>
        <v>0</v>
      </c>
      <c r="GX50" s="17"/>
      <c r="GY50" s="17">
        <f t="shared" si="95"/>
        <v>0</v>
      </c>
      <c r="GZ50" s="17"/>
      <c r="HA50" s="59"/>
      <c r="HB50" s="45">
        <f t="shared" si="96"/>
        <v>0</v>
      </c>
      <c r="HC50" s="17"/>
      <c r="HD50" s="17">
        <f t="shared" si="97"/>
        <v>0</v>
      </c>
      <c r="HE50" s="17"/>
      <c r="HF50" s="17">
        <f t="shared" si="98"/>
        <v>0</v>
      </c>
      <c r="HG50" s="17"/>
      <c r="HH50" s="17">
        <f t="shared" si="99"/>
        <v>0</v>
      </c>
      <c r="HI50" s="17"/>
      <c r="HJ50" s="17">
        <f t="shared" si="100"/>
        <v>0</v>
      </c>
      <c r="HK50" s="17"/>
      <c r="HL50" s="17">
        <f t="shared" si="101"/>
        <v>0</v>
      </c>
      <c r="HM50" s="17"/>
      <c r="HN50" s="17">
        <f t="shared" si="102"/>
        <v>0</v>
      </c>
      <c r="HO50" s="17"/>
      <c r="HP50" s="17">
        <f t="shared" si="103"/>
        <v>0</v>
      </c>
      <c r="HQ50" s="17"/>
      <c r="HR50" s="17">
        <f t="shared" si="104"/>
        <v>0</v>
      </c>
      <c r="HS50" s="17"/>
      <c r="HT50" s="17">
        <f t="shared" si="105"/>
        <v>0</v>
      </c>
      <c r="HU50" s="17"/>
      <c r="HV50" s="17">
        <f t="shared" si="106"/>
        <v>0</v>
      </c>
      <c r="HW50" s="17"/>
      <c r="HX50" s="17">
        <f t="shared" si="107"/>
        <v>0</v>
      </c>
      <c r="HY50" s="17"/>
      <c r="HZ50" s="61"/>
    </row>
    <row r="51" spans="1:234" x14ac:dyDescent="0.2">
      <c r="A51" s="2">
        <v>22037</v>
      </c>
      <c r="B51" t="s">
        <v>33</v>
      </c>
      <c r="C51" s="4">
        <v>3000</v>
      </c>
      <c r="D51" s="6" t="s">
        <v>52</v>
      </c>
      <c r="E51" s="6"/>
      <c r="F51" s="6"/>
      <c r="G51" s="6"/>
      <c r="H51" s="68">
        <v>0.1459</v>
      </c>
      <c r="I51" s="84">
        <v>3000</v>
      </c>
      <c r="J51" s="30">
        <f t="shared" si="0"/>
        <v>13306.08</v>
      </c>
      <c r="K51" s="14">
        <v>3000</v>
      </c>
      <c r="L51" s="8">
        <f t="shared" si="70"/>
        <v>13306.08</v>
      </c>
      <c r="M51" s="14">
        <v>3000</v>
      </c>
      <c r="N51" s="3">
        <f t="shared" si="1"/>
        <v>13306.08</v>
      </c>
      <c r="O51" s="14">
        <v>3000</v>
      </c>
      <c r="P51" s="3">
        <f t="shared" si="2"/>
        <v>13306.08</v>
      </c>
      <c r="Q51" s="14">
        <v>3000</v>
      </c>
      <c r="R51" s="3">
        <f t="shared" si="3"/>
        <v>13306.08</v>
      </c>
      <c r="S51" s="14">
        <v>3000</v>
      </c>
      <c r="T51" s="3">
        <f t="shared" si="4"/>
        <v>13306.08</v>
      </c>
      <c r="U51" s="14">
        <v>3000</v>
      </c>
      <c r="V51" s="3">
        <f t="shared" si="5"/>
        <v>13306.08</v>
      </c>
      <c r="W51" s="14">
        <v>3000</v>
      </c>
      <c r="X51" s="3">
        <f t="shared" si="6"/>
        <v>13306.08</v>
      </c>
      <c r="Y51" s="14">
        <v>3000</v>
      </c>
      <c r="Z51" s="3">
        <f t="shared" si="7"/>
        <v>13306.08</v>
      </c>
      <c r="AA51" s="14">
        <v>3000</v>
      </c>
      <c r="AB51" s="3">
        <f t="shared" si="8"/>
        <v>13306.08</v>
      </c>
      <c r="AC51" s="14">
        <v>3000</v>
      </c>
      <c r="AD51" s="3">
        <f t="shared" si="9"/>
        <v>13306.08</v>
      </c>
      <c r="AE51" s="14">
        <v>3000</v>
      </c>
      <c r="AF51" s="3">
        <f t="shared" si="10"/>
        <v>13306.08</v>
      </c>
      <c r="AG51" s="3"/>
      <c r="AH51" s="62">
        <v>3000</v>
      </c>
      <c r="AI51" s="8">
        <f t="shared" si="11"/>
        <v>13306.08</v>
      </c>
      <c r="AJ51" s="14">
        <v>3000</v>
      </c>
      <c r="AK51" s="3">
        <f t="shared" si="12"/>
        <v>13306.08</v>
      </c>
      <c r="AL51" s="14">
        <v>3000</v>
      </c>
      <c r="AM51" s="3">
        <f t="shared" si="13"/>
        <v>13306.08</v>
      </c>
      <c r="AN51" s="14">
        <v>3000</v>
      </c>
      <c r="AO51" s="39">
        <f t="shared" si="14"/>
        <v>13306.08</v>
      </c>
      <c r="AP51" s="14">
        <v>3000</v>
      </c>
      <c r="AQ51" s="39">
        <f t="shared" si="15"/>
        <v>13306.08</v>
      </c>
      <c r="AR51" s="14">
        <v>3000</v>
      </c>
      <c r="AS51" s="3">
        <f t="shared" si="16"/>
        <v>13306.08</v>
      </c>
      <c r="AT51" s="14">
        <v>3000</v>
      </c>
      <c r="AU51" s="3">
        <f t="shared" si="17"/>
        <v>13306.08</v>
      </c>
      <c r="AV51" s="14">
        <v>3000</v>
      </c>
      <c r="AW51" s="3">
        <f t="shared" si="18"/>
        <v>13306.08</v>
      </c>
      <c r="AX51" s="14">
        <v>3000</v>
      </c>
      <c r="AY51" s="3">
        <f t="shared" si="19"/>
        <v>13306.08</v>
      </c>
      <c r="AZ51" s="14">
        <v>3000</v>
      </c>
      <c r="BA51" s="3">
        <f t="shared" si="20"/>
        <v>13306.08</v>
      </c>
      <c r="BB51" s="14">
        <v>3000</v>
      </c>
      <c r="BC51" s="3">
        <f t="shared" si="21"/>
        <v>13306.08</v>
      </c>
      <c r="BD51" s="14">
        <v>3000</v>
      </c>
      <c r="BE51" s="3">
        <f t="shared" si="22"/>
        <v>13306.08</v>
      </c>
      <c r="BF51" s="14"/>
      <c r="BG51" s="62">
        <v>3000</v>
      </c>
      <c r="BH51" s="8">
        <f t="shared" si="23"/>
        <v>13306.08</v>
      </c>
      <c r="BI51" s="14">
        <v>3000</v>
      </c>
      <c r="BJ51" s="3">
        <f t="shared" si="24"/>
        <v>13306.08</v>
      </c>
      <c r="BK51" s="14">
        <v>3000</v>
      </c>
      <c r="BL51" s="3">
        <f t="shared" si="25"/>
        <v>13306.08</v>
      </c>
      <c r="BM51" s="14">
        <v>3000</v>
      </c>
      <c r="BN51" s="3">
        <f t="shared" si="26"/>
        <v>13306.08</v>
      </c>
      <c r="BO51" s="14">
        <v>3000</v>
      </c>
      <c r="BP51" s="3">
        <f t="shared" si="27"/>
        <v>13306.08</v>
      </c>
      <c r="BQ51" s="14">
        <v>3000</v>
      </c>
      <c r="BR51" s="3">
        <f t="shared" si="28"/>
        <v>13306.08</v>
      </c>
      <c r="BS51" s="14">
        <v>3000</v>
      </c>
      <c r="BT51" s="3">
        <f t="shared" si="29"/>
        <v>13306.08</v>
      </c>
      <c r="BU51" s="14">
        <v>3000</v>
      </c>
      <c r="BV51" s="3">
        <f t="shared" si="30"/>
        <v>13306.08</v>
      </c>
      <c r="BW51" s="14">
        <v>3000</v>
      </c>
      <c r="BX51" s="3">
        <f t="shared" si="31"/>
        <v>13306.08</v>
      </c>
      <c r="BY51" s="14">
        <v>3000</v>
      </c>
      <c r="BZ51" s="8">
        <f t="shared" si="32"/>
        <v>13306.08</v>
      </c>
      <c r="CA51" s="14">
        <v>3000</v>
      </c>
      <c r="CB51" s="3">
        <f t="shared" si="33"/>
        <v>13306.08</v>
      </c>
      <c r="CC51" s="14">
        <v>3000</v>
      </c>
      <c r="CD51" s="3">
        <f t="shared" si="34"/>
        <v>13306.08</v>
      </c>
      <c r="CE51" s="14"/>
      <c r="CF51" s="62">
        <v>3000</v>
      </c>
      <c r="CG51" s="8">
        <f t="shared" si="35"/>
        <v>13306.08</v>
      </c>
      <c r="CH51" s="14">
        <v>3000</v>
      </c>
      <c r="CI51" s="3">
        <f t="shared" si="36"/>
        <v>13306.08</v>
      </c>
      <c r="CJ51" s="14">
        <v>3000</v>
      </c>
      <c r="CK51" s="3">
        <f t="shared" si="37"/>
        <v>13306.08</v>
      </c>
      <c r="CL51" s="14">
        <v>3000</v>
      </c>
      <c r="CM51" s="3">
        <f t="shared" si="38"/>
        <v>13306.08</v>
      </c>
      <c r="CN51" s="14">
        <v>3000</v>
      </c>
      <c r="CO51" s="3">
        <f t="shared" si="39"/>
        <v>13306.08</v>
      </c>
      <c r="CP51" s="14">
        <v>3000</v>
      </c>
      <c r="CQ51" s="3">
        <f t="shared" si="40"/>
        <v>13306.08</v>
      </c>
      <c r="CR51" s="14">
        <v>3000</v>
      </c>
      <c r="CS51" s="3">
        <f t="shared" si="41"/>
        <v>13306.08</v>
      </c>
      <c r="CT51" s="14">
        <v>3000</v>
      </c>
      <c r="CU51" s="3">
        <f t="shared" si="42"/>
        <v>13306.08</v>
      </c>
      <c r="CV51" s="14">
        <v>3000</v>
      </c>
      <c r="CW51" s="3">
        <f t="shared" si="43"/>
        <v>13306.08</v>
      </c>
      <c r="CX51" s="14">
        <v>3000</v>
      </c>
      <c r="CY51" s="3">
        <f t="shared" si="44"/>
        <v>13306.08</v>
      </c>
      <c r="CZ51" s="14">
        <v>3000</v>
      </c>
      <c r="DA51" s="15">
        <f t="shared" si="45"/>
        <v>13306.08</v>
      </c>
      <c r="DB51" s="91">
        <v>3000</v>
      </c>
      <c r="DC51" s="21">
        <f t="shared" si="46"/>
        <v>13306.08</v>
      </c>
      <c r="DD51" s="14"/>
      <c r="DE51" s="62">
        <v>3000</v>
      </c>
      <c r="DF51" s="83">
        <f t="shared" si="47"/>
        <v>13306.08</v>
      </c>
      <c r="DG51" s="91">
        <v>3000</v>
      </c>
      <c r="DH51" s="15">
        <f t="shared" si="48"/>
        <v>13306.08</v>
      </c>
      <c r="DI51" s="91">
        <v>3000</v>
      </c>
      <c r="DJ51" s="15">
        <f t="shared" si="49"/>
        <v>13306.08</v>
      </c>
      <c r="DK51" s="91">
        <v>3000</v>
      </c>
      <c r="DL51" s="15">
        <f t="shared" si="50"/>
        <v>13306.08</v>
      </c>
      <c r="DM51" s="91">
        <v>3000</v>
      </c>
      <c r="DN51" s="15">
        <f t="shared" si="51"/>
        <v>13306.08</v>
      </c>
      <c r="DO51" s="91">
        <v>3000</v>
      </c>
      <c r="DP51" s="15">
        <f t="shared" si="52"/>
        <v>13306.08</v>
      </c>
      <c r="DQ51" s="91">
        <v>3000</v>
      </c>
      <c r="DR51" s="15">
        <f t="shared" si="53"/>
        <v>13306.08</v>
      </c>
      <c r="DS51" s="91">
        <v>3000</v>
      </c>
      <c r="DT51" s="15">
        <f t="shared" si="54"/>
        <v>13306.08</v>
      </c>
      <c r="DU51" s="91">
        <v>3000</v>
      </c>
      <c r="DV51" s="15">
        <f t="shared" si="55"/>
        <v>13306.08</v>
      </c>
      <c r="DW51" s="91">
        <v>3000</v>
      </c>
      <c r="DX51" s="15">
        <f t="shared" si="71"/>
        <v>34656</v>
      </c>
      <c r="DY51" s="91">
        <v>3000</v>
      </c>
      <c r="DZ51" s="15">
        <f t="shared" si="56"/>
        <v>13306.08</v>
      </c>
      <c r="EA51" s="91">
        <v>3000</v>
      </c>
      <c r="EB51" s="15">
        <f t="shared" si="57"/>
        <v>13306.08</v>
      </c>
      <c r="EC51" s="91"/>
      <c r="ED51" s="96">
        <v>3000</v>
      </c>
      <c r="EE51" s="83">
        <f t="shared" si="58"/>
        <v>13306.08</v>
      </c>
      <c r="EF51" s="91">
        <v>3000</v>
      </c>
      <c r="EG51" s="15">
        <f t="shared" si="59"/>
        <v>13306.08</v>
      </c>
      <c r="EH51" s="91">
        <v>3000</v>
      </c>
      <c r="EI51" s="15">
        <f t="shared" si="60"/>
        <v>13306.08</v>
      </c>
      <c r="EJ51" s="91">
        <v>3000</v>
      </c>
      <c r="EK51" s="15">
        <f t="shared" si="61"/>
        <v>13306.08</v>
      </c>
      <c r="EL51" s="91">
        <v>3000</v>
      </c>
      <c r="EM51" s="15">
        <f t="shared" si="62"/>
        <v>13306.08</v>
      </c>
      <c r="EN51" s="91">
        <v>3000</v>
      </c>
      <c r="EO51" s="15">
        <f t="shared" si="63"/>
        <v>13306.08</v>
      </c>
      <c r="EP51" s="91">
        <v>3000</v>
      </c>
      <c r="EQ51" s="15">
        <f t="shared" si="64"/>
        <v>13306.08</v>
      </c>
      <c r="ER51" s="91">
        <v>3000</v>
      </c>
      <c r="ES51" s="15">
        <f t="shared" si="65"/>
        <v>13306.08</v>
      </c>
      <c r="ET51" s="91">
        <v>3000</v>
      </c>
      <c r="EU51" s="15">
        <f t="shared" si="66"/>
        <v>13306.08</v>
      </c>
      <c r="EV51" s="91">
        <v>3000</v>
      </c>
      <c r="EW51" s="15">
        <f t="shared" si="67"/>
        <v>13306.08</v>
      </c>
      <c r="EX51" s="91">
        <v>3000</v>
      </c>
      <c r="EY51" s="15">
        <f t="shared" si="68"/>
        <v>13306.08</v>
      </c>
      <c r="EZ51" s="91">
        <v>3000</v>
      </c>
      <c r="FA51" s="15">
        <f t="shared" si="69"/>
        <v>13306.08</v>
      </c>
      <c r="FB51" s="14"/>
      <c r="FC51" s="62">
        <v>3000</v>
      </c>
      <c r="FD51" s="8">
        <f t="shared" si="72"/>
        <v>13306.08</v>
      </c>
      <c r="FE51" s="14">
        <v>3000</v>
      </c>
      <c r="FF51" s="3">
        <f t="shared" si="73"/>
        <v>13306.08</v>
      </c>
      <c r="FG51" s="14">
        <v>3000</v>
      </c>
      <c r="FH51" s="3">
        <f t="shared" si="74"/>
        <v>13306.08</v>
      </c>
      <c r="FI51" s="14">
        <v>3000</v>
      </c>
      <c r="FJ51" s="3">
        <f t="shared" si="75"/>
        <v>13306.08</v>
      </c>
      <c r="FK51" s="14">
        <v>3000</v>
      </c>
      <c r="FL51" s="3">
        <f t="shared" si="76"/>
        <v>13306.08</v>
      </c>
      <c r="FM51" s="14">
        <v>3000</v>
      </c>
      <c r="FN51" s="3">
        <f t="shared" si="77"/>
        <v>13306.08</v>
      </c>
      <c r="FO51" s="14">
        <v>3000</v>
      </c>
      <c r="FP51" s="3">
        <f t="shared" si="78"/>
        <v>13306.08</v>
      </c>
      <c r="FQ51" s="14">
        <v>3000</v>
      </c>
      <c r="FR51" s="3">
        <f t="shared" si="79"/>
        <v>13306.08</v>
      </c>
      <c r="FS51" s="14">
        <v>3000</v>
      </c>
      <c r="FT51" s="3">
        <f t="shared" si="80"/>
        <v>13306.08</v>
      </c>
      <c r="FU51" s="14">
        <v>3000</v>
      </c>
      <c r="FV51" s="3">
        <f t="shared" si="81"/>
        <v>13306.08</v>
      </c>
      <c r="FW51" s="14">
        <v>3000</v>
      </c>
      <c r="FX51" s="3">
        <f t="shared" si="82"/>
        <v>13306.08</v>
      </c>
      <c r="FY51" s="14">
        <v>3000</v>
      </c>
      <c r="FZ51" s="15">
        <f t="shared" si="83"/>
        <v>13306.08</v>
      </c>
      <c r="GA51" s="14"/>
      <c r="GB51" s="62">
        <v>3000</v>
      </c>
      <c r="GC51" s="45">
        <f t="shared" si="84"/>
        <v>13306.08</v>
      </c>
      <c r="GD51" s="14">
        <v>3000</v>
      </c>
      <c r="GE51" s="17">
        <f t="shared" si="85"/>
        <v>13306.08</v>
      </c>
      <c r="GF51" s="14">
        <v>3000</v>
      </c>
      <c r="GG51" s="17">
        <f t="shared" si="86"/>
        <v>13306.08</v>
      </c>
      <c r="GH51" s="14">
        <v>3000</v>
      </c>
      <c r="GI51" s="17">
        <f t="shared" si="87"/>
        <v>13306.08</v>
      </c>
      <c r="GJ51" s="14">
        <v>3000</v>
      </c>
      <c r="GK51" s="17">
        <f t="shared" si="88"/>
        <v>13306.08</v>
      </c>
      <c r="GL51" s="14">
        <v>3000</v>
      </c>
      <c r="GM51" s="17">
        <f t="shared" si="89"/>
        <v>13306.08</v>
      </c>
      <c r="GN51" s="14">
        <v>3000</v>
      </c>
      <c r="GO51" s="17">
        <f t="shared" si="90"/>
        <v>13306.08</v>
      </c>
      <c r="GP51" s="14">
        <v>3000</v>
      </c>
      <c r="GQ51" s="17">
        <f t="shared" si="91"/>
        <v>13306.08</v>
      </c>
      <c r="GR51" s="14">
        <v>3000</v>
      </c>
      <c r="GS51" s="17">
        <f t="shared" si="92"/>
        <v>13306.08</v>
      </c>
      <c r="GT51" s="14">
        <v>3000</v>
      </c>
      <c r="GU51" s="17">
        <f t="shared" si="93"/>
        <v>13306.08</v>
      </c>
      <c r="GV51" s="14">
        <v>3000</v>
      </c>
      <c r="GW51" s="17">
        <f t="shared" si="94"/>
        <v>13306.08</v>
      </c>
      <c r="GX51" s="14">
        <v>3000</v>
      </c>
      <c r="GY51" s="17">
        <f t="shared" si="95"/>
        <v>13306.08</v>
      </c>
      <c r="GZ51" s="14"/>
      <c r="HA51" s="62">
        <v>3000</v>
      </c>
      <c r="HB51" s="45">
        <f t="shared" si="96"/>
        <v>13306.08</v>
      </c>
      <c r="HC51" s="14">
        <v>3000</v>
      </c>
      <c r="HD51" s="17">
        <f t="shared" si="97"/>
        <v>13306.08</v>
      </c>
      <c r="HE51" s="14">
        <v>3000</v>
      </c>
      <c r="HF51" s="17">
        <f t="shared" si="98"/>
        <v>13306.08</v>
      </c>
      <c r="HG51" s="14">
        <v>3000</v>
      </c>
      <c r="HH51" s="17">
        <f t="shared" si="99"/>
        <v>13306.08</v>
      </c>
      <c r="HI51" s="14">
        <v>3000</v>
      </c>
      <c r="HJ51" s="17">
        <f t="shared" si="100"/>
        <v>13306.08</v>
      </c>
      <c r="HK51" s="14">
        <v>3000</v>
      </c>
      <c r="HL51" s="17">
        <f t="shared" si="101"/>
        <v>13306.08</v>
      </c>
      <c r="HM51" s="14">
        <v>3000</v>
      </c>
      <c r="HN51" s="17">
        <f t="shared" si="102"/>
        <v>13306.08</v>
      </c>
      <c r="HO51" s="14">
        <v>3000</v>
      </c>
      <c r="HP51" s="17">
        <f t="shared" si="103"/>
        <v>13306.08</v>
      </c>
      <c r="HQ51" s="14">
        <v>3000</v>
      </c>
      <c r="HR51" s="17">
        <f t="shared" si="104"/>
        <v>13306.08</v>
      </c>
      <c r="HS51" s="14">
        <v>3000</v>
      </c>
      <c r="HT51" s="17">
        <f t="shared" si="105"/>
        <v>13306.08</v>
      </c>
      <c r="HU51" s="14">
        <v>3000</v>
      </c>
      <c r="HV51" s="17">
        <f t="shared" si="106"/>
        <v>13306.08</v>
      </c>
      <c r="HW51" s="14">
        <v>3000</v>
      </c>
      <c r="HX51" s="17">
        <f t="shared" si="107"/>
        <v>13306.08</v>
      </c>
      <c r="HY51" s="27"/>
      <c r="HZ51" s="61"/>
    </row>
    <row r="52" spans="1:234" x14ac:dyDescent="0.2">
      <c r="A52" s="9" t="s">
        <v>76</v>
      </c>
      <c r="C52" s="9"/>
      <c r="I52" s="8">
        <f t="shared" ref="I52:BK52" si="108">SUM(I6:I51)</f>
        <v>1089600</v>
      </c>
      <c r="J52" s="5"/>
      <c r="K52" s="8">
        <f t="shared" si="108"/>
        <v>1089600</v>
      </c>
      <c r="L52" s="8"/>
      <c r="M52" s="3">
        <f t="shared" si="108"/>
        <v>1089600</v>
      </c>
      <c r="N52" s="3"/>
      <c r="O52" s="3">
        <f t="shared" si="108"/>
        <v>1075600</v>
      </c>
      <c r="P52" s="3"/>
      <c r="Q52" s="3">
        <f t="shared" si="108"/>
        <v>1075600</v>
      </c>
      <c r="R52" s="3"/>
      <c r="S52" s="3">
        <f t="shared" si="108"/>
        <v>1142300</v>
      </c>
      <c r="T52" s="3"/>
      <c r="U52" s="3">
        <f t="shared" si="108"/>
        <v>1182300</v>
      </c>
      <c r="V52" s="3"/>
      <c r="W52" s="3">
        <f t="shared" si="108"/>
        <v>1182300</v>
      </c>
      <c r="X52" s="3"/>
      <c r="Y52" s="3">
        <f t="shared" si="108"/>
        <v>1182300</v>
      </c>
      <c r="Z52" s="3"/>
      <c r="AA52" s="3">
        <f t="shared" si="108"/>
        <v>1182300</v>
      </c>
      <c r="AB52" s="3"/>
      <c r="AC52" s="3">
        <f t="shared" si="108"/>
        <v>1115300</v>
      </c>
      <c r="AD52" s="3"/>
      <c r="AE52" s="3">
        <f t="shared" si="108"/>
        <v>1115300</v>
      </c>
      <c r="AF52" s="3"/>
      <c r="AG52" s="85">
        <f>SUM(I52:AF52)/12</f>
        <v>1126841.6666666667</v>
      </c>
      <c r="AH52" s="56">
        <f t="shared" si="108"/>
        <v>1115300</v>
      </c>
      <c r="AI52" s="8"/>
      <c r="AJ52" s="3">
        <f t="shared" si="108"/>
        <v>1115300</v>
      </c>
      <c r="AK52" s="3"/>
      <c r="AL52" s="3">
        <f t="shared" si="108"/>
        <v>1115300</v>
      </c>
      <c r="AM52" s="3"/>
      <c r="AN52" s="39">
        <f t="shared" si="108"/>
        <v>1093300</v>
      </c>
      <c r="AO52" s="39"/>
      <c r="AP52" s="39">
        <f t="shared" si="108"/>
        <v>1093300</v>
      </c>
      <c r="AQ52" s="39"/>
      <c r="AR52" s="3">
        <f t="shared" si="108"/>
        <v>1082700</v>
      </c>
      <c r="AS52" s="3"/>
      <c r="AT52" s="3">
        <f t="shared" si="108"/>
        <v>1082700</v>
      </c>
      <c r="AU52" s="3"/>
      <c r="AV52" s="3">
        <f t="shared" si="108"/>
        <v>1082700</v>
      </c>
      <c r="AW52" s="3"/>
      <c r="AX52" s="3">
        <f t="shared" si="108"/>
        <v>1082700</v>
      </c>
      <c r="AY52" s="3"/>
      <c r="AZ52" s="3">
        <f t="shared" si="108"/>
        <v>1082700</v>
      </c>
      <c r="BA52" s="3"/>
      <c r="BB52" s="3">
        <f t="shared" si="108"/>
        <v>1026700</v>
      </c>
      <c r="BC52" s="3"/>
      <c r="BD52" s="3">
        <f t="shared" si="108"/>
        <v>1026700</v>
      </c>
      <c r="BE52" s="3"/>
      <c r="BF52" s="85">
        <f>SUM(AH52:BE52)/12</f>
        <v>1083283.3333333333</v>
      </c>
      <c r="BG52" s="56">
        <f t="shared" si="108"/>
        <v>1026700</v>
      </c>
      <c r="BH52" s="8"/>
      <c r="BI52" s="3">
        <f t="shared" si="108"/>
        <v>1026700</v>
      </c>
      <c r="BJ52" s="3"/>
      <c r="BK52" s="3">
        <f t="shared" si="108"/>
        <v>1026700</v>
      </c>
      <c r="BL52" s="3"/>
      <c r="BM52" s="3">
        <f t="shared" ref="BM52:DY52" si="109">SUM(BM6:BM51)</f>
        <v>987700</v>
      </c>
      <c r="BN52" s="3"/>
      <c r="BO52" s="3">
        <f t="shared" si="109"/>
        <v>987700</v>
      </c>
      <c r="BP52" s="3"/>
      <c r="BQ52" s="3">
        <f t="shared" si="109"/>
        <v>987700</v>
      </c>
      <c r="BR52" s="3"/>
      <c r="BS52" s="3">
        <f t="shared" si="109"/>
        <v>987700</v>
      </c>
      <c r="BT52" s="3"/>
      <c r="BU52" s="3">
        <f t="shared" si="109"/>
        <v>987700</v>
      </c>
      <c r="BV52" s="3"/>
      <c r="BW52" s="3">
        <f t="shared" si="109"/>
        <v>987700</v>
      </c>
      <c r="BX52" s="3"/>
      <c r="BY52" s="3">
        <f t="shared" si="109"/>
        <v>987700</v>
      </c>
      <c r="BZ52" s="3"/>
      <c r="CA52" s="3">
        <f t="shared" si="109"/>
        <v>1001700</v>
      </c>
      <c r="CB52" s="3"/>
      <c r="CC52" s="3">
        <f t="shared" si="109"/>
        <v>1001700</v>
      </c>
      <c r="CD52" s="3"/>
      <c r="CE52" s="85">
        <f>SUM(BG52:CD52)/12</f>
        <v>999783.33333333337</v>
      </c>
      <c r="CF52" s="56">
        <f t="shared" si="109"/>
        <v>976700</v>
      </c>
      <c r="CG52" s="8"/>
      <c r="CH52" s="3">
        <f t="shared" si="109"/>
        <v>976700</v>
      </c>
      <c r="CI52" s="3"/>
      <c r="CJ52" s="3">
        <f t="shared" si="109"/>
        <v>976700</v>
      </c>
      <c r="CK52" s="3"/>
      <c r="CL52" s="3">
        <f t="shared" si="109"/>
        <v>962700</v>
      </c>
      <c r="CM52" s="3"/>
      <c r="CN52" s="3">
        <f t="shared" si="109"/>
        <v>866200</v>
      </c>
      <c r="CO52" s="3"/>
      <c r="CP52" s="3">
        <f t="shared" si="109"/>
        <v>866200</v>
      </c>
      <c r="CQ52" s="3"/>
      <c r="CR52" s="3">
        <f t="shared" si="109"/>
        <v>866200</v>
      </c>
      <c r="CS52" s="3"/>
      <c r="CT52" s="3">
        <f t="shared" si="109"/>
        <v>866200</v>
      </c>
      <c r="CU52" s="3"/>
      <c r="CV52" s="3">
        <f t="shared" si="109"/>
        <v>866200</v>
      </c>
      <c r="CW52" s="3"/>
      <c r="CX52" s="3">
        <f t="shared" si="109"/>
        <v>866200</v>
      </c>
      <c r="CY52" s="3"/>
      <c r="CZ52" s="3">
        <f t="shared" si="109"/>
        <v>534200</v>
      </c>
      <c r="DA52" s="3"/>
      <c r="DB52" s="39">
        <f t="shared" si="109"/>
        <v>534200</v>
      </c>
      <c r="DC52" s="39"/>
      <c r="DD52" s="92">
        <f>SUM(CF52:DC52)/12</f>
        <v>846533.33333333337</v>
      </c>
      <c r="DE52" s="56">
        <f t="shared" si="109"/>
        <v>485200</v>
      </c>
      <c r="DF52" s="83"/>
      <c r="DG52" s="15">
        <f t="shared" si="109"/>
        <v>485200</v>
      </c>
      <c r="DH52" s="15"/>
      <c r="DI52" s="15">
        <f t="shared" si="109"/>
        <v>485200</v>
      </c>
      <c r="DJ52" s="15"/>
      <c r="DK52" s="15">
        <f t="shared" si="109"/>
        <v>471200</v>
      </c>
      <c r="DL52" s="15"/>
      <c r="DM52" s="15">
        <f t="shared" si="109"/>
        <v>471200</v>
      </c>
      <c r="DN52" s="15"/>
      <c r="DO52" s="15">
        <f t="shared" si="109"/>
        <v>471200</v>
      </c>
      <c r="DP52" s="15"/>
      <c r="DQ52" s="15">
        <f t="shared" si="109"/>
        <v>471200</v>
      </c>
      <c r="DR52" s="15"/>
      <c r="DS52" s="15">
        <f t="shared" si="109"/>
        <v>471200</v>
      </c>
      <c r="DT52" s="15"/>
      <c r="DU52" s="15">
        <f t="shared" si="109"/>
        <v>471200</v>
      </c>
      <c r="DV52" s="15"/>
      <c r="DW52" s="15">
        <f t="shared" si="109"/>
        <v>471200</v>
      </c>
      <c r="DX52" s="15"/>
      <c r="DY52" s="15">
        <f t="shared" si="109"/>
        <v>485200</v>
      </c>
      <c r="DZ52" s="15"/>
      <c r="EA52" s="15">
        <f>SUM(EA6:EA51)</f>
        <v>485200</v>
      </c>
      <c r="EB52" s="15"/>
      <c r="EC52" s="85">
        <f>SUM(DE52:EB52)/12</f>
        <v>477033.33333333331</v>
      </c>
      <c r="ED52" s="60">
        <f>SUM(ED6:ED51)</f>
        <v>485200</v>
      </c>
      <c r="EE52" s="83"/>
      <c r="EF52" s="15">
        <f>SUM(EF6:EF51)</f>
        <v>485200</v>
      </c>
      <c r="EG52" s="15"/>
      <c r="EH52" s="15">
        <f>SUM(EH6:EH51)</f>
        <v>440200</v>
      </c>
      <c r="EI52" s="15"/>
      <c r="EJ52" s="15">
        <f>SUM(EJ6:EJ51)</f>
        <v>196200</v>
      </c>
      <c r="EK52" s="15"/>
      <c r="EL52" s="15">
        <f>SUM(EL6:EL51)</f>
        <v>196200</v>
      </c>
      <c r="EM52" s="15"/>
      <c r="EN52" s="15">
        <f>SUM(EN6:EN51)</f>
        <v>188700</v>
      </c>
      <c r="EO52" s="15"/>
      <c r="EP52" s="15">
        <f>SUM(EP6:EP51)</f>
        <v>188700</v>
      </c>
      <c r="EQ52" s="15"/>
      <c r="ER52" s="15">
        <f>SUM(ER6:ER51)</f>
        <v>188700</v>
      </c>
      <c r="ES52" s="15"/>
      <c r="ET52" s="15">
        <f>SUM(ET6:ET51)</f>
        <v>188700</v>
      </c>
      <c r="EU52" s="15"/>
      <c r="EV52" s="15">
        <f>SUM(EV6:EV51)</f>
        <v>188700</v>
      </c>
      <c r="EW52" s="15"/>
      <c r="EX52" s="15">
        <f>SUM(EX6:EX51)</f>
        <v>202700</v>
      </c>
      <c r="EY52" s="15"/>
      <c r="EZ52" s="15">
        <f>SUM(EZ6:EZ51)</f>
        <v>202700</v>
      </c>
      <c r="FA52" s="15"/>
      <c r="FB52" s="85">
        <f>SUM(ED52:FA52)/12</f>
        <v>262658.33333333331</v>
      </c>
      <c r="FC52" s="56">
        <f>SUM(FC6:FC51)</f>
        <v>202700</v>
      </c>
      <c r="FD52" s="8"/>
      <c r="FE52" s="3">
        <f>SUM(FE6:FE51)</f>
        <v>202700</v>
      </c>
      <c r="FF52" s="3"/>
      <c r="FG52" s="3">
        <f>SUM(FG6:FG51)</f>
        <v>199200</v>
      </c>
      <c r="FH52" s="3"/>
      <c r="FI52" s="3">
        <f>SUM(FI6:FI51)</f>
        <v>185200</v>
      </c>
      <c r="FJ52" s="3"/>
      <c r="FK52" s="3">
        <f>SUM(FK6:FK51)</f>
        <v>185200</v>
      </c>
      <c r="FL52" s="3"/>
      <c r="FM52" s="3">
        <f>SUM(FM6:FM51)</f>
        <v>185200</v>
      </c>
      <c r="FN52" s="3"/>
      <c r="FO52" s="3">
        <f>SUM(FO6:FO51)</f>
        <v>185200</v>
      </c>
      <c r="FP52" s="3"/>
      <c r="FQ52" s="3">
        <f>SUM(FQ6:FQ51)</f>
        <v>185200</v>
      </c>
      <c r="FR52" s="3"/>
      <c r="FS52" s="3">
        <f>SUM(FS6:FS51)</f>
        <v>185200</v>
      </c>
      <c r="FT52" s="3"/>
      <c r="FU52" s="3">
        <f>SUM(FU6:FU51)</f>
        <v>185200</v>
      </c>
      <c r="FV52" s="3"/>
      <c r="FW52" s="3">
        <f>SUM(FW6:FW51)</f>
        <v>199200</v>
      </c>
      <c r="FX52" s="3"/>
      <c r="FY52" s="3">
        <f>SUM(FY6:FY51)</f>
        <v>109200</v>
      </c>
      <c r="FZ52" s="3"/>
      <c r="GA52" s="85">
        <f>SUM(FC52:FZ52)/12</f>
        <v>184116.66666666666</v>
      </c>
      <c r="GB52" s="56">
        <f>SUM(GB6:GB51)</f>
        <v>109200</v>
      </c>
      <c r="GC52" s="8"/>
      <c r="GD52" s="3">
        <f>SUM(GD6:GD51)</f>
        <v>109200</v>
      </c>
      <c r="GE52" s="3"/>
      <c r="GF52" s="3">
        <f>SUM(GF6:GF51)</f>
        <v>109200</v>
      </c>
      <c r="GG52" s="3"/>
      <c r="GH52" s="3">
        <f>SUM(GH6:GH51)</f>
        <v>95200</v>
      </c>
      <c r="GI52" s="3"/>
      <c r="GJ52" s="3">
        <f>SUM(GJ6:GJ51)</f>
        <v>95200</v>
      </c>
      <c r="GK52" s="3"/>
      <c r="GL52" s="3">
        <f>SUM(GL6:GL51)</f>
        <v>95200</v>
      </c>
      <c r="GM52" s="3"/>
      <c r="GN52" s="3">
        <f>SUM(GN6:GN51)</f>
        <v>95200</v>
      </c>
      <c r="GO52" s="3"/>
      <c r="GP52" s="3">
        <f t="shared" ref="GP52:HW52" si="110">SUM(GP6:GP51)</f>
        <v>95200</v>
      </c>
      <c r="GQ52" s="3"/>
      <c r="GR52" s="3">
        <f t="shared" si="110"/>
        <v>95200</v>
      </c>
      <c r="GS52" s="3"/>
      <c r="GT52" s="3">
        <f t="shared" si="110"/>
        <v>95200</v>
      </c>
      <c r="GU52" s="3"/>
      <c r="GV52" s="3">
        <f t="shared" si="110"/>
        <v>109200</v>
      </c>
      <c r="GW52" s="3"/>
      <c r="GX52" s="3">
        <f t="shared" si="110"/>
        <v>109200</v>
      </c>
      <c r="GY52" s="3"/>
      <c r="GZ52" s="85">
        <f>SUM(GB52:GY52)/12</f>
        <v>101033.33333333333</v>
      </c>
      <c r="HA52" s="56">
        <f t="shared" si="110"/>
        <v>109200</v>
      </c>
      <c r="HB52" s="8"/>
      <c r="HC52" s="3">
        <f t="shared" si="110"/>
        <v>109200</v>
      </c>
      <c r="HD52" s="3"/>
      <c r="HE52" s="3">
        <f t="shared" si="110"/>
        <v>109200</v>
      </c>
      <c r="HF52" s="3"/>
      <c r="HG52" s="3">
        <f t="shared" si="110"/>
        <v>95200</v>
      </c>
      <c r="HH52" s="3"/>
      <c r="HI52" s="3">
        <f t="shared" si="110"/>
        <v>95200</v>
      </c>
      <c r="HJ52" s="3"/>
      <c r="HK52" s="3">
        <f t="shared" si="110"/>
        <v>95200</v>
      </c>
      <c r="HL52" s="3"/>
      <c r="HM52" s="3">
        <f t="shared" si="110"/>
        <v>95200</v>
      </c>
      <c r="HN52" s="3"/>
      <c r="HO52" s="3">
        <f t="shared" si="110"/>
        <v>95200</v>
      </c>
      <c r="HP52" s="3"/>
      <c r="HQ52" s="3">
        <f t="shared" si="110"/>
        <v>95200</v>
      </c>
      <c r="HR52" s="3"/>
      <c r="HS52" s="3">
        <f t="shared" si="110"/>
        <v>95200</v>
      </c>
      <c r="HT52" s="3"/>
      <c r="HU52" s="3">
        <f t="shared" si="110"/>
        <v>95200</v>
      </c>
      <c r="HV52" s="3"/>
      <c r="HW52" s="3">
        <f t="shared" si="110"/>
        <v>95200</v>
      </c>
      <c r="HX52" s="3"/>
      <c r="HY52" s="85">
        <f>SUM(HA52:HX52)/12</f>
        <v>98700</v>
      </c>
      <c r="HZ52" s="61"/>
    </row>
    <row r="53" spans="1:234" x14ac:dyDescent="0.2">
      <c r="A53" s="9" t="s">
        <v>77</v>
      </c>
      <c r="C53" s="9"/>
      <c r="E53" s="9"/>
      <c r="F53" s="9"/>
      <c r="I53" s="8">
        <f>1090000-I52</f>
        <v>400</v>
      </c>
      <c r="J53" s="5"/>
      <c r="K53" s="8">
        <f>1090000-K52</f>
        <v>400</v>
      </c>
      <c r="L53" s="8"/>
      <c r="M53" s="3">
        <f>1090000-M52</f>
        <v>400</v>
      </c>
      <c r="N53" s="3"/>
      <c r="O53" s="3">
        <f>1090000-O52</f>
        <v>14400</v>
      </c>
      <c r="P53" s="3"/>
      <c r="Q53" s="3">
        <f>1090000-Q52</f>
        <v>14400</v>
      </c>
      <c r="R53" s="3"/>
      <c r="S53" s="3">
        <f>1210000-S52</f>
        <v>67700</v>
      </c>
      <c r="T53" s="3"/>
      <c r="U53" s="3">
        <f>1210000-U52</f>
        <v>27700</v>
      </c>
      <c r="V53" s="3"/>
      <c r="W53" s="3">
        <f>1210000-W52</f>
        <v>27700</v>
      </c>
      <c r="X53" s="3"/>
      <c r="Y53" s="3">
        <f>1210000-Y52</f>
        <v>27700</v>
      </c>
      <c r="Z53" s="3"/>
      <c r="AA53" s="3">
        <f>1210000-AA52</f>
        <v>27700</v>
      </c>
      <c r="AB53" s="3"/>
      <c r="AC53" s="3">
        <f>1210000-AC52</f>
        <v>94700</v>
      </c>
      <c r="AD53" s="3"/>
      <c r="AE53" s="3">
        <f>1210000-AE52</f>
        <v>94700</v>
      </c>
      <c r="AF53" s="3"/>
      <c r="AG53" s="85">
        <f>SUM(I53:AF53)/12</f>
        <v>33158.333333333336</v>
      </c>
      <c r="AH53" s="56">
        <f>1210000-AH52</f>
        <v>94700</v>
      </c>
      <c r="AI53" s="8"/>
      <c r="AJ53" s="3">
        <f>1210000-AJ52</f>
        <v>94700</v>
      </c>
      <c r="AK53" s="3"/>
      <c r="AL53" s="3">
        <f>1210000-AL52</f>
        <v>94700</v>
      </c>
      <c r="AM53" s="3"/>
      <c r="AN53" s="3">
        <f>1210000-AN52</f>
        <v>116700</v>
      </c>
      <c r="AO53" s="3"/>
      <c r="AP53" s="3">
        <f>1210000-AP52</f>
        <v>116700</v>
      </c>
      <c r="AQ53" s="3"/>
      <c r="AR53" s="3">
        <f>1210000-AR52</f>
        <v>127300</v>
      </c>
      <c r="AS53" s="3"/>
      <c r="AT53" s="3">
        <f>1210000-AT52</f>
        <v>127300</v>
      </c>
      <c r="AU53" s="3"/>
      <c r="AV53" s="3">
        <f>1210000-AV52</f>
        <v>127300</v>
      </c>
      <c r="AW53" s="3"/>
      <c r="AX53" s="3">
        <f>1210000-AX52</f>
        <v>127300</v>
      </c>
      <c r="AY53" s="3"/>
      <c r="AZ53" s="3">
        <f>1210000-AZ52</f>
        <v>127300</v>
      </c>
      <c r="BA53" s="3"/>
      <c r="BB53" s="3">
        <f>1210000-BB52</f>
        <v>183300</v>
      </c>
      <c r="BC53" s="3"/>
      <c r="BD53" s="3">
        <f>1210000-BD52</f>
        <v>183300</v>
      </c>
      <c r="BE53" s="3"/>
      <c r="BF53" s="85">
        <f>SUM(AH53:BE53)/12</f>
        <v>126716.66666666667</v>
      </c>
      <c r="BG53" s="56">
        <f>1210000-BG52</f>
        <v>183300</v>
      </c>
      <c r="BH53" s="8"/>
      <c r="BI53" s="3">
        <f>1210000-BI52</f>
        <v>183300</v>
      </c>
      <c r="BJ53" s="3"/>
      <c r="BK53" s="3">
        <f>1210000-BK52</f>
        <v>183300</v>
      </c>
      <c r="BL53" s="3"/>
      <c r="BM53" s="3">
        <f>1210000-BM52</f>
        <v>222300</v>
      </c>
      <c r="BN53" s="3"/>
      <c r="BO53" s="3">
        <f>1210000-BO52</f>
        <v>222300</v>
      </c>
      <c r="BP53" s="3"/>
      <c r="BQ53" s="3">
        <f>1210000-BQ52</f>
        <v>222300</v>
      </c>
      <c r="BR53" s="3"/>
      <c r="BS53" s="3">
        <f>1210000-BS52</f>
        <v>222300</v>
      </c>
      <c r="BT53" s="3"/>
      <c r="BU53" s="3">
        <f>1210000-BU52</f>
        <v>222300</v>
      </c>
      <c r="BV53" s="3"/>
      <c r="BW53" s="3">
        <f>1210000-BW52</f>
        <v>222300</v>
      </c>
      <c r="BX53" s="3"/>
      <c r="BY53" s="3">
        <f>1210000-BY52</f>
        <v>222300</v>
      </c>
      <c r="BZ53" s="3"/>
      <c r="CA53" s="3">
        <f>1210000-CA52</f>
        <v>208300</v>
      </c>
      <c r="CB53" s="3"/>
      <c r="CC53" s="3">
        <f>1210000-CC52</f>
        <v>208300</v>
      </c>
      <c r="CD53" s="3"/>
      <c r="CE53" s="85">
        <f>SUM(BG53:CD53)/12</f>
        <v>210216.66666666666</v>
      </c>
      <c r="CF53" s="56">
        <f>1210000-CF52</f>
        <v>233300</v>
      </c>
      <c r="CG53" s="8"/>
      <c r="CH53" s="3">
        <f>1210000-CH52</f>
        <v>233300</v>
      </c>
      <c r="CI53" s="3"/>
      <c r="CJ53" s="3">
        <f>1210000-CJ52</f>
        <v>233300</v>
      </c>
      <c r="CK53" s="3"/>
      <c r="CL53" s="3">
        <f>1210000-CL52</f>
        <v>247300</v>
      </c>
      <c r="CM53" s="3"/>
      <c r="CN53" s="3">
        <f>1210000-CN52</f>
        <v>343800</v>
      </c>
      <c r="CO53" s="3"/>
      <c r="CP53" s="3">
        <f>1210000-CP52</f>
        <v>343800</v>
      </c>
      <c r="CQ53" s="3"/>
      <c r="CR53" s="3">
        <f>1210000-CR52</f>
        <v>343800</v>
      </c>
      <c r="CS53" s="3"/>
      <c r="CT53" s="3">
        <f>1210000-CT52</f>
        <v>343800</v>
      </c>
      <c r="CU53" s="3"/>
      <c r="CV53" s="3">
        <f>1210000-CV52</f>
        <v>343800</v>
      </c>
      <c r="CW53" s="3"/>
      <c r="CX53" s="3">
        <f>1210000-CX52</f>
        <v>343800</v>
      </c>
      <c r="CY53" s="3"/>
      <c r="CZ53" s="3">
        <f>1210000-CZ52</f>
        <v>675800</v>
      </c>
      <c r="DA53" s="3"/>
      <c r="DB53" s="3">
        <f>1210000-DB52</f>
        <v>675800</v>
      </c>
      <c r="DC53" s="3"/>
      <c r="DD53" s="92">
        <f>SUM(CF53:DC53)/12</f>
        <v>363466.66666666669</v>
      </c>
      <c r="DE53" s="56">
        <f>1210000-DE52</f>
        <v>724800</v>
      </c>
      <c r="DF53" s="83"/>
      <c r="DG53" s="15">
        <f>1210000-DG52</f>
        <v>724800</v>
      </c>
      <c r="DH53" s="15"/>
      <c r="DI53" s="15">
        <f>1210000-DI52</f>
        <v>724800</v>
      </c>
      <c r="DJ53" s="15"/>
      <c r="DK53" s="15">
        <f>1210000-DK52</f>
        <v>738800</v>
      </c>
      <c r="DL53" s="15"/>
      <c r="DM53" s="15">
        <f>1210000-DM52</f>
        <v>738800</v>
      </c>
      <c r="DN53" s="15"/>
      <c r="DO53" s="15">
        <f>1210000-DO52</f>
        <v>738800</v>
      </c>
      <c r="DP53" s="15"/>
      <c r="DQ53" s="15">
        <f>1210000-DQ52</f>
        <v>738800</v>
      </c>
      <c r="DR53" s="15"/>
      <c r="DS53" s="15">
        <f>1210000-DS52</f>
        <v>738800</v>
      </c>
      <c r="DT53" s="15"/>
      <c r="DU53" s="15">
        <f>1210000-DU52</f>
        <v>738800</v>
      </c>
      <c r="DV53" s="15"/>
      <c r="DW53" s="15">
        <f>1210000-DW52</f>
        <v>738800</v>
      </c>
      <c r="DX53" s="15"/>
      <c r="DY53" s="15">
        <f>1210000-DY52</f>
        <v>724800</v>
      </c>
      <c r="DZ53" s="15"/>
      <c r="EA53" s="15">
        <f>1210000-EA52</f>
        <v>724800</v>
      </c>
      <c r="EB53" s="15"/>
      <c r="EC53" s="85">
        <f>SUM(DE53:EB53)/12</f>
        <v>732966.66666666663</v>
      </c>
      <c r="ED53" s="60">
        <f>1210000-ED52</f>
        <v>724800</v>
      </c>
      <c r="EE53" s="83"/>
      <c r="EF53" s="15">
        <f>1210000-EF52</f>
        <v>724800</v>
      </c>
      <c r="EG53" s="15"/>
      <c r="EH53" s="15">
        <f>1210000-EH52</f>
        <v>769800</v>
      </c>
      <c r="EI53" s="15"/>
      <c r="EJ53" s="15">
        <f>1210000-EJ52</f>
        <v>1013800</v>
      </c>
      <c r="EK53" s="15"/>
      <c r="EL53" s="15">
        <f>1210000-EL52</f>
        <v>1013800</v>
      </c>
      <c r="EM53" s="15"/>
      <c r="EN53" s="15">
        <f>1210000-EN52</f>
        <v>1021300</v>
      </c>
      <c r="EO53" s="15"/>
      <c r="EP53" s="15">
        <f>1210000-EP52</f>
        <v>1021300</v>
      </c>
      <c r="EQ53" s="15"/>
      <c r="ER53" s="15">
        <f>1210000-ER52</f>
        <v>1021300</v>
      </c>
      <c r="ES53" s="15"/>
      <c r="ET53" s="15">
        <f>1210000-ET52</f>
        <v>1021300</v>
      </c>
      <c r="EU53" s="15"/>
      <c r="EV53" s="15">
        <f>1210000-EV52</f>
        <v>1021300</v>
      </c>
      <c r="EW53" s="15"/>
      <c r="EX53" s="15">
        <f>1210000-EX52</f>
        <v>1007300</v>
      </c>
      <c r="EY53" s="15"/>
      <c r="EZ53" s="15">
        <f>1210000-EZ52</f>
        <v>1007300</v>
      </c>
      <c r="FA53" s="15"/>
      <c r="FB53" s="85">
        <f>SUM(ED53:FA53)/12</f>
        <v>947341.66666666663</v>
      </c>
      <c r="FC53" s="56">
        <f>1210000-FC52</f>
        <v>1007300</v>
      </c>
      <c r="FD53" s="8"/>
      <c r="FE53" s="3">
        <f>1210000-FE52</f>
        <v>1007300</v>
      </c>
      <c r="FF53" s="3"/>
      <c r="FG53" s="3">
        <f>1210000-FG52</f>
        <v>1010800</v>
      </c>
      <c r="FH53" s="3"/>
      <c r="FI53" s="3">
        <f>1210000-FI52</f>
        <v>1024800</v>
      </c>
      <c r="FJ53" s="3"/>
      <c r="FK53" s="3">
        <f>1210000-FK52</f>
        <v>1024800</v>
      </c>
      <c r="FL53" s="3"/>
      <c r="FM53" s="3">
        <f>1210000-FM52</f>
        <v>1024800</v>
      </c>
      <c r="FN53" s="3"/>
      <c r="FO53" s="3">
        <f>1210000-FO52</f>
        <v>1024800</v>
      </c>
      <c r="FP53" s="3"/>
      <c r="FQ53" s="3">
        <f>1210000-FQ52</f>
        <v>1024800</v>
      </c>
      <c r="FR53" s="3"/>
      <c r="FS53" s="3">
        <f>1210000-FS52</f>
        <v>1024800</v>
      </c>
      <c r="FT53" s="3"/>
      <c r="FU53" s="3">
        <f>1210000-FU52</f>
        <v>1024800</v>
      </c>
      <c r="FV53" s="3"/>
      <c r="FW53" s="3">
        <f>1210000-FW52</f>
        <v>1010800</v>
      </c>
      <c r="FX53" s="3"/>
      <c r="FY53" s="3">
        <f>1210000-FY52</f>
        <v>1100800</v>
      </c>
      <c r="FZ53" s="3"/>
      <c r="GA53" s="85">
        <f>SUM(FC53:FZ53)/12</f>
        <v>1025883.3333333334</v>
      </c>
      <c r="GB53" s="56">
        <f>1210000-GB52</f>
        <v>1100800</v>
      </c>
      <c r="GC53" s="8"/>
      <c r="GD53" s="3">
        <f>1210000-GD52</f>
        <v>1100800</v>
      </c>
      <c r="GE53" s="3"/>
      <c r="GF53" s="3">
        <f>1210000-GF52</f>
        <v>1100800</v>
      </c>
      <c r="GG53" s="3"/>
      <c r="GH53" s="3">
        <f>1210000-GH52</f>
        <v>1114800</v>
      </c>
      <c r="GI53" s="3"/>
      <c r="GJ53" s="3">
        <f>1210000-GJ52</f>
        <v>1114800</v>
      </c>
      <c r="GK53" s="3"/>
      <c r="GL53" s="3">
        <f>1210000-GL52</f>
        <v>1114800</v>
      </c>
      <c r="GM53" s="3"/>
      <c r="GN53" s="3">
        <f>1210000-GN52</f>
        <v>1114800</v>
      </c>
      <c r="GO53" s="3"/>
      <c r="GP53" s="3">
        <f>1210000-GP52</f>
        <v>1114800</v>
      </c>
      <c r="GQ53" s="3"/>
      <c r="GR53" s="3">
        <f>1210000-GR52</f>
        <v>1114800</v>
      </c>
      <c r="GS53" s="3"/>
      <c r="GT53" s="3">
        <f>1210000-GT52</f>
        <v>1114800</v>
      </c>
      <c r="GU53" s="3"/>
      <c r="GV53" s="3">
        <f>1210000-GV52</f>
        <v>1100800</v>
      </c>
      <c r="GW53" s="3"/>
      <c r="GX53" s="3">
        <f>1210000-GX52</f>
        <v>1100800</v>
      </c>
      <c r="GY53" s="3"/>
      <c r="GZ53" s="85">
        <f>SUM(GB53:GY53)/12</f>
        <v>1108966.6666666667</v>
      </c>
      <c r="HA53" s="56">
        <f>1210000-HA52</f>
        <v>1100800</v>
      </c>
      <c r="HB53" s="8"/>
      <c r="HC53" s="3">
        <f>1210000-HC52</f>
        <v>1100800</v>
      </c>
      <c r="HD53" s="3"/>
      <c r="HE53" s="3">
        <f>1210000-HE52</f>
        <v>1100800</v>
      </c>
      <c r="HF53" s="3"/>
      <c r="HG53" s="3">
        <f>1210000-HG52</f>
        <v>1114800</v>
      </c>
      <c r="HH53" s="3"/>
      <c r="HI53" s="3">
        <f>1210000-HI52</f>
        <v>1114800</v>
      </c>
      <c r="HJ53" s="3"/>
      <c r="HK53" s="3">
        <f>1210000-HK52</f>
        <v>1114800</v>
      </c>
      <c r="HL53" s="3"/>
      <c r="HM53" s="3">
        <f>1210000-HM52</f>
        <v>1114800</v>
      </c>
      <c r="HN53" s="3"/>
      <c r="HO53" s="3">
        <f>1210000-HO52</f>
        <v>1114800</v>
      </c>
      <c r="HP53" s="3"/>
      <c r="HQ53" s="3">
        <f>1210000-HQ52</f>
        <v>1114800</v>
      </c>
      <c r="HR53" s="3"/>
      <c r="HS53" s="3">
        <f>1210000-HS52</f>
        <v>1114800</v>
      </c>
      <c r="HT53" s="3"/>
      <c r="HU53" s="3">
        <f>1210000-HU52</f>
        <v>1114800</v>
      </c>
      <c r="HV53" s="3"/>
      <c r="HW53" s="3">
        <f>1210000-HW52</f>
        <v>1114800</v>
      </c>
      <c r="HX53" s="3"/>
      <c r="HY53" s="85">
        <f>SUM(HA53:HX53)/12</f>
        <v>1111300</v>
      </c>
      <c r="HZ53" s="61"/>
    </row>
    <row r="54" spans="1:234" x14ac:dyDescent="0.2">
      <c r="C54" s="9"/>
      <c r="E54" s="9"/>
      <c r="F54" s="9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85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85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85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9"/>
      <c r="DC54" s="39"/>
      <c r="DD54" s="92"/>
      <c r="DE54" s="49"/>
      <c r="DF54" s="93"/>
      <c r="DG54" s="93"/>
      <c r="DH54" s="93"/>
      <c r="DI54" s="93"/>
      <c r="DJ54" s="93"/>
      <c r="DK54" s="93"/>
      <c r="DL54" s="93"/>
      <c r="DM54" s="93"/>
      <c r="DN54" s="93"/>
      <c r="DO54" s="93"/>
      <c r="DP54" s="93"/>
      <c r="DQ54" s="93"/>
      <c r="DR54" s="93"/>
      <c r="DS54" s="93"/>
      <c r="DT54" s="93"/>
      <c r="DU54" s="93"/>
      <c r="DV54" s="93"/>
      <c r="DW54" s="93"/>
      <c r="DX54" s="93"/>
      <c r="DY54" s="93"/>
      <c r="DZ54" s="93"/>
      <c r="EA54" s="93"/>
      <c r="EB54" s="93"/>
      <c r="EC54" s="85">
        <f>SUM(DE54:EB54)</f>
        <v>0</v>
      </c>
      <c r="ED54" s="33"/>
      <c r="EE54" s="33"/>
      <c r="EF54" s="33"/>
      <c r="EG54" s="33"/>
      <c r="EH54" s="33"/>
      <c r="EI54" s="33"/>
      <c r="EJ54" s="33"/>
      <c r="EK54" s="33"/>
      <c r="EL54" s="33"/>
      <c r="EM54" s="33"/>
      <c r="EN54" s="33"/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85"/>
      <c r="GA54" s="85"/>
      <c r="GB54" s="5"/>
      <c r="GC54" s="5"/>
      <c r="GZ54" s="85"/>
      <c r="HY54" s="85"/>
    </row>
    <row r="55" spans="1:234" x14ac:dyDescent="0.2">
      <c r="A55" s="9" t="s">
        <v>78</v>
      </c>
      <c r="J55" s="3">
        <f>SUM(J6:J51)</f>
        <v>10219004.08</v>
      </c>
      <c r="K55" s="3"/>
      <c r="L55" s="3">
        <f t="shared" ref="L55:AF55" si="111">SUM(L6:L51)</f>
        <v>10112725.68</v>
      </c>
      <c r="M55" s="3"/>
      <c r="N55" s="3">
        <f t="shared" si="111"/>
        <v>10135221.68</v>
      </c>
      <c r="O55" s="3"/>
      <c r="P55" s="3">
        <f t="shared" si="111"/>
        <v>10071381.68</v>
      </c>
      <c r="Q55" s="3"/>
      <c r="R55" s="3">
        <f t="shared" si="111"/>
        <v>10071381.68</v>
      </c>
      <c r="S55" s="3"/>
      <c r="T55" s="3">
        <f t="shared" si="111"/>
        <v>11177592.08</v>
      </c>
      <c r="U55" s="3"/>
      <c r="V55" s="3">
        <f t="shared" si="111"/>
        <v>11639672.08</v>
      </c>
      <c r="W55" s="3"/>
      <c r="X55" s="3">
        <f t="shared" si="111"/>
        <v>11639672.08</v>
      </c>
      <c r="Y55" s="3"/>
      <c r="Z55" s="3">
        <f t="shared" si="111"/>
        <v>11639672.08</v>
      </c>
      <c r="AA55" s="3"/>
      <c r="AB55" s="3">
        <f t="shared" si="111"/>
        <v>11639672.08</v>
      </c>
      <c r="AC55" s="3"/>
      <c r="AD55" s="3">
        <f t="shared" si="111"/>
        <v>11778220.08</v>
      </c>
      <c r="AE55" s="3"/>
      <c r="AF55" s="3">
        <f t="shared" si="111"/>
        <v>11778220.08</v>
      </c>
      <c r="AG55" s="85">
        <f>SUM(I55:AF55)</f>
        <v>131902435.35999998</v>
      </c>
      <c r="AI55" s="3">
        <f>SUM(AI6:AI51)</f>
        <v>11949022.48</v>
      </c>
      <c r="AJ55" s="3"/>
      <c r="AK55" s="3">
        <f t="shared" ref="AK55:BE55" si="112">SUM(AK6:AK51)</f>
        <v>11949022.48</v>
      </c>
      <c r="AL55" s="3"/>
      <c r="AM55" s="3">
        <f t="shared" si="112"/>
        <v>11949022.48</v>
      </c>
      <c r="AN55" s="3"/>
      <c r="AO55" s="3">
        <f t="shared" si="112"/>
        <v>11829246.48</v>
      </c>
      <c r="AP55" s="3"/>
      <c r="AQ55" s="3">
        <f t="shared" si="112"/>
        <v>11829246.48</v>
      </c>
      <c r="AR55" s="3"/>
      <c r="AS55" s="3">
        <f t="shared" si="112"/>
        <v>11616355.279999999</v>
      </c>
      <c r="AT55" s="3"/>
      <c r="AU55" s="3">
        <f t="shared" si="112"/>
        <v>11616355.279999999</v>
      </c>
      <c r="AV55" s="3"/>
      <c r="AW55" s="3">
        <f t="shared" si="112"/>
        <v>11616355.279999999</v>
      </c>
      <c r="AX55" s="3"/>
      <c r="AY55" s="3">
        <f t="shared" si="112"/>
        <v>11616355.279999999</v>
      </c>
      <c r="AZ55" s="3"/>
      <c r="BA55" s="3">
        <f t="shared" si="112"/>
        <v>11616355.279999999</v>
      </c>
      <c r="BB55" s="3"/>
      <c r="BC55" s="3">
        <f t="shared" si="112"/>
        <v>11382275.280000001</v>
      </c>
      <c r="BD55" s="3"/>
      <c r="BE55" s="3">
        <f t="shared" si="112"/>
        <v>11382275.280000001</v>
      </c>
      <c r="BF55" s="85">
        <f>SUM(AH55:BE55)</f>
        <v>140351887.36000001</v>
      </c>
      <c r="BH55" s="3">
        <f>SUM(BH6:BH51)</f>
        <v>10743875.280000001</v>
      </c>
      <c r="BI55" s="3"/>
      <c r="BJ55" s="3">
        <f t="shared" ref="BJ55:CD55" si="113">SUM(BJ6:BJ51)</f>
        <v>10743875.280000001</v>
      </c>
      <c r="BK55" s="3"/>
      <c r="BL55" s="3">
        <f t="shared" si="113"/>
        <v>10743875.280000001</v>
      </c>
      <c r="BM55" s="3"/>
      <c r="BN55" s="3">
        <f t="shared" si="113"/>
        <v>10298515.280000001</v>
      </c>
      <c r="BO55" s="3"/>
      <c r="BP55" s="3">
        <f t="shared" si="113"/>
        <v>10298515.280000001</v>
      </c>
      <c r="BQ55" s="3"/>
      <c r="BR55" s="3">
        <f t="shared" si="113"/>
        <v>10298515.280000001</v>
      </c>
      <c r="BS55" s="3"/>
      <c r="BT55" s="3">
        <f t="shared" si="113"/>
        <v>10298515.280000001</v>
      </c>
      <c r="BU55" s="3"/>
      <c r="BV55" s="3">
        <f t="shared" si="113"/>
        <v>10298515.280000001</v>
      </c>
      <c r="BW55" s="3"/>
      <c r="BX55" s="3">
        <f t="shared" si="113"/>
        <v>10298515.280000001</v>
      </c>
      <c r="BY55" s="3"/>
      <c r="BZ55" s="3">
        <f t="shared" si="113"/>
        <v>10298515.280000001</v>
      </c>
      <c r="CA55" s="3"/>
      <c r="CB55" s="3">
        <f t="shared" si="113"/>
        <v>10362355.280000001</v>
      </c>
      <c r="CC55" s="3"/>
      <c r="CD55" s="3">
        <f t="shared" si="113"/>
        <v>10362355.280000001</v>
      </c>
      <c r="CE55" s="85">
        <f>SUM(BG55:CD55)</f>
        <v>125045943.36000001</v>
      </c>
      <c r="CG55" s="3">
        <f>SUM(CG6:CG51)</f>
        <v>10157155.280000001</v>
      </c>
      <c r="CH55" s="3"/>
      <c r="CI55" s="3">
        <f t="shared" ref="CI55:DC55" si="114">SUM(CI6:CI51)</f>
        <v>10157155.280000001</v>
      </c>
      <c r="CJ55" s="3"/>
      <c r="CK55" s="3">
        <f t="shared" si="114"/>
        <v>10157155.280000001</v>
      </c>
      <c r="CL55" s="3"/>
      <c r="CM55" s="3">
        <f t="shared" si="114"/>
        <v>10093315.280000001</v>
      </c>
      <c r="CN55" s="3"/>
      <c r="CO55" s="3">
        <f t="shared" si="114"/>
        <v>9654704.0800000001</v>
      </c>
      <c r="CP55" s="3"/>
      <c r="CQ55" s="3">
        <f t="shared" si="114"/>
        <v>9654704.0800000001</v>
      </c>
      <c r="CR55" s="3"/>
      <c r="CS55" s="3">
        <f t="shared" si="114"/>
        <v>9654704.0800000001</v>
      </c>
      <c r="CT55" s="3"/>
      <c r="CU55" s="3">
        <f t="shared" si="114"/>
        <v>9654704.0800000001</v>
      </c>
      <c r="CV55" s="3"/>
      <c r="CW55" s="3">
        <f t="shared" si="114"/>
        <v>9654704.0800000001</v>
      </c>
      <c r="CX55" s="3"/>
      <c r="CY55" s="3">
        <f t="shared" si="114"/>
        <v>9654704.0800000001</v>
      </c>
      <c r="CZ55" s="3"/>
      <c r="DA55" s="3">
        <f t="shared" si="114"/>
        <v>5439713.6800000006</v>
      </c>
      <c r="DB55" s="3"/>
      <c r="DC55" s="3">
        <f t="shared" si="114"/>
        <v>5439713.6800000006</v>
      </c>
      <c r="DD55" s="92">
        <f>SUM(CF55:DC55)</f>
        <v>109372432.96000001</v>
      </c>
      <c r="DF55" s="15">
        <f>SUM(DF6:DF51)</f>
        <v>4414443.28</v>
      </c>
      <c r="DG55" s="15"/>
      <c r="DH55" s="15">
        <f t="shared" ref="DH55:EB55" si="115">SUM(DH6:DH51)</f>
        <v>4414443.28</v>
      </c>
      <c r="DI55" s="15"/>
      <c r="DJ55" s="15">
        <f t="shared" si="115"/>
        <v>4414443.28</v>
      </c>
      <c r="DK55" s="15"/>
      <c r="DL55" s="15">
        <f t="shared" si="115"/>
        <v>4350603.28</v>
      </c>
      <c r="DM55" s="15"/>
      <c r="DN55" s="15">
        <f t="shared" si="115"/>
        <v>4350603.28</v>
      </c>
      <c r="DO55" s="15"/>
      <c r="DP55" s="15">
        <f t="shared" si="115"/>
        <v>4350603.28</v>
      </c>
      <c r="DQ55" s="15"/>
      <c r="DR55" s="15">
        <f t="shared" si="115"/>
        <v>4350603.28</v>
      </c>
      <c r="DS55" s="15"/>
      <c r="DT55" s="15">
        <f t="shared" si="115"/>
        <v>4350603.28</v>
      </c>
      <c r="DU55" s="15"/>
      <c r="DV55" s="15">
        <f t="shared" si="115"/>
        <v>4350603.28</v>
      </c>
      <c r="DW55" s="15"/>
      <c r="DX55" s="15">
        <f t="shared" si="115"/>
        <v>5376040.8799999999</v>
      </c>
      <c r="DY55" s="15"/>
      <c r="DZ55" s="15">
        <f t="shared" si="115"/>
        <v>4414443.28</v>
      </c>
      <c r="EA55" s="15"/>
      <c r="EB55" s="15">
        <f t="shared" si="115"/>
        <v>4414443.28</v>
      </c>
      <c r="EC55" s="85">
        <f>SUM(DE55:EB55)</f>
        <v>53551876.960000008</v>
      </c>
      <c r="ED55" s="33"/>
      <c r="EE55" s="15">
        <f>SUM(EE6:EE51)</f>
        <v>4414443.28</v>
      </c>
      <c r="EF55" s="33"/>
      <c r="EG55" s="15">
        <f>SUM(EG6:EG51)</f>
        <v>4414443.28</v>
      </c>
      <c r="EH55" s="15"/>
      <c r="EI55" s="15">
        <f>SUM(EI6:EI51)</f>
        <v>4035765.68</v>
      </c>
      <c r="EJ55" s="15"/>
      <c r="EK55" s="15">
        <f>SUM(EK6:EK51)</f>
        <v>1635974.48</v>
      </c>
      <c r="EL55" s="15"/>
      <c r="EM55" s="15">
        <f>SUM(EM6:EM51)</f>
        <v>1635974.48</v>
      </c>
      <c r="EN55" s="15"/>
      <c r="EO55" s="15">
        <f>SUM(EO6:EO51)</f>
        <v>1584674.48</v>
      </c>
      <c r="EP55" s="15"/>
      <c r="EQ55" s="15">
        <f>SUM(EQ6:EQ51)</f>
        <v>1584674.48</v>
      </c>
      <c r="ER55" s="15"/>
      <c r="ES55" s="15">
        <f>SUM(ES6:ES51)</f>
        <v>1584674.48</v>
      </c>
      <c r="ET55" s="15"/>
      <c r="EU55" s="15">
        <f>SUM(EU6:EU51)</f>
        <v>1584674.48</v>
      </c>
      <c r="EV55" s="15"/>
      <c r="EW55" s="15">
        <f>SUM(EW6:EW51)</f>
        <v>1584674.48</v>
      </c>
      <c r="EX55" s="15"/>
      <c r="EY55" s="15">
        <f>SUM(EY6:EY51)</f>
        <v>1648514.48</v>
      </c>
      <c r="EZ55" s="15"/>
      <c r="FA55" s="15">
        <f>SUM(FA6:FA51)</f>
        <v>1648514.48</v>
      </c>
      <c r="FB55" s="85">
        <f>SUM(ED55:FA55)</f>
        <v>27357002.560000002</v>
      </c>
      <c r="FD55" s="3">
        <f>SUM(FD11:FD51)</f>
        <v>1648514.48</v>
      </c>
      <c r="FE55" s="3"/>
      <c r="FF55" s="3">
        <f>SUM(FF11:FF51)</f>
        <v>1648514.48</v>
      </c>
      <c r="FG55" s="3"/>
      <c r="FH55" s="3">
        <f>SUM(FH11:FH51)</f>
        <v>1628032.48</v>
      </c>
      <c r="FI55" s="3"/>
      <c r="FJ55" s="3">
        <f>SUM(FJ11:FJ51)</f>
        <v>1564192.48</v>
      </c>
      <c r="FK55" s="3"/>
      <c r="FL55" s="3">
        <f>SUM(FL11:FL51)</f>
        <v>1564192.48</v>
      </c>
      <c r="FM55" s="3"/>
      <c r="FN55" s="3">
        <f>SUM(FN11:FN51)</f>
        <v>1564192.48</v>
      </c>
      <c r="FO55" s="3"/>
      <c r="FP55" s="3">
        <f>SUM(FP11:FP51)</f>
        <v>1564192.48</v>
      </c>
      <c r="FQ55" s="3"/>
      <c r="FR55" s="3">
        <f>SUM(FR11:FR51)</f>
        <v>1564192.48</v>
      </c>
      <c r="FS55" s="3"/>
      <c r="FT55" s="3">
        <f>SUM(FT11:FT51)</f>
        <v>1564192.48</v>
      </c>
      <c r="FU55" s="3"/>
      <c r="FV55" s="3">
        <f>SUM(FV11:FV51)</f>
        <v>1564192.48</v>
      </c>
      <c r="FW55" s="3"/>
      <c r="FX55" s="3">
        <f>SUM(FX11:FX51)</f>
        <v>1628032.48</v>
      </c>
      <c r="FY55" s="3"/>
      <c r="FZ55" s="3">
        <f>SUM(FZ11:FZ51)</f>
        <v>1149232.48</v>
      </c>
      <c r="GA55" s="85">
        <f>SUM(FC55:FZ55)</f>
        <v>18651673.760000002</v>
      </c>
      <c r="GC55" s="3">
        <f>SUM(GC29:GC51)</f>
        <v>1149232.48</v>
      </c>
      <c r="GD55" s="3"/>
      <c r="GE55" s="3">
        <f>SUM(GE29:GE51)</f>
        <v>1149232.48</v>
      </c>
      <c r="GF55" s="3"/>
      <c r="GG55" s="3">
        <f>SUM(GG29:GG51)</f>
        <v>1149232.48</v>
      </c>
      <c r="GH55" s="3"/>
      <c r="GI55" s="3">
        <f>SUM(GI29:GI51)</f>
        <v>1085392.48</v>
      </c>
      <c r="GJ55" s="3"/>
      <c r="GK55" s="3">
        <f>SUM(GK29:GK51)</f>
        <v>1085392.48</v>
      </c>
      <c r="GL55" s="3"/>
      <c r="GM55" s="3">
        <f>SUM(GM29:GM51)</f>
        <v>1085392.48</v>
      </c>
      <c r="GN55" s="3"/>
      <c r="GO55" s="3">
        <f>SUM(GO29:GO51)</f>
        <v>1085392.48</v>
      </c>
      <c r="GP55" s="3"/>
      <c r="GQ55" s="3">
        <f>SUM(GQ29:GQ51)</f>
        <v>1085392.48</v>
      </c>
      <c r="GR55" s="3"/>
      <c r="GS55" s="3">
        <f>SUM(GS29:GS51)</f>
        <v>1085392.48</v>
      </c>
      <c r="GT55" s="3"/>
      <c r="GU55" s="3">
        <f>SUM(GU29:GU51)</f>
        <v>1085392.48</v>
      </c>
      <c r="GV55" s="3"/>
      <c r="GW55" s="3">
        <f>SUM(GW29:GW51)</f>
        <v>1149232.48</v>
      </c>
      <c r="GX55" s="3"/>
      <c r="GY55" s="3">
        <f>SUM(GY29:GY51)</f>
        <v>1149232.48</v>
      </c>
      <c r="GZ55" s="85">
        <f>SUM(GB55:GY55)</f>
        <v>13343909.760000004</v>
      </c>
      <c r="HB55" s="3">
        <f>SUM(HB29:HB51)</f>
        <v>1149232.48</v>
      </c>
      <c r="HC55" s="3"/>
      <c r="HD55" s="3">
        <f>SUM(HD29:HD51)</f>
        <v>1149232.48</v>
      </c>
      <c r="HE55" s="3"/>
      <c r="HF55" s="3">
        <f>SUM(HF29:HF51)</f>
        <v>1149232.48</v>
      </c>
      <c r="HG55" s="3"/>
      <c r="HH55" s="3">
        <f>SUM(HH29:HH51)</f>
        <v>1085392.48</v>
      </c>
      <c r="HI55" s="3"/>
      <c r="HJ55" s="3">
        <f>SUM(HJ29:HJ51)</f>
        <v>1085392.48</v>
      </c>
      <c r="HK55" s="3"/>
      <c r="HL55" s="3">
        <f>SUM(HL29:HL51)</f>
        <v>1085392.48</v>
      </c>
      <c r="HM55" s="3"/>
      <c r="HN55" s="3">
        <f>SUM(HN29:HN51)</f>
        <v>1085392.48</v>
      </c>
      <c r="HO55" s="3"/>
      <c r="HP55" s="3">
        <f>SUM(HP29:HP51)</f>
        <v>1085392.48</v>
      </c>
      <c r="HQ55" s="3"/>
      <c r="HR55" s="3">
        <f>SUM(HR29:HR51)</f>
        <v>1085392.48</v>
      </c>
      <c r="HS55" s="3"/>
      <c r="HT55" s="3">
        <f>SUM(HT29:HT51)</f>
        <v>1085392.48</v>
      </c>
      <c r="HU55" s="3"/>
      <c r="HV55" s="3">
        <f>SUM(HV29:HV51)</f>
        <v>1085392.48</v>
      </c>
      <c r="HW55" s="3"/>
      <c r="HX55" s="3">
        <f>SUM(HX29:HX51)</f>
        <v>1085392.48</v>
      </c>
      <c r="HY55" s="85">
        <f>SUM(HA55:HX55)</f>
        <v>13216229.760000004</v>
      </c>
    </row>
    <row r="56" spans="1:234" x14ac:dyDescent="0.2">
      <c r="DB56" s="13"/>
      <c r="DC56" s="13"/>
      <c r="DD56" s="13"/>
      <c r="DF56" s="33"/>
      <c r="DG56" s="33"/>
      <c r="DH56" s="33"/>
      <c r="DI56" s="33"/>
      <c r="DJ56" s="33"/>
      <c r="DK56" s="33"/>
      <c r="DL56" s="33"/>
      <c r="DM56" s="33"/>
      <c r="DN56" s="33"/>
      <c r="DO56" s="33"/>
      <c r="DP56" s="33"/>
      <c r="DQ56" s="33"/>
      <c r="DR56" s="33"/>
      <c r="DS56" s="33"/>
      <c r="DT56" s="33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  <c r="EM56" s="33"/>
      <c r="EN56" s="33"/>
      <c r="EO56" s="33"/>
      <c r="EP56" s="33"/>
      <c r="EQ56" s="33"/>
      <c r="ER56" s="33"/>
      <c r="ES56" s="33"/>
      <c r="ET56" s="33"/>
      <c r="EU56" s="33"/>
      <c r="EV56" s="33"/>
      <c r="EW56" s="33"/>
      <c r="EX56" s="33"/>
      <c r="EY56" s="33"/>
      <c r="EZ56" s="33"/>
      <c r="FA56" s="33"/>
      <c r="GA56" s="3"/>
      <c r="HY56" s="3"/>
    </row>
    <row r="57" spans="1:234" x14ac:dyDescent="0.2">
      <c r="DB57" s="13"/>
      <c r="DC57" s="13"/>
      <c r="DD57" s="13"/>
      <c r="DF57" s="33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  <c r="EN57" s="33"/>
      <c r="EO57" s="33"/>
      <c r="EP57" s="33"/>
      <c r="EQ57" s="33"/>
      <c r="ER57" s="33"/>
      <c r="ES57" s="33"/>
      <c r="ET57" s="33"/>
      <c r="EU57" s="33"/>
      <c r="EV57" s="33"/>
      <c r="EW57" s="33"/>
      <c r="EX57" s="33"/>
      <c r="EY57" s="33"/>
      <c r="EZ57" s="33"/>
      <c r="FA57" s="33"/>
    </row>
    <row r="58" spans="1:234" x14ac:dyDescent="0.2">
      <c r="DB58" s="13"/>
      <c r="DC58" s="13"/>
      <c r="DD58" s="1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</row>
    <row r="59" spans="1:234" x14ac:dyDescent="0.2">
      <c r="C59" s="3"/>
      <c r="D59" s="66"/>
      <c r="E59" s="1"/>
      <c r="G59" s="6"/>
      <c r="H59" s="6"/>
      <c r="I59" s="6"/>
      <c r="J59" s="6"/>
      <c r="K59" s="8"/>
      <c r="L59" s="8"/>
      <c r="M59" s="8"/>
      <c r="N59" s="8"/>
      <c r="O59" s="66"/>
      <c r="P59" s="66"/>
      <c r="Q59" s="5"/>
      <c r="R59" s="5"/>
      <c r="DB59" s="13"/>
      <c r="DC59" s="13"/>
      <c r="DD59" s="1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</row>
    <row r="60" spans="1:234" x14ac:dyDescent="0.2">
      <c r="C60" s="3"/>
      <c r="D60" s="66"/>
      <c r="E60" s="1"/>
      <c r="G60" s="6"/>
      <c r="H60" s="6"/>
      <c r="I60" s="6"/>
      <c r="J60" s="6"/>
      <c r="K60" s="8"/>
      <c r="L60" s="8"/>
      <c r="M60" s="8"/>
      <c r="N60" s="8"/>
      <c r="O60" s="66"/>
      <c r="P60" s="66"/>
      <c r="Q60" s="5"/>
      <c r="R60" s="5"/>
      <c r="DB60" s="13"/>
      <c r="DC60" s="13"/>
      <c r="DD60" s="1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</row>
    <row r="61" spans="1:234" x14ac:dyDescent="0.2">
      <c r="C61" s="3"/>
      <c r="D61" s="66"/>
      <c r="E61" s="1"/>
      <c r="G61" s="2"/>
      <c r="H61" s="2"/>
      <c r="I61" s="2"/>
      <c r="J61" s="2"/>
      <c r="K61" s="8"/>
      <c r="L61" s="8"/>
      <c r="M61" s="8"/>
      <c r="N61" s="8"/>
      <c r="O61" s="66"/>
      <c r="P61" s="66"/>
      <c r="Q61" s="5"/>
      <c r="R61" s="5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</row>
    <row r="62" spans="1:234" x14ac:dyDescent="0.2">
      <c r="C62" s="3"/>
      <c r="D62" s="66"/>
      <c r="E62" s="1"/>
      <c r="G62" s="6"/>
      <c r="H62" s="6"/>
      <c r="I62" s="6"/>
      <c r="J62" s="6"/>
      <c r="K62" s="8"/>
      <c r="L62" s="8"/>
      <c r="M62" s="8"/>
      <c r="N62" s="8"/>
      <c r="O62" s="66"/>
      <c r="P62" s="66"/>
      <c r="Q62" s="5"/>
      <c r="R62" s="5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</row>
    <row r="63" spans="1:234" x14ac:dyDescent="0.2">
      <c r="C63" s="3"/>
      <c r="D63" s="66"/>
      <c r="E63" s="1"/>
      <c r="G63" s="6"/>
      <c r="H63" s="6"/>
      <c r="I63" s="6"/>
      <c r="J63" s="6"/>
      <c r="K63" s="8"/>
      <c r="L63" s="8"/>
      <c r="M63" s="8"/>
      <c r="N63" s="8"/>
      <c r="O63" s="66"/>
      <c r="P63" s="66"/>
      <c r="Q63" s="5"/>
      <c r="R63" s="5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33"/>
      <c r="DS63" s="33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  <c r="EN63" s="33"/>
      <c r="EO63" s="33"/>
      <c r="EP63" s="33"/>
      <c r="EQ63" s="33"/>
      <c r="ER63" s="33"/>
      <c r="ES63" s="33"/>
      <c r="ET63" s="33"/>
      <c r="EU63" s="33"/>
      <c r="EV63" s="33"/>
      <c r="EW63" s="33"/>
      <c r="EX63" s="33"/>
      <c r="EY63" s="33"/>
      <c r="EZ63" s="33"/>
      <c r="FA63" s="33"/>
    </row>
    <row r="64" spans="1:234" x14ac:dyDescent="0.2">
      <c r="C64" s="3"/>
      <c r="D64" s="66"/>
      <c r="E64" s="1"/>
      <c r="G64" s="2"/>
      <c r="H64" s="2"/>
      <c r="I64" s="2"/>
      <c r="J64" s="2"/>
      <c r="K64" s="5"/>
      <c r="L64" s="5"/>
      <c r="M64" s="5"/>
      <c r="N64" s="5"/>
      <c r="O64" s="66"/>
      <c r="P64" s="66"/>
      <c r="Q64" s="5"/>
      <c r="R64" s="5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  <c r="EN64" s="33"/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33"/>
      <c r="EZ64" s="33"/>
      <c r="FA64" s="33"/>
    </row>
    <row r="65" spans="1:157" x14ac:dyDescent="0.2">
      <c r="C65" s="3"/>
      <c r="D65" s="66"/>
      <c r="E65" s="1"/>
      <c r="G65" s="6"/>
      <c r="H65" s="6"/>
      <c r="I65" s="6"/>
      <c r="J65" s="6"/>
      <c r="K65" s="8"/>
      <c r="L65" s="8"/>
      <c r="M65" s="8"/>
      <c r="N65" s="8"/>
      <c r="O65" s="66"/>
      <c r="P65" s="66"/>
      <c r="Q65" s="5"/>
      <c r="R65" s="5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/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/>
      <c r="EZ65" s="33"/>
      <c r="FA65" s="33"/>
    </row>
    <row r="66" spans="1:157" x14ac:dyDescent="0.2">
      <c r="C66" s="3"/>
      <c r="D66" s="67"/>
      <c r="E66" s="1"/>
      <c r="G66" s="6"/>
      <c r="H66" s="6"/>
      <c r="I66" s="6"/>
      <c r="J66" s="6"/>
      <c r="K66" s="8"/>
      <c r="L66" s="8"/>
      <c r="M66" s="8"/>
      <c r="N66" s="8"/>
      <c r="O66" s="67"/>
      <c r="P66" s="67"/>
      <c r="Q66" s="5"/>
      <c r="R66" s="5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</row>
    <row r="67" spans="1:157" x14ac:dyDescent="0.2">
      <c r="C67" s="3"/>
      <c r="D67" s="66"/>
      <c r="E67" s="1"/>
      <c r="G67" s="6"/>
      <c r="H67" s="6"/>
      <c r="I67" s="6"/>
      <c r="J67" s="6"/>
      <c r="K67" s="8"/>
      <c r="L67" s="8"/>
      <c r="M67" s="8"/>
      <c r="N67" s="8"/>
      <c r="O67" s="66"/>
      <c r="P67" s="66"/>
      <c r="Q67" s="5"/>
      <c r="R67" s="5"/>
      <c r="DF67" s="33"/>
      <c r="DG67" s="33"/>
      <c r="DH67" s="33"/>
      <c r="DI67" s="33"/>
      <c r="DJ67" s="33"/>
      <c r="DK67" s="33"/>
      <c r="DL67" s="33"/>
      <c r="DM67" s="33"/>
      <c r="DN67" s="33"/>
      <c r="DO67" s="33"/>
      <c r="DP67" s="33"/>
      <c r="DQ67" s="33"/>
      <c r="DR67" s="33"/>
      <c r="DS67" s="33"/>
      <c r="DT67" s="33"/>
      <c r="DU67" s="33"/>
      <c r="DV67" s="33"/>
      <c r="DW67" s="33"/>
      <c r="DX67" s="33"/>
      <c r="DY67" s="33"/>
      <c r="DZ67" s="33"/>
      <c r="EA67" s="33"/>
      <c r="EB67" s="33"/>
      <c r="EC67" s="33"/>
      <c r="ED67" s="33"/>
      <c r="EE67" s="33"/>
      <c r="EF67" s="33"/>
      <c r="EG67" s="33"/>
      <c r="EH67" s="33"/>
      <c r="EI67" s="33"/>
      <c r="EJ67" s="33"/>
      <c r="EK67" s="33"/>
      <c r="EL67" s="33"/>
      <c r="EM67" s="33"/>
      <c r="EN67" s="33"/>
      <c r="EO67" s="33"/>
      <c r="EP67" s="33"/>
      <c r="EQ67" s="33"/>
      <c r="ER67" s="33"/>
      <c r="ES67" s="33"/>
      <c r="ET67" s="33"/>
      <c r="EU67" s="33"/>
      <c r="EV67" s="33"/>
      <c r="EW67" s="33"/>
      <c r="EX67" s="33"/>
      <c r="EY67" s="33"/>
      <c r="EZ67" s="33"/>
      <c r="FA67" s="33"/>
    </row>
    <row r="68" spans="1:157" x14ac:dyDescent="0.2">
      <c r="A68" s="2"/>
      <c r="C68" s="4"/>
      <c r="D68" s="66"/>
      <c r="E68" s="6"/>
      <c r="G68" s="6"/>
      <c r="H68" s="6"/>
      <c r="I68" s="6"/>
      <c r="J68" s="6"/>
      <c r="K68" s="5"/>
      <c r="L68" s="5"/>
      <c r="M68" s="5"/>
      <c r="N68" s="5"/>
      <c r="O68" s="66"/>
      <c r="P68" s="66"/>
      <c r="Q68" s="5"/>
      <c r="R68" s="5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  <c r="EN68" s="33"/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/>
      <c r="EZ68" s="33"/>
      <c r="FA68" s="33"/>
    </row>
    <row r="69" spans="1:157" x14ac:dyDescent="0.2">
      <c r="C69" s="3"/>
      <c r="D69" s="66"/>
      <c r="E69" s="1"/>
      <c r="G69" s="6"/>
      <c r="H69" s="6"/>
      <c r="I69" s="6"/>
      <c r="J69" s="6"/>
      <c r="K69" s="8"/>
      <c r="L69" s="8"/>
      <c r="M69" s="8"/>
      <c r="N69" s="8"/>
      <c r="O69" s="66"/>
      <c r="P69" s="66"/>
      <c r="Q69" s="5"/>
      <c r="R69" s="5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</row>
    <row r="70" spans="1:157" x14ac:dyDescent="0.2">
      <c r="C70" s="3"/>
      <c r="D70" s="66"/>
      <c r="E70" s="1"/>
      <c r="G70" s="6"/>
      <c r="H70" s="6"/>
      <c r="I70" s="6"/>
      <c r="J70" s="6"/>
      <c r="K70" s="8"/>
      <c r="L70" s="8"/>
      <c r="M70" s="8"/>
      <c r="N70" s="8"/>
      <c r="O70" s="66"/>
      <c r="P70" s="66"/>
      <c r="Q70" s="5"/>
      <c r="R70" s="5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  <c r="EZ70" s="33"/>
      <c r="FA70" s="33"/>
    </row>
    <row r="71" spans="1:157" x14ac:dyDescent="0.2">
      <c r="C71" s="3"/>
      <c r="D71" s="66"/>
      <c r="E71" s="1"/>
      <c r="G71" s="2"/>
      <c r="H71" s="2"/>
      <c r="I71" s="2"/>
      <c r="J71" s="2"/>
      <c r="K71" s="5"/>
      <c r="L71" s="5"/>
      <c r="M71" s="5"/>
      <c r="N71" s="5"/>
      <c r="O71" s="66"/>
      <c r="P71" s="66"/>
      <c r="Q71" s="5"/>
      <c r="R71" s="5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</row>
    <row r="72" spans="1:157" x14ac:dyDescent="0.2">
      <c r="C72" s="3"/>
      <c r="D72" s="66"/>
      <c r="E72" s="1"/>
      <c r="G72" s="2"/>
      <c r="H72" s="2"/>
      <c r="I72" s="2"/>
      <c r="J72" s="2"/>
      <c r="K72" s="5"/>
      <c r="L72" s="5"/>
      <c r="M72" s="5"/>
      <c r="N72" s="5"/>
      <c r="O72" s="66"/>
      <c r="P72" s="66"/>
      <c r="Q72" s="5"/>
      <c r="R72" s="5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</row>
    <row r="73" spans="1:157" x14ac:dyDescent="0.2">
      <c r="C73" s="3"/>
      <c r="D73" s="66"/>
      <c r="E73" s="1"/>
      <c r="G73" s="2"/>
      <c r="H73" s="2"/>
      <c r="I73" s="2"/>
      <c r="J73" s="2"/>
      <c r="K73" s="5"/>
      <c r="L73" s="5"/>
      <c r="M73" s="5"/>
      <c r="N73" s="5"/>
      <c r="O73" s="66"/>
      <c r="P73" s="66"/>
      <c r="Q73" s="5"/>
      <c r="R73" s="5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</row>
    <row r="74" spans="1:157" x14ac:dyDescent="0.2">
      <c r="C74" s="3"/>
      <c r="D74" s="66"/>
      <c r="E74" s="1"/>
      <c r="G74" s="6"/>
      <c r="H74" s="6"/>
      <c r="I74" s="6"/>
      <c r="J74" s="6"/>
      <c r="K74" s="8"/>
      <c r="L74" s="8"/>
      <c r="M74" s="8"/>
      <c r="N74" s="8"/>
      <c r="O74" s="66"/>
      <c r="P74" s="66"/>
      <c r="Q74" s="5"/>
      <c r="R74" s="5"/>
      <c r="DF74" s="33"/>
      <c r="DG74" s="33"/>
      <c r="DH74" s="33"/>
      <c r="DI74" s="33"/>
      <c r="DJ74" s="33"/>
      <c r="DK74" s="33"/>
      <c r="DL74" s="33"/>
      <c r="DM74" s="33"/>
      <c r="DN74" s="33"/>
      <c r="DO74" s="33"/>
      <c r="DP74" s="33"/>
      <c r="DQ74" s="33"/>
      <c r="DR74" s="33"/>
      <c r="DS74" s="33"/>
      <c r="DT74" s="33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  <c r="EM74" s="33"/>
      <c r="EN74" s="33"/>
      <c r="EO74" s="33"/>
      <c r="EP74" s="33"/>
      <c r="EQ74" s="33"/>
      <c r="ER74" s="33"/>
      <c r="ES74" s="33"/>
      <c r="ET74" s="33"/>
      <c r="EU74" s="33"/>
      <c r="EV74" s="33"/>
      <c r="EW74" s="33"/>
      <c r="EX74" s="33"/>
      <c r="EY74" s="33"/>
      <c r="EZ74" s="33"/>
      <c r="FA74" s="33"/>
    </row>
    <row r="75" spans="1:157" x14ac:dyDescent="0.2">
      <c r="C75" s="3"/>
      <c r="D75" s="66"/>
      <c r="E75" s="1"/>
      <c r="G75" s="6"/>
      <c r="H75" s="6"/>
      <c r="I75" s="6"/>
      <c r="J75" s="6"/>
      <c r="K75" s="8"/>
      <c r="L75" s="8"/>
      <c r="M75" s="8"/>
      <c r="N75" s="8"/>
      <c r="O75" s="66"/>
      <c r="P75" s="66"/>
      <c r="Q75" s="5"/>
      <c r="R75" s="5"/>
      <c r="DF75" s="33"/>
      <c r="DG75" s="33"/>
      <c r="DH75" s="33"/>
      <c r="DI75" s="33"/>
      <c r="DJ75" s="33"/>
      <c r="DK75" s="33"/>
      <c r="DL75" s="33"/>
      <c r="DM75" s="33"/>
      <c r="DN75" s="33"/>
      <c r="DO75" s="33"/>
      <c r="DP75" s="33"/>
      <c r="DQ75" s="33"/>
      <c r="DR75" s="33"/>
      <c r="DS75" s="33"/>
      <c r="DT75" s="33"/>
      <c r="DU75" s="33"/>
      <c r="DV75" s="33"/>
      <c r="DW75" s="33"/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  <c r="EN75" s="33"/>
      <c r="EO75" s="33"/>
      <c r="EP75" s="33"/>
      <c r="EQ75" s="33"/>
      <c r="ER75" s="33"/>
      <c r="ES75" s="33"/>
      <c r="ET75" s="33"/>
      <c r="EU75" s="33"/>
      <c r="EV75" s="33"/>
      <c r="EW75" s="33"/>
      <c r="EX75" s="33"/>
      <c r="EY75" s="33"/>
      <c r="EZ75" s="33"/>
      <c r="FA75" s="33"/>
    </row>
    <row r="76" spans="1:157" x14ac:dyDescent="0.2">
      <c r="C76" s="3"/>
      <c r="D76" s="66"/>
      <c r="E76" s="1"/>
      <c r="G76" s="6"/>
      <c r="H76" s="6"/>
      <c r="I76" s="6"/>
      <c r="J76" s="6"/>
      <c r="K76" s="8"/>
      <c r="L76" s="8"/>
      <c r="M76" s="8"/>
      <c r="N76" s="8"/>
      <c r="O76" s="66"/>
      <c r="P76" s="66"/>
      <c r="Q76" s="5"/>
      <c r="R76" s="5"/>
      <c r="DF76" s="33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33"/>
      <c r="DU76" s="33"/>
      <c r="DV76" s="33"/>
      <c r="DW76" s="33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  <c r="EN76" s="33"/>
      <c r="EO76" s="33"/>
      <c r="EP76" s="33"/>
      <c r="EQ76" s="33"/>
      <c r="ER76" s="33"/>
      <c r="ES76" s="33"/>
      <c r="ET76" s="33"/>
      <c r="EU76" s="33"/>
      <c r="EV76" s="33"/>
      <c r="EW76" s="33"/>
      <c r="EX76" s="33"/>
      <c r="EY76" s="33"/>
      <c r="EZ76" s="33"/>
      <c r="FA76" s="33"/>
    </row>
    <row r="77" spans="1:157" x14ac:dyDescent="0.2">
      <c r="C77" s="3"/>
      <c r="D77" s="66"/>
      <c r="E77" s="1"/>
      <c r="G77" s="11"/>
      <c r="H77" s="11"/>
      <c r="I77" s="11"/>
      <c r="J77" s="11"/>
      <c r="K77" s="8"/>
      <c r="L77" s="8"/>
      <c r="M77" s="8"/>
      <c r="N77" s="8"/>
      <c r="O77" s="66"/>
      <c r="P77" s="66"/>
      <c r="Q77" s="5"/>
      <c r="R77" s="5"/>
      <c r="DF77" s="33"/>
      <c r="DG77" s="33"/>
      <c r="DH77" s="33"/>
      <c r="DI77" s="33"/>
      <c r="DJ77" s="33"/>
      <c r="DK77" s="33"/>
      <c r="DL77" s="33"/>
      <c r="DM77" s="33"/>
      <c r="DN77" s="33"/>
      <c r="DO77" s="33"/>
      <c r="DP77" s="33"/>
      <c r="DQ77" s="33"/>
      <c r="DR77" s="33"/>
      <c r="DS77" s="33"/>
      <c r="DT77" s="33"/>
      <c r="DU77" s="33"/>
      <c r="DV77" s="33"/>
      <c r="DW77" s="33"/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  <c r="EM77" s="33"/>
      <c r="EN77" s="33"/>
      <c r="EO77" s="33"/>
      <c r="EP77" s="33"/>
      <c r="EQ77" s="33"/>
      <c r="ER77" s="33"/>
      <c r="ES77" s="33"/>
      <c r="ET77" s="33"/>
      <c r="EU77" s="33"/>
      <c r="EV77" s="33"/>
      <c r="EW77" s="33"/>
      <c r="EX77" s="33"/>
      <c r="EY77" s="33"/>
      <c r="EZ77" s="33"/>
      <c r="FA77" s="33"/>
    </row>
    <row r="78" spans="1:157" x14ac:dyDescent="0.2">
      <c r="C78" s="3"/>
      <c r="D78" s="66"/>
      <c r="E78" s="1"/>
      <c r="G78" s="6"/>
      <c r="H78" s="6"/>
      <c r="I78" s="6"/>
      <c r="J78" s="6"/>
      <c r="K78" s="8"/>
      <c r="L78" s="8"/>
      <c r="M78" s="8"/>
      <c r="N78" s="8"/>
      <c r="O78" s="66"/>
      <c r="P78" s="66"/>
      <c r="Q78" s="5"/>
      <c r="R78" s="5"/>
      <c r="DF78" s="33"/>
      <c r="DG78" s="33"/>
      <c r="DH78" s="33"/>
      <c r="DI78" s="33"/>
      <c r="DJ78" s="33"/>
      <c r="DK78" s="33"/>
      <c r="DL78" s="33"/>
      <c r="DM78" s="33"/>
      <c r="DN78" s="33"/>
      <c r="DO78" s="33"/>
      <c r="DP78" s="33"/>
      <c r="DQ78" s="33"/>
      <c r="DR78" s="33"/>
      <c r="DS78" s="33"/>
      <c r="DT78" s="33"/>
      <c r="DU78" s="33"/>
      <c r="DV78" s="33"/>
      <c r="DW78" s="33"/>
      <c r="DX78" s="33"/>
      <c r="DY78" s="33"/>
      <c r="DZ78" s="33"/>
      <c r="EA78" s="33"/>
      <c r="EB78" s="33"/>
      <c r="EC78" s="33"/>
      <c r="ED78" s="33"/>
      <c r="EE78" s="33"/>
      <c r="EF78" s="33"/>
      <c r="EG78" s="33"/>
      <c r="EH78" s="33"/>
      <c r="EI78" s="33"/>
      <c r="EJ78" s="33"/>
      <c r="EK78" s="33"/>
      <c r="EL78" s="33"/>
      <c r="EM78" s="33"/>
      <c r="EN78" s="33"/>
      <c r="EO78" s="33"/>
      <c r="EP78" s="33"/>
      <c r="EQ78" s="33"/>
      <c r="ER78" s="33"/>
      <c r="ES78" s="33"/>
      <c r="ET78" s="33"/>
      <c r="EU78" s="33"/>
      <c r="EV78" s="33"/>
      <c r="EW78" s="33"/>
      <c r="EX78" s="33"/>
      <c r="EY78" s="33"/>
      <c r="EZ78" s="33"/>
      <c r="FA78" s="33"/>
    </row>
    <row r="79" spans="1:157" x14ac:dyDescent="0.2">
      <c r="C79" s="3"/>
      <c r="D79" s="66"/>
      <c r="E79" s="1"/>
      <c r="G79" s="6"/>
      <c r="H79" s="6"/>
      <c r="I79" s="6"/>
      <c r="J79" s="6"/>
      <c r="K79" s="8"/>
      <c r="L79" s="8"/>
      <c r="M79" s="8"/>
      <c r="N79" s="8"/>
      <c r="O79" s="66"/>
      <c r="P79" s="66"/>
      <c r="Q79" s="5"/>
      <c r="R79" s="5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  <c r="EN79" s="33"/>
      <c r="EO79" s="33"/>
      <c r="EP79" s="33"/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</row>
    <row r="80" spans="1:157" x14ac:dyDescent="0.2">
      <c r="C80" s="3"/>
      <c r="D80" s="66"/>
      <c r="E80" s="1"/>
      <c r="G80" s="6"/>
      <c r="H80" s="6"/>
      <c r="I80" s="6"/>
      <c r="J80" s="6"/>
      <c r="K80" s="8"/>
      <c r="L80" s="8"/>
      <c r="M80" s="8"/>
      <c r="N80" s="8"/>
      <c r="O80" s="66"/>
      <c r="P80" s="66"/>
      <c r="Q80" s="5"/>
      <c r="R80" s="5"/>
      <c r="DF80" s="33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3"/>
      <c r="DS80" s="33"/>
      <c r="DT80" s="33"/>
      <c r="DU80" s="33"/>
      <c r="DV80" s="33"/>
      <c r="DW80" s="33"/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  <c r="EN80" s="33"/>
      <c r="EO80" s="33"/>
      <c r="EP80" s="33"/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</row>
    <row r="81" spans="1:157" x14ac:dyDescent="0.2">
      <c r="C81" s="3"/>
      <c r="D81" s="66"/>
      <c r="E81" s="1"/>
      <c r="F81" s="1"/>
      <c r="G81" s="6"/>
      <c r="H81" s="6"/>
      <c r="I81" s="6"/>
      <c r="J81" s="6"/>
      <c r="K81" s="8"/>
      <c r="L81" s="8"/>
      <c r="M81" s="8"/>
      <c r="N81" s="8"/>
      <c r="O81" s="66"/>
      <c r="P81" s="66"/>
      <c r="Q81" s="5"/>
      <c r="R81" s="5"/>
      <c r="DF81" s="33"/>
      <c r="DG81" s="33"/>
      <c r="DH81" s="33"/>
      <c r="DI81" s="33"/>
      <c r="DJ81" s="33"/>
      <c r="DK81" s="33"/>
      <c r="DL81" s="33"/>
      <c r="DM81" s="33"/>
      <c r="DN81" s="33"/>
      <c r="DO81" s="33"/>
      <c r="DP81" s="33"/>
      <c r="DQ81" s="33"/>
      <c r="DR81" s="33"/>
      <c r="DS81" s="33"/>
      <c r="DT81" s="33"/>
      <c r="DU81" s="33"/>
      <c r="DV81" s="33"/>
      <c r="DW81" s="33"/>
      <c r="DX81" s="33"/>
      <c r="DY81" s="33"/>
      <c r="DZ81" s="33"/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3"/>
      <c r="EL81" s="33"/>
      <c r="EM81" s="33"/>
      <c r="EN81" s="33"/>
      <c r="EO81" s="33"/>
      <c r="EP81" s="33"/>
      <c r="EQ81" s="33"/>
      <c r="ER81" s="33"/>
      <c r="ES81" s="33"/>
      <c r="ET81" s="33"/>
      <c r="EU81" s="33"/>
      <c r="EV81" s="33"/>
      <c r="EW81" s="33"/>
      <c r="EX81" s="33"/>
      <c r="EY81" s="33"/>
      <c r="EZ81" s="33"/>
      <c r="FA81" s="33"/>
    </row>
    <row r="82" spans="1:157" x14ac:dyDescent="0.2">
      <c r="C82" s="3"/>
      <c r="D82" s="66"/>
      <c r="E82" s="1"/>
      <c r="G82" s="6"/>
      <c r="H82" s="6"/>
      <c r="I82" s="6"/>
      <c r="J82" s="6"/>
      <c r="K82" s="8"/>
      <c r="L82" s="8"/>
      <c r="M82" s="8"/>
      <c r="N82" s="8"/>
      <c r="O82" s="66"/>
      <c r="P82" s="66"/>
      <c r="Q82" s="5"/>
      <c r="R82" s="5"/>
      <c r="DF82" s="33"/>
      <c r="DG82" s="33"/>
      <c r="DH82" s="33"/>
      <c r="DI82" s="33"/>
      <c r="DJ82" s="33"/>
      <c r="DK82" s="33"/>
      <c r="DL82" s="33"/>
      <c r="DM82" s="33"/>
      <c r="DN82" s="33"/>
      <c r="DO82" s="33"/>
      <c r="DP82" s="33"/>
      <c r="DQ82" s="33"/>
      <c r="DR82" s="33"/>
      <c r="DS82" s="33"/>
      <c r="DT82" s="33"/>
      <c r="DU82" s="33"/>
      <c r="DV82" s="33"/>
      <c r="DW82" s="33"/>
      <c r="DX82" s="33"/>
      <c r="DY82" s="33"/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  <c r="EM82" s="33"/>
      <c r="EN82" s="33"/>
      <c r="EO82" s="33"/>
      <c r="EP82" s="33"/>
      <c r="EQ82" s="33"/>
      <c r="ER82" s="33"/>
      <c r="ES82" s="33"/>
      <c r="ET82" s="33"/>
      <c r="EU82" s="33"/>
      <c r="EV82" s="33"/>
      <c r="EW82" s="33"/>
      <c r="EX82" s="33"/>
      <c r="EY82" s="33"/>
      <c r="EZ82" s="33"/>
      <c r="FA82" s="33"/>
    </row>
    <row r="83" spans="1:157" x14ac:dyDescent="0.2">
      <c r="C83" s="3"/>
      <c r="D83" s="66"/>
      <c r="E83" s="1"/>
      <c r="G83" s="2"/>
      <c r="H83" s="2"/>
      <c r="I83" s="2"/>
      <c r="J83" s="2"/>
      <c r="K83" s="5"/>
      <c r="L83" s="5"/>
      <c r="M83" s="5"/>
      <c r="N83" s="5"/>
      <c r="O83" s="66"/>
      <c r="P83" s="66"/>
      <c r="Q83" s="5"/>
      <c r="R83" s="5"/>
      <c r="DF83" s="33"/>
      <c r="DG83" s="33"/>
      <c r="DH83" s="33"/>
      <c r="DI83" s="33"/>
      <c r="DJ83" s="33"/>
      <c r="DK83" s="33"/>
      <c r="DL83" s="33"/>
      <c r="DM83" s="33"/>
      <c r="DN83" s="33"/>
      <c r="DO83" s="33"/>
      <c r="DP83" s="33"/>
      <c r="DQ83" s="33"/>
      <c r="DR83" s="33"/>
      <c r="DS83" s="33"/>
      <c r="DT83" s="33"/>
      <c r="DU83" s="33"/>
      <c r="DV83" s="33"/>
      <c r="DW83" s="33"/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  <c r="EM83" s="33"/>
      <c r="EN83" s="33"/>
      <c r="EO83" s="33"/>
      <c r="EP83" s="33"/>
      <c r="EQ83" s="33"/>
      <c r="ER83" s="33"/>
      <c r="ES83" s="33"/>
      <c r="ET83" s="33"/>
      <c r="EU83" s="33"/>
      <c r="EV83" s="33"/>
      <c r="EW83" s="33"/>
      <c r="EX83" s="33"/>
      <c r="EY83" s="33"/>
      <c r="EZ83" s="33"/>
      <c r="FA83" s="33"/>
    </row>
    <row r="84" spans="1:157" x14ac:dyDescent="0.2">
      <c r="C84" s="3"/>
      <c r="D84" s="66"/>
      <c r="E84" s="1"/>
      <c r="G84" s="2"/>
      <c r="H84" s="2"/>
      <c r="I84" s="2"/>
      <c r="J84" s="2"/>
      <c r="K84" s="8"/>
      <c r="L84" s="8"/>
      <c r="M84" s="8"/>
      <c r="N84" s="8"/>
      <c r="O84" s="66"/>
      <c r="P84" s="66"/>
      <c r="Q84" s="5"/>
      <c r="R84" s="5"/>
      <c r="DF84" s="33"/>
      <c r="DG84" s="33"/>
      <c r="DH84" s="33"/>
      <c r="DI84" s="33"/>
      <c r="DJ84" s="33"/>
      <c r="DK84" s="33"/>
      <c r="DL84" s="33"/>
      <c r="DM84" s="33"/>
      <c r="DN84" s="33"/>
      <c r="DO84" s="33"/>
      <c r="DP84" s="33"/>
      <c r="DQ84" s="33"/>
      <c r="DR84" s="33"/>
      <c r="DS84" s="33"/>
      <c r="DT84" s="33"/>
      <c r="DU84" s="33"/>
      <c r="DV84" s="33"/>
      <c r="DW84" s="33"/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3"/>
      <c r="EL84" s="33"/>
      <c r="EM84" s="33"/>
      <c r="EN84" s="33"/>
      <c r="EO84" s="33"/>
      <c r="EP84" s="33"/>
      <c r="EQ84" s="33"/>
      <c r="ER84" s="33"/>
      <c r="ES84" s="33"/>
      <c r="ET84" s="33"/>
      <c r="EU84" s="33"/>
      <c r="EV84" s="33"/>
      <c r="EW84" s="33"/>
      <c r="EX84" s="33"/>
      <c r="EY84" s="33"/>
      <c r="EZ84" s="33"/>
      <c r="FA84" s="33"/>
    </row>
    <row r="85" spans="1:157" x14ac:dyDescent="0.2">
      <c r="C85" s="3"/>
      <c r="D85" s="66"/>
      <c r="E85" s="1"/>
      <c r="G85" s="2"/>
      <c r="H85" s="2"/>
      <c r="I85" s="2"/>
      <c r="J85" s="2"/>
      <c r="K85" s="8"/>
      <c r="L85" s="8"/>
      <c r="M85" s="8"/>
      <c r="N85" s="8"/>
      <c r="O85" s="66"/>
      <c r="P85" s="66"/>
      <c r="Q85" s="5"/>
      <c r="R85" s="5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  <c r="EN85" s="33"/>
      <c r="EO85" s="33"/>
      <c r="EP85" s="33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</row>
    <row r="86" spans="1:157" x14ac:dyDescent="0.2">
      <c r="C86" s="3"/>
      <c r="D86" s="66"/>
      <c r="E86" s="1"/>
      <c r="G86" s="2"/>
      <c r="H86" s="2"/>
      <c r="I86" s="2"/>
      <c r="J86" s="2"/>
      <c r="K86" s="5"/>
      <c r="L86" s="5"/>
      <c r="M86" s="5"/>
      <c r="N86" s="5"/>
      <c r="O86" s="66"/>
      <c r="P86" s="66"/>
      <c r="Q86" s="5"/>
      <c r="R86" s="5"/>
      <c r="DF86" s="33"/>
      <c r="DG86" s="33"/>
      <c r="DH86" s="33"/>
      <c r="DI86" s="33"/>
      <c r="DJ86" s="33"/>
      <c r="DK86" s="33"/>
      <c r="DL86" s="33"/>
      <c r="DM86" s="33"/>
      <c r="DN86" s="33"/>
      <c r="DO86" s="33"/>
      <c r="DP86" s="33"/>
      <c r="DQ86" s="33"/>
      <c r="DR86" s="33"/>
      <c r="DS86" s="33"/>
      <c r="DT86" s="33"/>
      <c r="DU86" s="33"/>
      <c r="DV86" s="33"/>
      <c r="DW86" s="33"/>
      <c r="DX86" s="33"/>
      <c r="DY86" s="33"/>
      <c r="DZ86" s="33"/>
      <c r="EA86" s="33"/>
      <c r="EB86" s="33"/>
      <c r="EC86" s="33"/>
      <c r="ED86" s="33"/>
      <c r="EE86" s="33"/>
      <c r="EF86" s="33"/>
      <c r="EG86" s="33"/>
      <c r="EH86" s="33"/>
      <c r="EI86" s="33"/>
      <c r="EJ86" s="33"/>
      <c r="EK86" s="33"/>
      <c r="EL86" s="33"/>
      <c r="EM86" s="33"/>
      <c r="EN86" s="33"/>
      <c r="EO86" s="33"/>
      <c r="EP86" s="33"/>
      <c r="EQ86" s="33"/>
      <c r="ER86" s="33"/>
      <c r="ES86" s="33"/>
      <c r="ET86" s="33"/>
      <c r="EU86" s="33"/>
      <c r="EV86" s="33"/>
      <c r="EW86" s="33"/>
      <c r="EX86" s="33"/>
      <c r="EY86" s="33"/>
      <c r="EZ86" s="33"/>
      <c r="FA86" s="33"/>
    </row>
    <row r="87" spans="1:157" x14ac:dyDescent="0.2">
      <c r="A87" s="2"/>
      <c r="C87" s="4"/>
      <c r="D87" s="66"/>
      <c r="E87" s="6"/>
      <c r="G87" s="2"/>
      <c r="H87" s="2"/>
      <c r="I87" s="2"/>
      <c r="J87" s="2"/>
      <c r="K87" s="5"/>
      <c r="L87" s="5"/>
      <c r="M87" s="5"/>
      <c r="N87" s="5"/>
      <c r="O87" s="66"/>
      <c r="P87" s="66"/>
      <c r="Q87" s="5"/>
      <c r="R87" s="5"/>
      <c r="DF87" s="33"/>
      <c r="DG87" s="33"/>
      <c r="DH87" s="33"/>
      <c r="DI87" s="33"/>
      <c r="DJ87" s="33"/>
      <c r="DK87" s="33"/>
      <c r="DL87" s="33"/>
      <c r="DM87" s="33"/>
      <c r="DN87" s="33"/>
      <c r="DO87" s="33"/>
      <c r="DP87" s="33"/>
      <c r="DQ87" s="33"/>
      <c r="DR87" s="33"/>
      <c r="DS87" s="33"/>
      <c r="DT87" s="33"/>
      <c r="DU87" s="33"/>
      <c r="DV87" s="33"/>
      <c r="DW87" s="33"/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3"/>
      <c r="EL87" s="33"/>
      <c r="EM87" s="33"/>
      <c r="EN87" s="33"/>
      <c r="EO87" s="33"/>
      <c r="EP87" s="33"/>
      <c r="EQ87" s="33"/>
      <c r="ER87" s="33"/>
      <c r="ES87" s="33"/>
      <c r="ET87" s="33"/>
      <c r="EU87" s="33"/>
      <c r="EV87" s="33"/>
      <c r="EW87" s="33"/>
      <c r="EX87" s="33"/>
      <c r="EY87" s="33"/>
      <c r="EZ87" s="33"/>
      <c r="FA87" s="33"/>
    </row>
    <row r="88" spans="1:157" x14ac:dyDescent="0.2">
      <c r="C88" s="3"/>
      <c r="D88" s="66"/>
      <c r="E88" s="1"/>
      <c r="G88" s="6"/>
      <c r="H88" s="6"/>
      <c r="I88" s="6"/>
      <c r="J88" s="6"/>
      <c r="K88" s="8"/>
      <c r="L88" s="8"/>
      <c r="M88" s="8"/>
      <c r="N88" s="8"/>
      <c r="O88" s="66"/>
      <c r="P88" s="66"/>
      <c r="Q88" s="5"/>
      <c r="R88" s="5"/>
      <c r="DF88" s="33"/>
      <c r="DG88" s="33"/>
      <c r="DH88" s="33"/>
      <c r="DI88" s="33"/>
      <c r="DJ88" s="33"/>
      <c r="DK88" s="33"/>
      <c r="DL88" s="33"/>
      <c r="DM88" s="33"/>
      <c r="DN88" s="33"/>
      <c r="DO88" s="33"/>
      <c r="DP88" s="33"/>
      <c r="DQ88" s="33"/>
      <c r="DR88" s="33"/>
      <c r="DS88" s="33"/>
      <c r="DT88" s="33"/>
      <c r="DU88" s="33"/>
      <c r="DV88" s="33"/>
      <c r="DW88" s="33"/>
      <c r="DX88" s="33"/>
      <c r="DY88" s="33"/>
      <c r="DZ88" s="33"/>
      <c r="EA88" s="33"/>
      <c r="EB88" s="33"/>
      <c r="EC88" s="33"/>
      <c r="ED88" s="33"/>
      <c r="EE88" s="33"/>
      <c r="EF88" s="33"/>
      <c r="EG88" s="33"/>
      <c r="EH88" s="33"/>
      <c r="EI88" s="33"/>
      <c r="EJ88" s="33"/>
      <c r="EK88" s="33"/>
      <c r="EL88" s="33"/>
      <c r="EM88" s="33"/>
      <c r="EN88" s="33"/>
      <c r="EO88" s="33"/>
      <c r="EP88" s="33"/>
      <c r="EQ88" s="33"/>
      <c r="ER88" s="33"/>
      <c r="ES88" s="33"/>
      <c r="ET88" s="33"/>
      <c r="EU88" s="33"/>
      <c r="EV88" s="33"/>
      <c r="EW88" s="33"/>
      <c r="EX88" s="33"/>
      <c r="EY88" s="33"/>
      <c r="EZ88" s="33"/>
      <c r="FA88" s="33"/>
    </row>
    <row r="89" spans="1:157" x14ac:dyDescent="0.2">
      <c r="C89" s="3"/>
      <c r="D89" s="66"/>
      <c r="E89" s="1"/>
      <c r="G89" s="6"/>
      <c r="H89" s="6"/>
      <c r="I89" s="6"/>
      <c r="J89" s="6"/>
      <c r="K89" s="8"/>
      <c r="L89" s="8"/>
      <c r="M89" s="8"/>
      <c r="N89" s="8"/>
      <c r="O89" s="66"/>
      <c r="P89" s="66"/>
      <c r="Q89" s="5"/>
      <c r="R89" s="5"/>
      <c r="DF89" s="33"/>
      <c r="DG89" s="33"/>
      <c r="DH89" s="33"/>
      <c r="DI89" s="33"/>
      <c r="DJ89" s="33"/>
      <c r="DK89" s="33"/>
      <c r="DL89" s="33"/>
      <c r="DM89" s="33"/>
      <c r="DN89" s="33"/>
      <c r="DO89" s="33"/>
      <c r="DP89" s="33"/>
      <c r="DQ89" s="33"/>
      <c r="DR89" s="33"/>
      <c r="DS89" s="33"/>
      <c r="DT89" s="33"/>
      <c r="DU89" s="33"/>
      <c r="DV89" s="33"/>
      <c r="DW89" s="33"/>
      <c r="DX89" s="33"/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3"/>
      <c r="EL89" s="33"/>
      <c r="EM89" s="33"/>
      <c r="EN89" s="33"/>
      <c r="EO89" s="33"/>
      <c r="EP89" s="33"/>
      <c r="EQ89" s="33"/>
      <c r="ER89" s="33"/>
      <c r="ES89" s="33"/>
      <c r="ET89" s="33"/>
      <c r="EU89" s="33"/>
      <c r="EV89" s="33"/>
      <c r="EW89" s="33"/>
      <c r="EX89" s="33"/>
      <c r="EY89" s="33"/>
      <c r="EZ89" s="33"/>
      <c r="FA89" s="33"/>
    </row>
    <row r="90" spans="1:157" x14ac:dyDescent="0.2">
      <c r="C90" s="3"/>
      <c r="D90" s="66"/>
      <c r="E90" s="1"/>
      <c r="G90" s="6"/>
      <c r="H90" s="6"/>
      <c r="I90" s="6"/>
      <c r="J90" s="6"/>
      <c r="K90" s="8"/>
      <c r="L90" s="8"/>
      <c r="M90" s="8"/>
      <c r="N90" s="8"/>
      <c r="O90" s="66"/>
      <c r="P90" s="66"/>
      <c r="Q90" s="5"/>
      <c r="R90" s="5"/>
      <c r="DF90" s="33"/>
      <c r="DG90" s="33"/>
      <c r="DH90" s="33"/>
      <c r="DI90" s="33"/>
      <c r="DJ90" s="33"/>
      <c r="DK90" s="33"/>
      <c r="DL90" s="33"/>
      <c r="DM90" s="33"/>
      <c r="DN90" s="33"/>
      <c r="DO90" s="33"/>
      <c r="DP90" s="33"/>
      <c r="DQ90" s="33"/>
      <c r="DR90" s="33"/>
      <c r="DS90" s="33"/>
      <c r="DT90" s="33"/>
      <c r="DU90" s="33"/>
      <c r="DV90" s="33"/>
      <c r="DW90" s="33"/>
      <c r="DX90" s="33"/>
      <c r="DY90" s="33"/>
      <c r="DZ90" s="33"/>
      <c r="EA90" s="33"/>
      <c r="EB90" s="33"/>
      <c r="EC90" s="33"/>
      <c r="ED90" s="33"/>
      <c r="EE90" s="33"/>
      <c r="EF90" s="33"/>
      <c r="EG90" s="33"/>
      <c r="EH90" s="33"/>
      <c r="EI90" s="33"/>
      <c r="EJ90" s="33"/>
      <c r="EK90" s="33"/>
      <c r="EL90" s="33"/>
      <c r="EM90" s="33"/>
      <c r="EN90" s="33"/>
      <c r="EO90" s="33"/>
      <c r="EP90" s="33"/>
      <c r="EQ90" s="33"/>
      <c r="ER90" s="33"/>
      <c r="ES90" s="33"/>
      <c r="ET90" s="33"/>
      <c r="EU90" s="33"/>
      <c r="EV90" s="33"/>
      <c r="EW90" s="33"/>
      <c r="EX90" s="33"/>
      <c r="EY90" s="33"/>
      <c r="EZ90" s="33"/>
      <c r="FA90" s="33"/>
    </row>
    <row r="91" spans="1:157" x14ac:dyDescent="0.2">
      <c r="C91" s="3"/>
      <c r="D91" s="66"/>
      <c r="E91" s="1"/>
      <c r="G91" s="2"/>
      <c r="H91" s="2"/>
      <c r="I91" s="2"/>
      <c r="J91" s="2"/>
      <c r="K91" s="8"/>
      <c r="L91" s="8"/>
      <c r="M91" s="8"/>
      <c r="N91" s="8"/>
      <c r="O91" s="66"/>
      <c r="P91" s="66"/>
      <c r="Q91" s="5"/>
      <c r="R91" s="5"/>
      <c r="DF91" s="33"/>
      <c r="DG91" s="33"/>
      <c r="DH91" s="33"/>
      <c r="DI91" s="33"/>
      <c r="DJ91" s="33"/>
      <c r="DK91" s="33"/>
      <c r="DL91" s="33"/>
      <c r="DM91" s="33"/>
      <c r="DN91" s="33"/>
      <c r="DO91" s="33"/>
      <c r="DP91" s="33"/>
      <c r="DQ91" s="33"/>
      <c r="DR91" s="33"/>
      <c r="DS91" s="33"/>
      <c r="DT91" s="33"/>
      <c r="DU91" s="33"/>
      <c r="DV91" s="33"/>
      <c r="DW91" s="33"/>
      <c r="DX91" s="33"/>
      <c r="DY91" s="33"/>
      <c r="DZ91" s="33"/>
      <c r="EA91" s="33"/>
      <c r="EB91" s="33"/>
      <c r="EC91" s="33"/>
      <c r="ED91" s="33"/>
      <c r="EE91" s="33"/>
      <c r="EF91" s="33"/>
      <c r="EG91" s="33"/>
      <c r="EH91" s="33"/>
      <c r="EI91" s="33"/>
      <c r="EJ91" s="33"/>
      <c r="EK91" s="33"/>
      <c r="EL91" s="33"/>
      <c r="EM91" s="33"/>
      <c r="EN91" s="33"/>
      <c r="EO91" s="33"/>
      <c r="EP91" s="33"/>
      <c r="EQ91" s="33"/>
      <c r="ER91" s="33"/>
      <c r="ES91" s="33"/>
      <c r="ET91" s="33"/>
      <c r="EU91" s="33"/>
      <c r="EV91" s="33"/>
      <c r="EW91" s="33"/>
      <c r="EX91" s="33"/>
      <c r="EY91" s="33"/>
      <c r="EZ91" s="33"/>
      <c r="FA91" s="33"/>
    </row>
    <row r="92" spans="1:157" x14ac:dyDescent="0.2">
      <c r="C92" s="3"/>
      <c r="D92" s="66"/>
      <c r="E92" s="1"/>
      <c r="G92" s="6"/>
      <c r="H92" s="6"/>
      <c r="I92" s="6"/>
      <c r="J92" s="6"/>
      <c r="K92" s="8"/>
      <c r="L92" s="8"/>
      <c r="M92" s="8"/>
      <c r="N92" s="8"/>
      <c r="O92" s="66"/>
      <c r="P92" s="66"/>
      <c r="Q92" s="5"/>
      <c r="R92" s="5"/>
      <c r="DF92" s="33"/>
      <c r="DG92" s="33"/>
      <c r="DH92" s="33"/>
      <c r="DI92" s="33"/>
      <c r="DJ92" s="33"/>
      <c r="DK92" s="33"/>
      <c r="DL92" s="33"/>
      <c r="DM92" s="33"/>
      <c r="DN92" s="33"/>
      <c r="DO92" s="33"/>
      <c r="DP92" s="33"/>
      <c r="DQ92" s="33"/>
      <c r="DR92" s="33"/>
      <c r="DS92" s="33"/>
      <c r="DT92" s="33"/>
      <c r="DU92" s="33"/>
      <c r="DV92" s="33"/>
      <c r="DW92" s="33"/>
      <c r="DX92" s="33"/>
      <c r="DY92" s="33"/>
      <c r="DZ92" s="33"/>
      <c r="EA92" s="33"/>
      <c r="EB92" s="33"/>
      <c r="EC92" s="33"/>
      <c r="ED92" s="33"/>
      <c r="EE92" s="33"/>
      <c r="EF92" s="33"/>
      <c r="EG92" s="33"/>
      <c r="EH92" s="33"/>
      <c r="EI92" s="33"/>
      <c r="EJ92" s="33"/>
      <c r="EK92" s="33"/>
      <c r="EL92" s="33"/>
      <c r="EM92" s="33"/>
      <c r="EN92" s="33"/>
      <c r="EO92" s="33"/>
      <c r="EP92" s="33"/>
      <c r="EQ92" s="33"/>
      <c r="ER92" s="33"/>
      <c r="ES92" s="33"/>
      <c r="ET92" s="33"/>
      <c r="EU92" s="33"/>
      <c r="EV92" s="33"/>
      <c r="EW92" s="33"/>
      <c r="EX92" s="33"/>
      <c r="EY92" s="33"/>
      <c r="EZ92" s="33"/>
      <c r="FA92" s="33"/>
    </row>
    <row r="93" spans="1:157" x14ac:dyDescent="0.2">
      <c r="C93" s="3"/>
      <c r="D93" s="66"/>
      <c r="E93" s="1"/>
      <c r="G93" s="6"/>
      <c r="H93" s="6"/>
      <c r="I93" s="6"/>
      <c r="J93" s="6"/>
      <c r="K93" s="8"/>
      <c r="L93" s="8"/>
      <c r="M93" s="8"/>
      <c r="N93" s="8"/>
      <c r="O93" s="66"/>
      <c r="P93" s="66"/>
      <c r="Q93" s="5"/>
      <c r="R93" s="5"/>
      <c r="DF93" s="33"/>
      <c r="DG93" s="33"/>
      <c r="DH93" s="33"/>
      <c r="DI93" s="33"/>
      <c r="DJ93" s="33"/>
      <c r="DK93" s="33"/>
      <c r="DL93" s="33"/>
      <c r="DM93" s="33"/>
      <c r="DN93" s="33"/>
      <c r="DO93" s="33"/>
      <c r="DP93" s="33"/>
      <c r="DQ93" s="33"/>
      <c r="DR93" s="33"/>
      <c r="DS93" s="33"/>
      <c r="DT93" s="33"/>
      <c r="DU93" s="33"/>
      <c r="DV93" s="33"/>
      <c r="DW93" s="33"/>
      <c r="DX93" s="33"/>
      <c r="DY93" s="33"/>
      <c r="DZ93" s="33"/>
      <c r="EA93" s="33"/>
      <c r="EB93" s="33"/>
      <c r="EC93" s="33"/>
      <c r="ED93" s="33"/>
      <c r="EE93" s="33"/>
      <c r="EF93" s="33"/>
      <c r="EG93" s="33"/>
      <c r="EH93" s="33"/>
      <c r="EI93" s="33"/>
      <c r="EJ93" s="33"/>
      <c r="EK93" s="33"/>
      <c r="EL93" s="33"/>
      <c r="EM93" s="33"/>
      <c r="EN93" s="33"/>
      <c r="EO93" s="33"/>
      <c r="EP93" s="33"/>
      <c r="EQ93" s="33"/>
      <c r="ER93" s="33"/>
      <c r="ES93" s="33"/>
      <c r="ET93" s="33"/>
      <c r="EU93" s="33"/>
      <c r="EV93" s="33"/>
      <c r="EW93" s="33"/>
      <c r="EX93" s="33"/>
      <c r="EY93" s="33"/>
      <c r="EZ93" s="33"/>
      <c r="FA93" s="33"/>
    </row>
    <row r="94" spans="1:157" x14ac:dyDescent="0.2">
      <c r="A94" s="2"/>
      <c r="C94" s="4"/>
      <c r="D94" s="6"/>
      <c r="E94" s="6"/>
      <c r="F94" s="6"/>
      <c r="G94" s="6"/>
      <c r="H94" s="6"/>
      <c r="I94" s="6"/>
      <c r="J94" s="6"/>
      <c r="K94" s="27"/>
      <c r="L94" s="27"/>
      <c r="M94" s="27"/>
      <c r="N94" s="27"/>
      <c r="O94" s="67"/>
      <c r="P94" s="67"/>
      <c r="Q94" s="5"/>
      <c r="R94" s="5"/>
      <c r="DF94" s="33"/>
      <c r="DG94" s="33"/>
      <c r="DH94" s="33"/>
      <c r="DI94" s="33"/>
      <c r="DJ94" s="33"/>
      <c r="DK94" s="33"/>
      <c r="DL94" s="33"/>
      <c r="DM94" s="33"/>
      <c r="DN94" s="33"/>
      <c r="DO94" s="33"/>
      <c r="DP94" s="33"/>
      <c r="DQ94" s="33"/>
      <c r="DR94" s="33"/>
      <c r="DS94" s="33"/>
      <c r="DT94" s="33"/>
      <c r="DU94" s="33"/>
      <c r="DV94" s="33"/>
      <c r="DW94" s="33"/>
      <c r="DX94" s="33"/>
      <c r="DY94" s="33"/>
      <c r="DZ94" s="33"/>
      <c r="EA94" s="33"/>
      <c r="EB94" s="33"/>
      <c r="EC94" s="33"/>
      <c r="ED94" s="33"/>
      <c r="EE94" s="33"/>
      <c r="EF94" s="33"/>
      <c r="EG94" s="33"/>
      <c r="EH94" s="33"/>
      <c r="EI94" s="33"/>
      <c r="EJ94" s="33"/>
      <c r="EK94" s="33"/>
      <c r="EL94" s="33"/>
      <c r="EM94" s="33"/>
      <c r="EN94" s="33"/>
      <c r="EO94" s="33"/>
      <c r="EP94" s="33"/>
      <c r="EQ94" s="33"/>
      <c r="ER94" s="33"/>
      <c r="ES94" s="33"/>
      <c r="ET94" s="33"/>
      <c r="EU94" s="33"/>
      <c r="EV94" s="33"/>
      <c r="EW94" s="33"/>
      <c r="EX94" s="33"/>
      <c r="EY94" s="33"/>
      <c r="EZ94" s="33"/>
      <c r="FA94" s="33"/>
    </row>
    <row r="95" spans="1:157" x14ac:dyDescent="0.2">
      <c r="C95" s="9"/>
      <c r="K95" s="8"/>
      <c r="L95" s="8"/>
      <c r="M95" s="8"/>
      <c r="N95" s="8"/>
      <c r="O95" s="8"/>
      <c r="P95" s="8"/>
      <c r="Q95" s="5"/>
      <c r="R95" s="5"/>
      <c r="DF95" s="33"/>
      <c r="DG95" s="33"/>
      <c r="DH95" s="33"/>
      <c r="DI95" s="33"/>
      <c r="DJ95" s="33"/>
      <c r="DK95" s="33"/>
      <c r="DL95" s="33"/>
      <c r="DM95" s="33"/>
      <c r="DN95" s="33"/>
      <c r="DO95" s="33"/>
      <c r="DP95" s="33"/>
      <c r="DQ95" s="33"/>
      <c r="DR95" s="33"/>
      <c r="DS95" s="33"/>
      <c r="DT95" s="33"/>
      <c r="DU95" s="33"/>
      <c r="DV95" s="33"/>
      <c r="DW95" s="33"/>
      <c r="DX95" s="33"/>
      <c r="DY95" s="33"/>
      <c r="DZ95" s="33"/>
      <c r="EA95" s="33"/>
      <c r="EB95" s="33"/>
      <c r="EC95" s="33"/>
      <c r="ED95" s="33"/>
      <c r="EE95" s="33"/>
      <c r="EF95" s="33"/>
      <c r="EG95" s="33"/>
      <c r="EH95" s="33"/>
      <c r="EI95" s="33"/>
      <c r="EJ95" s="33"/>
      <c r="EK95" s="33"/>
      <c r="EL95" s="33"/>
      <c r="EM95" s="33"/>
      <c r="EN95" s="33"/>
      <c r="EO95" s="33"/>
      <c r="EP95" s="33"/>
      <c r="EQ95" s="33"/>
      <c r="ER95" s="33"/>
      <c r="ES95" s="33"/>
      <c r="ET95" s="33"/>
      <c r="EU95" s="33"/>
      <c r="EV95" s="33"/>
      <c r="EW95" s="33"/>
      <c r="EX95" s="33"/>
      <c r="EY95" s="33"/>
      <c r="EZ95" s="33"/>
      <c r="FA95" s="33"/>
    </row>
    <row r="96" spans="1:157" x14ac:dyDescent="0.2">
      <c r="DF96" s="33"/>
      <c r="DG96" s="33"/>
      <c r="DH96" s="33"/>
      <c r="DI96" s="33"/>
      <c r="DJ96" s="33"/>
      <c r="DK96" s="33"/>
      <c r="DL96" s="33"/>
      <c r="DM96" s="33"/>
      <c r="DN96" s="33"/>
      <c r="DO96" s="33"/>
      <c r="DP96" s="33"/>
      <c r="DQ96" s="33"/>
      <c r="DR96" s="33"/>
      <c r="DS96" s="33"/>
      <c r="DT96" s="33"/>
      <c r="DU96" s="33"/>
      <c r="DV96" s="33"/>
      <c r="DW96" s="33"/>
      <c r="DX96" s="33"/>
      <c r="DY96" s="33"/>
      <c r="DZ96" s="33"/>
      <c r="EA96" s="33"/>
      <c r="EB96" s="33"/>
      <c r="EC96" s="33"/>
      <c r="ED96" s="33"/>
      <c r="EE96" s="33"/>
      <c r="EF96" s="33"/>
      <c r="EG96" s="33"/>
      <c r="EH96" s="33"/>
      <c r="EI96" s="33"/>
      <c r="EJ96" s="33"/>
      <c r="EK96" s="33"/>
      <c r="EL96" s="33"/>
      <c r="EM96" s="33"/>
      <c r="EN96" s="33"/>
      <c r="EO96" s="33"/>
      <c r="EP96" s="33"/>
      <c r="EQ96" s="33"/>
      <c r="ER96" s="33"/>
      <c r="ES96" s="33"/>
      <c r="ET96" s="33"/>
      <c r="EU96" s="33"/>
      <c r="EV96" s="33"/>
      <c r="EW96" s="33"/>
      <c r="EX96" s="33"/>
      <c r="EY96" s="33"/>
      <c r="EZ96" s="33"/>
      <c r="FA96" s="33"/>
    </row>
    <row r="97" spans="110:157" x14ac:dyDescent="0.2">
      <c r="DF97" s="33"/>
      <c r="DG97" s="33"/>
      <c r="DH97" s="33"/>
      <c r="DI97" s="33"/>
      <c r="DJ97" s="33"/>
      <c r="DK97" s="33"/>
      <c r="DL97" s="33"/>
      <c r="DM97" s="33"/>
      <c r="DN97" s="33"/>
      <c r="DO97" s="33"/>
      <c r="DP97" s="33"/>
      <c r="DQ97" s="33"/>
      <c r="DR97" s="33"/>
      <c r="DS97" s="33"/>
      <c r="DT97" s="33"/>
      <c r="DU97" s="33"/>
      <c r="DV97" s="33"/>
      <c r="DW97" s="33"/>
      <c r="DX97" s="33"/>
      <c r="DY97" s="33"/>
      <c r="DZ97" s="33"/>
      <c r="EA97" s="33"/>
      <c r="EB97" s="33"/>
      <c r="EC97" s="33"/>
      <c r="ED97" s="33"/>
      <c r="EE97" s="33"/>
      <c r="EF97" s="33"/>
      <c r="EG97" s="33"/>
      <c r="EH97" s="33"/>
      <c r="EI97" s="33"/>
      <c r="EJ97" s="33"/>
      <c r="EK97" s="33"/>
      <c r="EL97" s="33"/>
      <c r="EM97" s="33"/>
      <c r="EN97" s="33"/>
      <c r="EO97" s="33"/>
      <c r="EP97" s="33"/>
      <c r="EQ97" s="33"/>
      <c r="ER97" s="33"/>
      <c r="ES97" s="33"/>
      <c r="ET97" s="33"/>
      <c r="EU97" s="33"/>
      <c r="EV97" s="33"/>
      <c r="EW97" s="33"/>
      <c r="EX97" s="33"/>
      <c r="EY97" s="33"/>
      <c r="EZ97" s="33"/>
      <c r="FA97" s="33"/>
    </row>
    <row r="98" spans="110:157" x14ac:dyDescent="0.2">
      <c r="DF98" s="33"/>
      <c r="DG98" s="33"/>
      <c r="DH98" s="33"/>
      <c r="DI98" s="33"/>
      <c r="DJ98" s="33"/>
      <c r="DK98" s="33"/>
      <c r="DL98" s="33"/>
      <c r="DM98" s="33"/>
      <c r="DN98" s="33"/>
      <c r="DO98" s="33"/>
      <c r="DP98" s="33"/>
      <c r="DQ98" s="33"/>
      <c r="DR98" s="33"/>
      <c r="DS98" s="33"/>
      <c r="DT98" s="33"/>
      <c r="DU98" s="33"/>
      <c r="DV98" s="33"/>
      <c r="DW98" s="33"/>
      <c r="DX98" s="33"/>
      <c r="DY98" s="33"/>
      <c r="DZ98" s="33"/>
      <c r="EA98" s="33"/>
      <c r="EB98" s="33"/>
      <c r="EC98" s="33"/>
      <c r="ED98" s="33"/>
      <c r="EE98" s="33"/>
      <c r="EF98" s="33"/>
      <c r="EG98" s="33"/>
      <c r="EH98" s="33"/>
      <c r="EI98" s="33"/>
      <c r="EJ98" s="33"/>
      <c r="EK98" s="33"/>
      <c r="EL98" s="33"/>
      <c r="EM98" s="33"/>
      <c r="EN98" s="33"/>
      <c r="EO98" s="33"/>
      <c r="EP98" s="33"/>
      <c r="EQ98" s="33"/>
      <c r="ER98" s="33"/>
      <c r="ES98" s="33"/>
      <c r="ET98" s="33"/>
      <c r="EU98" s="33"/>
      <c r="EV98" s="33"/>
      <c r="EW98" s="33"/>
      <c r="EX98" s="33"/>
      <c r="EY98" s="33"/>
      <c r="EZ98" s="33"/>
      <c r="FA98" s="33"/>
    </row>
    <row r="99" spans="110:157" x14ac:dyDescent="0.2">
      <c r="DF99" s="33"/>
      <c r="DG99" s="33"/>
      <c r="DH99" s="33"/>
      <c r="DI99" s="33"/>
      <c r="DJ99" s="33"/>
      <c r="DK99" s="33"/>
      <c r="DL99" s="33"/>
      <c r="DM99" s="33"/>
      <c r="DN99" s="33"/>
      <c r="DO99" s="33"/>
      <c r="DP99" s="33"/>
      <c r="DQ99" s="33"/>
      <c r="DR99" s="33"/>
      <c r="DS99" s="33"/>
      <c r="DT99" s="33"/>
      <c r="DU99" s="33"/>
      <c r="DV99" s="33"/>
      <c r="DW99" s="33"/>
      <c r="DX99" s="33"/>
      <c r="DY99" s="33"/>
      <c r="DZ99" s="33"/>
      <c r="EA99" s="33"/>
      <c r="EB99" s="33"/>
      <c r="EC99" s="33"/>
      <c r="ED99" s="33"/>
      <c r="EE99" s="33"/>
      <c r="EF99" s="33"/>
      <c r="EG99" s="33"/>
      <c r="EH99" s="33"/>
      <c r="EI99" s="33"/>
      <c r="EJ99" s="33"/>
      <c r="EK99" s="33"/>
      <c r="EL99" s="33"/>
      <c r="EM99" s="33"/>
      <c r="EN99" s="33"/>
      <c r="EO99" s="33"/>
      <c r="EP99" s="33"/>
      <c r="EQ99" s="33"/>
      <c r="ER99" s="33"/>
      <c r="ES99" s="33"/>
      <c r="ET99" s="33"/>
      <c r="EU99" s="33"/>
      <c r="EV99" s="33"/>
      <c r="EW99" s="33"/>
      <c r="EX99" s="33"/>
      <c r="EY99" s="33"/>
      <c r="EZ99" s="33"/>
      <c r="FA99" s="33"/>
    </row>
    <row r="100" spans="110:157" x14ac:dyDescent="0.2">
      <c r="DF100" s="33"/>
      <c r="DG100" s="33"/>
      <c r="DH100" s="33"/>
      <c r="DI100" s="33"/>
      <c r="DJ100" s="33"/>
      <c r="DK100" s="33"/>
      <c r="DL100" s="33"/>
      <c r="DM100" s="33"/>
      <c r="DN100" s="33"/>
      <c r="DO100" s="33"/>
      <c r="DP100" s="33"/>
      <c r="DQ100" s="33"/>
      <c r="DR100" s="33"/>
      <c r="DS100" s="33"/>
      <c r="DT100" s="33"/>
      <c r="DU100" s="33"/>
      <c r="DV100" s="33"/>
      <c r="DW100" s="33"/>
      <c r="DX100" s="33"/>
      <c r="DY100" s="33"/>
      <c r="DZ100" s="33"/>
      <c r="EA100" s="33"/>
      <c r="EB100" s="33"/>
      <c r="EC100" s="33"/>
      <c r="ED100" s="33"/>
      <c r="EE100" s="33"/>
      <c r="EF100" s="33"/>
      <c r="EG100" s="33"/>
      <c r="EH100" s="33"/>
      <c r="EI100" s="33"/>
      <c r="EJ100" s="33"/>
      <c r="EK100" s="33"/>
      <c r="EL100" s="33"/>
      <c r="EM100" s="33"/>
      <c r="EN100" s="33"/>
      <c r="EO100" s="33"/>
      <c r="EP100" s="33"/>
      <c r="EQ100" s="33"/>
      <c r="ER100" s="33"/>
      <c r="ES100" s="33"/>
      <c r="ET100" s="33"/>
      <c r="EU100" s="33"/>
      <c r="EV100" s="33"/>
      <c r="EW100" s="33"/>
      <c r="EX100" s="33"/>
      <c r="EY100" s="33"/>
      <c r="EZ100" s="33"/>
      <c r="FA100" s="33"/>
    </row>
    <row r="101" spans="110:157" x14ac:dyDescent="0.2">
      <c r="DF101" s="33"/>
      <c r="DG101" s="33"/>
      <c r="DH101" s="33"/>
      <c r="DI101" s="33"/>
      <c r="DJ101" s="33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33"/>
      <c r="DV101" s="33"/>
      <c r="DW101" s="33"/>
      <c r="DX101" s="33"/>
      <c r="DY101" s="33"/>
      <c r="DZ101" s="33"/>
      <c r="EA101" s="33"/>
      <c r="EB101" s="33"/>
      <c r="EC101" s="33"/>
      <c r="ED101" s="33"/>
      <c r="EE101" s="33"/>
      <c r="EF101" s="33"/>
      <c r="EG101" s="33"/>
      <c r="EH101" s="33"/>
      <c r="EI101" s="33"/>
      <c r="EJ101" s="33"/>
      <c r="EK101" s="33"/>
      <c r="EL101" s="33"/>
      <c r="EM101" s="33"/>
      <c r="EN101" s="33"/>
      <c r="EO101" s="33"/>
      <c r="EP101" s="33"/>
      <c r="EQ101" s="33"/>
      <c r="ER101" s="33"/>
      <c r="ES101" s="33"/>
      <c r="ET101" s="33"/>
      <c r="EU101" s="33"/>
      <c r="EV101" s="33"/>
      <c r="EW101" s="33"/>
      <c r="EX101" s="33"/>
      <c r="EY101" s="33"/>
      <c r="EZ101" s="33"/>
      <c r="FA101" s="33"/>
    </row>
    <row r="102" spans="110:157" x14ac:dyDescent="0.2">
      <c r="DF102" s="33"/>
      <c r="DG102" s="33"/>
      <c r="DH102" s="33"/>
      <c r="DI102" s="33"/>
      <c r="DJ102" s="33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33"/>
      <c r="DV102" s="33"/>
      <c r="DW102" s="33"/>
      <c r="DX102" s="33"/>
      <c r="DY102" s="33"/>
      <c r="DZ102" s="33"/>
      <c r="EA102" s="33"/>
      <c r="EB102" s="33"/>
      <c r="EC102" s="33"/>
      <c r="ED102" s="33"/>
      <c r="EE102" s="33"/>
      <c r="EF102" s="33"/>
      <c r="EG102" s="33"/>
      <c r="EH102" s="33"/>
      <c r="EI102" s="33"/>
      <c r="EJ102" s="33"/>
      <c r="EK102" s="33"/>
      <c r="EL102" s="33"/>
      <c r="EM102" s="33"/>
      <c r="EN102" s="33"/>
      <c r="EO102" s="33"/>
      <c r="EP102" s="33"/>
      <c r="EQ102" s="33"/>
      <c r="ER102" s="33"/>
      <c r="ES102" s="33"/>
      <c r="ET102" s="33"/>
      <c r="EU102" s="33"/>
      <c r="EV102" s="33"/>
      <c r="EW102" s="33"/>
      <c r="EX102" s="33"/>
      <c r="EY102" s="33"/>
      <c r="EZ102" s="33"/>
      <c r="FA102" s="33"/>
    </row>
    <row r="103" spans="110:157" x14ac:dyDescent="0.2">
      <c r="DF103" s="33"/>
      <c r="DG103" s="33"/>
      <c r="DH103" s="33"/>
      <c r="DI103" s="33"/>
      <c r="DJ103" s="33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33"/>
      <c r="DV103" s="33"/>
      <c r="DW103" s="33"/>
      <c r="DX103" s="33"/>
      <c r="DY103" s="33"/>
      <c r="DZ103" s="33"/>
      <c r="EA103" s="33"/>
      <c r="EB103" s="33"/>
      <c r="EC103" s="33"/>
      <c r="ED103" s="33"/>
      <c r="EE103" s="33"/>
      <c r="EF103" s="33"/>
      <c r="EG103" s="33"/>
      <c r="EH103" s="33"/>
      <c r="EI103" s="33"/>
      <c r="EJ103" s="33"/>
      <c r="EK103" s="33"/>
      <c r="EL103" s="33"/>
      <c r="EM103" s="33"/>
      <c r="EN103" s="33"/>
      <c r="EO103" s="33"/>
      <c r="EP103" s="33"/>
      <c r="EQ103" s="33"/>
      <c r="ER103" s="33"/>
      <c r="ES103" s="33"/>
      <c r="ET103" s="33"/>
      <c r="EU103" s="33"/>
      <c r="EV103" s="33"/>
      <c r="EW103" s="33"/>
      <c r="EX103" s="33"/>
      <c r="EY103" s="33"/>
      <c r="EZ103" s="33"/>
      <c r="FA103" s="33"/>
    </row>
    <row r="104" spans="110:157" x14ac:dyDescent="0.2">
      <c r="DF104" s="33"/>
      <c r="DG104" s="33"/>
      <c r="DH104" s="33"/>
      <c r="DI104" s="33"/>
      <c r="DJ104" s="33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33"/>
      <c r="DV104" s="33"/>
      <c r="DW104" s="33"/>
      <c r="DX104" s="33"/>
      <c r="DY104" s="33"/>
      <c r="DZ104" s="33"/>
      <c r="EA104" s="33"/>
      <c r="EB104" s="33"/>
      <c r="EC104" s="33"/>
      <c r="ED104" s="33"/>
      <c r="EE104" s="33"/>
      <c r="EF104" s="33"/>
      <c r="EG104" s="33"/>
      <c r="EH104" s="33"/>
      <c r="EI104" s="33"/>
      <c r="EJ104" s="33"/>
      <c r="EK104" s="33"/>
      <c r="EL104" s="33"/>
      <c r="EM104" s="33"/>
      <c r="EN104" s="33"/>
      <c r="EO104" s="33"/>
      <c r="EP104" s="33"/>
      <c r="EQ104" s="33"/>
      <c r="ER104" s="33"/>
      <c r="ES104" s="33"/>
      <c r="ET104" s="33"/>
      <c r="EU104" s="33"/>
      <c r="EV104" s="33"/>
      <c r="EW104" s="33"/>
      <c r="EX104" s="33"/>
      <c r="EY104" s="33"/>
      <c r="EZ104" s="33"/>
      <c r="FA104" s="33"/>
    </row>
    <row r="105" spans="110:157" x14ac:dyDescent="0.2">
      <c r="DF105" s="33"/>
      <c r="DG105" s="33"/>
      <c r="DH105" s="33"/>
      <c r="DI105" s="33"/>
      <c r="DJ105" s="33"/>
      <c r="DK105" s="33"/>
      <c r="DL105" s="33"/>
      <c r="DM105" s="33"/>
      <c r="DN105" s="33"/>
      <c r="DO105" s="33"/>
      <c r="DP105" s="33"/>
      <c r="DQ105" s="33"/>
      <c r="DR105" s="33"/>
      <c r="DS105" s="33"/>
      <c r="DT105" s="33"/>
      <c r="DU105" s="33"/>
      <c r="DV105" s="33"/>
      <c r="DW105" s="33"/>
      <c r="DX105" s="33"/>
      <c r="DY105" s="33"/>
      <c r="DZ105" s="33"/>
      <c r="EA105" s="33"/>
      <c r="EB105" s="33"/>
      <c r="EC105" s="33"/>
      <c r="ED105" s="33"/>
      <c r="EE105" s="33"/>
      <c r="EF105" s="33"/>
      <c r="EG105" s="33"/>
      <c r="EH105" s="33"/>
      <c r="EI105" s="33"/>
      <c r="EJ105" s="33"/>
      <c r="EK105" s="33"/>
      <c r="EL105" s="33"/>
      <c r="EM105" s="33"/>
      <c r="EN105" s="33"/>
      <c r="EO105" s="33"/>
      <c r="EP105" s="33"/>
      <c r="EQ105" s="33"/>
      <c r="ER105" s="33"/>
      <c r="ES105" s="33"/>
      <c r="ET105" s="33"/>
      <c r="EU105" s="33"/>
      <c r="EV105" s="33"/>
      <c r="EW105" s="33"/>
      <c r="EX105" s="33"/>
      <c r="EY105" s="33"/>
      <c r="EZ105" s="33"/>
      <c r="FA105" s="33"/>
    </row>
    <row r="106" spans="110:157" x14ac:dyDescent="0.2">
      <c r="DF106" s="33"/>
      <c r="DG106" s="33"/>
      <c r="DH106" s="33"/>
      <c r="DI106" s="33"/>
      <c r="DJ106" s="33"/>
      <c r="DK106" s="33"/>
      <c r="DL106" s="33"/>
      <c r="DM106" s="33"/>
      <c r="DN106" s="33"/>
      <c r="DO106" s="33"/>
      <c r="DP106" s="33"/>
      <c r="DQ106" s="33"/>
      <c r="DR106" s="33"/>
      <c r="DS106" s="33"/>
      <c r="DT106" s="33"/>
      <c r="DU106" s="33"/>
      <c r="DV106" s="33"/>
      <c r="DW106" s="33"/>
      <c r="DX106" s="33"/>
      <c r="DY106" s="33"/>
      <c r="DZ106" s="33"/>
      <c r="EA106" s="33"/>
      <c r="EB106" s="33"/>
      <c r="EC106" s="33"/>
      <c r="ED106" s="33"/>
      <c r="EE106" s="33"/>
      <c r="EF106" s="33"/>
      <c r="EG106" s="33"/>
      <c r="EH106" s="33"/>
      <c r="EI106" s="33"/>
      <c r="EJ106" s="33"/>
      <c r="EK106" s="33"/>
      <c r="EL106" s="33"/>
      <c r="EM106" s="33"/>
      <c r="EN106" s="33"/>
      <c r="EO106" s="33"/>
      <c r="EP106" s="33"/>
      <c r="EQ106" s="33"/>
      <c r="ER106" s="33"/>
      <c r="ES106" s="33"/>
      <c r="ET106" s="33"/>
      <c r="EU106" s="33"/>
      <c r="EV106" s="33"/>
      <c r="EW106" s="33"/>
      <c r="EX106" s="33"/>
      <c r="EY106" s="33"/>
      <c r="EZ106" s="33"/>
      <c r="FA106" s="33"/>
    </row>
    <row r="107" spans="110:157" x14ac:dyDescent="0.2">
      <c r="DF107" s="33"/>
      <c r="DG107" s="33"/>
      <c r="DH107" s="33"/>
      <c r="DI107" s="33"/>
      <c r="DJ107" s="33"/>
      <c r="DK107" s="33"/>
      <c r="DL107" s="33"/>
      <c r="DM107" s="33"/>
      <c r="DN107" s="33"/>
      <c r="DO107" s="33"/>
      <c r="DP107" s="33"/>
      <c r="DQ107" s="33"/>
      <c r="DR107" s="33"/>
      <c r="DS107" s="33"/>
      <c r="DT107" s="33"/>
      <c r="DU107" s="33"/>
      <c r="DV107" s="33"/>
      <c r="DW107" s="33"/>
      <c r="DX107" s="33"/>
      <c r="DY107" s="33"/>
      <c r="DZ107" s="33"/>
      <c r="EA107" s="33"/>
      <c r="EB107" s="33"/>
      <c r="EC107" s="33"/>
      <c r="ED107" s="33"/>
      <c r="EE107" s="33"/>
      <c r="EF107" s="33"/>
      <c r="EG107" s="33"/>
      <c r="EH107" s="33"/>
      <c r="EI107" s="33"/>
      <c r="EJ107" s="33"/>
      <c r="EK107" s="33"/>
      <c r="EL107" s="33"/>
      <c r="EM107" s="33"/>
      <c r="EN107" s="33"/>
      <c r="EO107" s="33"/>
      <c r="EP107" s="33"/>
      <c r="EQ107" s="33"/>
      <c r="ER107" s="33"/>
      <c r="ES107" s="33"/>
      <c r="ET107" s="33"/>
      <c r="EU107" s="33"/>
      <c r="EV107" s="33"/>
      <c r="EW107" s="33"/>
      <c r="EX107" s="33"/>
      <c r="EY107" s="33"/>
      <c r="EZ107" s="33"/>
      <c r="FA107" s="33"/>
    </row>
    <row r="108" spans="110:157" x14ac:dyDescent="0.2">
      <c r="DF108" s="33"/>
      <c r="DG108" s="33"/>
      <c r="DH108" s="33"/>
      <c r="DI108" s="33"/>
      <c r="DJ108" s="33"/>
      <c r="DK108" s="33"/>
      <c r="DL108" s="33"/>
      <c r="DM108" s="33"/>
      <c r="DN108" s="33"/>
      <c r="DO108" s="33"/>
      <c r="DP108" s="33"/>
      <c r="DQ108" s="33"/>
      <c r="DR108" s="33"/>
      <c r="DS108" s="33"/>
      <c r="DT108" s="33"/>
      <c r="DU108" s="33"/>
      <c r="DV108" s="33"/>
      <c r="DW108" s="33"/>
      <c r="DX108" s="33"/>
      <c r="DY108" s="33"/>
      <c r="DZ108" s="33"/>
      <c r="EA108" s="33"/>
      <c r="EB108" s="33"/>
      <c r="EC108" s="33"/>
      <c r="ED108" s="33"/>
      <c r="EE108" s="33"/>
      <c r="EF108" s="33"/>
      <c r="EG108" s="33"/>
      <c r="EH108" s="33"/>
      <c r="EI108" s="33"/>
      <c r="EJ108" s="33"/>
      <c r="EK108" s="33"/>
      <c r="EL108" s="33"/>
      <c r="EM108" s="33"/>
      <c r="EN108" s="33"/>
      <c r="EO108" s="33"/>
      <c r="EP108" s="33"/>
      <c r="EQ108" s="33"/>
      <c r="ER108" s="33"/>
      <c r="ES108" s="33"/>
      <c r="ET108" s="33"/>
      <c r="EU108" s="33"/>
      <c r="EV108" s="33"/>
      <c r="EW108" s="33"/>
      <c r="EX108" s="33"/>
      <c r="EY108" s="33"/>
      <c r="EZ108" s="33"/>
      <c r="FA108" s="33"/>
    </row>
    <row r="109" spans="110:157" x14ac:dyDescent="0.2">
      <c r="DF109" s="33"/>
      <c r="DG109" s="33"/>
      <c r="DH109" s="33"/>
      <c r="DI109" s="33"/>
      <c r="DJ109" s="33"/>
      <c r="DK109" s="33"/>
      <c r="DL109" s="33"/>
      <c r="DM109" s="33"/>
      <c r="DN109" s="33"/>
      <c r="DO109" s="33"/>
      <c r="DP109" s="33"/>
      <c r="DQ109" s="33"/>
      <c r="DR109" s="33"/>
      <c r="DS109" s="33"/>
      <c r="DT109" s="33"/>
      <c r="DU109" s="33"/>
      <c r="DV109" s="33"/>
      <c r="DW109" s="33"/>
      <c r="DX109" s="33"/>
      <c r="DY109" s="33"/>
      <c r="DZ109" s="33"/>
      <c r="EA109" s="33"/>
      <c r="EB109" s="33"/>
      <c r="EC109" s="33"/>
      <c r="ED109" s="33"/>
      <c r="EE109" s="33"/>
      <c r="EF109" s="33"/>
      <c r="EG109" s="33"/>
      <c r="EH109" s="33"/>
      <c r="EI109" s="33"/>
      <c r="EJ109" s="33"/>
      <c r="EK109" s="33"/>
      <c r="EL109" s="33"/>
      <c r="EM109" s="33"/>
      <c r="EN109" s="33"/>
      <c r="EO109" s="33"/>
      <c r="EP109" s="33"/>
      <c r="EQ109" s="33"/>
      <c r="ER109" s="33"/>
      <c r="ES109" s="33"/>
      <c r="ET109" s="33"/>
      <c r="EU109" s="33"/>
      <c r="EV109" s="33"/>
      <c r="EW109" s="33"/>
      <c r="EX109" s="33"/>
      <c r="EY109" s="33"/>
      <c r="EZ109" s="33"/>
      <c r="FA109" s="33"/>
    </row>
    <row r="110" spans="110:157" x14ac:dyDescent="0.2">
      <c r="DF110" s="33"/>
      <c r="DG110" s="33"/>
      <c r="DH110" s="33"/>
      <c r="DI110" s="33"/>
      <c r="DJ110" s="33"/>
      <c r="DK110" s="33"/>
      <c r="DL110" s="33"/>
      <c r="DM110" s="33"/>
      <c r="DN110" s="33"/>
      <c r="DO110" s="33"/>
      <c r="DP110" s="33"/>
      <c r="DQ110" s="33"/>
      <c r="DR110" s="33"/>
      <c r="DS110" s="33"/>
      <c r="DT110" s="33"/>
      <c r="DU110" s="33"/>
      <c r="DV110" s="33"/>
      <c r="DW110" s="33"/>
      <c r="DX110" s="33"/>
      <c r="DY110" s="33"/>
      <c r="DZ110" s="33"/>
      <c r="EA110" s="33"/>
      <c r="EB110" s="33"/>
      <c r="EC110" s="33"/>
      <c r="ED110" s="33"/>
      <c r="EE110" s="33"/>
      <c r="EF110" s="33"/>
      <c r="EG110" s="33"/>
      <c r="EH110" s="33"/>
      <c r="EI110" s="33"/>
      <c r="EJ110" s="33"/>
      <c r="EK110" s="33"/>
      <c r="EL110" s="33"/>
      <c r="EM110" s="33"/>
      <c r="EN110" s="33"/>
      <c r="EO110" s="33"/>
      <c r="EP110" s="33"/>
      <c r="EQ110" s="33"/>
      <c r="ER110" s="33"/>
      <c r="ES110" s="33"/>
      <c r="ET110" s="33"/>
      <c r="EU110" s="33"/>
      <c r="EV110" s="33"/>
      <c r="EW110" s="33"/>
      <c r="EX110" s="33"/>
      <c r="EY110" s="33"/>
      <c r="EZ110" s="33"/>
      <c r="FA110" s="33"/>
    </row>
    <row r="111" spans="110:157" x14ac:dyDescent="0.2">
      <c r="DF111" s="33"/>
      <c r="DG111" s="33"/>
      <c r="DH111" s="33"/>
      <c r="DI111" s="33"/>
      <c r="DJ111" s="33"/>
      <c r="DK111" s="33"/>
      <c r="DL111" s="33"/>
      <c r="DM111" s="33"/>
      <c r="DN111" s="33"/>
      <c r="DO111" s="33"/>
      <c r="DP111" s="33"/>
      <c r="DQ111" s="33"/>
      <c r="DR111" s="33"/>
      <c r="DS111" s="33"/>
      <c r="DT111" s="33"/>
      <c r="DU111" s="33"/>
      <c r="DV111" s="33"/>
      <c r="DW111" s="33"/>
      <c r="DX111" s="33"/>
      <c r="DY111" s="33"/>
      <c r="DZ111" s="33"/>
      <c r="EA111" s="33"/>
      <c r="EB111" s="33"/>
      <c r="EC111" s="33"/>
      <c r="ED111" s="33"/>
      <c r="EE111" s="33"/>
      <c r="EF111" s="33"/>
      <c r="EG111" s="33"/>
      <c r="EH111" s="33"/>
      <c r="EI111" s="33"/>
      <c r="EJ111" s="33"/>
      <c r="EK111" s="33"/>
      <c r="EL111" s="33"/>
      <c r="EM111" s="33"/>
      <c r="EN111" s="33"/>
      <c r="EO111" s="33"/>
      <c r="EP111" s="33"/>
      <c r="EQ111" s="33"/>
      <c r="ER111" s="33"/>
      <c r="ES111" s="33"/>
      <c r="ET111" s="33"/>
      <c r="EU111" s="33"/>
      <c r="EV111" s="33"/>
      <c r="EW111" s="33"/>
      <c r="EX111" s="33"/>
      <c r="EY111" s="33"/>
      <c r="EZ111" s="33"/>
      <c r="FA111" s="33"/>
    </row>
    <row r="112" spans="110:157" x14ac:dyDescent="0.2">
      <c r="DF112" s="33"/>
      <c r="DG112" s="33"/>
      <c r="DH112" s="33"/>
      <c r="DI112" s="33"/>
      <c r="DJ112" s="33"/>
      <c r="DK112" s="33"/>
      <c r="DL112" s="33"/>
      <c r="DM112" s="33"/>
      <c r="DN112" s="33"/>
      <c r="DO112" s="33"/>
      <c r="DP112" s="33"/>
      <c r="DQ112" s="33"/>
      <c r="DR112" s="33"/>
      <c r="DS112" s="33"/>
      <c r="DT112" s="33"/>
      <c r="DU112" s="33"/>
      <c r="DV112" s="33"/>
      <c r="DW112" s="33"/>
      <c r="DX112" s="33"/>
      <c r="DY112" s="33"/>
      <c r="DZ112" s="33"/>
      <c r="EA112" s="33"/>
      <c r="EB112" s="33"/>
      <c r="EC112" s="33"/>
      <c r="ED112" s="33"/>
      <c r="EE112" s="33"/>
      <c r="EF112" s="33"/>
      <c r="EG112" s="33"/>
      <c r="EH112" s="33"/>
      <c r="EI112" s="33"/>
      <c r="EJ112" s="33"/>
      <c r="EK112" s="33"/>
      <c r="EL112" s="33"/>
      <c r="EM112" s="33"/>
      <c r="EN112" s="33"/>
      <c r="EO112" s="33"/>
      <c r="EP112" s="33"/>
      <c r="EQ112" s="33"/>
      <c r="ER112" s="33"/>
      <c r="ES112" s="33"/>
      <c r="ET112" s="33"/>
      <c r="EU112" s="33"/>
      <c r="EV112" s="33"/>
      <c r="EW112" s="33"/>
      <c r="EX112" s="33"/>
      <c r="EY112" s="33"/>
      <c r="EZ112" s="33"/>
      <c r="FA112" s="33"/>
    </row>
    <row r="113" spans="110:157" x14ac:dyDescent="0.2">
      <c r="DF113" s="33"/>
      <c r="DG113" s="33"/>
      <c r="DH113" s="33"/>
      <c r="DI113" s="33"/>
      <c r="DJ113" s="33"/>
      <c r="DK113" s="33"/>
      <c r="DL113" s="33"/>
      <c r="DM113" s="33"/>
      <c r="DN113" s="33"/>
      <c r="DO113" s="33"/>
      <c r="DP113" s="33"/>
      <c r="DQ113" s="33"/>
      <c r="DR113" s="33"/>
      <c r="DS113" s="33"/>
      <c r="DT113" s="33"/>
      <c r="DU113" s="33"/>
      <c r="DV113" s="33"/>
      <c r="DW113" s="33"/>
      <c r="DX113" s="33"/>
      <c r="DY113" s="33"/>
      <c r="DZ113" s="33"/>
      <c r="EA113" s="33"/>
      <c r="EB113" s="33"/>
      <c r="EC113" s="33"/>
      <c r="ED113" s="33"/>
      <c r="EE113" s="33"/>
      <c r="EF113" s="33"/>
      <c r="EG113" s="33"/>
      <c r="EH113" s="33"/>
      <c r="EI113" s="33"/>
      <c r="EJ113" s="33"/>
      <c r="EK113" s="33"/>
      <c r="EL113" s="33"/>
      <c r="EM113" s="33"/>
      <c r="EN113" s="33"/>
      <c r="EO113" s="33"/>
      <c r="EP113" s="33"/>
      <c r="EQ113" s="33"/>
      <c r="ER113" s="33"/>
      <c r="ES113" s="33"/>
      <c r="ET113" s="33"/>
      <c r="EU113" s="33"/>
      <c r="EV113" s="33"/>
      <c r="EW113" s="33"/>
      <c r="EX113" s="33"/>
      <c r="EY113" s="33"/>
      <c r="EZ113" s="33"/>
      <c r="FA113" s="33"/>
    </row>
    <row r="114" spans="110:157" x14ac:dyDescent="0.2">
      <c r="DF114" s="33"/>
      <c r="DG114" s="33"/>
      <c r="DH114" s="33"/>
      <c r="DI114" s="33"/>
      <c r="DJ114" s="33"/>
      <c r="DK114" s="33"/>
      <c r="DL114" s="33"/>
      <c r="DM114" s="33"/>
      <c r="DN114" s="33"/>
      <c r="DO114" s="33"/>
      <c r="DP114" s="33"/>
      <c r="DQ114" s="33"/>
      <c r="DR114" s="33"/>
      <c r="DS114" s="33"/>
      <c r="DT114" s="33"/>
      <c r="DU114" s="33"/>
      <c r="DV114" s="33"/>
      <c r="DW114" s="33"/>
      <c r="DX114" s="33"/>
      <c r="DY114" s="33"/>
      <c r="DZ114" s="33"/>
      <c r="EA114" s="33"/>
      <c r="EB114" s="33"/>
      <c r="EC114" s="33"/>
      <c r="ED114" s="33"/>
      <c r="EE114" s="33"/>
      <c r="EF114" s="33"/>
      <c r="EG114" s="33"/>
      <c r="EH114" s="33"/>
      <c r="EI114" s="33"/>
      <c r="EJ114" s="33"/>
      <c r="EK114" s="33"/>
      <c r="EL114" s="33"/>
      <c r="EM114" s="33"/>
      <c r="EN114" s="33"/>
      <c r="EO114" s="33"/>
      <c r="EP114" s="33"/>
      <c r="EQ114" s="33"/>
      <c r="ER114" s="33"/>
      <c r="ES114" s="33"/>
      <c r="ET114" s="33"/>
      <c r="EU114" s="33"/>
      <c r="EV114" s="33"/>
      <c r="EW114" s="33"/>
      <c r="EX114" s="33"/>
      <c r="EY114" s="33"/>
      <c r="EZ114" s="33"/>
      <c r="FA114" s="33"/>
    </row>
    <row r="115" spans="110:157" x14ac:dyDescent="0.2">
      <c r="DF115" s="33"/>
      <c r="DG115" s="33"/>
      <c r="DH115" s="33"/>
      <c r="DI115" s="33"/>
      <c r="DJ115" s="33"/>
      <c r="DK115" s="33"/>
      <c r="DL115" s="33"/>
      <c r="DM115" s="33"/>
      <c r="DN115" s="33"/>
      <c r="DO115" s="33"/>
      <c r="DP115" s="33"/>
      <c r="DQ115" s="33"/>
      <c r="DR115" s="33"/>
      <c r="DS115" s="33"/>
      <c r="DT115" s="33"/>
      <c r="DU115" s="33"/>
      <c r="DV115" s="33"/>
      <c r="DW115" s="33"/>
      <c r="DX115" s="33"/>
      <c r="DY115" s="33"/>
      <c r="DZ115" s="33"/>
      <c r="EA115" s="33"/>
      <c r="EB115" s="33"/>
      <c r="EC115" s="33"/>
      <c r="ED115" s="33"/>
      <c r="EE115" s="33"/>
      <c r="EF115" s="33"/>
      <c r="EG115" s="33"/>
      <c r="EH115" s="33"/>
      <c r="EI115" s="33"/>
      <c r="EJ115" s="33"/>
      <c r="EK115" s="33"/>
      <c r="EL115" s="33"/>
      <c r="EM115" s="33"/>
      <c r="EN115" s="33"/>
      <c r="EO115" s="33"/>
      <c r="EP115" s="33"/>
      <c r="EQ115" s="33"/>
      <c r="ER115" s="33"/>
      <c r="ES115" s="33"/>
      <c r="ET115" s="33"/>
      <c r="EU115" s="33"/>
      <c r="EV115" s="33"/>
      <c r="EW115" s="33"/>
      <c r="EX115" s="33"/>
      <c r="EY115" s="33"/>
      <c r="EZ115" s="33"/>
      <c r="FA115" s="33"/>
    </row>
    <row r="116" spans="110:157" x14ac:dyDescent="0.2">
      <c r="DF116" s="33"/>
      <c r="DG116" s="33"/>
      <c r="DH116" s="33"/>
      <c r="DI116" s="33"/>
      <c r="DJ116" s="33"/>
      <c r="DK116" s="33"/>
      <c r="DL116" s="33"/>
      <c r="DM116" s="33"/>
      <c r="DN116" s="33"/>
      <c r="DO116" s="33"/>
      <c r="DP116" s="33"/>
      <c r="DQ116" s="33"/>
      <c r="DR116" s="33"/>
      <c r="DS116" s="33"/>
      <c r="DT116" s="33"/>
      <c r="DU116" s="33"/>
      <c r="DV116" s="33"/>
      <c r="DW116" s="33"/>
      <c r="DX116" s="33"/>
      <c r="DY116" s="33"/>
      <c r="DZ116" s="33"/>
      <c r="EA116" s="33"/>
      <c r="EB116" s="33"/>
      <c r="EC116" s="33"/>
      <c r="ED116" s="33"/>
      <c r="EE116" s="33"/>
      <c r="EF116" s="33"/>
      <c r="EG116" s="33"/>
      <c r="EH116" s="33"/>
      <c r="EI116" s="33"/>
      <c r="EJ116" s="33"/>
      <c r="EK116" s="33"/>
      <c r="EL116" s="33"/>
      <c r="EM116" s="33"/>
      <c r="EN116" s="33"/>
      <c r="EO116" s="33"/>
      <c r="EP116" s="33"/>
      <c r="EQ116" s="33"/>
      <c r="ER116" s="33"/>
      <c r="ES116" s="33"/>
      <c r="ET116" s="33"/>
      <c r="EU116" s="33"/>
      <c r="EV116" s="33"/>
      <c r="EW116" s="33"/>
      <c r="EX116" s="33"/>
      <c r="EY116" s="33"/>
      <c r="EZ116" s="33"/>
      <c r="FA116" s="33"/>
    </row>
    <row r="117" spans="110:157" x14ac:dyDescent="0.2">
      <c r="DF117" s="33"/>
      <c r="DG117" s="33"/>
      <c r="DH117" s="33"/>
      <c r="DI117" s="33"/>
      <c r="DJ117" s="33"/>
      <c r="DK117" s="33"/>
      <c r="DL117" s="33"/>
      <c r="DM117" s="33"/>
      <c r="DN117" s="33"/>
      <c r="DO117" s="33"/>
      <c r="DP117" s="33"/>
      <c r="DQ117" s="33"/>
      <c r="DR117" s="33"/>
      <c r="DS117" s="33"/>
      <c r="DT117" s="33"/>
      <c r="DU117" s="33"/>
      <c r="DV117" s="33"/>
      <c r="DW117" s="33"/>
      <c r="DX117" s="33"/>
      <c r="DY117" s="33"/>
      <c r="DZ117" s="33"/>
      <c r="EA117" s="33"/>
      <c r="EB117" s="33"/>
      <c r="EC117" s="33"/>
      <c r="ED117" s="33"/>
      <c r="EE117" s="33"/>
      <c r="EF117" s="33"/>
      <c r="EG117" s="33"/>
      <c r="EH117" s="33"/>
      <c r="EI117" s="33"/>
      <c r="EJ117" s="33"/>
      <c r="EK117" s="33"/>
      <c r="EL117" s="33"/>
      <c r="EM117" s="33"/>
      <c r="EN117" s="33"/>
      <c r="EO117" s="33"/>
      <c r="EP117" s="33"/>
      <c r="EQ117" s="33"/>
      <c r="ER117" s="33"/>
      <c r="ES117" s="33"/>
      <c r="ET117" s="33"/>
      <c r="EU117" s="33"/>
      <c r="EV117" s="33"/>
      <c r="EW117" s="33"/>
      <c r="EX117" s="33"/>
      <c r="EY117" s="33"/>
      <c r="EZ117" s="33"/>
      <c r="FA117" s="33"/>
    </row>
    <row r="118" spans="110:157" x14ac:dyDescent="0.2">
      <c r="DF118" s="33"/>
      <c r="DG118" s="33"/>
      <c r="DH118" s="33"/>
      <c r="DI118" s="33"/>
      <c r="DJ118" s="33"/>
      <c r="DK118" s="33"/>
      <c r="DL118" s="33"/>
      <c r="DM118" s="33"/>
      <c r="DN118" s="33"/>
      <c r="DO118" s="33"/>
      <c r="DP118" s="33"/>
      <c r="DQ118" s="33"/>
      <c r="DR118" s="33"/>
      <c r="DS118" s="33"/>
      <c r="DT118" s="33"/>
      <c r="DU118" s="33"/>
      <c r="DV118" s="33"/>
      <c r="DW118" s="33"/>
      <c r="DX118" s="33"/>
      <c r="DY118" s="33"/>
      <c r="DZ118" s="33"/>
      <c r="EA118" s="33"/>
      <c r="EB118" s="33"/>
      <c r="EC118" s="33"/>
      <c r="ED118" s="33"/>
      <c r="EE118" s="33"/>
      <c r="EF118" s="33"/>
      <c r="EG118" s="33"/>
      <c r="EH118" s="33"/>
      <c r="EI118" s="33"/>
      <c r="EJ118" s="33"/>
      <c r="EK118" s="33"/>
      <c r="EL118" s="33"/>
      <c r="EM118" s="33"/>
      <c r="EN118" s="33"/>
      <c r="EO118" s="33"/>
      <c r="EP118" s="33"/>
      <c r="EQ118" s="33"/>
      <c r="ER118" s="33"/>
      <c r="ES118" s="33"/>
      <c r="ET118" s="33"/>
      <c r="EU118" s="33"/>
      <c r="EV118" s="33"/>
      <c r="EW118" s="33"/>
      <c r="EX118" s="33"/>
      <c r="EY118" s="33"/>
      <c r="EZ118" s="33"/>
      <c r="FA118" s="33"/>
    </row>
    <row r="119" spans="110:157" x14ac:dyDescent="0.2">
      <c r="DF119" s="33"/>
      <c r="DG119" s="33"/>
      <c r="DH119" s="33"/>
      <c r="DI119" s="33"/>
      <c r="DJ119" s="33"/>
      <c r="DK119" s="33"/>
      <c r="DL119" s="33"/>
      <c r="DM119" s="33"/>
      <c r="DN119" s="33"/>
      <c r="DO119" s="33"/>
      <c r="DP119" s="33"/>
      <c r="DQ119" s="33"/>
      <c r="DR119" s="33"/>
      <c r="DS119" s="33"/>
      <c r="DT119" s="33"/>
      <c r="DU119" s="33"/>
      <c r="DV119" s="33"/>
      <c r="DW119" s="33"/>
      <c r="DX119" s="33"/>
      <c r="DY119" s="33"/>
      <c r="DZ119" s="33"/>
      <c r="EA119" s="33"/>
      <c r="EB119" s="33"/>
      <c r="EC119" s="33"/>
      <c r="ED119" s="33"/>
      <c r="EE119" s="33"/>
      <c r="EF119" s="33"/>
      <c r="EG119" s="33"/>
      <c r="EH119" s="33"/>
      <c r="EI119" s="33"/>
      <c r="EJ119" s="33"/>
      <c r="EK119" s="33"/>
      <c r="EL119" s="33"/>
      <c r="EM119" s="33"/>
      <c r="EN119" s="33"/>
      <c r="EO119" s="33"/>
      <c r="EP119" s="33"/>
      <c r="EQ119" s="33"/>
      <c r="ER119" s="33"/>
      <c r="ES119" s="33"/>
      <c r="ET119" s="33"/>
      <c r="EU119" s="33"/>
      <c r="EV119" s="33"/>
      <c r="EW119" s="33"/>
      <c r="EX119" s="33"/>
      <c r="EY119" s="33"/>
      <c r="EZ119" s="33"/>
      <c r="FA119" s="33"/>
    </row>
    <row r="120" spans="110:157" x14ac:dyDescent="0.2">
      <c r="DF120" s="33"/>
      <c r="DG120" s="33"/>
      <c r="DH120" s="33"/>
      <c r="DI120" s="33"/>
      <c r="DJ120" s="33"/>
      <c r="DK120" s="33"/>
      <c r="DL120" s="33"/>
      <c r="DM120" s="33"/>
      <c r="DN120" s="33"/>
      <c r="DO120" s="33"/>
      <c r="DP120" s="33"/>
      <c r="DQ120" s="33"/>
      <c r="DR120" s="33"/>
      <c r="DS120" s="33"/>
      <c r="DT120" s="33"/>
      <c r="DU120" s="33"/>
      <c r="DV120" s="33"/>
      <c r="DW120" s="33"/>
      <c r="DX120" s="33"/>
      <c r="DY120" s="33"/>
      <c r="DZ120" s="33"/>
      <c r="EA120" s="33"/>
      <c r="EB120" s="33"/>
      <c r="EC120" s="33"/>
      <c r="ED120" s="33"/>
      <c r="EE120" s="33"/>
      <c r="EF120" s="33"/>
      <c r="EG120" s="33"/>
      <c r="EH120" s="33"/>
      <c r="EI120" s="33"/>
      <c r="EJ120" s="33"/>
      <c r="EK120" s="33"/>
      <c r="EL120" s="33"/>
      <c r="EM120" s="33"/>
      <c r="EN120" s="33"/>
      <c r="EO120" s="33"/>
      <c r="EP120" s="33"/>
      <c r="EQ120" s="33"/>
      <c r="ER120" s="33"/>
      <c r="ES120" s="33"/>
      <c r="ET120" s="33"/>
      <c r="EU120" s="33"/>
      <c r="EV120" s="33"/>
      <c r="EW120" s="33"/>
      <c r="EX120" s="33"/>
      <c r="EY120" s="33"/>
      <c r="EZ120" s="33"/>
      <c r="FA120" s="33"/>
    </row>
    <row r="121" spans="110:157" x14ac:dyDescent="0.2">
      <c r="DF121" s="33"/>
      <c r="DG121" s="33"/>
      <c r="DH121" s="33"/>
      <c r="DI121" s="33"/>
      <c r="DJ121" s="33"/>
      <c r="DK121" s="33"/>
      <c r="DL121" s="33"/>
      <c r="DM121" s="33"/>
      <c r="DN121" s="33"/>
      <c r="DO121" s="33"/>
      <c r="DP121" s="33"/>
      <c r="DQ121" s="33"/>
      <c r="DR121" s="33"/>
      <c r="DS121" s="33"/>
      <c r="DT121" s="33"/>
      <c r="DU121" s="33"/>
      <c r="DV121" s="33"/>
      <c r="DW121" s="33"/>
      <c r="DX121" s="33"/>
      <c r="DY121" s="33"/>
      <c r="DZ121" s="33"/>
      <c r="EA121" s="33"/>
      <c r="EB121" s="33"/>
      <c r="EC121" s="33"/>
      <c r="ED121" s="33"/>
      <c r="EE121" s="33"/>
      <c r="EF121" s="33"/>
      <c r="EG121" s="33"/>
      <c r="EH121" s="33"/>
      <c r="EI121" s="33"/>
      <c r="EJ121" s="33"/>
      <c r="EK121" s="33"/>
      <c r="EL121" s="33"/>
      <c r="EM121" s="33"/>
      <c r="EN121" s="33"/>
      <c r="EO121" s="33"/>
      <c r="EP121" s="33"/>
      <c r="EQ121" s="33"/>
      <c r="ER121" s="33"/>
      <c r="ES121" s="33"/>
      <c r="ET121" s="33"/>
      <c r="EU121" s="33"/>
      <c r="EV121" s="33"/>
      <c r="EW121" s="33"/>
      <c r="EX121" s="33"/>
      <c r="EY121" s="33"/>
      <c r="EZ121" s="33"/>
      <c r="FA121" s="33"/>
    </row>
    <row r="122" spans="110:157" x14ac:dyDescent="0.2">
      <c r="DF122" s="33"/>
      <c r="DG122" s="33"/>
      <c r="DH122" s="33"/>
      <c r="DI122" s="33"/>
      <c r="DJ122" s="33"/>
      <c r="DK122" s="33"/>
      <c r="DL122" s="33"/>
      <c r="DM122" s="33"/>
      <c r="DN122" s="33"/>
      <c r="DO122" s="33"/>
      <c r="DP122" s="33"/>
      <c r="DQ122" s="33"/>
      <c r="DR122" s="33"/>
      <c r="DS122" s="33"/>
      <c r="DT122" s="33"/>
      <c r="DU122" s="33"/>
      <c r="DV122" s="33"/>
      <c r="DW122" s="33"/>
      <c r="DX122" s="33"/>
      <c r="DY122" s="33"/>
      <c r="DZ122" s="33"/>
      <c r="EA122" s="33"/>
      <c r="EB122" s="33"/>
      <c r="EC122" s="33"/>
      <c r="ED122" s="33"/>
      <c r="EE122" s="33"/>
      <c r="EF122" s="33"/>
      <c r="EG122" s="33"/>
      <c r="EH122" s="33"/>
      <c r="EI122" s="33"/>
      <c r="EJ122" s="33"/>
      <c r="EK122" s="33"/>
      <c r="EL122" s="33"/>
      <c r="EM122" s="33"/>
      <c r="EN122" s="33"/>
      <c r="EO122" s="33"/>
      <c r="EP122" s="33"/>
      <c r="EQ122" s="33"/>
      <c r="ER122" s="33"/>
      <c r="ES122" s="33"/>
      <c r="ET122" s="33"/>
      <c r="EU122" s="33"/>
      <c r="EV122" s="33"/>
      <c r="EW122" s="33"/>
      <c r="EX122" s="33"/>
      <c r="EY122" s="33"/>
      <c r="EZ122" s="33"/>
      <c r="FA122" s="33"/>
    </row>
    <row r="123" spans="110:157" x14ac:dyDescent="0.2">
      <c r="DF123" s="33"/>
      <c r="DG123" s="33"/>
      <c r="DH123" s="33"/>
      <c r="DI123" s="33"/>
      <c r="DJ123" s="33"/>
      <c r="DK123" s="33"/>
      <c r="DL123" s="33"/>
      <c r="DM123" s="33"/>
      <c r="DN123" s="33"/>
      <c r="DO123" s="33"/>
      <c r="DP123" s="33"/>
      <c r="DQ123" s="33"/>
      <c r="DR123" s="33"/>
      <c r="DS123" s="33"/>
      <c r="DT123" s="33"/>
      <c r="DU123" s="33"/>
      <c r="DV123" s="33"/>
      <c r="DW123" s="33"/>
      <c r="DX123" s="33"/>
      <c r="DY123" s="33"/>
      <c r="DZ123" s="33"/>
      <c r="EA123" s="33"/>
      <c r="EB123" s="33"/>
      <c r="EC123" s="33"/>
      <c r="ED123" s="33"/>
      <c r="EE123" s="33"/>
      <c r="EF123" s="33"/>
      <c r="EG123" s="33"/>
      <c r="EH123" s="33"/>
      <c r="EI123" s="33"/>
      <c r="EJ123" s="33"/>
      <c r="EK123" s="33"/>
      <c r="EL123" s="33"/>
      <c r="EM123" s="33"/>
      <c r="EN123" s="33"/>
      <c r="EO123" s="33"/>
      <c r="EP123" s="33"/>
      <c r="EQ123" s="33"/>
      <c r="ER123" s="33"/>
      <c r="ES123" s="33"/>
      <c r="ET123" s="33"/>
      <c r="EU123" s="33"/>
      <c r="EV123" s="33"/>
      <c r="EW123" s="33"/>
      <c r="EX123" s="33"/>
      <c r="EY123" s="33"/>
      <c r="EZ123" s="33"/>
      <c r="FA123" s="33"/>
    </row>
    <row r="124" spans="110:157" x14ac:dyDescent="0.2">
      <c r="DF124" s="33"/>
      <c r="DG124" s="33"/>
      <c r="DH124" s="33"/>
      <c r="DI124" s="33"/>
      <c r="DJ124" s="33"/>
      <c r="DK124" s="33"/>
      <c r="DL124" s="33"/>
      <c r="DM124" s="33"/>
      <c r="DN124" s="33"/>
      <c r="DO124" s="33"/>
      <c r="DP124" s="33"/>
      <c r="DQ124" s="33"/>
      <c r="DR124" s="33"/>
      <c r="DS124" s="33"/>
      <c r="DT124" s="33"/>
      <c r="DU124" s="33"/>
      <c r="DV124" s="33"/>
      <c r="DW124" s="33"/>
      <c r="DX124" s="33"/>
      <c r="DY124" s="33"/>
      <c r="DZ124" s="33"/>
      <c r="EA124" s="33"/>
      <c r="EB124" s="33"/>
      <c r="EC124" s="33"/>
      <c r="ED124" s="33"/>
      <c r="EE124" s="33"/>
      <c r="EF124" s="33"/>
      <c r="EG124" s="33"/>
      <c r="EH124" s="33"/>
      <c r="EI124" s="33"/>
      <c r="EJ124" s="33"/>
      <c r="EK124" s="33"/>
      <c r="EL124" s="33"/>
      <c r="EM124" s="33"/>
      <c r="EN124" s="33"/>
      <c r="EO124" s="33"/>
      <c r="EP124" s="33"/>
      <c r="EQ124" s="33"/>
      <c r="ER124" s="33"/>
      <c r="ES124" s="33"/>
      <c r="ET124" s="33"/>
      <c r="EU124" s="33"/>
      <c r="EV124" s="33"/>
      <c r="EW124" s="33"/>
      <c r="EX124" s="33"/>
      <c r="EY124" s="33"/>
      <c r="EZ124" s="33"/>
      <c r="FA124" s="33"/>
    </row>
    <row r="125" spans="110:157" x14ac:dyDescent="0.2">
      <c r="DF125" s="33"/>
      <c r="DG125" s="33"/>
      <c r="DH125" s="33"/>
      <c r="DI125" s="33"/>
      <c r="DJ125" s="33"/>
      <c r="DK125" s="33"/>
      <c r="DL125" s="33"/>
      <c r="DM125" s="33"/>
      <c r="DN125" s="33"/>
      <c r="DO125" s="33"/>
      <c r="DP125" s="33"/>
      <c r="DQ125" s="33"/>
      <c r="DR125" s="33"/>
      <c r="DS125" s="33"/>
      <c r="DT125" s="33"/>
      <c r="DU125" s="33"/>
      <c r="DV125" s="33"/>
      <c r="DW125" s="33"/>
      <c r="DX125" s="33"/>
      <c r="DY125" s="33"/>
      <c r="DZ125" s="33"/>
      <c r="EA125" s="33"/>
      <c r="EB125" s="33"/>
      <c r="EC125" s="33"/>
      <c r="ED125" s="33"/>
      <c r="EE125" s="33"/>
      <c r="EF125" s="33"/>
      <c r="EG125" s="33"/>
      <c r="EH125" s="33"/>
      <c r="EI125" s="33"/>
      <c r="EJ125" s="33"/>
      <c r="EK125" s="33"/>
      <c r="EL125" s="33"/>
      <c r="EM125" s="33"/>
      <c r="EN125" s="33"/>
      <c r="EO125" s="33"/>
      <c r="EP125" s="33"/>
      <c r="EQ125" s="33"/>
      <c r="ER125" s="33"/>
      <c r="ES125" s="33"/>
      <c r="ET125" s="33"/>
      <c r="EU125" s="33"/>
      <c r="EV125" s="33"/>
      <c r="EW125" s="33"/>
      <c r="EX125" s="33"/>
      <c r="EY125" s="33"/>
      <c r="EZ125" s="33"/>
      <c r="FA125" s="33"/>
    </row>
    <row r="126" spans="110:157" x14ac:dyDescent="0.2">
      <c r="DF126" s="33"/>
      <c r="DG126" s="33"/>
      <c r="DH126" s="33"/>
      <c r="DI126" s="33"/>
      <c r="DJ126" s="33"/>
      <c r="DK126" s="33"/>
      <c r="DL126" s="33"/>
      <c r="DM126" s="33"/>
      <c r="DN126" s="33"/>
      <c r="DO126" s="33"/>
      <c r="DP126" s="33"/>
      <c r="DQ126" s="33"/>
      <c r="DR126" s="33"/>
      <c r="DS126" s="33"/>
      <c r="DT126" s="33"/>
      <c r="DU126" s="33"/>
      <c r="DV126" s="33"/>
      <c r="DW126" s="33"/>
      <c r="DX126" s="33"/>
      <c r="DY126" s="33"/>
      <c r="DZ126" s="33"/>
      <c r="EA126" s="33"/>
      <c r="EB126" s="33"/>
      <c r="EC126" s="33"/>
      <c r="ED126" s="33"/>
      <c r="EE126" s="33"/>
      <c r="EF126" s="33"/>
      <c r="EG126" s="33"/>
      <c r="EH126" s="33"/>
      <c r="EI126" s="33"/>
      <c r="EJ126" s="33"/>
      <c r="EK126" s="33"/>
      <c r="EL126" s="33"/>
      <c r="EM126" s="33"/>
      <c r="EN126" s="33"/>
      <c r="EO126" s="33"/>
      <c r="EP126" s="33"/>
      <c r="EQ126" s="33"/>
      <c r="ER126" s="33"/>
      <c r="ES126" s="33"/>
      <c r="ET126" s="33"/>
      <c r="EU126" s="33"/>
      <c r="EV126" s="33"/>
      <c r="EW126" s="33"/>
      <c r="EX126" s="33"/>
      <c r="EY126" s="33"/>
      <c r="EZ126" s="33"/>
      <c r="FA126" s="33"/>
    </row>
    <row r="127" spans="110:157" x14ac:dyDescent="0.2">
      <c r="DF127" s="33"/>
      <c r="DG127" s="33"/>
      <c r="DH127" s="33"/>
      <c r="DI127" s="33"/>
      <c r="DJ127" s="33"/>
      <c r="DK127" s="33"/>
      <c r="DL127" s="33"/>
      <c r="DM127" s="33"/>
      <c r="DN127" s="33"/>
      <c r="DO127" s="33"/>
      <c r="DP127" s="33"/>
      <c r="DQ127" s="33"/>
      <c r="DR127" s="33"/>
      <c r="DS127" s="33"/>
      <c r="DT127" s="33"/>
      <c r="DU127" s="33"/>
      <c r="DV127" s="33"/>
      <c r="DW127" s="33"/>
      <c r="DX127" s="33"/>
      <c r="DY127" s="33"/>
      <c r="DZ127" s="33"/>
      <c r="EA127" s="33"/>
      <c r="EB127" s="33"/>
    </row>
    <row r="128" spans="110:157" x14ac:dyDescent="0.2">
      <c r="DF128" s="33"/>
      <c r="DG128" s="33"/>
      <c r="DH128" s="33"/>
      <c r="DI128" s="33"/>
      <c r="DJ128" s="33"/>
      <c r="DK128" s="33"/>
      <c r="DL128" s="33"/>
      <c r="DM128" s="33"/>
      <c r="DN128" s="33"/>
      <c r="DO128" s="33"/>
      <c r="DP128" s="33"/>
      <c r="DQ128" s="33"/>
      <c r="DR128" s="33"/>
      <c r="DS128" s="33"/>
      <c r="DT128" s="33"/>
      <c r="DU128" s="33"/>
      <c r="DV128" s="33"/>
      <c r="DW128" s="33"/>
      <c r="DX128" s="33"/>
      <c r="DY128" s="33"/>
      <c r="DZ128" s="33"/>
      <c r="EA128" s="33"/>
      <c r="EB128" s="33"/>
    </row>
    <row r="129" spans="110:132" x14ac:dyDescent="0.2">
      <c r="DF129" s="33"/>
      <c r="DG129" s="33"/>
      <c r="DH129" s="33"/>
      <c r="DI129" s="33"/>
      <c r="DJ129" s="33"/>
      <c r="DK129" s="33"/>
      <c r="DL129" s="33"/>
      <c r="DM129" s="33"/>
      <c r="DN129" s="33"/>
      <c r="DO129" s="33"/>
      <c r="DP129" s="33"/>
      <c r="DQ129" s="33"/>
      <c r="DR129" s="33"/>
      <c r="DS129" s="33"/>
      <c r="DT129" s="33"/>
      <c r="DU129" s="33"/>
      <c r="DV129" s="33"/>
      <c r="DW129" s="33"/>
      <c r="DX129" s="33"/>
      <c r="DY129" s="33"/>
      <c r="DZ129" s="33"/>
      <c r="EA129" s="33"/>
      <c r="EB129" s="33"/>
    </row>
    <row r="130" spans="110:132" x14ac:dyDescent="0.2">
      <c r="DF130" s="33"/>
      <c r="DG130" s="33"/>
      <c r="DH130" s="33"/>
      <c r="DI130" s="33"/>
      <c r="DJ130" s="33"/>
      <c r="DK130" s="33"/>
      <c r="DL130" s="33"/>
      <c r="DM130" s="33"/>
      <c r="DN130" s="33"/>
      <c r="DO130" s="33"/>
      <c r="DP130" s="33"/>
      <c r="DQ130" s="33"/>
      <c r="DR130" s="33"/>
      <c r="DS130" s="33"/>
      <c r="DT130" s="33"/>
      <c r="DU130" s="33"/>
      <c r="DV130" s="33"/>
      <c r="DW130" s="33"/>
      <c r="DX130" s="33"/>
      <c r="DY130" s="33"/>
      <c r="DZ130" s="33"/>
      <c r="EA130" s="33"/>
      <c r="EB130" s="33"/>
    </row>
    <row r="131" spans="110:132" x14ac:dyDescent="0.2">
      <c r="DF131" s="33"/>
      <c r="DG131" s="33"/>
      <c r="DH131" s="33"/>
      <c r="DI131" s="33"/>
      <c r="DJ131" s="33"/>
      <c r="DK131" s="33"/>
      <c r="DL131" s="33"/>
      <c r="DM131" s="33"/>
      <c r="DN131" s="33"/>
      <c r="DO131" s="33"/>
      <c r="DP131" s="33"/>
      <c r="DQ131" s="33"/>
      <c r="DR131" s="33"/>
      <c r="DS131" s="33"/>
      <c r="DT131" s="33"/>
      <c r="DU131" s="33"/>
      <c r="DV131" s="33"/>
      <c r="DW131" s="33"/>
      <c r="DX131" s="33"/>
      <c r="DY131" s="33"/>
      <c r="DZ131" s="33"/>
      <c r="EA131" s="33"/>
      <c r="EB131" s="33"/>
    </row>
    <row r="132" spans="110:132" x14ac:dyDescent="0.2">
      <c r="DF132" s="33"/>
      <c r="DG132" s="33"/>
      <c r="DH132" s="33"/>
      <c r="DI132" s="33"/>
      <c r="DJ132" s="33"/>
      <c r="DK132" s="33"/>
      <c r="DL132" s="33"/>
      <c r="DM132" s="33"/>
      <c r="DN132" s="33"/>
      <c r="DO132" s="33"/>
      <c r="DP132" s="33"/>
      <c r="DQ132" s="33"/>
      <c r="DR132" s="33"/>
      <c r="DS132" s="33"/>
      <c r="DT132" s="33"/>
      <c r="DU132" s="33"/>
      <c r="DV132" s="33"/>
      <c r="DW132" s="33"/>
      <c r="DX132" s="33"/>
      <c r="DY132" s="33"/>
      <c r="DZ132" s="33"/>
      <c r="EA132" s="33"/>
      <c r="EB132" s="33"/>
    </row>
    <row r="133" spans="110:132" x14ac:dyDescent="0.2">
      <c r="DF133" s="33"/>
      <c r="DG133" s="33"/>
      <c r="DH133" s="33"/>
      <c r="DI133" s="33"/>
      <c r="DJ133" s="33"/>
      <c r="DK133" s="33"/>
      <c r="DL133" s="33"/>
      <c r="DM133" s="33"/>
      <c r="DN133" s="33"/>
      <c r="DO133" s="33"/>
      <c r="DP133" s="33"/>
      <c r="DQ133" s="33"/>
      <c r="DR133" s="33"/>
      <c r="DS133" s="33"/>
      <c r="DT133" s="33"/>
      <c r="DU133" s="33"/>
      <c r="DV133" s="33"/>
      <c r="DW133" s="33"/>
      <c r="DX133" s="33"/>
      <c r="DY133" s="33"/>
      <c r="DZ133" s="33"/>
      <c r="EA133" s="33"/>
      <c r="EB133" s="33"/>
    </row>
    <row r="134" spans="110:132" x14ac:dyDescent="0.2">
      <c r="DF134" s="33"/>
      <c r="DG134" s="33"/>
      <c r="DH134" s="33"/>
      <c r="DI134" s="33"/>
      <c r="DJ134" s="33"/>
      <c r="DK134" s="33"/>
      <c r="DL134" s="33"/>
      <c r="DM134" s="33"/>
      <c r="DN134" s="33"/>
      <c r="DO134" s="33"/>
      <c r="DP134" s="33"/>
      <c r="DQ134" s="33"/>
      <c r="DR134" s="33"/>
      <c r="DS134" s="33"/>
      <c r="DT134" s="33"/>
      <c r="DU134" s="33"/>
      <c r="DV134" s="33"/>
      <c r="DW134" s="33"/>
      <c r="DX134" s="33"/>
      <c r="DY134" s="33"/>
      <c r="DZ134" s="33"/>
      <c r="EA134" s="33"/>
      <c r="EB134" s="33"/>
    </row>
    <row r="135" spans="110:132" x14ac:dyDescent="0.2">
      <c r="DF135" s="33"/>
      <c r="DG135" s="33"/>
      <c r="DH135" s="33"/>
      <c r="DI135" s="33"/>
      <c r="DJ135" s="33"/>
      <c r="DK135" s="33"/>
      <c r="DL135" s="33"/>
      <c r="DM135" s="33"/>
      <c r="DN135" s="33"/>
      <c r="DO135" s="33"/>
      <c r="DP135" s="33"/>
      <c r="DQ135" s="33"/>
      <c r="DR135" s="33"/>
      <c r="DS135" s="33"/>
      <c r="DT135" s="33"/>
      <c r="DU135" s="33"/>
      <c r="DV135" s="33"/>
      <c r="DW135" s="33"/>
      <c r="DX135" s="33"/>
      <c r="DY135" s="33"/>
      <c r="DZ135" s="33"/>
      <c r="EA135" s="33"/>
      <c r="EB135" s="33"/>
    </row>
    <row r="136" spans="110:132" x14ac:dyDescent="0.2">
      <c r="DF136" s="33"/>
      <c r="DG136" s="33"/>
      <c r="DH136" s="33"/>
      <c r="DI136" s="33"/>
      <c r="DJ136" s="33"/>
      <c r="DK136" s="33"/>
      <c r="DL136" s="33"/>
      <c r="DM136" s="33"/>
      <c r="DN136" s="33"/>
      <c r="DO136" s="33"/>
      <c r="DP136" s="33"/>
      <c r="DQ136" s="33"/>
      <c r="DR136" s="33"/>
      <c r="DS136" s="33"/>
      <c r="DT136" s="33"/>
      <c r="DU136" s="33"/>
      <c r="DV136" s="33"/>
      <c r="DW136" s="33"/>
      <c r="DX136" s="33"/>
      <c r="DY136" s="33"/>
      <c r="DZ136" s="33"/>
      <c r="EA136" s="33"/>
      <c r="EB136" s="33"/>
    </row>
    <row r="137" spans="110:132" x14ac:dyDescent="0.2">
      <c r="DF137" s="33"/>
      <c r="DG137" s="33"/>
      <c r="DH137" s="33"/>
      <c r="DI137" s="33"/>
      <c r="DJ137" s="33"/>
      <c r="DK137" s="33"/>
      <c r="DL137" s="33"/>
      <c r="DM137" s="33"/>
      <c r="DN137" s="33"/>
      <c r="DO137" s="33"/>
      <c r="DP137" s="33"/>
      <c r="DQ137" s="33"/>
      <c r="DR137" s="33"/>
      <c r="DS137" s="33"/>
      <c r="DT137" s="33"/>
      <c r="DU137" s="33"/>
      <c r="DV137" s="33"/>
      <c r="DW137" s="33"/>
      <c r="DX137" s="33"/>
      <c r="DY137" s="33"/>
      <c r="DZ137" s="33"/>
      <c r="EA137" s="33"/>
      <c r="EB137" s="33"/>
    </row>
    <row r="138" spans="110:132" x14ac:dyDescent="0.2">
      <c r="DF138" s="33"/>
      <c r="DG138" s="33"/>
      <c r="DH138" s="33"/>
      <c r="DI138" s="33"/>
      <c r="DJ138" s="33"/>
      <c r="DK138" s="33"/>
      <c r="DL138" s="33"/>
      <c r="DM138" s="33"/>
      <c r="DN138" s="33"/>
      <c r="DO138" s="33"/>
      <c r="DP138" s="33"/>
      <c r="DQ138" s="33"/>
      <c r="DR138" s="33"/>
      <c r="DS138" s="33"/>
      <c r="DT138" s="33"/>
      <c r="DU138" s="33"/>
      <c r="DV138" s="33"/>
      <c r="DW138" s="33"/>
      <c r="DX138" s="33"/>
      <c r="DY138" s="33"/>
      <c r="DZ138" s="33"/>
      <c r="EA138" s="33"/>
      <c r="EB138" s="33"/>
    </row>
    <row r="139" spans="110:132" x14ac:dyDescent="0.2">
      <c r="DF139" s="33"/>
      <c r="DG139" s="33"/>
      <c r="DH139" s="33"/>
      <c r="DI139" s="33"/>
      <c r="DJ139" s="33"/>
      <c r="DK139" s="33"/>
      <c r="DL139" s="33"/>
      <c r="DM139" s="33"/>
      <c r="DN139" s="33"/>
      <c r="DO139" s="33"/>
      <c r="DP139" s="33"/>
      <c r="DQ139" s="33"/>
      <c r="DR139" s="33"/>
      <c r="DS139" s="33"/>
      <c r="DT139" s="33"/>
      <c r="DU139" s="33"/>
      <c r="DV139" s="33"/>
      <c r="DW139" s="33"/>
      <c r="DX139" s="33"/>
      <c r="DY139" s="33"/>
      <c r="DZ139" s="33"/>
      <c r="EA139" s="33"/>
      <c r="EB139" s="33"/>
    </row>
    <row r="140" spans="110:132" x14ac:dyDescent="0.2">
      <c r="DF140" s="33"/>
      <c r="DG140" s="33"/>
      <c r="DH140" s="33"/>
      <c r="DI140" s="33"/>
      <c r="DJ140" s="33"/>
      <c r="DK140" s="33"/>
      <c r="DL140" s="33"/>
      <c r="DM140" s="33"/>
      <c r="DN140" s="33"/>
      <c r="DO140" s="33"/>
      <c r="DP140" s="33"/>
      <c r="DQ140" s="33"/>
      <c r="DR140" s="33"/>
      <c r="DS140" s="33"/>
      <c r="DT140" s="33"/>
      <c r="DU140" s="33"/>
      <c r="DV140" s="33"/>
      <c r="DW140" s="33"/>
      <c r="DX140" s="33"/>
      <c r="DY140" s="33"/>
      <c r="DZ140" s="33"/>
      <c r="EA140" s="33"/>
      <c r="EB140" s="33"/>
    </row>
    <row r="141" spans="110:132" x14ac:dyDescent="0.2">
      <c r="DF141" s="33"/>
      <c r="DG141" s="33"/>
      <c r="DH141" s="33"/>
      <c r="DI141" s="33"/>
      <c r="DJ141" s="33"/>
      <c r="DK141" s="33"/>
      <c r="DL141" s="33"/>
      <c r="DM141" s="33"/>
      <c r="DN141" s="33"/>
      <c r="DO141" s="33"/>
      <c r="DP141" s="33"/>
      <c r="DQ141" s="33"/>
      <c r="DR141" s="33"/>
      <c r="DS141" s="33"/>
      <c r="DT141" s="33"/>
      <c r="DU141" s="33"/>
      <c r="DV141" s="33"/>
      <c r="DW141" s="33"/>
      <c r="DX141" s="33"/>
      <c r="DY141" s="33"/>
      <c r="DZ141" s="33"/>
      <c r="EA141" s="33"/>
      <c r="EB141" s="33"/>
    </row>
    <row r="142" spans="110:132" x14ac:dyDescent="0.2">
      <c r="DF142" s="33"/>
      <c r="DG142" s="33"/>
      <c r="DH142" s="33"/>
      <c r="DI142" s="33"/>
      <c r="DJ142" s="33"/>
      <c r="DK142" s="33"/>
      <c r="DL142" s="33"/>
      <c r="DM142" s="33"/>
      <c r="DN142" s="33"/>
      <c r="DO142" s="33"/>
      <c r="DP142" s="33"/>
      <c r="DQ142" s="33"/>
      <c r="DR142" s="33"/>
      <c r="DS142" s="33"/>
      <c r="DT142" s="33"/>
      <c r="DU142" s="33"/>
      <c r="DV142" s="33"/>
      <c r="DW142" s="33"/>
      <c r="DX142" s="33"/>
      <c r="DY142" s="33"/>
      <c r="DZ142" s="33"/>
      <c r="EA142" s="33"/>
      <c r="EB142" s="33"/>
    </row>
    <row r="143" spans="110:132" x14ac:dyDescent="0.2">
      <c r="DF143" s="33"/>
      <c r="DG143" s="33"/>
      <c r="DH143" s="33"/>
      <c r="DI143" s="33"/>
      <c r="DJ143" s="33"/>
      <c r="DK143" s="33"/>
      <c r="DL143" s="33"/>
      <c r="DM143" s="33"/>
      <c r="DN143" s="33"/>
      <c r="DO143" s="33"/>
      <c r="DP143" s="33"/>
      <c r="DQ143" s="33"/>
      <c r="DR143" s="33"/>
      <c r="DS143" s="33"/>
      <c r="DT143" s="33"/>
      <c r="DU143" s="33"/>
      <c r="DV143" s="33"/>
      <c r="DW143" s="33"/>
      <c r="DX143" s="33"/>
      <c r="DY143" s="33"/>
      <c r="DZ143" s="33"/>
      <c r="EA143" s="33"/>
      <c r="EB143" s="33"/>
    </row>
    <row r="144" spans="110:132" x14ac:dyDescent="0.2">
      <c r="DF144" s="33"/>
      <c r="DG144" s="33"/>
      <c r="DH144" s="33"/>
      <c r="DI144" s="33"/>
      <c r="DJ144" s="33"/>
      <c r="DK144" s="33"/>
      <c r="DL144" s="33"/>
      <c r="DM144" s="33"/>
      <c r="DN144" s="33"/>
      <c r="DO144" s="33"/>
      <c r="DP144" s="33"/>
      <c r="DQ144" s="33"/>
      <c r="DR144" s="33"/>
      <c r="DS144" s="33"/>
      <c r="DT144" s="33"/>
      <c r="DU144" s="33"/>
      <c r="DV144" s="33"/>
      <c r="DW144" s="33"/>
      <c r="DX144" s="33"/>
      <c r="DY144" s="33"/>
      <c r="DZ144" s="33"/>
      <c r="EA144" s="33"/>
      <c r="EB144" s="33"/>
    </row>
    <row r="145" spans="110:132" x14ac:dyDescent="0.2">
      <c r="DF145" s="33"/>
      <c r="DG145" s="33"/>
      <c r="DH145" s="33"/>
      <c r="DI145" s="33"/>
      <c r="DJ145" s="33"/>
      <c r="DK145" s="33"/>
      <c r="DL145" s="33"/>
      <c r="DM145" s="33"/>
      <c r="DN145" s="33"/>
      <c r="DO145" s="33"/>
      <c r="DP145" s="33"/>
      <c r="DQ145" s="33"/>
      <c r="DR145" s="33"/>
      <c r="DS145" s="33"/>
      <c r="DT145" s="33"/>
      <c r="DU145" s="33"/>
      <c r="DV145" s="33"/>
      <c r="DW145" s="33"/>
      <c r="DX145" s="33"/>
      <c r="DY145" s="33"/>
      <c r="DZ145" s="33"/>
      <c r="EA145" s="33"/>
      <c r="EB145" s="33"/>
    </row>
    <row r="146" spans="110:132" x14ac:dyDescent="0.2">
      <c r="DF146" s="33"/>
      <c r="DG146" s="33"/>
      <c r="DH146" s="33"/>
      <c r="DI146" s="33"/>
      <c r="DJ146" s="33"/>
      <c r="DK146" s="33"/>
      <c r="DL146" s="33"/>
      <c r="DM146" s="33"/>
      <c r="DN146" s="33"/>
      <c r="DO146" s="33"/>
      <c r="DP146" s="33"/>
      <c r="DQ146" s="33"/>
      <c r="DR146" s="33"/>
      <c r="DS146" s="33"/>
      <c r="DT146" s="33"/>
      <c r="DU146" s="33"/>
      <c r="DV146" s="33"/>
      <c r="DW146" s="33"/>
      <c r="DX146" s="33"/>
      <c r="DY146" s="33"/>
      <c r="DZ146" s="33"/>
      <c r="EA146" s="33"/>
      <c r="EB146" s="33"/>
    </row>
    <row r="147" spans="110:132" x14ac:dyDescent="0.2">
      <c r="DF147" s="33"/>
      <c r="DG147" s="33"/>
      <c r="DH147" s="33"/>
      <c r="DI147" s="33"/>
      <c r="DJ147" s="33"/>
      <c r="DK147" s="33"/>
      <c r="DL147" s="33"/>
      <c r="DM147" s="33"/>
      <c r="DN147" s="33"/>
      <c r="DO147" s="33"/>
      <c r="DP147" s="33"/>
      <c r="DQ147" s="33"/>
      <c r="DR147" s="33"/>
      <c r="DS147" s="33"/>
      <c r="DT147" s="33"/>
      <c r="DU147" s="33"/>
      <c r="DV147" s="33"/>
      <c r="DW147" s="33"/>
      <c r="DX147" s="33"/>
      <c r="DY147" s="33"/>
      <c r="DZ147" s="33"/>
      <c r="EA147" s="33"/>
      <c r="EB147" s="33"/>
    </row>
    <row r="148" spans="110:132" x14ac:dyDescent="0.2">
      <c r="DF148" s="33"/>
      <c r="DG148" s="33"/>
      <c r="DH148" s="33"/>
      <c r="DI148" s="33"/>
      <c r="DJ148" s="33"/>
      <c r="DK148" s="33"/>
      <c r="DL148" s="33"/>
      <c r="DM148" s="33"/>
      <c r="DN148" s="33"/>
      <c r="DO148" s="33"/>
      <c r="DP148" s="33"/>
      <c r="DQ148" s="33"/>
      <c r="DR148" s="33"/>
      <c r="DS148" s="33"/>
      <c r="DT148" s="33"/>
      <c r="DU148" s="33"/>
      <c r="DV148" s="33"/>
      <c r="DW148" s="33"/>
      <c r="DX148" s="33"/>
      <c r="DY148" s="33"/>
      <c r="DZ148" s="33"/>
      <c r="EA148" s="33"/>
      <c r="EB148" s="33"/>
    </row>
    <row r="149" spans="110:132" x14ac:dyDescent="0.2">
      <c r="DF149" s="33"/>
      <c r="DG149" s="33"/>
      <c r="DH149" s="33"/>
      <c r="DI149" s="33"/>
      <c r="DJ149" s="33"/>
      <c r="DK149" s="33"/>
      <c r="DL149" s="33"/>
      <c r="DM149" s="33"/>
      <c r="DN149" s="33"/>
      <c r="DO149" s="33"/>
      <c r="DP149" s="33"/>
      <c r="DQ149" s="33"/>
      <c r="DR149" s="33"/>
      <c r="DS149" s="33"/>
      <c r="DT149" s="33"/>
      <c r="DU149" s="33"/>
      <c r="DV149" s="33"/>
      <c r="DW149" s="33"/>
      <c r="DX149" s="33"/>
      <c r="DY149" s="33"/>
      <c r="DZ149" s="33"/>
      <c r="EA149" s="33"/>
      <c r="EB149" s="33"/>
    </row>
    <row r="150" spans="110:132" x14ac:dyDescent="0.2">
      <c r="DF150" s="33"/>
      <c r="DG150" s="33"/>
      <c r="DH150" s="33"/>
      <c r="DI150" s="33"/>
      <c r="DJ150" s="33"/>
      <c r="DK150" s="33"/>
      <c r="DL150" s="33"/>
      <c r="DM150" s="33"/>
      <c r="DN150" s="33"/>
      <c r="DO150" s="33"/>
      <c r="DP150" s="33"/>
      <c r="DQ150" s="33"/>
      <c r="DR150" s="33"/>
      <c r="DS150" s="33"/>
      <c r="DT150" s="33"/>
      <c r="DU150" s="33"/>
      <c r="DV150" s="33"/>
      <c r="DW150" s="33"/>
      <c r="DX150" s="33"/>
      <c r="DY150" s="33"/>
      <c r="DZ150" s="33"/>
      <c r="EA150" s="33"/>
      <c r="EB150" s="33"/>
    </row>
    <row r="151" spans="110:132" x14ac:dyDescent="0.2">
      <c r="DF151" s="33"/>
      <c r="DG151" s="33"/>
      <c r="DH151" s="33"/>
      <c r="DI151" s="33"/>
      <c r="DJ151" s="33"/>
      <c r="DK151" s="33"/>
      <c r="DL151" s="33"/>
      <c r="DM151" s="33"/>
      <c r="DN151" s="33"/>
      <c r="DO151" s="33"/>
      <c r="DP151" s="33"/>
      <c r="DQ151" s="33"/>
      <c r="DR151" s="33"/>
      <c r="DS151" s="33"/>
      <c r="DT151" s="33"/>
      <c r="DU151" s="33"/>
      <c r="DV151" s="33"/>
      <c r="DW151" s="33"/>
      <c r="DX151" s="33"/>
      <c r="DY151" s="33"/>
      <c r="DZ151" s="33"/>
      <c r="EA151" s="33"/>
      <c r="EB151" s="33"/>
    </row>
    <row r="152" spans="110:132" x14ac:dyDescent="0.2">
      <c r="DF152" s="33"/>
      <c r="DG152" s="33"/>
      <c r="DH152" s="33"/>
      <c r="DI152" s="33"/>
      <c r="DJ152" s="33"/>
      <c r="DK152" s="33"/>
      <c r="DL152" s="33"/>
      <c r="DM152" s="33"/>
      <c r="DN152" s="33"/>
      <c r="DO152" s="33"/>
      <c r="DP152" s="33"/>
      <c r="DQ152" s="33"/>
      <c r="DR152" s="33"/>
      <c r="DS152" s="33"/>
      <c r="DT152" s="33"/>
      <c r="DU152" s="33"/>
      <c r="DV152" s="33"/>
      <c r="DW152" s="33"/>
      <c r="DX152" s="33"/>
      <c r="DY152" s="33"/>
      <c r="DZ152" s="33"/>
      <c r="EA152" s="33"/>
      <c r="EB152" s="33"/>
    </row>
    <row r="153" spans="110:132" x14ac:dyDescent="0.2">
      <c r="DF153" s="33"/>
      <c r="DG153" s="33"/>
      <c r="DH153" s="33"/>
      <c r="DI153" s="33"/>
      <c r="DJ153" s="33"/>
      <c r="DK153" s="33"/>
      <c r="DL153" s="33"/>
      <c r="DM153" s="33"/>
      <c r="DN153" s="33"/>
      <c r="DO153" s="33"/>
      <c r="DP153" s="33"/>
      <c r="DQ153" s="33"/>
      <c r="DR153" s="33"/>
      <c r="DS153" s="33"/>
      <c r="DT153" s="33"/>
      <c r="DU153" s="33"/>
      <c r="DV153" s="33"/>
      <c r="DW153" s="33"/>
      <c r="DX153" s="33"/>
      <c r="DY153" s="33"/>
      <c r="DZ153" s="33"/>
      <c r="EA153" s="33"/>
      <c r="EB153" s="33"/>
    </row>
    <row r="154" spans="110:132" x14ac:dyDescent="0.2">
      <c r="DF154" s="33"/>
      <c r="DG154" s="33"/>
      <c r="DH154" s="33"/>
      <c r="DI154" s="33"/>
      <c r="DJ154" s="33"/>
      <c r="DK154" s="33"/>
      <c r="DL154" s="33"/>
      <c r="DM154" s="33"/>
      <c r="DN154" s="33"/>
      <c r="DO154" s="33"/>
      <c r="DP154" s="33"/>
      <c r="DQ154" s="33"/>
      <c r="DR154" s="33"/>
      <c r="DS154" s="33"/>
      <c r="DT154" s="33"/>
      <c r="DU154" s="33"/>
      <c r="DV154" s="33"/>
      <c r="DW154" s="33"/>
      <c r="DX154" s="33"/>
      <c r="DY154" s="33"/>
      <c r="DZ154" s="33"/>
      <c r="EA154" s="33"/>
      <c r="EB154" s="33"/>
    </row>
    <row r="155" spans="110:132" x14ac:dyDescent="0.2">
      <c r="DF155" s="33"/>
      <c r="DG155" s="33"/>
      <c r="DH155" s="33"/>
      <c r="DI155" s="33"/>
      <c r="DJ155" s="33"/>
      <c r="DK155" s="33"/>
      <c r="DL155" s="33"/>
      <c r="DM155" s="33"/>
      <c r="DN155" s="33"/>
      <c r="DO155" s="33"/>
      <c r="DP155" s="33"/>
      <c r="DQ155" s="33"/>
      <c r="DR155" s="33"/>
      <c r="DS155" s="33"/>
      <c r="DT155" s="33"/>
      <c r="DU155" s="33"/>
      <c r="DV155" s="33"/>
      <c r="DW155" s="33"/>
      <c r="DX155" s="33"/>
      <c r="DY155" s="33"/>
      <c r="DZ155" s="33"/>
      <c r="EA155" s="33"/>
      <c r="EB155" s="33"/>
    </row>
    <row r="156" spans="110:132" x14ac:dyDescent="0.2">
      <c r="DF156" s="33"/>
      <c r="DG156" s="33"/>
      <c r="DH156" s="33"/>
      <c r="DI156" s="33"/>
      <c r="DJ156" s="33"/>
      <c r="DK156" s="33"/>
      <c r="DL156" s="33"/>
      <c r="DM156" s="33"/>
      <c r="DN156" s="33"/>
      <c r="DO156" s="33"/>
      <c r="DP156" s="33"/>
      <c r="DQ156" s="33"/>
      <c r="DR156" s="33"/>
      <c r="DS156" s="33"/>
      <c r="DT156" s="33"/>
      <c r="DU156" s="33"/>
      <c r="DV156" s="33"/>
      <c r="DW156" s="33"/>
      <c r="DX156" s="33"/>
      <c r="DY156" s="33"/>
      <c r="DZ156" s="33"/>
      <c r="EA156" s="33"/>
      <c r="EB156" s="33"/>
    </row>
    <row r="157" spans="110:132" x14ac:dyDescent="0.2">
      <c r="DF157" s="33"/>
      <c r="DG157" s="33"/>
      <c r="DH157" s="33"/>
      <c r="DI157" s="33"/>
      <c r="DJ157" s="33"/>
      <c r="DK157" s="33"/>
      <c r="DL157" s="33"/>
      <c r="DM157" s="33"/>
      <c r="DN157" s="33"/>
      <c r="DO157" s="33"/>
      <c r="DP157" s="33"/>
      <c r="DQ157" s="33"/>
      <c r="DR157" s="33"/>
      <c r="DS157" s="33"/>
      <c r="DT157" s="33"/>
      <c r="DU157" s="33"/>
      <c r="DV157" s="33"/>
      <c r="DW157" s="33"/>
      <c r="DX157" s="33"/>
      <c r="DY157" s="33"/>
      <c r="DZ157" s="33"/>
      <c r="EA157" s="33"/>
      <c r="EB157" s="33"/>
    </row>
    <row r="158" spans="110:132" x14ac:dyDescent="0.2">
      <c r="DF158" s="33"/>
      <c r="DG158" s="33"/>
      <c r="DH158" s="33"/>
      <c r="DI158" s="33"/>
      <c r="DJ158" s="33"/>
      <c r="DK158" s="33"/>
      <c r="DL158" s="33"/>
      <c r="DM158" s="33"/>
      <c r="DN158" s="33"/>
      <c r="DO158" s="33"/>
      <c r="DP158" s="33"/>
      <c r="DQ158" s="33"/>
      <c r="DR158" s="33"/>
      <c r="DS158" s="33"/>
      <c r="DT158" s="33"/>
      <c r="DU158" s="33"/>
      <c r="DV158" s="33"/>
      <c r="DW158" s="33"/>
      <c r="DX158" s="33"/>
      <c r="DY158" s="33"/>
      <c r="DZ158" s="33"/>
      <c r="EA158" s="33"/>
      <c r="EB158" s="33"/>
    </row>
    <row r="159" spans="110:132" x14ac:dyDescent="0.2">
      <c r="DF159" s="33"/>
      <c r="DG159" s="33"/>
      <c r="DH159" s="33"/>
      <c r="DI159" s="33"/>
      <c r="DJ159" s="33"/>
      <c r="DK159" s="33"/>
      <c r="DL159" s="33"/>
      <c r="DM159" s="33"/>
      <c r="DN159" s="33"/>
      <c r="DO159" s="33"/>
      <c r="DP159" s="33"/>
      <c r="DQ159" s="33"/>
      <c r="DR159" s="33"/>
      <c r="DS159" s="33"/>
      <c r="DT159" s="33"/>
      <c r="DU159" s="33"/>
      <c r="DV159" s="33"/>
      <c r="DW159" s="33"/>
      <c r="DX159" s="33"/>
      <c r="DY159" s="33"/>
      <c r="DZ159" s="33"/>
      <c r="EA159" s="33"/>
      <c r="EB159" s="33"/>
    </row>
    <row r="160" spans="110:132" x14ac:dyDescent="0.2">
      <c r="DF160" s="33"/>
      <c r="DG160" s="33"/>
      <c r="DH160" s="33"/>
      <c r="DI160" s="33"/>
      <c r="DJ160" s="33"/>
      <c r="DK160" s="33"/>
      <c r="DL160" s="33"/>
      <c r="DM160" s="33"/>
      <c r="DN160" s="33"/>
      <c r="DO160" s="33"/>
      <c r="DP160" s="33"/>
      <c r="DQ160" s="33"/>
      <c r="DR160" s="33"/>
      <c r="DS160" s="33"/>
      <c r="DT160" s="33"/>
      <c r="DU160" s="33"/>
      <c r="DV160" s="33"/>
      <c r="DW160" s="33"/>
      <c r="DX160" s="33"/>
      <c r="DY160" s="33"/>
      <c r="DZ160" s="33"/>
      <c r="EA160" s="33"/>
      <c r="EB160" s="33"/>
    </row>
    <row r="161" spans="110:132" x14ac:dyDescent="0.2">
      <c r="DF161" s="33"/>
      <c r="DG161" s="33"/>
      <c r="DH161" s="33"/>
      <c r="DI161" s="33"/>
      <c r="DJ161" s="33"/>
      <c r="DK161" s="33"/>
      <c r="DL161" s="33"/>
      <c r="DM161" s="33"/>
      <c r="DN161" s="33"/>
      <c r="DO161" s="33"/>
      <c r="DP161" s="33"/>
      <c r="DQ161" s="33"/>
      <c r="DR161" s="33"/>
      <c r="DS161" s="33"/>
      <c r="DT161" s="33"/>
      <c r="DU161" s="33"/>
      <c r="DV161" s="33"/>
      <c r="DW161" s="33"/>
      <c r="DX161" s="33"/>
      <c r="DY161" s="33"/>
      <c r="DZ161" s="33"/>
      <c r="EA161" s="33"/>
      <c r="EB161" s="33"/>
    </row>
    <row r="162" spans="110:132" x14ac:dyDescent="0.2">
      <c r="DF162" s="33"/>
      <c r="DG162" s="33"/>
      <c r="DH162" s="33"/>
      <c r="DI162" s="33"/>
      <c r="DJ162" s="33"/>
      <c r="DK162" s="33"/>
      <c r="DL162" s="33"/>
      <c r="DM162" s="33"/>
      <c r="DN162" s="33"/>
      <c r="DO162" s="33"/>
      <c r="DP162" s="33"/>
      <c r="DQ162" s="33"/>
      <c r="DR162" s="33"/>
      <c r="DS162" s="33"/>
      <c r="DT162" s="33"/>
      <c r="DU162" s="33"/>
      <c r="DV162" s="33"/>
      <c r="DW162" s="33"/>
      <c r="DX162" s="33"/>
      <c r="DY162" s="33"/>
      <c r="DZ162" s="33"/>
      <c r="EA162" s="33"/>
      <c r="EB162" s="33"/>
    </row>
    <row r="163" spans="110:132" x14ac:dyDescent="0.2">
      <c r="DF163" s="33"/>
      <c r="DG163" s="33"/>
      <c r="DH163" s="33"/>
      <c r="DI163" s="33"/>
      <c r="DJ163" s="33"/>
      <c r="DK163" s="33"/>
      <c r="DL163" s="33"/>
      <c r="DM163" s="33"/>
      <c r="DN163" s="33"/>
      <c r="DO163" s="33"/>
      <c r="DP163" s="33"/>
      <c r="DQ163" s="33"/>
      <c r="DR163" s="33"/>
      <c r="DS163" s="33"/>
      <c r="DT163" s="33"/>
      <c r="DU163" s="33"/>
      <c r="DV163" s="33"/>
      <c r="DW163" s="33"/>
      <c r="DX163" s="33"/>
      <c r="DY163" s="33"/>
      <c r="DZ163" s="33"/>
      <c r="EA163" s="33"/>
      <c r="EB163" s="33"/>
    </row>
    <row r="164" spans="110:132" x14ac:dyDescent="0.2">
      <c r="DF164" s="33"/>
      <c r="DG164" s="33"/>
      <c r="DH164" s="33"/>
      <c r="DI164" s="33"/>
      <c r="DJ164" s="33"/>
      <c r="DK164" s="33"/>
      <c r="DL164" s="33"/>
      <c r="DM164" s="33"/>
      <c r="DN164" s="33"/>
      <c r="DO164" s="33"/>
      <c r="DP164" s="33"/>
      <c r="DQ164" s="33"/>
      <c r="DR164" s="33"/>
      <c r="DS164" s="33"/>
      <c r="DT164" s="33"/>
      <c r="DU164" s="33"/>
      <c r="DV164" s="33"/>
      <c r="DW164" s="33"/>
      <c r="DX164" s="33"/>
      <c r="DY164" s="33"/>
      <c r="DZ164" s="33"/>
      <c r="EA164" s="33"/>
      <c r="EB164" s="33"/>
    </row>
    <row r="165" spans="110:132" x14ac:dyDescent="0.2">
      <c r="DF165" s="33"/>
      <c r="DG165" s="33"/>
      <c r="DH165" s="33"/>
      <c r="DI165" s="33"/>
      <c r="DJ165" s="33"/>
      <c r="DK165" s="33"/>
      <c r="DL165" s="33"/>
      <c r="DM165" s="33"/>
      <c r="DN165" s="33"/>
      <c r="DO165" s="33"/>
      <c r="DP165" s="33"/>
      <c r="DQ165" s="33"/>
      <c r="DR165" s="33"/>
      <c r="DS165" s="33"/>
      <c r="DT165" s="33"/>
      <c r="DU165" s="33"/>
      <c r="DV165" s="33"/>
      <c r="DW165" s="33"/>
      <c r="DX165" s="33"/>
      <c r="DY165" s="33"/>
      <c r="DZ165" s="33"/>
      <c r="EA165" s="33"/>
      <c r="EB165" s="33"/>
    </row>
    <row r="166" spans="110:132" x14ac:dyDescent="0.2">
      <c r="DF166" s="33"/>
      <c r="DG166" s="33"/>
      <c r="DH166" s="33"/>
      <c r="DI166" s="33"/>
      <c r="DJ166" s="33"/>
      <c r="DK166" s="33"/>
      <c r="DL166" s="33"/>
      <c r="DM166" s="33"/>
      <c r="DN166" s="33"/>
      <c r="DO166" s="33"/>
      <c r="DP166" s="33"/>
      <c r="DQ166" s="33"/>
      <c r="DR166" s="33"/>
      <c r="DS166" s="33"/>
      <c r="DT166" s="33"/>
      <c r="DU166" s="33"/>
      <c r="DV166" s="33"/>
      <c r="DW166" s="33"/>
      <c r="DX166" s="33"/>
      <c r="DY166" s="33"/>
      <c r="DZ166" s="33"/>
      <c r="EA166" s="33"/>
      <c r="EB166" s="33"/>
    </row>
    <row r="167" spans="110:132" x14ac:dyDescent="0.2">
      <c r="DF167" s="33"/>
      <c r="DG167" s="33"/>
      <c r="DH167" s="33"/>
      <c r="DI167" s="33"/>
      <c r="DJ167" s="33"/>
      <c r="DK167" s="33"/>
      <c r="DL167" s="33"/>
      <c r="DM167" s="33"/>
      <c r="DN167" s="33"/>
      <c r="DO167" s="33"/>
      <c r="DP167" s="33"/>
      <c r="DQ167" s="33"/>
      <c r="DR167" s="33"/>
      <c r="DS167" s="33"/>
      <c r="DT167" s="33"/>
      <c r="DU167" s="33"/>
      <c r="DV167" s="33"/>
      <c r="DW167" s="33"/>
      <c r="DX167" s="33"/>
      <c r="DY167" s="33"/>
      <c r="DZ167" s="33"/>
      <c r="EA167" s="33"/>
      <c r="EB167" s="33"/>
    </row>
    <row r="168" spans="110:132" x14ac:dyDescent="0.2">
      <c r="DF168" s="33"/>
      <c r="DG168" s="33"/>
      <c r="DH168" s="33"/>
      <c r="DI168" s="33"/>
      <c r="DJ168" s="33"/>
      <c r="DK168" s="33"/>
      <c r="DL168" s="33"/>
      <c r="DM168" s="33"/>
      <c r="DN168" s="33"/>
      <c r="DO168" s="33"/>
      <c r="DP168" s="33"/>
      <c r="DQ168" s="33"/>
      <c r="DR168" s="33"/>
      <c r="DS168" s="33"/>
      <c r="DT168" s="33"/>
      <c r="DU168" s="33"/>
      <c r="DV168" s="33"/>
      <c r="DW168" s="33"/>
      <c r="DX168" s="33"/>
      <c r="DY168" s="33"/>
      <c r="DZ168" s="33"/>
      <c r="EA168" s="33"/>
      <c r="EB168" s="33"/>
    </row>
    <row r="169" spans="110:132" x14ac:dyDescent="0.2">
      <c r="DF169" s="33"/>
      <c r="DG169" s="33"/>
      <c r="DH169" s="33"/>
      <c r="DI169" s="33"/>
      <c r="DJ169" s="33"/>
      <c r="DK169" s="33"/>
      <c r="DL169" s="33"/>
      <c r="DM169" s="33"/>
      <c r="DN169" s="33"/>
      <c r="DO169" s="33"/>
      <c r="DP169" s="33"/>
      <c r="DQ169" s="33"/>
      <c r="DR169" s="33"/>
      <c r="DS169" s="33"/>
      <c r="DT169" s="33"/>
      <c r="DU169" s="33"/>
      <c r="DV169" s="33"/>
      <c r="DW169" s="33"/>
      <c r="DX169" s="33"/>
      <c r="DY169" s="33"/>
      <c r="DZ169" s="33"/>
      <c r="EA169" s="33"/>
      <c r="EB169" s="33"/>
    </row>
    <row r="170" spans="110:132" x14ac:dyDescent="0.2">
      <c r="DF170" s="33"/>
      <c r="DG170" s="33"/>
      <c r="DH170" s="33"/>
      <c r="DI170" s="33"/>
      <c r="DJ170" s="33"/>
      <c r="DK170" s="33"/>
      <c r="DL170" s="33"/>
      <c r="DM170" s="33"/>
      <c r="DN170" s="33"/>
      <c r="DO170" s="33"/>
      <c r="DP170" s="33"/>
      <c r="DQ170" s="33"/>
      <c r="DR170" s="33"/>
      <c r="DS170" s="33"/>
      <c r="DT170" s="33"/>
      <c r="DU170" s="33"/>
      <c r="DV170" s="33"/>
      <c r="DW170" s="33"/>
      <c r="DX170" s="33"/>
      <c r="DY170" s="33"/>
      <c r="DZ170" s="33"/>
      <c r="EA170" s="33"/>
      <c r="EB170" s="33"/>
    </row>
    <row r="171" spans="110:132" x14ac:dyDescent="0.2">
      <c r="DF171" s="33"/>
      <c r="DG171" s="33"/>
      <c r="DH171" s="33"/>
      <c r="DI171" s="33"/>
      <c r="DJ171" s="33"/>
      <c r="DK171" s="33"/>
      <c r="DL171" s="33"/>
      <c r="DM171" s="33"/>
      <c r="DN171" s="33"/>
      <c r="DO171" s="33"/>
      <c r="DP171" s="33"/>
      <c r="DQ171" s="33"/>
      <c r="DR171" s="33"/>
      <c r="DS171" s="33"/>
      <c r="DT171" s="33"/>
      <c r="DU171" s="33"/>
      <c r="DV171" s="33"/>
      <c r="DW171" s="33"/>
      <c r="DX171" s="33"/>
      <c r="DY171" s="33"/>
      <c r="DZ171" s="33"/>
      <c r="EA171" s="33"/>
      <c r="EB171" s="33"/>
    </row>
    <row r="172" spans="110:132" x14ac:dyDescent="0.2">
      <c r="DF172" s="33"/>
      <c r="DG172" s="33"/>
      <c r="DH172" s="33"/>
      <c r="DI172" s="33"/>
      <c r="DJ172" s="33"/>
      <c r="DK172" s="33"/>
      <c r="DL172" s="33"/>
      <c r="DM172" s="33"/>
      <c r="DN172" s="33"/>
      <c r="DO172" s="33"/>
      <c r="DP172" s="33"/>
      <c r="DQ172" s="33"/>
      <c r="DR172" s="33"/>
      <c r="DS172" s="33"/>
      <c r="DT172" s="33"/>
      <c r="DU172" s="33"/>
      <c r="DV172" s="33"/>
      <c r="DW172" s="33"/>
      <c r="DX172" s="33"/>
      <c r="DY172" s="33"/>
      <c r="DZ172" s="33"/>
      <c r="EA172" s="33"/>
      <c r="EB172" s="33"/>
    </row>
    <row r="173" spans="110:132" x14ac:dyDescent="0.2">
      <c r="DF173" s="33"/>
      <c r="DG173" s="33"/>
      <c r="DH173" s="33"/>
      <c r="DI173" s="33"/>
      <c r="DJ173" s="33"/>
      <c r="DK173" s="33"/>
      <c r="DL173" s="33"/>
      <c r="DM173" s="33"/>
      <c r="DN173" s="33"/>
      <c r="DO173" s="33"/>
      <c r="DP173" s="33"/>
      <c r="DQ173" s="33"/>
      <c r="DR173" s="33"/>
      <c r="DS173" s="33"/>
      <c r="DT173" s="33"/>
      <c r="DU173" s="33"/>
      <c r="DV173" s="33"/>
      <c r="DW173" s="33"/>
      <c r="DX173" s="33"/>
      <c r="DY173" s="33"/>
      <c r="DZ173" s="33"/>
      <c r="EA173" s="33"/>
      <c r="EB173" s="33"/>
    </row>
    <row r="174" spans="110:132" x14ac:dyDescent="0.2">
      <c r="DF174" s="33"/>
      <c r="DG174" s="33"/>
      <c r="DH174" s="33"/>
      <c r="DI174" s="33"/>
      <c r="DJ174" s="33"/>
      <c r="DK174" s="33"/>
      <c r="DL174" s="33"/>
      <c r="DM174" s="33"/>
      <c r="DN174" s="33"/>
      <c r="DO174" s="33"/>
      <c r="DP174" s="33"/>
      <c r="DQ174" s="33"/>
      <c r="DR174" s="33"/>
      <c r="DS174" s="33"/>
      <c r="DT174" s="33"/>
      <c r="DU174" s="33"/>
      <c r="DV174" s="33"/>
      <c r="DW174" s="33"/>
      <c r="DX174" s="33"/>
      <c r="DY174" s="33"/>
      <c r="DZ174" s="33"/>
      <c r="EA174" s="33"/>
      <c r="EB174" s="33"/>
    </row>
    <row r="175" spans="110:132" x14ac:dyDescent="0.2">
      <c r="DF175" s="33"/>
      <c r="DG175" s="33"/>
      <c r="DH175" s="33"/>
      <c r="DI175" s="33"/>
      <c r="DJ175" s="33"/>
      <c r="DK175" s="33"/>
      <c r="DL175" s="33"/>
      <c r="DM175" s="33"/>
      <c r="DN175" s="33"/>
      <c r="DO175" s="33"/>
      <c r="DP175" s="33"/>
      <c r="DQ175" s="33"/>
      <c r="DR175" s="33"/>
      <c r="DS175" s="33"/>
      <c r="DT175" s="33"/>
      <c r="DU175" s="33"/>
      <c r="DV175" s="33"/>
      <c r="DW175" s="33"/>
      <c r="DX175" s="33"/>
      <c r="DY175" s="33"/>
      <c r="DZ175" s="33"/>
      <c r="EA175" s="33"/>
      <c r="EB175" s="33"/>
    </row>
    <row r="176" spans="110:132" x14ac:dyDescent="0.2">
      <c r="DF176" s="33"/>
      <c r="DG176" s="33"/>
      <c r="DH176" s="33"/>
      <c r="DI176" s="33"/>
      <c r="DJ176" s="33"/>
      <c r="DK176" s="33"/>
      <c r="DL176" s="33"/>
      <c r="DM176" s="33"/>
      <c r="DN176" s="33"/>
      <c r="DO176" s="33"/>
      <c r="DP176" s="33"/>
      <c r="DQ176" s="33"/>
      <c r="DR176" s="33"/>
      <c r="DS176" s="33"/>
      <c r="DT176" s="33"/>
      <c r="DU176" s="33"/>
      <c r="DV176" s="33"/>
      <c r="DW176" s="33"/>
      <c r="DX176" s="33"/>
      <c r="DY176" s="33"/>
      <c r="DZ176" s="33"/>
      <c r="EA176" s="33"/>
      <c r="EB176" s="33"/>
    </row>
    <row r="177" spans="110:132" x14ac:dyDescent="0.2">
      <c r="DF177" s="33"/>
      <c r="DG177" s="33"/>
      <c r="DH177" s="33"/>
      <c r="DI177" s="33"/>
      <c r="DJ177" s="33"/>
      <c r="DK177" s="33"/>
      <c r="DL177" s="33"/>
      <c r="DM177" s="33"/>
      <c r="DN177" s="33"/>
      <c r="DO177" s="33"/>
      <c r="DP177" s="33"/>
      <c r="DQ177" s="33"/>
      <c r="DR177" s="33"/>
      <c r="DS177" s="33"/>
      <c r="DT177" s="33"/>
      <c r="DU177" s="33"/>
      <c r="DV177" s="33"/>
      <c r="DW177" s="33"/>
      <c r="DX177" s="33"/>
      <c r="DY177" s="33"/>
      <c r="DZ177" s="33"/>
      <c r="EA177" s="33"/>
      <c r="EB177" s="33"/>
    </row>
    <row r="178" spans="110:132" x14ac:dyDescent="0.2">
      <c r="DF178" s="33"/>
      <c r="DG178" s="33"/>
      <c r="DH178" s="33"/>
      <c r="DI178" s="33"/>
      <c r="DJ178" s="33"/>
      <c r="DK178" s="33"/>
      <c r="DL178" s="33"/>
      <c r="DM178" s="33"/>
      <c r="DN178" s="33"/>
      <c r="DO178" s="33"/>
      <c r="DP178" s="33"/>
      <c r="DQ178" s="33"/>
      <c r="DR178" s="33"/>
      <c r="DS178" s="33"/>
      <c r="DT178" s="33"/>
      <c r="DU178" s="33"/>
      <c r="DV178" s="33"/>
      <c r="DW178" s="33"/>
      <c r="DX178" s="33"/>
      <c r="DY178" s="33"/>
      <c r="DZ178" s="33"/>
      <c r="EA178" s="33"/>
      <c r="EB178" s="33"/>
    </row>
    <row r="179" spans="110:132" x14ac:dyDescent="0.2">
      <c r="DF179" s="33"/>
      <c r="DG179" s="33"/>
      <c r="DH179" s="33"/>
      <c r="DI179" s="33"/>
      <c r="DJ179" s="33"/>
      <c r="DK179" s="33"/>
      <c r="DL179" s="33"/>
      <c r="DM179" s="33"/>
      <c r="DN179" s="33"/>
      <c r="DO179" s="33"/>
      <c r="DP179" s="33"/>
      <c r="DQ179" s="33"/>
      <c r="DR179" s="33"/>
      <c r="DS179" s="33"/>
      <c r="DT179" s="33"/>
      <c r="DU179" s="33"/>
      <c r="DV179" s="33"/>
      <c r="DW179" s="33"/>
      <c r="DX179" s="33"/>
      <c r="DY179" s="33"/>
      <c r="DZ179" s="33"/>
      <c r="EA179" s="33"/>
      <c r="EB179" s="33"/>
    </row>
    <row r="180" spans="110:132" x14ac:dyDescent="0.2">
      <c r="DF180" s="33"/>
      <c r="DG180" s="33"/>
      <c r="DH180" s="33"/>
      <c r="DI180" s="33"/>
      <c r="DJ180" s="33"/>
      <c r="DK180" s="33"/>
      <c r="DL180" s="33"/>
      <c r="DM180" s="33"/>
      <c r="DN180" s="33"/>
      <c r="DO180" s="33"/>
      <c r="DP180" s="33"/>
      <c r="DQ180" s="33"/>
      <c r="DR180" s="33"/>
      <c r="DS180" s="33"/>
      <c r="DT180" s="33"/>
      <c r="DU180" s="33"/>
      <c r="DV180" s="33"/>
      <c r="DW180" s="33"/>
      <c r="DX180" s="33"/>
      <c r="DY180" s="33"/>
      <c r="DZ180" s="33"/>
      <c r="EA180" s="33"/>
      <c r="EB180" s="33"/>
    </row>
    <row r="181" spans="110:132" x14ac:dyDescent="0.2">
      <c r="DF181" s="33"/>
      <c r="DG181" s="33"/>
      <c r="DH181" s="33"/>
      <c r="DI181" s="33"/>
      <c r="DJ181" s="33"/>
      <c r="DK181" s="33"/>
      <c r="DL181" s="33"/>
      <c r="DM181" s="33"/>
      <c r="DN181" s="33"/>
      <c r="DO181" s="33"/>
      <c r="DP181" s="33"/>
      <c r="DQ181" s="33"/>
      <c r="DR181" s="33"/>
      <c r="DS181" s="33"/>
      <c r="DT181" s="33"/>
      <c r="DU181" s="33"/>
      <c r="DV181" s="33"/>
      <c r="DW181" s="33"/>
      <c r="DX181" s="33"/>
      <c r="DY181" s="33"/>
      <c r="DZ181" s="33"/>
      <c r="EA181" s="33"/>
      <c r="EB181" s="33"/>
    </row>
    <row r="182" spans="110:132" x14ac:dyDescent="0.2">
      <c r="DF182" s="33"/>
      <c r="DG182" s="33"/>
      <c r="DH182" s="33"/>
      <c r="DI182" s="33"/>
      <c r="DJ182" s="33"/>
      <c r="DK182" s="33"/>
      <c r="DL182" s="33"/>
      <c r="DM182" s="33"/>
      <c r="DN182" s="33"/>
      <c r="DO182" s="33"/>
      <c r="DP182" s="33"/>
      <c r="DQ182" s="33"/>
      <c r="DR182" s="33"/>
      <c r="DS182" s="33"/>
      <c r="DT182" s="33"/>
      <c r="DU182" s="33"/>
      <c r="DV182" s="33"/>
      <c r="DW182" s="33"/>
      <c r="DX182" s="33"/>
      <c r="DY182" s="33"/>
      <c r="DZ182" s="33"/>
      <c r="EA182" s="33"/>
      <c r="EB182" s="33"/>
    </row>
    <row r="183" spans="110:132" x14ac:dyDescent="0.2">
      <c r="DF183" s="33"/>
      <c r="DG183" s="33"/>
      <c r="DH183" s="33"/>
      <c r="DI183" s="33"/>
      <c r="DJ183" s="33"/>
      <c r="DK183" s="33"/>
      <c r="DL183" s="33"/>
      <c r="DM183" s="33"/>
      <c r="DN183" s="33"/>
      <c r="DO183" s="33"/>
      <c r="DP183" s="33"/>
      <c r="DQ183" s="33"/>
      <c r="DR183" s="33"/>
      <c r="DS183" s="33"/>
      <c r="DT183" s="33"/>
      <c r="DU183" s="33"/>
      <c r="DV183" s="33"/>
      <c r="DW183" s="33"/>
      <c r="DX183" s="33"/>
      <c r="DY183" s="33"/>
      <c r="DZ183" s="33"/>
      <c r="EA183" s="33"/>
      <c r="EB183" s="33"/>
    </row>
    <row r="184" spans="110:132" x14ac:dyDescent="0.2">
      <c r="DF184" s="33"/>
      <c r="DG184" s="33"/>
      <c r="DH184" s="33"/>
      <c r="DI184" s="33"/>
      <c r="DJ184" s="33"/>
      <c r="DK184" s="33"/>
      <c r="DL184" s="33"/>
      <c r="DM184" s="33"/>
      <c r="DN184" s="33"/>
      <c r="DO184" s="33"/>
      <c r="DP184" s="33"/>
      <c r="DQ184" s="33"/>
      <c r="DR184" s="33"/>
      <c r="DS184" s="33"/>
      <c r="DT184" s="33"/>
      <c r="DU184" s="33"/>
      <c r="DV184" s="33"/>
      <c r="DW184" s="33"/>
      <c r="DX184" s="33"/>
      <c r="DY184" s="33"/>
      <c r="DZ184" s="33"/>
      <c r="EA184" s="33"/>
      <c r="EB184" s="33"/>
    </row>
    <row r="185" spans="110:132" x14ac:dyDescent="0.2">
      <c r="DF185" s="33"/>
      <c r="DG185" s="33"/>
      <c r="DH185" s="33"/>
      <c r="DI185" s="33"/>
      <c r="DJ185" s="33"/>
      <c r="DK185" s="33"/>
      <c r="DL185" s="33"/>
      <c r="DM185" s="33"/>
      <c r="DN185" s="33"/>
      <c r="DO185" s="33"/>
      <c r="DP185" s="33"/>
      <c r="DQ185" s="33"/>
      <c r="DR185" s="33"/>
      <c r="DS185" s="33"/>
      <c r="DT185" s="33"/>
      <c r="DU185" s="33"/>
      <c r="DV185" s="33"/>
      <c r="DW185" s="33"/>
      <c r="DX185" s="33"/>
      <c r="DY185" s="33"/>
      <c r="DZ185" s="33"/>
      <c r="EA185" s="33"/>
      <c r="EB185" s="33"/>
    </row>
    <row r="186" spans="110:132" x14ac:dyDescent="0.2">
      <c r="DF186" s="33"/>
      <c r="DG186" s="33"/>
      <c r="DH186" s="33"/>
      <c r="DI186" s="33"/>
      <c r="DJ186" s="33"/>
      <c r="DK186" s="33"/>
      <c r="DL186" s="33"/>
      <c r="DM186" s="33"/>
      <c r="DN186" s="33"/>
      <c r="DO186" s="33"/>
      <c r="DP186" s="33"/>
      <c r="DQ186" s="33"/>
      <c r="DR186" s="33"/>
      <c r="DS186" s="33"/>
      <c r="DT186" s="33"/>
      <c r="DU186" s="33"/>
      <c r="DV186" s="33"/>
      <c r="DW186" s="33"/>
      <c r="DX186" s="33"/>
      <c r="DY186" s="33"/>
      <c r="DZ186" s="33"/>
      <c r="EA186" s="33"/>
      <c r="EB186" s="33"/>
    </row>
    <row r="187" spans="110:132" x14ac:dyDescent="0.2">
      <c r="DF187" s="33"/>
      <c r="DG187" s="33"/>
      <c r="DH187" s="33"/>
      <c r="DI187" s="33"/>
      <c r="DJ187" s="33"/>
      <c r="DK187" s="33"/>
      <c r="DL187" s="33"/>
      <c r="DM187" s="33"/>
      <c r="DN187" s="33"/>
      <c r="DO187" s="33"/>
      <c r="DP187" s="33"/>
      <c r="DQ187" s="33"/>
      <c r="DR187" s="33"/>
      <c r="DS187" s="33"/>
      <c r="DT187" s="33"/>
      <c r="DU187" s="33"/>
      <c r="DV187" s="33"/>
      <c r="DW187" s="33"/>
      <c r="DX187" s="33"/>
      <c r="DY187" s="33"/>
      <c r="DZ187" s="33"/>
      <c r="EA187" s="33"/>
      <c r="EB187" s="33"/>
    </row>
    <row r="188" spans="110:132" x14ac:dyDescent="0.2">
      <c r="DF188" s="33"/>
      <c r="DG188" s="33"/>
      <c r="DH188" s="33"/>
      <c r="DI188" s="33"/>
      <c r="DJ188" s="33"/>
      <c r="DK188" s="33"/>
      <c r="DL188" s="33"/>
      <c r="DM188" s="33"/>
      <c r="DN188" s="33"/>
      <c r="DO188" s="33"/>
      <c r="DP188" s="33"/>
      <c r="DQ188" s="33"/>
      <c r="DR188" s="33"/>
      <c r="DS188" s="33"/>
      <c r="DT188" s="33"/>
      <c r="DU188" s="33"/>
      <c r="DV188" s="33"/>
      <c r="DW188" s="33"/>
      <c r="DX188" s="33"/>
      <c r="DY188" s="33"/>
      <c r="DZ188" s="33"/>
      <c r="EA188" s="33"/>
      <c r="EB188" s="33"/>
    </row>
    <row r="189" spans="110:132" x14ac:dyDescent="0.2">
      <c r="DF189" s="33"/>
      <c r="DG189" s="33"/>
      <c r="DH189" s="33"/>
      <c r="DI189" s="33"/>
      <c r="DJ189" s="33"/>
      <c r="DK189" s="33"/>
      <c r="DL189" s="33"/>
      <c r="DM189" s="33"/>
      <c r="DN189" s="33"/>
      <c r="DO189" s="33"/>
      <c r="DP189" s="33"/>
      <c r="DQ189" s="33"/>
      <c r="DR189" s="33"/>
      <c r="DS189" s="33"/>
      <c r="DT189" s="33"/>
      <c r="DU189" s="33"/>
      <c r="DV189" s="33"/>
      <c r="DW189" s="33"/>
      <c r="DX189" s="33"/>
      <c r="DY189" s="33"/>
      <c r="DZ189" s="33"/>
      <c r="EA189" s="33"/>
      <c r="EB189" s="33"/>
    </row>
    <row r="190" spans="110:132" x14ac:dyDescent="0.2">
      <c r="DF190" s="33"/>
      <c r="DG190" s="33"/>
      <c r="DH190" s="33"/>
      <c r="DI190" s="33"/>
      <c r="DJ190" s="33"/>
      <c r="DK190" s="33"/>
      <c r="DL190" s="33"/>
      <c r="DM190" s="33"/>
      <c r="DN190" s="33"/>
      <c r="DO190" s="33"/>
      <c r="DP190" s="33"/>
      <c r="DQ190" s="33"/>
      <c r="DR190" s="33"/>
      <c r="DS190" s="33"/>
      <c r="DT190" s="33"/>
      <c r="DU190" s="33"/>
      <c r="DV190" s="33"/>
      <c r="DW190" s="33"/>
      <c r="DX190" s="33"/>
      <c r="DY190" s="33"/>
      <c r="DZ190" s="33"/>
      <c r="EA190" s="33"/>
      <c r="EB190" s="33"/>
    </row>
    <row r="191" spans="110:132" x14ac:dyDescent="0.2">
      <c r="DF191" s="33"/>
      <c r="DG191" s="33"/>
      <c r="DH191" s="33"/>
      <c r="DI191" s="33"/>
      <c r="DJ191" s="33"/>
      <c r="DK191" s="33"/>
      <c r="DL191" s="33"/>
      <c r="DM191" s="33"/>
      <c r="DN191" s="33"/>
      <c r="DO191" s="33"/>
      <c r="DP191" s="33"/>
      <c r="DQ191" s="33"/>
      <c r="DR191" s="33"/>
      <c r="DS191" s="33"/>
      <c r="DT191" s="33"/>
      <c r="DU191" s="33"/>
      <c r="DV191" s="33"/>
      <c r="DW191" s="33"/>
      <c r="DX191" s="33"/>
      <c r="DY191" s="33"/>
      <c r="DZ191" s="33"/>
      <c r="EA191" s="33"/>
      <c r="EB191" s="33"/>
    </row>
    <row r="192" spans="110:132" x14ac:dyDescent="0.2">
      <c r="DF192" s="33"/>
      <c r="DG192" s="33"/>
      <c r="DH192" s="33"/>
      <c r="DI192" s="33"/>
      <c r="DJ192" s="33"/>
      <c r="DK192" s="33"/>
      <c r="DL192" s="33"/>
      <c r="DM192" s="33"/>
      <c r="DN192" s="33"/>
      <c r="DO192" s="33"/>
      <c r="DP192" s="33"/>
      <c r="DQ192" s="33"/>
      <c r="DR192" s="33"/>
      <c r="DS192" s="33"/>
      <c r="DT192" s="33"/>
      <c r="DU192" s="33"/>
      <c r="DV192" s="33"/>
      <c r="DW192" s="33"/>
      <c r="DX192" s="33"/>
      <c r="DY192" s="33"/>
      <c r="DZ192" s="33"/>
      <c r="EA192" s="33"/>
      <c r="EB192" s="33"/>
    </row>
    <row r="193" spans="110:132" x14ac:dyDescent="0.2">
      <c r="DF193" s="33"/>
      <c r="DG193" s="33"/>
      <c r="DH193" s="33"/>
      <c r="DI193" s="33"/>
      <c r="DJ193" s="33"/>
      <c r="DK193" s="33"/>
      <c r="DL193" s="33"/>
      <c r="DM193" s="33"/>
      <c r="DN193" s="33"/>
      <c r="DO193" s="33"/>
      <c r="DP193" s="33"/>
      <c r="DQ193" s="33"/>
      <c r="DR193" s="33"/>
      <c r="DS193" s="33"/>
      <c r="DT193" s="33"/>
      <c r="DU193" s="33"/>
      <c r="DV193" s="33"/>
      <c r="DW193" s="33"/>
      <c r="DX193" s="33"/>
      <c r="DY193" s="33"/>
      <c r="DZ193" s="33"/>
      <c r="EA193" s="33"/>
      <c r="EB193" s="33"/>
    </row>
    <row r="194" spans="110:132" x14ac:dyDescent="0.2">
      <c r="DF194" s="33"/>
      <c r="DG194" s="33"/>
      <c r="DH194" s="33"/>
      <c r="DI194" s="33"/>
      <c r="DJ194" s="33"/>
      <c r="DK194" s="33"/>
      <c r="DL194" s="33"/>
      <c r="DM194" s="33"/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  <c r="EA194" s="33"/>
      <c r="EB194" s="33"/>
    </row>
    <row r="195" spans="110:132" x14ac:dyDescent="0.2">
      <c r="DF195" s="33"/>
      <c r="DG195" s="33"/>
      <c r="DH195" s="33"/>
      <c r="DI195" s="33"/>
      <c r="DJ195" s="33"/>
      <c r="DK195" s="33"/>
      <c r="DL195" s="33"/>
      <c r="DM195" s="33"/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  <c r="EA195" s="33"/>
      <c r="EB195" s="33"/>
    </row>
    <row r="196" spans="110:132" x14ac:dyDescent="0.2">
      <c r="DF196" s="33"/>
      <c r="DG196" s="33"/>
      <c r="DH196" s="33"/>
      <c r="DI196" s="33"/>
      <c r="DJ196" s="33"/>
      <c r="DK196" s="33"/>
      <c r="DL196" s="33"/>
      <c r="DM196" s="33"/>
      <c r="DN196" s="33"/>
      <c r="DO196" s="33"/>
      <c r="DP196" s="33"/>
      <c r="DQ196" s="33"/>
      <c r="DR196" s="33"/>
      <c r="DS196" s="33"/>
      <c r="DT196" s="33"/>
      <c r="DU196" s="33"/>
      <c r="DV196" s="33"/>
      <c r="DW196" s="33"/>
      <c r="DX196" s="33"/>
      <c r="DY196" s="33"/>
      <c r="DZ196" s="33"/>
      <c r="EA196" s="33"/>
      <c r="EB196" s="33"/>
    </row>
    <row r="197" spans="110:132" x14ac:dyDescent="0.2">
      <c r="DF197" s="33"/>
      <c r="DG197" s="33"/>
      <c r="DH197" s="33"/>
      <c r="DI197" s="33"/>
      <c r="DJ197" s="33"/>
      <c r="DK197" s="33"/>
      <c r="DL197" s="33"/>
      <c r="DM197" s="33"/>
      <c r="DN197" s="33"/>
      <c r="DO197" s="33"/>
      <c r="DP197" s="33"/>
      <c r="DQ197" s="33"/>
      <c r="DR197" s="33"/>
      <c r="DS197" s="33"/>
      <c r="DT197" s="33"/>
      <c r="DU197" s="33"/>
      <c r="DV197" s="33"/>
      <c r="DW197" s="33"/>
      <c r="DX197" s="33"/>
      <c r="DY197" s="33"/>
      <c r="DZ197" s="33"/>
      <c r="EA197" s="33"/>
      <c r="EB197" s="33"/>
    </row>
    <row r="198" spans="110:132" x14ac:dyDescent="0.2">
      <c r="DF198" s="33"/>
      <c r="DG198" s="33"/>
      <c r="DH198" s="33"/>
      <c r="DI198" s="33"/>
      <c r="DJ198" s="33"/>
      <c r="DK198" s="33"/>
      <c r="DL198" s="33"/>
      <c r="DM198" s="33"/>
      <c r="DN198" s="33"/>
      <c r="DO198" s="33"/>
      <c r="DP198" s="33"/>
      <c r="DQ198" s="33"/>
      <c r="DR198" s="33"/>
      <c r="DS198" s="33"/>
      <c r="DT198" s="33"/>
      <c r="DU198" s="33"/>
      <c r="DV198" s="33"/>
      <c r="DW198" s="33"/>
      <c r="DX198" s="33"/>
      <c r="DY198" s="33"/>
      <c r="DZ198" s="33"/>
      <c r="EA198" s="33"/>
      <c r="EB198" s="33"/>
    </row>
    <row r="199" spans="110:132" x14ac:dyDescent="0.2">
      <c r="DF199" s="33"/>
      <c r="DG199" s="33"/>
      <c r="DH199" s="33"/>
      <c r="DI199" s="33"/>
      <c r="DJ199" s="33"/>
      <c r="DK199" s="33"/>
      <c r="DL199" s="33"/>
      <c r="DM199" s="33"/>
      <c r="DN199" s="33"/>
      <c r="DO199" s="33"/>
      <c r="DP199" s="33"/>
      <c r="DQ199" s="33"/>
      <c r="DR199" s="33"/>
      <c r="DS199" s="33"/>
      <c r="DT199" s="33"/>
      <c r="DU199" s="33"/>
      <c r="DV199" s="33"/>
      <c r="DW199" s="33"/>
      <c r="DX199" s="33"/>
      <c r="DY199" s="33"/>
      <c r="DZ199" s="33"/>
      <c r="EA199" s="33"/>
      <c r="EB199" s="33"/>
    </row>
    <row r="200" spans="110:132" x14ac:dyDescent="0.2">
      <c r="DF200" s="33"/>
      <c r="DG200" s="33"/>
      <c r="DH200" s="33"/>
      <c r="DI200" s="33"/>
      <c r="DJ200" s="33"/>
      <c r="DK200" s="33"/>
      <c r="DL200" s="33"/>
      <c r="DM200" s="33"/>
      <c r="DN200" s="33"/>
      <c r="DO200" s="33"/>
      <c r="DP200" s="33"/>
      <c r="DQ200" s="33"/>
      <c r="DR200" s="33"/>
      <c r="DS200" s="33"/>
      <c r="DT200" s="33"/>
      <c r="DU200" s="33"/>
      <c r="DV200" s="33"/>
      <c r="DW200" s="33"/>
      <c r="DX200" s="33"/>
      <c r="DY200" s="33"/>
      <c r="DZ200" s="33"/>
      <c r="EA200" s="33"/>
      <c r="EB200" s="33"/>
    </row>
    <row r="201" spans="110:132" x14ac:dyDescent="0.2">
      <c r="DF201" s="33"/>
      <c r="DG201" s="33"/>
      <c r="DH201" s="33"/>
      <c r="DI201" s="33"/>
      <c r="DJ201" s="33"/>
      <c r="DK201" s="33"/>
      <c r="DL201" s="33"/>
      <c r="DM201" s="33"/>
      <c r="DN201" s="33"/>
      <c r="DO201" s="33"/>
      <c r="DP201" s="33"/>
      <c r="DQ201" s="33"/>
      <c r="DR201" s="33"/>
      <c r="DS201" s="33"/>
      <c r="DT201" s="33"/>
      <c r="DU201" s="33"/>
      <c r="DV201" s="33"/>
      <c r="DW201" s="33"/>
      <c r="DX201" s="33"/>
      <c r="DY201" s="33"/>
      <c r="DZ201" s="33"/>
      <c r="EA201" s="33"/>
      <c r="EB201" s="33"/>
    </row>
    <row r="202" spans="110:132" x14ac:dyDescent="0.2">
      <c r="DF202" s="33"/>
      <c r="DG202" s="33"/>
      <c r="DH202" s="33"/>
      <c r="DI202" s="33"/>
      <c r="DJ202" s="33"/>
      <c r="DK202" s="33"/>
      <c r="DL202" s="33"/>
      <c r="DM202" s="33"/>
      <c r="DN202" s="33"/>
      <c r="DO202" s="33"/>
      <c r="DP202" s="33"/>
      <c r="DQ202" s="33"/>
      <c r="DR202" s="33"/>
      <c r="DS202" s="33"/>
      <c r="DT202" s="33"/>
      <c r="DU202" s="33"/>
      <c r="DV202" s="33"/>
      <c r="DW202" s="33"/>
      <c r="DX202" s="33"/>
      <c r="DY202" s="33"/>
      <c r="DZ202" s="33"/>
      <c r="EA202" s="33"/>
      <c r="EB202" s="33"/>
    </row>
    <row r="203" spans="110:132" x14ac:dyDescent="0.2">
      <c r="DF203" s="33"/>
      <c r="DG203" s="33"/>
      <c r="DH203" s="33"/>
      <c r="DI203" s="33"/>
      <c r="DJ203" s="33"/>
      <c r="DK203" s="33"/>
      <c r="DL203" s="33"/>
      <c r="DM203" s="33"/>
      <c r="DN203" s="33"/>
      <c r="DO203" s="33"/>
      <c r="DP203" s="33"/>
      <c r="DQ203" s="33"/>
      <c r="DR203" s="33"/>
      <c r="DS203" s="33"/>
      <c r="DT203" s="33"/>
      <c r="DU203" s="33"/>
      <c r="DV203" s="33"/>
      <c r="DW203" s="33"/>
      <c r="DX203" s="33"/>
      <c r="DY203" s="33"/>
      <c r="DZ203" s="33"/>
      <c r="EA203" s="33"/>
      <c r="EB203" s="33"/>
    </row>
    <row r="204" spans="110:132" x14ac:dyDescent="0.2">
      <c r="DF204" s="33"/>
      <c r="DG204" s="33"/>
      <c r="DH204" s="33"/>
      <c r="DI204" s="33"/>
      <c r="DJ204" s="33"/>
      <c r="DK204" s="33"/>
      <c r="DL204" s="33"/>
      <c r="DM204" s="33"/>
      <c r="DN204" s="33"/>
      <c r="DO204" s="33"/>
      <c r="DP204" s="33"/>
      <c r="DQ204" s="33"/>
      <c r="DR204" s="33"/>
      <c r="DS204" s="33"/>
      <c r="DT204" s="33"/>
      <c r="DU204" s="33"/>
      <c r="DV204" s="33"/>
      <c r="DW204" s="33"/>
      <c r="DX204" s="33"/>
      <c r="DY204" s="33"/>
      <c r="DZ204" s="33"/>
      <c r="EA204" s="33"/>
      <c r="EB204" s="33"/>
    </row>
    <row r="205" spans="110:132" x14ac:dyDescent="0.2">
      <c r="DF205" s="33"/>
      <c r="DG205" s="33"/>
      <c r="DH205" s="33"/>
      <c r="DI205" s="33"/>
      <c r="DJ205" s="33"/>
      <c r="DK205" s="33"/>
      <c r="DL205" s="33"/>
      <c r="DM205" s="33"/>
      <c r="DN205" s="33"/>
      <c r="DO205" s="33"/>
      <c r="DP205" s="33"/>
      <c r="DQ205" s="33"/>
      <c r="DR205" s="33"/>
      <c r="DS205" s="33"/>
      <c r="DT205" s="33"/>
      <c r="DU205" s="33"/>
      <c r="DV205" s="33"/>
      <c r="DW205" s="33"/>
      <c r="DX205" s="33"/>
      <c r="DY205" s="33"/>
      <c r="DZ205" s="33"/>
      <c r="EA205" s="33"/>
      <c r="EB205" s="33"/>
    </row>
    <row r="206" spans="110:132" x14ac:dyDescent="0.2">
      <c r="DF206" s="33"/>
      <c r="DG206" s="33"/>
      <c r="DH206" s="33"/>
      <c r="DI206" s="33"/>
      <c r="DJ206" s="33"/>
      <c r="DK206" s="33"/>
      <c r="DL206" s="33"/>
      <c r="DM206" s="33"/>
      <c r="DN206" s="33"/>
      <c r="DO206" s="33"/>
      <c r="DP206" s="33"/>
      <c r="DQ206" s="33"/>
      <c r="DR206" s="33"/>
      <c r="DS206" s="33"/>
      <c r="DT206" s="33"/>
      <c r="DU206" s="33"/>
      <c r="DV206" s="33"/>
      <c r="DW206" s="33"/>
      <c r="DX206" s="33"/>
      <c r="DY206" s="33"/>
      <c r="DZ206" s="33"/>
      <c r="EA206" s="33"/>
      <c r="EB206" s="33"/>
    </row>
    <row r="207" spans="110:132" x14ac:dyDescent="0.2">
      <c r="DF207" s="33"/>
      <c r="DG207" s="33"/>
      <c r="DH207" s="33"/>
      <c r="DI207" s="33"/>
      <c r="DJ207" s="33"/>
      <c r="DK207" s="33"/>
      <c r="DL207" s="33"/>
      <c r="DM207" s="33"/>
      <c r="DN207" s="33"/>
      <c r="DO207" s="33"/>
      <c r="DP207" s="33"/>
      <c r="DQ207" s="33"/>
      <c r="DR207" s="33"/>
      <c r="DS207" s="33"/>
      <c r="DT207" s="33"/>
      <c r="DU207" s="33"/>
      <c r="DV207" s="33"/>
      <c r="DW207" s="33"/>
      <c r="DX207" s="33"/>
      <c r="DY207" s="33"/>
      <c r="DZ207" s="33"/>
      <c r="EA207" s="33"/>
      <c r="EB207" s="33"/>
    </row>
    <row r="208" spans="110:132" x14ac:dyDescent="0.2">
      <c r="DF208" s="33"/>
      <c r="DG208" s="33"/>
      <c r="DH208" s="33"/>
      <c r="DI208" s="33"/>
      <c r="DJ208" s="33"/>
      <c r="DK208" s="33"/>
      <c r="DL208" s="33"/>
      <c r="DM208" s="33"/>
      <c r="DN208" s="33"/>
      <c r="DO208" s="33"/>
      <c r="DP208" s="33"/>
      <c r="DQ208" s="33"/>
      <c r="DR208" s="33"/>
      <c r="DS208" s="33"/>
      <c r="DT208" s="33"/>
      <c r="DU208" s="33"/>
      <c r="DV208" s="33"/>
      <c r="DW208" s="33"/>
      <c r="DX208" s="33"/>
      <c r="DY208" s="33"/>
      <c r="DZ208" s="33"/>
      <c r="EA208" s="33"/>
      <c r="EB208" s="33"/>
    </row>
    <row r="209" spans="110:132" x14ac:dyDescent="0.2">
      <c r="DF209" s="33"/>
      <c r="DG209" s="33"/>
      <c r="DH209" s="33"/>
      <c r="DI209" s="33"/>
      <c r="DJ209" s="33"/>
      <c r="DK209" s="33"/>
      <c r="DL209" s="33"/>
      <c r="DM209" s="33"/>
      <c r="DN209" s="33"/>
      <c r="DO209" s="33"/>
      <c r="DP209" s="33"/>
      <c r="DQ209" s="33"/>
      <c r="DR209" s="33"/>
      <c r="DS209" s="33"/>
      <c r="DT209" s="33"/>
      <c r="DU209" s="33"/>
      <c r="DV209" s="33"/>
      <c r="DW209" s="33"/>
      <c r="DX209" s="33"/>
      <c r="DY209" s="33"/>
      <c r="DZ209" s="33"/>
      <c r="EA209" s="33"/>
      <c r="EB209" s="33"/>
    </row>
    <row r="210" spans="110:132" x14ac:dyDescent="0.2">
      <c r="DF210" s="33"/>
      <c r="DG210" s="33"/>
      <c r="DH210" s="33"/>
      <c r="DI210" s="33"/>
      <c r="DJ210" s="33"/>
      <c r="DK210" s="33"/>
      <c r="DL210" s="33"/>
      <c r="DM210" s="33"/>
      <c r="DN210" s="33"/>
      <c r="DO210" s="33"/>
      <c r="DP210" s="33"/>
      <c r="DQ210" s="33"/>
      <c r="DR210" s="33"/>
      <c r="DS210" s="33"/>
      <c r="DT210" s="33"/>
      <c r="DU210" s="33"/>
      <c r="DV210" s="33"/>
      <c r="DW210" s="33"/>
      <c r="DX210" s="33"/>
      <c r="DY210" s="33"/>
      <c r="DZ210" s="33"/>
      <c r="EA210" s="33"/>
      <c r="EB210" s="33"/>
    </row>
    <row r="211" spans="110:132" x14ac:dyDescent="0.2">
      <c r="DF211" s="33"/>
      <c r="DG211" s="33"/>
      <c r="DH211" s="33"/>
      <c r="DI211" s="33"/>
      <c r="DJ211" s="33"/>
      <c r="DK211" s="33"/>
      <c r="DL211" s="33"/>
      <c r="DM211" s="33"/>
      <c r="DN211" s="33"/>
      <c r="DO211" s="33"/>
      <c r="DP211" s="33"/>
      <c r="DQ211" s="33"/>
      <c r="DR211" s="33"/>
      <c r="DS211" s="33"/>
      <c r="DT211" s="33"/>
      <c r="DU211" s="33"/>
      <c r="DV211" s="33"/>
      <c r="DW211" s="33"/>
      <c r="DX211" s="33"/>
      <c r="DY211" s="33"/>
      <c r="DZ211" s="33"/>
      <c r="EA211" s="33"/>
      <c r="EB211" s="33"/>
    </row>
    <row r="212" spans="110:132" x14ac:dyDescent="0.2">
      <c r="DF212" s="33"/>
      <c r="DG212" s="33"/>
      <c r="DH212" s="33"/>
      <c r="DI212" s="33"/>
      <c r="DJ212" s="33"/>
      <c r="DK212" s="33"/>
      <c r="DL212" s="33"/>
      <c r="DM212" s="33"/>
      <c r="DN212" s="33"/>
      <c r="DO212" s="33"/>
      <c r="DP212" s="33"/>
      <c r="DQ212" s="33"/>
      <c r="DR212" s="33"/>
      <c r="DS212" s="33"/>
      <c r="DT212" s="33"/>
      <c r="DU212" s="33"/>
      <c r="DV212" s="33"/>
      <c r="DW212" s="33"/>
      <c r="DX212" s="33"/>
      <c r="DY212" s="33"/>
      <c r="DZ212" s="33"/>
      <c r="EA212" s="33"/>
      <c r="EB212" s="33"/>
    </row>
    <row r="213" spans="110:132" x14ac:dyDescent="0.2">
      <c r="DF213" s="33"/>
      <c r="DG213" s="33"/>
      <c r="DH213" s="33"/>
      <c r="DI213" s="33"/>
      <c r="DJ213" s="33"/>
      <c r="DK213" s="33"/>
      <c r="DL213" s="33"/>
      <c r="DM213" s="33"/>
      <c r="DN213" s="33"/>
      <c r="DO213" s="33"/>
      <c r="DP213" s="33"/>
      <c r="DQ213" s="33"/>
      <c r="DR213" s="33"/>
      <c r="DS213" s="33"/>
      <c r="DT213" s="33"/>
      <c r="DU213" s="33"/>
      <c r="DV213" s="33"/>
      <c r="DW213" s="33"/>
      <c r="DX213" s="33"/>
      <c r="DY213" s="33"/>
      <c r="DZ213" s="33"/>
      <c r="EA213" s="33"/>
      <c r="EB213" s="33"/>
    </row>
    <row r="214" spans="110:132" x14ac:dyDescent="0.2">
      <c r="DF214" s="33"/>
      <c r="DG214" s="33"/>
      <c r="DH214" s="33"/>
      <c r="DI214" s="33"/>
      <c r="DJ214" s="33"/>
      <c r="DK214" s="33"/>
      <c r="DL214" s="33"/>
      <c r="DM214" s="33"/>
      <c r="DN214" s="33"/>
      <c r="DO214" s="33"/>
      <c r="DP214" s="33"/>
      <c r="DQ214" s="33"/>
      <c r="DR214" s="33"/>
      <c r="DS214" s="33"/>
      <c r="DT214" s="33"/>
      <c r="DU214" s="33"/>
      <c r="DV214" s="33"/>
      <c r="DW214" s="33"/>
      <c r="DX214" s="33"/>
      <c r="DY214" s="33"/>
      <c r="DZ214" s="33"/>
      <c r="EA214" s="33"/>
      <c r="EB214" s="33"/>
    </row>
    <row r="215" spans="110:132" x14ac:dyDescent="0.2">
      <c r="DF215" s="33"/>
      <c r="DG215" s="33"/>
      <c r="DH215" s="33"/>
      <c r="DI215" s="33"/>
      <c r="DJ215" s="33"/>
      <c r="DK215" s="33"/>
      <c r="DL215" s="33"/>
      <c r="DM215" s="33"/>
      <c r="DN215" s="33"/>
      <c r="DO215" s="33"/>
      <c r="DP215" s="33"/>
      <c r="DQ215" s="33"/>
      <c r="DR215" s="33"/>
      <c r="DS215" s="33"/>
      <c r="DT215" s="33"/>
      <c r="DU215" s="33"/>
      <c r="DV215" s="33"/>
      <c r="DW215" s="33"/>
      <c r="DX215" s="33"/>
      <c r="DY215" s="33"/>
      <c r="DZ215" s="33"/>
      <c r="EA215" s="33"/>
      <c r="EB215" s="33"/>
    </row>
    <row r="216" spans="110:132" x14ac:dyDescent="0.2">
      <c r="DF216" s="33"/>
      <c r="DG216" s="33"/>
      <c r="DH216" s="33"/>
      <c r="DI216" s="33"/>
      <c r="DJ216" s="33"/>
      <c r="DK216" s="33"/>
      <c r="DL216" s="33"/>
      <c r="DM216" s="33"/>
      <c r="DN216" s="33"/>
      <c r="DO216" s="33"/>
      <c r="DP216" s="33"/>
      <c r="DQ216" s="33"/>
      <c r="DR216" s="33"/>
      <c r="DS216" s="33"/>
      <c r="DT216" s="33"/>
      <c r="DU216" s="33"/>
      <c r="DV216" s="33"/>
      <c r="DW216" s="33"/>
      <c r="DX216" s="33"/>
      <c r="DY216" s="33"/>
      <c r="DZ216" s="33"/>
      <c r="EA216" s="33"/>
      <c r="EB216" s="33"/>
    </row>
    <row r="217" spans="110:132" x14ac:dyDescent="0.2">
      <c r="DF217" s="33"/>
      <c r="DG217" s="33"/>
      <c r="DH217" s="33"/>
      <c r="DI217" s="33"/>
      <c r="DJ217" s="33"/>
      <c r="DK217" s="33"/>
      <c r="DL217" s="33"/>
      <c r="DM217" s="33"/>
      <c r="DN217" s="33"/>
      <c r="DO217" s="33"/>
      <c r="DP217" s="33"/>
      <c r="DQ217" s="33"/>
      <c r="DR217" s="33"/>
      <c r="DS217" s="33"/>
      <c r="DT217" s="33"/>
      <c r="DU217" s="33"/>
      <c r="DV217" s="33"/>
      <c r="DW217" s="33"/>
      <c r="DX217" s="33"/>
      <c r="DY217" s="33"/>
      <c r="DZ217" s="33"/>
      <c r="EA217" s="33"/>
      <c r="EB217" s="33"/>
    </row>
    <row r="218" spans="110:132" x14ac:dyDescent="0.2">
      <c r="DF218" s="33"/>
      <c r="DG218" s="33"/>
      <c r="DH218" s="33"/>
      <c r="DI218" s="33"/>
      <c r="DJ218" s="33"/>
      <c r="DK218" s="33"/>
      <c r="DL218" s="33"/>
      <c r="DM218" s="33"/>
      <c r="DN218" s="33"/>
      <c r="DO218" s="33"/>
      <c r="DP218" s="33"/>
      <c r="DQ218" s="33"/>
      <c r="DR218" s="33"/>
      <c r="DS218" s="33"/>
      <c r="DT218" s="33"/>
      <c r="DU218" s="33"/>
      <c r="DV218" s="33"/>
      <c r="DW218" s="33"/>
      <c r="DX218" s="33"/>
      <c r="DY218" s="33"/>
      <c r="DZ218" s="33"/>
      <c r="EA218" s="33"/>
      <c r="EB218" s="33"/>
    </row>
    <row r="219" spans="110:132" x14ac:dyDescent="0.2">
      <c r="DF219" s="33"/>
      <c r="DG219" s="33"/>
      <c r="DH219" s="33"/>
      <c r="DI219" s="33"/>
      <c r="DJ219" s="33"/>
      <c r="DK219" s="33"/>
      <c r="DL219" s="33"/>
      <c r="DM219" s="33"/>
      <c r="DN219" s="33"/>
      <c r="DO219" s="33"/>
      <c r="DP219" s="33"/>
      <c r="DQ219" s="33"/>
      <c r="DR219" s="33"/>
      <c r="DS219" s="33"/>
      <c r="DT219" s="33"/>
      <c r="DU219" s="33"/>
      <c r="DV219" s="33"/>
      <c r="DW219" s="33"/>
      <c r="DX219" s="33"/>
      <c r="DY219" s="33"/>
      <c r="DZ219" s="33"/>
      <c r="EA219" s="33"/>
      <c r="EB219" s="33"/>
    </row>
    <row r="220" spans="110:132" x14ac:dyDescent="0.2">
      <c r="DF220" s="33"/>
      <c r="DG220" s="33"/>
      <c r="DH220" s="33"/>
      <c r="DI220" s="33"/>
      <c r="DJ220" s="33"/>
      <c r="DK220" s="33"/>
      <c r="DL220" s="33"/>
      <c r="DM220" s="33"/>
      <c r="DN220" s="33"/>
      <c r="DO220" s="33"/>
      <c r="DP220" s="33"/>
      <c r="DQ220" s="33"/>
      <c r="DR220" s="33"/>
      <c r="DS220" s="33"/>
      <c r="DT220" s="33"/>
      <c r="DU220" s="33"/>
      <c r="DV220" s="33"/>
      <c r="DW220" s="33"/>
      <c r="DX220" s="33"/>
      <c r="DY220" s="33"/>
      <c r="DZ220" s="33"/>
      <c r="EA220" s="33"/>
      <c r="EB220" s="33"/>
    </row>
    <row r="221" spans="110:132" x14ac:dyDescent="0.2">
      <c r="DF221" s="33"/>
      <c r="DG221" s="33"/>
      <c r="DH221" s="33"/>
      <c r="DI221" s="33"/>
      <c r="DJ221" s="33"/>
      <c r="DK221" s="33"/>
      <c r="DL221" s="33"/>
      <c r="DM221" s="33"/>
      <c r="DN221" s="33"/>
      <c r="DO221" s="33"/>
      <c r="DP221" s="33"/>
      <c r="DQ221" s="33"/>
      <c r="DR221" s="33"/>
      <c r="DS221" s="33"/>
      <c r="DT221" s="33"/>
      <c r="DU221" s="33"/>
      <c r="DV221" s="33"/>
      <c r="DW221" s="33"/>
      <c r="DX221" s="33"/>
      <c r="DY221" s="33"/>
      <c r="DZ221" s="33"/>
      <c r="EA221" s="33"/>
      <c r="EB221" s="33"/>
    </row>
    <row r="222" spans="110:132" x14ac:dyDescent="0.2">
      <c r="DF222" s="33"/>
      <c r="DG222" s="33"/>
      <c r="DH222" s="33"/>
      <c r="DI222" s="33"/>
      <c r="DJ222" s="33"/>
      <c r="DK222" s="33"/>
      <c r="DL222" s="33"/>
      <c r="DM222" s="33"/>
      <c r="DN222" s="33"/>
      <c r="DO222" s="33"/>
      <c r="DP222" s="33"/>
      <c r="DQ222" s="33"/>
      <c r="DR222" s="33"/>
      <c r="DS222" s="33"/>
      <c r="DT222" s="33"/>
      <c r="DU222" s="33"/>
      <c r="DV222" s="33"/>
      <c r="DW222" s="33"/>
      <c r="DX222" s="33"/>
      <c r="DY222" s="33"/>
      <c r="DZ222" s="33"/>
      <c r="EA222" s="33"/>
      <c r="EB222" s="33"/>
    </row>
    <row r="223" spans="110:132" x14ac:dyDescent="0.2">
      <c r="DF223" s="33"/>
      <c r="DG223" s="33"/>
      <c r="DH223" s="33"/>
      <c r="DI223" s="33"/>
      <c r="DJ223" s="33"/>
      <c r="DK223" s="33"/>
      <c r="DL223" s="33"/>
      <c r="DM223" s="33"/>
      <c r="DN223" s="33"/>
      <c r="DO223" s="33"/>
      <c r="DP223" s="33"/>
      <c r="DQ223" s="33"/>
      <c r="DR223" s="33"/>
      <c r="DS223" s="33"/>
      <c r="DT223" s="33"/>
      <c r="DU223" s="33"/>
      <c r="DV223" s="33"/>
      <c r="DW223" s="33"/>
      <c r="DX223" s="33"/>
      <c r="DY223" s="33"/>
      <c r="DZ223" s="33"/>
      <c r="EA223" s="33"/>
      <c r="EB223" s="33"/>
    </row>
    <row r="224" spans="110:132" x14ac:dyDescent="0.2">
      <c r="DF224" s="33"/>
      <c r="DG224" s="33"/>
      <c r="DH224" s="33"/>
      <c r="DI224" s="33"/>
      <c r="DJ224" s="33"/>
      <c r="DK224" s="33"/>
      <c r="DL224" s="33"/>
      <c r="DM224" s="33"/>
      <c r="DN224" s="33"/>
      <c r="DO224" s="33"/>
      <c r="DP224" s="33"/>
      <c r="DQ224" s="33"/>
      <c r="DR224" s="33"/>
      <c r="DS224" s="33"/>
      <c r="DT224" s="33"/>
      <c r="DU224" s="33"/>
      <c r="DV224" s="33"/>
      <c r="DW224" s="33"/>
      <c r="DX224" s="33"/>
      <c r="DY224" s="33"/>
      <c r="DZ224" s="33"/>
      <c r="EA224" s="33"/>
      <c r="EB224" s="33"/>
    </row>
    <row r="225" spans="110:132" x14ac:dyDescent="0.2">
      <c r="DF225" s="33"/>
      <c r="DG225" s="33"/>
      <c r="DH225" s="33"/>
      <c r="DI225" s="33"/>
      <c r="DJ225" s="33"/>
      <c r="DK225" s="33"/>
      <c r="DL225" s="33"/>
      <c r="DM225" s="33"/>
      <c r="DN225" s="33"/>
      <c r="DO225" s="33"/>
      <c r="DP225" s="33"/>
      <c r="DQ225" s="33"/>
      <c r="DR225" s="33"/>
      <c r="DS225" s="33"/>
      <c r="DT225" s="33"/>
      <c r="DU225" s="33"/>
      <c r="DV225" s="33"/>
      <c r="DW225" s="33"/>
      <c r="DX225" s="33"/>
      <c r="DY225" s="33"/>
      <c r="DZ225" s="33"/>
      <c r="EA225" s="33"/>
      <c r="EB225" s="33"/>
    </row>
    <row r="226" spans="110:132" x14ac:dyDescent="0.2">
      <c r="DF226" s="33"/>
      <c r="DG226" s="33"/>
      <c r="DH226" s="33"/>
      <c r="DI226" s="33"/>
      <c r="DJ226" s="33"/>
      <c r="DK226" s="33"/>
      <c r="DL226" s="33"/>
      <c r="DM226" s="33"/>
      <c r="DN226" s="33"/>
      <c r="DO226" s="33"/>
      <c r="DP226" s="33"/>
      <c r="DQ226" s="33"/>
      <c r="DR226" s="33"/>
      <c r="DS226" s="33"/>
      <c r="DT226" s="33"/>
      <c r="DU226" s="33"/>
      <c r="DV226" s="33"/>
      <c r="DW226" s="33"/>
      <c r="DX226" s="33"/>
      <c r="DY226" s="33"/>
      <c r="DZ226" s="33"/>
      <c r="EA226" s="33"/>
      <c r="EB226" s="33"/>
    </row>
    <row r="227" spans="110:132" x14ac:dyDescent="0.2">
      <c r="DF227" s="33"/>
      <c r="DG227" s="33"/>
      <c r="DH227" s="33"/>
      <c r="DI227" s="33"/>
      <c r="DJ227" s="33"/>
      <c r="DK227" s="33"/>
      <c r="DL227" s="33"/>
      <c r="DM227" s="33"/>
      <c r="DN227" s="33"/>
      <c r="DO227" s="33"/>
      <c r="DP227" s="33"/>
      <c r="DQ227" s="33"/>
      <c r="DR227" s="33"/>
      <c r="DS227" s="33"/>
      <c r="DT227" s="33"/>
      <c r="DU227" s="33"/>
      <c r="DV227" s="33"/>
      <c r="DW227" s="33"/>
      <c r="DX227" s="33"/>
      <c r="DY227" s="33"/>
      <c r="DZ227" s="33"/>
      <c r="EA227" s="33"/>
      <c r="EB227" s="33"/>
    </row>
    <row r="228" spans="110:132" x14ac:dyDescent="0.2">
      <c r="DF228" s="33"/>
      <c r="DG228" s="33"/>
      <c r="DH228" s="33"/>
      <c r="DI228" s="33"/>
      <c r="DJ228" s="33"/>
      <c r="DK228" s="33"/>
      <c r="DL228" s="33"/>
      <c r="DM228" s="33"/>
      <c r="DN228" s="33"/>
      <c r="DO228" s="33"/>
      <c r="DP228" s="33"/>
      <c r="DQ228" s="33"/>
      <c r="DR228" s="33"/>
      <c r="DS228" s="33"/>
      <c r="DT228" s="33"/>
      <c r="DU228" s="33"/>
      <c r="DV228" s="33"/>
      <c r="DW228" s="33"/>
      <c r="DX228" s="33"/>
      <c r="DY228" s="33"/>
      <c r="DZ228" s="33"/>
      <c r="EA228" s="33"/>
      <c r="EB228" s="33"/>
    </row>
    <row r="229" spans="110:132" x14ac:dyDescent="0.2">
      <c r="DF229" s="33"/>
      <c r="DG229" s="33"/>
      <c r="DH229" s="33"/>
      <c r="DI229" s="33"/>
      <c r="DJ229" s="33"/>
      <c r="DK229" s="33"/>
      <c r="DL229" s="33"/>
      <c r="DM229" s="33"/>
      <c r="DN229" s="33"/>
      <c r="DO229" s="33"/>
      <c r="DP229" s="33"/>
      <c r="DQ229" s="33"/>
      <c r="DR229" s="33"/>
      <c r="DS229" s="33"/>
      <c r="DT229" s="33"/>
      <c r="DU229" s="33"/>
      <c r="DV229" s="33"/>
      <c r="DW229" s="33"/>
      <c r="DX229" s="33"/>
      <c r="DY229" s="33"/>
      <c r="DZ229" s="33"/>
      <c r="EA229" s="33"/>
      <c r="EB229" s="33"/>
    </row>
    <row r="230" spans="110:132" x14ac:dyDescent="0.2">
      <c r="DF230" s="33"/>
      <c r="DG230" s="33"/>
      <c r="DH230" s="33"/>
      <c r="DI230" s="33"/>
      <c r="DJ230" s="33"/>
      <c r="DK230" s="33"/>
      <c r="DL230" s="33"/>
      <c r="DM230" s="33"/>
      <c r="DN230" s="33"/>
      <c r="DO230" s="33"/>
      <c r="DP230" s="33"/>
      <c r="DQ230" s="33"/>
      <c r="DR230" s="33"/>
      <c r="DS230" s="33"/>
      <c r="DT230" s="33"/>
      <c r="DU230" s="33"/>
      <c r="DV230" s="33"/>
      <c r="DW230" s="33"/>
      <c r="DX230" s="33"/>
      <c r="DY230" s="33"/>
      <c r="DZ230" s="33"/>
      <c r="EA230" s="33"/>
      <c r="EB230" s="33"/>
    </row>
    <row r="231" spans="110:132" x14ac:dyDescent="0.2">
      <c r="DF231" s="33"/>
      <c r="DG231" s="33"/>
      <c r="DH231" s="33"/>
      <c r="DI231" s="33"/>
      <c r="DJ231" s="33"/>
      <c r="DK231" s="33"/>
      <c r="DL231" s="33"/>
      <c r="DM231" s="33"/>
      <c r="DN231" s="33"/>
      <c r="DO231" s="33"/>
      <c r="DP231" s="33"/>
      <c r="DQ231" s="33"/>
      <c r="DR231" s="33"/>
      <c r="DS231" s="33"/>
      <c r="DT231" s="33"/>
      <c r="DU231" s="33"/>
      <c r="DV231" s="33"/>
      <c r="DW231" s="33"/>
      <c r="DX231" s="33"/>
      <c r="DY231" s="33"/>
      <c r="DZ231" s="33"/>
      <c r="EA231" s="33"/>
      <c r="EB231" s="33"/>
    </row>
    <row r="232" spans="110:132" x14ac:dyDescent="0.2">
      <c r="DF232" s="33"/>
      <c r="DG232" s="33"/>
      <c r="DH232" s="33"/>
      <c r="DI232" s="33"/>
      <c r="DJ232" s="33"/>
      <c r="DK232" s="33"/>
      <c r="DL232" s="33"/>
      <c r="DM232" s="33"/>
      <c r="DN232" s="33"/>
      <c r="DO232" s="33"/>
      <c r="DP232" s="33"/>
      <c r="DQ232" s="33"/>
      <c r="DR232" s="33"/>
      <c r="DS232" s="33"/>
      <c r="DT232" s="33"/>
      <c r="DU232" s="33"/>
      <c r="DV232" s="33"/>
      <c r="DW232" s="33"/>
      <c r="DX232" s="33"/>
      <c r="DY232" s="33"/>
      <c r="DZ232" s="33"/>
      <c r="EA232" s="33"/>
      <c r="EB232" s="33"/>
    </row>
    <row r="233" spans="110:132" x14ac:dyDescent="0.2">
      <c r="DF233" s="33"/>
      <c r="DG233" s="33"/>
      <c r="DH233" s="33"/>
      <c r="DI233" s="33"/>
      <c r="DJ233" s="33"/>
      <c r="DK233" s="33"/>
      <c r="DL233" s="33"/>
      <c r="DM233" s="33"/>
      <c r="DN233" s="33"/>
      <c r="DO233" s="33"/>
      <c r="DP233" s="33"/>
      <c r="DQ233" s="33"/>
      <c r="DR233" s="33"/>
      <c r="DS233" s="33"/>
      <c r="DT233" s="33"/>
      <c r="DU233" s="33"/>
      <c r="DV233" s="33"/>
      <c r="DW233" s="33"/>
      <c r="DX233" s="33"/>
      <c r="DY233" s="33"/>
      <c r="DZ233" s="33"/>
      <c r="EA233" s="33"/>
      <c r="EB233" s="33"/>
    </row>
    <row r="234" spans="110:132" x14ac:dyDescent="0.2">
      <c r="DF234" s="33"/>
      <c r="DG234" s="33"/>
      <c r="DH234" s="33"/>
      <c r="DI234" s="33"/>
      <c r="DJ234" s="33"/>
      <c r="DK234" s="33"/>
      <c r="DL234" s="33"/>
      <c r="DM234" s="33"/>
      <c r="DN234" s="33"/>
      <c r="DO234" s="33"/>
      <c r="DP234" s="33"/>
      <c r="DQ234" s="33"/>
      <c r="DR234" s="33"/>
      <c r="DS234" s="33"/>
      <c r="DT234" s="33"/>
      <c r="DU234" s="33"/>
      <c r="DV234" s="33"/>
      <c r="DW234" s="33"/>
      <c r="DX234" s="33"/>
      <c r="DY234" s="33"/>
      <c r="DZ234" s="33"/>
      <c r="EA234" s="33"/>
      <c r="EB234" s="33"/>
    </row>
    <row r="235" spans="110:132" x14ac:dyDescent="0.2">
      <c r="DF235" s="33"/>
      <c r="DG235" s="33"/>
      <c r="DH235" s="33"/>
      <c r="DI235" s="33"/>
      <c r="DJ235" s="33"/>
      <c r="DK235" s="33"/>
      <c r="DL235" s="33"/>
      <c r="DM235" s="33"/>
      <c r="DN235" s="33"/>
      <c r="DO235" s="33"/>
      <c r="DP235" s="33"/>
      <c r="DQ235" s="33"/>
      <c r="DR235" s="33"/>
      <c r="DS235" s="33"/>
      <c r="DT235" s="33"/>
      <c r="DU235" s="33"/>
      <c r="DV235" s="33"/>
      <c r="DW235" s="33"/>
      <c r="DX235" s="33"/>
      <c r="DY235" s="33"/>
      <c r="DZ235" s="33"/>
      <c r="EA235" s="33"/>
      <c r="EB235" s="33"/>
    </row>
    <row r="236" spans="110:132" x14ac:dyDescent="0.2">
      <c r="DF236" s="33"/>
      <c r="DG236" s="33"/>
      <c r="DH236" s="33"/>
      <c r="DI236" s="33"/>
      <c r="DJ236" s="33"/>
      <c r="DK236" s="33"/>
      <c r="DL236" s="33"/>
      <c r="DM236" s="33"/>
      <c r="DN236" s="33"/>
      <c r="DO236" s="33"/>
      <c r="DP236" s="33"/>
      <c r="DQ236" s="33"/>
      <c r="DR236" s="33"/>
      <c r="DS236" s="33"/>
      <c r="DT236" s="33"/>
      <c r="DU236" s="33"/>
      <c r="DV236" s="33"/>
      <c r="DW236" s="33"/>
      <c r="DX236" s="33"/>
      <c r="DY236" s="33"/>
      <c r="DZ236" s="33"/>
      <c r="EA236" s="33"/>
      <c r="EB236" s="33"/>
    </row>
    <row r="237" spans="110:132" x14ac:dyDescent="0.2"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</row>
    <row r="238" spans="110:132" x14ac:dyDescent="0.2">
      <c r="DF238" s="33"/>
      <c r="DG238" s="33"/>
      <c r="DH238" s="33"/>
      <c r="DI238" s="33"/>
      <c r="DJ238" s="33"/>
      <c r="DK238" s="33"/>
      <c r="DL238" s="33"/>
      <c r="DM238" s="33"/>
      <c r="DN238" s="33"/>
      <c r="DO238" s="33"/>
      <c r="DP238" s="33"/>
      <c r="DQ238" s="33"/>
      <c r="DR238" s="33"/>
      <c r="DS238" s="33"/>
      <c r="DT238" s="33"/>
      <c r="DU238" s="33"/>
      <c r="DV238" s="33"/>
      <c r="DW238" s="33"/>
      <c r="DX238" s="33"/>
      <c r="DY238" s="33"/>
      <c r="DZ238" s="33"/>
      <c r="EA238" s="33"/>
      <c r="EB238" s="33"/>
    </row>
    <row r="239" spans="110:132" x14ac:dyDescent="0.2">
      <c r="DF239" s="33"/>
      <c r="DG239" s="33"/>
      <c r="DH239" s="33"/>
      <c r="DI239" s="33"/>
      <c r="DJ239" s="33"/>
      <c r="DK239" s="33"/>
      <c r="DL239" s="33"/>
      <c r="DM239" s="33"/>
      <c r="DN239" s="33"/>
      <c r="DO239" s="33"/>
      <c r="DP239" s="33"/>
      <c r="DQ239" s="33"/>
      <c r="DR239" s="33"/>
      <c r="DS239" s="33"/>
      <c r="DT239" s="33"/>
      <c r="DU239" s="33"/>
      <c r="DV239" s="33"/>
      <c r="DW239" s="33"/>
      <c r="DX239" s="33"/>
      <c r="DY239" s="33"/>
      <c r="DZ239" s="33"/>
      <c r="EA239" s="33"/>
      <c r="EB239" s="33"/>
    </row>
    <row r="240" spans="110:132" x14ac:dyDescent="0.2">
      <c r="DF240" s="33"/>
      <c r="DG240" s="33"/>
      <c r="DH240" s="33"/>
      <c r="DI240" s="33"/>
      <c r="DJ240" s="33"/>
      <c r="DK240" s="33"/>
      <c r="DL240" s="33"/>
      <c r="DM240" s="33"/>
      <c r="DN240" s="33"/>
      <c r="DO240" s="33"/>
      <c r="DP240" s="33"/>
      <c r="DQ240" s="33"/>
      <c r="DR240" s="33"/>
      <c r="DS240" s="33"/>
      <c r="DT240" s="33"/>
      <c r="DU240" s="33"/>
      <c r="DV240" s="33"/>
      <c r="DW240" s="33"/>
      <c r="DX240" s="33"/>
      <c r="DY240" s="33"/>
      <c r="DZ240" s="33"/>
      <c r="EA240" s="33"/>
      <c r="EB240" s="33"/>
    </row>
    <row r="241" spans="110:132" x14ac:dyDescent="0.2">
      <c r="DF241" s="33"/>
      <c r="DG241" s="33"/>
      <c r="DH241" s="33"/>
      <c r="DI241" s="33"/>
      <c r="DJ241" s="33"/>
      <c r="DK241" s="33"/>
      <c r="DL241" s="33"/>
      <c r="DM241" s="33"/>
      <c r="DN241" s="33"/>
      <c r="DO241" s="33"/>
      <c r="DP241" s="33"/>
      <c r="DQ241" s="33"/>
      <c r="DR241" s="33"/>
      <c r="DS241" s="33"/>
      <c r="DT241" s="33"/>
      <c r="DU241" s="33"/>
      <c r="DV241" s="33"/>
      <c r="DW241" s="33"/>
      <c r="DX241" s="33"/>
      <c r="DY241" s="33"/>
      <c r="DZ241" s="33"/>
      <c r="EA241" s="33"/>
      <c r="EB241" s="33"/>
    </row>
    <row r="242" spans="110:132" x14ac:dyDescent="0.2">
      <c r="DF242" s="33"/>
      <c r="DG242" s="33"/>
      <c r="DH242" s="33"/>
      <c r="DI242" s="33"/>
      <c r="DJ242" s="33"/>
      <c r="DK242" s="33"/>
      <c r="DL242" s="33"/>
      <c r="DM242" s="33"/>
      <c r="DN242" s="33"/>
      <c r="DO242" s="33"/>
      <c r="DP242" s="33"/>
      <c r="DQ242" s="33"/>
      <c r="DR242" s="33"/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</row>
    <row r="243" spans="110:132" x14ac:dyDescent="0.2">
      <c r="DF243" s="33"/>
      <c r="DG243" s="33"/>
      <c r="DH243" s="33"/>
      <c r="DI243" s="33"/>
      <c r="DJ243" s="33"/>
      <c r="DK243" s="33"/>
      <c r="DL243" s="33"/>
      <c r="DM243" s="33"/>
      <c r="DN243" s="33"/>
      <c r="DO243" s="33"/>
      <c r="DP243" s="33"/>
      <c r="DQ243" s="33"/>
      <c r="DR243" s="33"/>
      <c r="DS243" s="33"/>
      <c r="DT243" s="33"/>
      <c r="DU243" s="33"/>
      <c r="DV243" s="33"/>
      <c r="DW243" s="33"/>
      <c r="DX243" s="33"/>
      <c r="DY243" s="33"/>
      <c r="DZ243" s="33"/>
      <c r="EA243" s="33"/>
      <c r="EB243" s="33"/>
    </row>
    <row r="244" spans="110:132" x14ac:dyDescent="0.2"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</row>
    <row r="245" spans="110:132" x14ac:dyDescent="0.2">
      <c r="DF245" s="33"/>
      <c r="DG245" s="33"/>
      <c r="DH245" s="33"/>
      <c r="DI245" s="33"/>
      <c r="DJ245" s="33"/>
      <c r="DK245" s="33"/>
      <c r="DL245" s="33"/>
      <c r="DM245" s="33"/>
      <c r="DN245" s="33"/>
      <c r="DO245" s="33"/>
      <c r="DP245" s="33"/>
      <c r="DQ245" s="33"/>
      <c r="DR245" s="33"/>
      <c r="DS245" s="33"/>
      <c r="DT245" s="33"/>
      <c r="DU245" s="33"/>
      <c r="DV245" s="33"/>
      <c r="DW245" s="33"/>
      <c r="DX245" s="33"/>
      <c r="DY245" s="33"/>
      <c r="DZ245" s="33"/>
      <c r="EA245" s="33"/>
      <c r="EB245" s="33"/>
    </row>
    <row r="246" spans="110:132" x14ac:dyDescent="0.2">
      <c r="DF246" s="33"/>
      <c r="DG246" s="33"/>
      <c r="DH246" s="33"/>
      <c r="DI246" s="33"/>
      <c r="DJ246" s="33"/>
      <c r="DK246" s="33"/>
      <c r="DL246" s="33"/>
      <c r="DM246" s="33"/>
      <c r="DN246" s="33"/>
      <c r="DO246" s="33"/>
      <c r="DP246" s="33"/>
      <c r="DQ246" s="33"/>
      <c r="DR246" s="33"/>
      <c r="DS246" s="33"/>
      <c r="DT246" s="33"/>
      <c r="DU246" s="33"/>
      <c r="DV246" s="33"/>
      <c r="DW246" s="33"/>
      <c r="DX246" s="33"/>
      <c r="DY246" s="33"/>
      <c r="DZ246" s="33"/>
      <c r="EA246" s="33"/>
      <c r="EB246" s="33"/>
    </row>
    <row r="247" spans="110:132" x14ac:dyDescent="0.2">
      <c r="DF247" s="33"/>
      <c r="DG247" s="33"/>
      <c r="DH247" s="33"/>
      <c r="DI247" s="33"/>
      <c r="DJ247" s="33"/>
      <c r="DK247" s="33"/>
      <c r="DL247" s="33"/>
      <c r="DM247" s="33"/>
      <c r="DN247" s="33"/>
      <c r="DO247" s="33"/>
      <c r="DP247" s="33"/>
      <c r="DQ247" s="33"/>
      <c r="DR247" s="33"/>
      <c r="DS247" s="33"/>
      <c r="DT247" s="33"/>
      <c r="DU247" s="33"/>
      <c r="DV247" s="33"/>
      <c r="DW247" s="33"/>
      <c r="DX247" s="33"/>
      <c r="DY247" s="33"/>
      <c r="DZ247" s="33"/>
      <c r="EA247" s="33"/>
      <c r="EB247" s="33"/>
    </row>
    <row r="248" spans="110:132" x14ac:dyDescent="0.2">
      <c r="DF248" s="33"/>
      <c r="DG248" s="33"/>
      <c r="DH248" s="33"/>
      <c r="DI248" s="33"/>
      <c r="DJ248" s="33"/>
      <c r="DK248" s="33"/>
      <c r="DL248" s="33"/>
      <c r="DM248" s="33"/>
      <c r="DN248" s="33"/>
      <c r="DO248" s="33"/>
      <c r="DP248" s="33"/>
      <c r="DQ248" s="33"/>
      <c r="DR248" s="33"/>
      <c r="DS248" s="33"/>
      <c r="DT248" s="33"/>
      <c r="DU248" s="33"/>
      <c r="DV248" s="33"/>
      <c r="DW248" s="33"/>
      <c r="DX248" s="33"/>
      <c r="DY248" s="33"/>
      <c r="DZ248" s="33"/>
      <c r="EA248" s="33"/>
      <c r="EB248" s="33"/>
    </row>
    <row r="249" spans="110:132" x14ac:dyDescent="0.2">
      <c r="DF249" s="33"/>
      <c r="DG249" s="33"/>
      <c r="DH249" s="33"/>
      <c r="DI249" s="33"/>
      <c r="DJ249" s="33"/>
      <c r="DK249" s="33"/>
      <c r="DL249" s="33"/>
      <c r="DM249" s="33"/>
      <c r="DN249" s="33"/>
      <c r="DO249" s="33"/>
      <c r="DP249" s="33"/>
      <c r="DQ249" s="33"/>
      <c r="DR249" s="33"/>
      <c r="DS249" s="33"/>
      <c r="DT249" s="33"/>
      <c r="DU249" s="33"/>
      <c r="DV249" s="33"/>
      <c r="DW249" s="33"/>
      <c r="DX249" s="33"/>
      <c r="DY249" s="33"/>
      <c r="DZ249" s="33"/>
      <c r="EA249" s="33"/>
      <c r="EB249" s="33"/>
    </row>
    <row r="250" spans="110:132" x14ac:dyDescent="0.2"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</row>
    <row r="251" spans="110:132" x14ac:dyDescent="0.2">
      <c r="DF251" s="33"/>
      <c r="DG251" s="33"/>
      <c r="DH251" s="33"/>
      <c r="DI251" s="33"/>
      <c r="DJ251" s="33"/>
      <c r="DK251" s="33"/>
      <c r="DL251" s="33"/>
      <c r="DM251" s="33"/>
      <c r="DN251" s="33"/>
      <c r="DO251" s="33"/>
      <c r="DP251" s="33"/>
      <c r="DQ251" s="33"/>
      <c r="DR251" s="33"/>
      <c r="DS251" s="33"/>
      <c r="DT251" s="33"/>
      <c r="DU251" s="33"/>
      <c r="DV251" s="33"/>
      <c r="DW251" s="33"/>
      <c r="DX251" s="33"/>
      <c r="DY251" s="33"/>
      <c r="DZ251" s="33"/>
      <c r="EA251" s="33"/>
      <c r="EB251" s="33"/>
    </row>
    <row r="252" spans="110:132" x14ac:dyDescent="0.2">
      <c r="DF252" s="33"/>
      <c r="DG252" s="33"/>
      <c r="DH252" s="33"/>
      <c r="DI252" s="33"/>
      <c r="DJ252" s="33"/>
      <c r="DK252" s="33"/>
      <c r="DL252" s="33"/>
      <c r="DM252" s="33"/>
      <c r="DN252" s="33"/>
      <c r="DO252" s="33"/>
      <c r="DP252" s="33"/>
      <c r="DQ252" s="33"/>
      <c r="DR252" s="33"/>
      <c r="DS252" s="33"/>
      <c r="DT252" s="33"/>
      <c r="DU252" s="33"/>
      <c r="DV252" s="33"/>
      <c r="DW252" s="33"/>
      <c r="DX252" s="33"/>
      <c r="DY252" s="33"/>
      <c r="DZ252" s="33"/>
      <c r="EA252" s="33"/>
      <c r="EB252" s="33"/>
    </row>
    <row r="253" spans="110:132" x14ac:dyDescent="0.2">
      <c r="DF253" s="33"/>
      <c r="DG253" s="33"/>
      <c r="DH253" s="33"/>
      <c r="DI253" s="33"/>
      <c r="DJ253" s="33"/>
      <c r="DK253" s="33"/>
      <c r="DL253" s="33"/>
      <c r="DM253" s="33"/>
      <c r="DN253" s="33"/>
      <c r="DO253" s="33"/>
      <c r="DP253" s="33"/>
      <c r="DQ253" s="33"/>
      <c r="DR253" s="33"/>
      <c r="DS253" s="33"/>
      <c r="DT253" s="33"/>
      <c r="DU253" s="33"/>
      <c r="DV253" s="33"/>
      <c r="DW253" s="33"/>
      <c r="DX253" s="33"/>
      <c r="DY253" s="33"/>
      <c r="DZ253" s="33"/>
      <c r="EA253" s="33"/>
      <c r="EB253" s="33"/>
    </row>
    <row r="254" spans="110:132" x14ac:dyDescent="0.2">
      <c r="DF254" s="33"/>
      <c r="DG254" s="33"/>
      <c r="DH254" s="33"/>
      <c r="DI254" s="33"/>
      <c r="DJ254" s="33"/>
      <c r="DK254" s="33"/>
      <c r="DL254" s="33"/>
      <c r="DM254" s="33"/>
      <c r="DN254" s="33"/>
      <c r="DO254" s="33"/>
      <c r="DP254" s="33"/>
      <c r="DQ254" s="33"/>
      <c r="DR254" s="33"/>
      <c r="DS254" s="33"/>
      <c r="DT254" s="33"/>
      <c r="DU254" s="33"/>
      <c r="DV254" s="33"/>
      <c r="DW254" s="33"/>
      <c r="DX254" s="33"/>
      <c r="DY254" s="33"/>
      <c r="DZ254" s="33"/>
      <c r="EA254" s="33"/>
      <c r="EB254" s="33"/>
    </row>
    <row r="255" spans="110:132" x14ac:dyDescent="0.2">
      <c r="DF255" s="33"/>
      <c r="DG255" s="33"/>
      <c r="DH255" s="33"/>
      <c r="DI255" s="33"/>
      <c r="DJ255" s="33"/>
      <c r="DK255" s="33"/>
      <c r="DL255" s="33"/>
      <c r="DM255" s="33"/>
      <c r="DN255" s="33"/>
      <c r="DO255" s="33"/>
      <c r="DP255" s="33"/>
      <c r="DQ255" s="33"/>
      <c r="DR255" s="33"/>
      <c r="DS255" s="33"/>
      <c r="DT255" s="33"/>
      <c r="DU255" s="33"/>
      <c r="DV255" s="33"/>
      <c r="DW255" s="33"/>
      <c r="DX255" s="33"/>
      <c r="DY255" s="33"/>
      <c r="DZ255" s="33"/>
      <c r="EA255" s="33"/>
      <c r="EB255" s="33"/>
    </row>
    <row r="256" spans="110:132" x14ac:dyDescent="0.2">
      <c r="DF256" s="33"/>
      <c r="DG256" s="33"/>
      <c r="DH256" s="33"/>
      <c r="DI256" s="33"/>
      <c r="DJ256" s="33"/>
      <c r="DK256" s="33"/>
      <c r="DL256" s="33"/>
      <c r="DM256" s="33"/>
      <c r="DN256" s="33"/>
      <c r="DO256" s="33"/>
      <c r="DP256" s="33"/>
      <c r="DQ256" s="33"/>
      <c r="DR256" s="33"/>
      <c r="DS256" s="33"/>
      <c r="DT256" s="33"/>
      <c r="DU256" s="33"/>
      <c r="DV256" s="33"/>
      <c r="DW256" s="33"/>
      <c r="DX256" s="33"/>
      <c r="DY256" s="33"/>
      <c r="DZ256" s="33"/>
      <c r="EA256" s="33"/>
      <c r="EB256" s="33"/>
    </row>
    <row r="257" spans="110:132" x14ac:dyDescent="0.2">
      <c r="DF257" s="33"/>
      <c r="DG257" s="33"/>
      <c r="DH257" s="33"/>
      <c r="DI257" s="33"/>
      <c r="DJ257" s="33"/>
      <c r="DK257" s="33"/>
      <c r="DL257" s="33"/>
      <c r="DM257" s="33"/>
      <c r="DN257" s="33"/>
      <c r="DO257" s="33"/>
      <c r="DP257" s="33"/>
      <c r="DQ257" s="33"/>
      <c r="DR257" s="33"/>
      <c r="DS257" s="33"/>
      <c r="DT257" s="33"/>
      <c r="DU257" s="33"/>
      <c r="DV257" s="33"/>
      <c r="DW257" s="33"/>
      <c r="DX257" s="33"/>
      <c r="DY257" s="33"/>
      <c r="DZ257" s="33"/>
      <c r="EA257" s="33"/>
      <c r="EB257" s="33"/>
    </row>
    <row r="258" spans="110:132" x14ac:dyDescent="0.2">
      <c r="DF258" s="33"/>
      <c r="DG258" s="33"/>
      <c r="DH258" s="33"/>
      <c r="DI258" s="33"/>
      <c r="DJ258" s="33"/>
      <c r="DK258" s="33"/>
      <c r="DL258" s="33"/>
      <c r="DM258" s="33"/>
      <c r="DN258" s="33"/>
      <c r="DO258" s="33"/>
      <c r="DP258" s="33"/>
      <c r="DQ258" s="33"/>
      <c r="DR258" s="33"/>
      <c r="DS258" s="33"/>
      <c r="DT258" s="33"/>
      <c r="DU258" s="33"/>
      <c r="DV258" s="33"/>
      <c r="DW258" s="33"/>
      <c r="DX258" s="33"/>
      <c r="DY258" s="33"/>
      <c r="DZ258" s="33"/>
      <c r="EA258" s="33"/>
      <c r="EB258" s="33"/>
    </row>
    <row r="259" spans="110:132" x14ac:dyDescent="0.2">
      <c r="DF259" s="33"/>
      <c r="DG259" s="33"/>
      <c r="DH259" s="33"/>
      <c r="DI259" s="33"/>
      <c r="DJ259" s="33"/>
      <c r="DK259" s="33"/>
      <c r="DL259" s="33"/>
      <c r="DM259" s="33"/>
      <c r="DN259" s="33"/>
      <c r="DO259" s="33"/>
      <c r="DP259" s="33"/>
      <c r="DQ259" s="33"/>
      <c r="DR259" s="33"/>
      <c r="DS259" s="33"/>
      <c r="DT259" s="33"/>
      <c r="DU259" s="33"/>
      <c r="DV259" s="33"/>
      <c r="DW259" s="33"/>
      <c r="DX259" s="33"/>
      <c r="DY259" s="33"/>
      <c r="DZ259" s="33"/>
      <c r="EA259" s="33"/>
      <c r="EB259" s="33"/>
    </row>
    <row r="260" spans="110:132" x14ac:dyDescent="0.2">
      <c r="DF260" s="33"/>
      <c r="DG260" s="33"/>
      <c r="DH260" s="33"/>
      <c r="DI260" s="33"/>
      <c r="DJ260" s="33"/>
      <c r="DK260" s="33"/>
      <c r="DL260" s="33"/>
      <c r="DM260" s="33"/>
      <c r="DN260" s="33"/>
      <c r="DO260" s="33"/>
      <c r="DP260" s="33"/>
      <c r="DQ260" s="33"/>
      <c r="DR260" s="33"/>
      <c r="DS260" s="33"/>
      <c r="DT260" s="33"/>
      <c r="DU260" s="33"/>
      <c r="DV260" s="33"/>
      <c r="DW260" s="33"/>
      <c r="DX260" s="33"/>
      <c r="DY260" s="33"/>
      <c r="DZ260" s="33"/>
      <c r="EA260" s="33"/>
      <c r="EB260" s="33"/>
    </row>
    <row r="261" spans="110:132" x14ac:dyDescent="0.2">
      <c r="DF261" s="33"/>
      <c r="DG261" s="33"/>
      <c r="DH261" s="33"/>
      <c r="DI261" s="33"/>
      <c r="DJ261" s="33"/>
      <c r="DK261" s="33"/>
      <c r="DL261" s="33"/>
      <c r="DM261" s="33"/>
      <c r="DN261" s="33"/>
      <c r="DO261" s="33"/>
      <c r="DP261" s="33"/>
      <c r="DQ261" s="33"/>
      <c r="DR261" s="33"/>
      <c r="DS261" s="33"/>
      <c r="DT261" s="33"/>
      <c r="DU261" s="33"/>
      <c r="DV261" s="33"/>
      <c r="DW261" s="33"/>
      <c r="DX261" s="33"/>
      <c r="DY261" s="33"/>
      <c r="DZ261" s="33"/>
      <c r="EA261" s="33"/>
      <c r="EB261" s="33"/>
    </row>
    <row r="262" spans="110:132" x14ac:dyDescent="0.2">
      <c r="DF262" s="33"/>
      <c r="DG262" s="33"/>
      <c r="DH262" s="33"/>
      <c r="DI262" s="33"/>
      <c r="DJ262" s="33"/>
      <c r="DK262" s="33"/>
      <c r="DL262" s="33"/>
      <c r="DM262" s="33"/>
      <c r="DN262" s="33"/>
      <c r="DO262" s="33"/>
      <c r="DP262" s="33"/>
      <c r="DQ262" s="33"/>
      <c r="DR262" s="33"/>
      <c r="DS262" s="33"/>
      <c r="DT262" s="33"/>
      <c r="DU262" s="33"/>
      <c r="DV262" s="33"/>
      <c r="DW262" s="33"/>
      <c r="DX262" s="33"/>
      <c r="DY262" s="33"/>
      <c r="DZ262" s="33"/>
      <c r="EA262" s="33"/>
      <c r="EB262" s="33"/>
    </row>
    <row r="263" spans="110:132" x14ac:dyDescent="0.2">
      <c r="DF263" s="33"/>
      <c r="DG263" s="33"/>
      <c r="DH263" s="33"/>
      <c r="DI263" s="33"/>
      <c r="DJ263" s="33"/>
      <c r="DK263" s="33"/>
      <c r="DL263" s="33"/>
      <c r="DM263" s="33"/>
      <c r="DN263" s="33"/>
      <c r="DO263" s="33"/>
      <c r="DP263" s="33"/>
      <c r="DQ263" s="33"/>
      <c r="DR263" s="33"/>
      <c r="DS263" s="33"/>
      <c r="DT263" s="33"/>
      <c r="DU263" s="33"/>
      <c r="DV263" s="33"/>
      <c r="DW263" s="33"/>
      <c r="DX263" s="33"/>
      <c r="DY263" s="33"/>
      <c r="DZ263" s="33"/>
      <c r="EA263" s="33"/>
      <c r="EB263" s="33"/>
    </row>
    <row r="264" spans="110:132" x14ac:dyDescent="0.2">
      <c r="DF264" s="33"/>
      <c r="DG264" s="33"/>
      <c r="DH264" s="33"/>
      <c r="DI264" s="33"/>
      <c r="DJ264" s="33"/>
      <c r="DK264" s="33"/>
      <c r="DL264" s="33"/>
      <c r="DM264" s="33"/>
      <c r="DN264" s="33"/>
      <c r="DO264" s="33"/>
      <c r="DP264" s="33"/>
      <c r="DQ264" s="33"/>
      <c r="DR264" s="33"/>
      <c r="DS264" s="33"/>
      <c r="DT264" s="33"/>
      <c r="DU264" s="33"/>
      <c r="DV264" s="33"/>
      <c r="DW264" s="33"/>
      <c r="DX264" s="33"/>
      <c r="DY264" s="33"/>
      <c r="DZ264" s="33"/>
      <c r="EA264" s="33"/>
      <c r="EB264" s="33"/>
    </row>
    <row r="265" spans="110:132" x14ac:dyDescent="0.2">
      <c r="DF265" s="33"/>
      <c r="DG265" s="33"/>
      <c r="DH265" s="33"/>
      <c r="DI265" s="33"/>
      <c r="DJ265" s="33"/>
      <c r="DK265" s="33"/>
      <c r="DL265" s="33"/>
      <c r="DM265" s="33"/>
      <c r="DN265" s="33"/>
      <c r="DO265" s="33"/>
      <c r="DP265" s="33"/>
      <c r="DQ265" s="33"/>
      <c r="DR265" s="33"/>
      <c r="DS265" s="33"/>
      <c r="DT265" s="33"/>
      <c r="DU265" s="33"/>
      <c r="DV265" s="33"/>
      <c r="DW265" s="33"/>
      <c r="DX265" s="33"/>
      <c r="DY265" s="33"/>
      <c r="DZ265" s="33"/>
      <c r="EA265" s="33"/>
      <c r="EB265" s="33"/>
    </row>
    <row r="266" spans="110:132" x14ac:dyDescent="0.2">
      <c r="DF266" s="33"/>
      <c r="DG266" s="33"/>
      <c r="DH266" s="33"/>
      <c r="DI266" s="33"/>
      <c r="DJ266" s="33"/>
      <c r="DK266" s="33"/>
      <c r="DL266" s="33"/>
      <c r="DM266" s="33"/>
      <c r="DN266" s="33"/>
      <c r="DO266" s="33"/>
      <c r="DP266" s="33"/>
      <c r="DQ266" s="33"/>
      <c r="DR266" s="33"/>
      <c r="DS266" s="33"/>
      <c r="DT266" s="33"/>
      <c r="DU266" s="33"/>
      <c r="DV266" s="33"/>
      <c r="DW266" s="33"/>
      <c r="DX266" s="33"/>
      <c r="DY266" s="33"/>
      <c r="DZ266" s="33"/>
      <c r="EA266" s="33"/>
      <c r="EB266" s="33"/>
    </row>
    <row r="267" spans="110:132" x14ac:dyDescent="0.2">
      <c r="DF267" s="33"/>
      <c r="DG267" s="33"/>
      <c r="DH267" s="33"/>
      <c r="DI267" s="33"/>
      <c r="DJ267" s="33"/>
      <c r="DK267" s="33"/>
      <c r="DL267" s="33"/>
      <c r="DM267" s="33"/>
      <c r="DN267" s="33"/>
      <c r="DO267" s="33"/>
      <c r="DP267" s="33"/>
      <c r="DQ267" s="33"/>
      <c r="DR267" s="33"/>
      <c r="DS267" s="33"/>
      <c r="DT267" s="33"/>
      <c r="DU267" s="33"/>
      <c r="DV267" s="33"/>
      <c r="DW267" s="33"/>
      <c r="DX267" s="33"/>
      <c r="DY267" s="33"/>
      <c r="DZ267" s="33"/>
      <c r="EA267" s="33"/>
      <c r="EB267" s="33"/>
    </row>
    <row r="268" spans="110:132" x14ac:dyDescent="0.2">
      <c r="DF268" s="33"/>
      <c r="DG268" s="33"/>
      <c r="DH268" s="33"/>
      <c r="DI268" s="33"/>
      <c r="DJ268" s="33"/>
      <c r="DK268" s="33"/>
      <c r="DL268" s="33"/>
      <c r="DM268" s="33"/>
      <c r="DN268" s="33"/>
      <c r="DO268" s="33"/>
      <c r="DP268" s="33"/>
      <c r="DQ268" s="33"/>
      <c r="DR268" s="33"/>
      <c r="DS268" s="33"/>
      <c r="DT268" s="33"/>
      <c r="DU268" s="33"/>
      <c r="DV268" s="33"/>
      <c r="DW268" s="33"/>
      <c r="DX268" s="33"/>
      <c r="DY268" s="33"/>
      <c r="DZ268" s="33"/>
      <c r="EA268" s="33"/>
      <c r="EB268" s="33"/>
    </row>
    <row r="269" spans="110:132" x14ac:dyDescent="0.2">
      <c r="DF269" s="33"/>
      <c r="DG269" s="33"/>
      <c r="DH269" s="33"/>
      <c r="DI269" s="33"/>
      <c r="DJ269" s="33"/>
      <c r="DK269" s="33"/>
      <c r="DL269" s="33"/>
      <c r="DM269" s="33"/>
      <c r="DN269" s="33"/>
      <c r="DO269" s="33"/>
      <c r="DP269" s="33"/>
      <c r="DQ269" s="33"/>
      <c r="DR269" s="33"/>
      <c r="DS269" s="33"/>
      <c r="DT269" s="33"/>
      <c r="DU269" s="33"/>
      <c r="DV269" s="33"/>
      <c r="DW269" s="33"/>
      <c r="DX269" s="33"/>
      <c r="DY269" s="33"/>
      <c r="DZ269" s="33"/>
      <c r="EA269" s="33"/>
      <c r="EB269" s="33"/>
    </row>
    <row r="270" spans="110:132" x14ac:dyDescent="0.2">
      <c r="DF270" s="33"/>
      <c r="DG270" s="33"/>
      <c r="DH270" s="33"/>
      <c r="DI270" s="33"/>
      <c r="DJ270" s="33"/>
      <c r="DK270" s="33"/>
      <c r="DL270" s="33"/>
      <c r="DM270" s="33"/>
      <c r="DN270" s="33"/>
      <c r="DO270" s="33"/>
      <c r="DP270" s="33"/>
      <c r="DQ270" s="33"/>
      <c r="DR270" s="33"/>
      <c r="DS270" s="33"/>
      <c r="DT270" s="33"/>
      <c r="DU270" s="33"/>
      <c r="DV270" s="33"/>
      <c r="DW270" s="33"/>
      <c r="DX270" s="33"/>
      <c r="DY270" s="33"/>
      <c r="DZ270" s="33"/>
      <c r="EA270" s="33"/>
      <c r="EB270" s="33"/>
    </row>
    <row r="271" spans="110:132" x14ac:dyDescent="0.2">
      <c r="DF271" s="33"/>
      <c r="DG271" s="33"/>
      <c r="DH271" s="33"/>
      <c r="DI271" s="33"/>
      <c r="DJ271" s="33"/>
      <c r="DK271" s="33"/>
      <c r="DL271" s="33"/>
      <c r="DM271" s="33"/>
      <c r="DN271" s="33"/>
      <c r="DO271" s="33"/>
      <c r="DP271" s="33"/>
      <c r="DQ271" s="33"/>
      <c r="DR271" s="33"/>
      <c r="DS271" s="33"/>
      <c r="DT271" s="33"/>
      <c r="DU271" s="33"/>
      <c r="DV271" s="33"/>
      <c r="DW271" s="33"/>
      <c r="DX271" s="33"/>
      <c r="DY271" s="33"/>
      <c r="DZ271" s="33"/>
      <c r="EA271" s="33"/>
      <c r="EB271" s="33"/>
    </row>
    <row r="272" spans="110:132" x14ac:dyDescent="0.2">
      <c r="DF272" s="33"/>
      <c r="DG272" s="33"/>
      <c r="DH272" s="33"/>
      <c r="DI272" s="33"/>
      <c r="DJ272" s="33"/>
      <c r="DK272" s="33"/>
      <c r="DL272" s="33"/>
      <c r="DM272" s="33"/>
      <c r="DN272" s="33"/>
      <c r="DO272" s="33"/>
      <c r="DP272" s="33"/>
      <c r="DQ272" s="33"/>
      <c r="DR272" s="33"/>
      <c r="DS272" s="33"/>
      <c r="DT272" s="33"/>
      <c r="DU272" s="33"/>
      <c r="DV272" s="33"/>
      <c r="DW272" s="33"/>
      <c r="DX272" s="33"/>
      <c r="DY272" s="33"/>
      <c r="DZ272" s="33"/>
      <c r="EA272" s="33"/>
      <c r="EB272" s="33"/>
    </row>
    <row r="273" spans="110:132" x14ac:dyDescent="0.2">
      <c r="DF273" s="33"/>
      <c r="DG273" s="33"/>
      <c r="DH273" s="33"/>
      <c r="DI273" s="33"/>
      <c r="DJ273" s="33"/>
      <c r="DK273" s="33"/>
      <c r="DL273" s="33"/>
      <c r="DM273" s="33"/>
      <c r="DN273" s="33"/>
      <c r="DO273" s="33"/>
      <c r="DP273" s="33"/>
      <c r="DQ273" s="33"/>
      <c r="DR273" s="33"/>
      <c r="DS273" s="33"/>
      <c r="DT273" s="33"/>
      <c r="DU273" s="33"/>
      <c r="DV273" s="33"/>
      <c r="DW273" s="33"/>
      <c r="DX273" s="33"/>
      <c r="DY273" s="33"/>
      <c r="DZ273" s="33"/>
      <c r="EA273" s="33"/>
      <c r="EB273" s="33"/>
    </row>
    <row r="274" spans="110:132" x14ac:dyDescent="0.2">
      <c r="DF274" s="33"/>
      <c r="DG274" s="33"/>
      <c r="DH274" s="33"/>
      <c r="DI274" s="33"/>
      <c r="DJ274" s="33"/>
      <c r="DK274" s="33"/>
      <c r="DL274" s="33"/>
      <c r="DM274" s="33"/>
      <c r="DN274" s="33"/>
      <c r="DO274" s="33"/>
      <c r="DP274" s="33"/>
      <c r="DQ274" s="33"/>
      <c r="DR274" s="33"/>
      <c r="DS274" s="33"/>
      <c r="DT274" s="33"/>
      <c r="DU274" s="33"/>
      <c r="DV274" s="33"/>
      <c r="DW274" s="33"/>
      <c r="DX274" s="33"/>
      <c r="DY274" s="33"/>
      <c r="DZ274" s="33"/>
      <c r="EA274" s="33"/>
      <c r="EB274" s="33"/>
    </row>
    <row r="275" spans="110:132" x14ac:dyDescent="0.2">
      <c r="DF275" s="33"/>
      <c r="DG275" s="33"/>
      <c r="DH275" s="33"/>
      <c r="DI275" s="33"/>
      <c r="DJ275" s="33"/>
      <c r="DK275" s="33"/>
      <c r="DL275" s="33"/>
      <c r="DM275" s="33"/>
      <c r="DN275" s="33"/>
      <c r="DO275" s="33"/>
      <c r="DP275" s="33"/>
      <c r="DQ275" s="33"/>
      <c r="DR275" s="33"/>
      <c r="DS275" s="33"/>
      <c r="DT275" s="33"/>
      <c r="DU275" s="33"/>
      <c r="DV275" s="33"/>
      <c r="DW275" s="33"/>
      <c r="DX275" s="33"/>
      <c r="DY275" s="33"/>
      <c r="DZ275" s="33"/>
      <c r="EA275" s="33"/>
      <c r="EB275" s="33"/>
    </row>
    <row r="276" spans="110:132" x14ac:dyDescent="0.2">
      <c r="DF276" s="33"/>
      <c r="DG276" s="33"/>
      <c r="DH276" s="33"/>
      <c r="DI276" s="33"/>
      <c r="DJ276" s="33"/>
      <c r="DK276" s="33"/>
      <c r="DL276" s="33"/>
      <c r="DM276" s="33"/>
      <c r="DN276" s="33"/>
      <c r="DO276" s="33"/>
      <c r="DP276" s="33"/>
      <c r="DQ276" s="33"/>
      <c r="DR276" s="33"/>
      <c r="DS276" s="33"/>
      <c r="DT276" s="33"/>
      <c r="DU276" s="33"/>
      <c r="DV276" s="33"/>
      <c r="DW276" s="33"/>
      <c r="DX276" s="33"/>
      <c r="DY276" s="33"/>
      <c r="DZ276" s="33"/>
      <c r="EA276" s="33"/>
      <c r="EB276" s="33"/>
    </row>
    <row r="277" spans="110:132" x14ac:dyDescent="0.2">
      <c r="DF277" s="33"/>
      <c r="DG277" s="33"/>
      <c r="DH277" s="33"/>
      <c r="DI277" s="33"/>
      <c r="DJ277" s="33"/>
      <c r="DK277" s="33"/>
      <c r="DL277" s="33"/>
      <c r="DM277" s="33"/>
      <c r="DN277" s="33"/>
      <c r="DO277" s="33"/>
      <c r="DP277" s="33"/>
      <c r="DQ277" s="33"/>
      <c r="DR277" s="33"/>
      <c r="DS277" s="33"/>
      <c r="DT277" s="33"/>
      <c r="DU277" s="33"/>
      <c r="DV277" s="33"/>
      <c r="DW277" s="33"/>
      <c r="DX277" s="33"/>
      <c r="DY277" s="33"/>
      <c r="DZ277" s="33"/>
      <c r="EA277" s="33"/>
      <c r="EB277" s="33"/>
    </row>
    <row r="278" spans="110:132" x14ac:dyDescent="0.2">
      <c r="DF278" s="33"/>
      <c r="DG278" s="33"/>
      <c r="DH278" s="33"/>
      <c r="DI278" s="33"/>
      <c r="DJ278" s="33"/>
      <c r="DK278" s="33"/>
      <c r="DL278" s="33"/>
      <c r="DM278" s="33"/>
      <c r="DN278" s="33"/>
      <c r="DO278" s="33"/>
      <c r="DP278" s="33"/>
      <c r="DQ278" s="33"/>
      <c r="DR278" s="33"/>
      <c r="DS278" s="33"/>
      <c r="DT278" s="33"/>
      <c r="DU278" s="33"/>
      <c r="DV278" s="33"/>
      <c r="DW278" s="33"/>
      <c r="DX278" s="33"/>
      <c r="DY278" s="33"/>
      <c r="DZ278" s="33"/>
      <c r="EA278" s="33"/>
      <c r="EB278" s="33"/>
    </row>
    <row r="279" spans="110:132" x14ac:dyDescent="0.2">
      <c r="DF279" s="33"/>
      <c r="DG279" s="33"/>
      <c r="DH279" s="33"/>
      <c r="DI279" s="33"/>
      <c r="DJ279" s="33"/>
      <c r="DK279" s="33"/>
      <c r="DL279" s="33"/>
      <c r="DM279" s="33"/>
      <c r="DN279" s="33"/>
      <c r="DO279" s="33"/>
      <c r="DP279" s="33"/>
      <c r="DQ279" s="33"/>
      <c r="DR279" s="33"/>
      <c r="DS279" s="33"/>
      <c r="DT279" s="33"/>
      <c r="DU279" s="33"/>
      <c r="DV279" s="33"/>
      <c r="DW279" s="33"/>
      <c r="DX279" s="33"/>
      <c r="DY279" s="33"/>
      <c r="DZ279" s="33"/>
      <c r="EA279" s="33"/>
      <c r="EB279" s="33"/>
    </row>
    <row r="280" spans="110:132" x14ac:dyDescent="0.2">
      <c r="DF280" s="33"/>
      <c r="DG280" s="33"/>
      <c r="DH280" s="33"/>
      <c r="DI280" s="33"/>
      <c r="DJ280" s="33"/>
      <c r="DK280" s="33"/>
      <c r="DL280" s="33"/>
      <c r="DM280" s="33"/>
      <c r="DN280" s="33"/>
      <c r="DO280" s="33"/>
      <c r="DP280" s="33"/>
      <c r="DQ280" s="33"/>
      <c r="DR280" s="33"/>
      <c r="DS280" s="33"/>
      <c r="DT280" s="33"/>
      <c r="DU280" s="33"/>
      <c r="DV280" s="33"/>
      <c r="DW280" s="33"/>
      <c r="DX280" s="33"/>
      <c r="DY280" s="33"/>
      <c r="DZ280" s="33"/>
      <c r="EA280" s="33"/>
      <c r="EB280" s="33"/>
    </row>
    <row r="281" spans="110:132" x14ac:dyDescent="0.2"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</row>
    <row r="282" spans="110:132" x14ac:dyDescent="0.2">
      <c r="DF282" s="33"/>
      <c r="DG282" s="33"/>
      <c r="DH282" s="33"/>
      <c r="DI282" s="33"/>
      <c r="DJ282" s="33"/>
      <c r="DK282" s="33"/>
      <c r="DL282" s="33"/>
      <c r="DM282" s="33"/>
      <c r="DN282" s="33"/>
      <c r="DO282" s="33"/>
      <c r="DP282" s="33"/>
      <c r="DQ282" s="33"/>
      <c r="DR282" s="33"/>
      <c r="DS282" s="33"/>
      <c r="DT282" s="33"/>
      <c r="DU282" s="33"/>
      <c r="DV282" s="33"/>
      <c r="DW282" s="33"/>
      <c r="DX282" s="33"/>
      <c r="DY282" s="33"/>
      <c r="DZ282" s="33"/>
      <c r="EA282" s="33"/>
      <c r="EB282" s="33"/>
    </row>
    <row r="283" spans="110:132" x14ac:dyDescent="0.2">
      <c r="DF283" s="33"/>
      <c r="DG283" s="33"/>
      <c r="DH283" s="33"/>
      <c r="DI283" s="33"/>
      <c r="DJ283" s="33"/>
      <c r="DK283" s="33"/>
      <c r="DL283" s="33"/>
      <c r="DM283" s="33"/>
      <c r="DN283" s="33"/>
      <c r="DO283" s="33"/>
      <c r="DP283" s="33"/>
      <c r="DQ283" s="33"/>
      <c r="DR283" s="33"/>
      <c r="DS283" s="33"/>
      <c r="DT283" s="33"/>
      <c r="DU283" s="33"/>
      <c r="DV283" s="33"/>
      <c r="DW283" s="33"/>
      <c r="DX283" s="33"/>
      <c r="DY283" s="33"/>
      <c r="DZ283" s="33"/>
      <c r="EA283" s="33"/>
      <c r="EB283" s="33"/>
    </row>
    <row r="284" spans="110:132" x14ac:dyDescent="0.2">
      <c r="DF284" s="33"/>
      <c r="DG284" s="33"/>
      <c r="DH284" s="33"/>
      <c r="DI284" s="33"/>
      <c r="DJ284" s="33"/>
      <c r="DK284" s="33"/>
      <c r="DL284" s="33"/>
      <c r="DM284" s="33"/>
      <c r="DN284" s="33"/>
      <c r="DO284" s="33"/>
      <c r="DP284" s="33"/>
      <c r="DQ284" s="33"/>
      <c r="DR284" s="33"/>
      <c r="DS284" s="33"/>
      <c r="DT284" s="33"/>
      <c r="DU284" s="33"/>
      <c r="DV284" s="33"/>
      <c r="DW284" s="33"/>
      <c r="DX284" s="33"/>
      <c r="DY284" s="33"/>
      <c r="DZ284" s="33"/>
      <c r="EA284" s="33"/>
      <c r="EB284" s="33"/>
    </row>
    <row r="285" spans="110:132" x14ac:dyDescent="0.2">
      <c r="DF285" s="33"/>
      <c r="DG285" s="33"/>
      <c r="DH285" s="33"/>
      <c r="DI285" s="33"/>
      <c r="DJ285" s="33"/>
      <c r="DK285" s="33"/>
      <c r="DL285" s="33"/>
      <c r="DM285" s="33"/>
      <c r="DN285" s="33"/>
      <c r="DO285" s="33"/>
      <c r="DP285" s="33"/>
      <c r="DQ285" s="33"/>
      <c r="DR285" s="33"/>
      <c r="DS285" s="33"/>
      <c r="DT285" s="33"/>
      <c r="DU285" s="33"/>
      <c r="DV285" s="33"/>
      <c r="DW285" s="33"/>
      <c r="DX285" s="33"/>
      <c r="DY285" s="33"/>
      <c r="DZ285" s="33"/>
      <c r="EA285" s="33"/>
      <c r="EB285" s="33"/>
    </row>
    <row r="286" spans="110:132" x14ac:dyDescent="0.2">
      <c r="DF286" s="33"/>
      <c r="DG286" s="33"/>
      <c r="DH286" s="33"/>
      <c r="DI286" s="33"/>
      <c r="DJ286" s="33"/>
      <c r="DK286" s="33"/>
      <c r="DL286" s="33"/>
      <c r="DM286" s="33"/>
      <c r="DN286" s="33"/>
      <c r="DO286" s="33"/>
      <c r="DP286" s="33"/>
      <c r="DQ286" s="33"/>
      <c r="DR286" s="33"/>
      <c r="DS286" s="33"/>
      <c r="DT286" s="33"/>
      <c r="DU286" s="33"/>
      <c r="DV286" s="33"/>
      <c r="DW286" s="33"/>
      <c r="DX286" s="33"/>
      <c r="DY286" s="33"/>
      <c r="DZ286" s="33"/>
      <c r="EA286" s="33"/>
      <c r="EB286" s="33"/>
    </row>
    <row r="287" spans="110:132" x14ac:dyDescent="0.2">
      <c r="DF287" s="33"/>
      <c r="DG287" s="33"/>
      <c r="DH287" s="33"/>
      <c r="DI287" s="33"/>
      <c r="DJ287" s="33"/>
      <c r="DK287" s="33"/>
      <c r="DL287" s="33"/>
      <c r="DM287" s="33"/>
      <c r="DN287" s="33"/>
      <c r="DO287" s="33"/>
      <c r="DP287" s="33"/>
      <c r="DQ287" s="33"/>
      <c r="DR287" s="33"/>
      <c r="DS287" s="33"/>
      <c r="DT287" s="33"/>
      <c r="DU287" s="33"/>
      <c r="DV287" s="33"/>
      <c r="DW287" s="33"/>
      <c r="DX287" s="33"/>
      <c r="DY287" s="33"/>
      <c r="DZ287" s="33"/>
      <c r="EA287" s="33"/>
      <c r="EB287" s="33"/>
    </row>
    <row r="288" spans="110:132" x14ac:dyDescent="0.2">
      <c r="DF288" s="33"/>
      <c r="DG288" s="33"/>
      <c r="DH288" s="33"/>
      <c r="DI288" s="33"/>
      <c r="DJ288" s="33"/>
      <c r="DK288" s="33"/>
      <c r="DL288" s="33"/>
      <c r="DM288" s="33"/>
      <c r="DN288" s="33"/>
      <c r="DO288" s="33"/>
      <c r="DP288" s="33"/>
      <c r="DQ288" s="33"/>
      <c r="DR288" s="33"/>
      <c r="DS288" s="33"/>
      <c r="DT288" s="33"/>
      <c r="DU288" s="33"/>
      <c r="DV288" s="33"/>
      <c r="DW288" s="33"/>
      <c r="DX288" s="33"/>
      <c r="DY288" s="33"/>
      <c r="DZ288" s="33"/>
      <c r="EA288" s="33"/>
      <c r="EB288" s="33"/>
    </row>
    <row r="289" spans="110:132" x14ac:dyDescent="0.2">
      <c r="DF289" s="33"/>
      <c r="DG289" s="33"/>
      <c r="DH289" s="33"/>
      <c r="DI289" s="33"/>
      <c r="DJ289" s="33"/>
      <c r="DK289" s="33"/>
      <c r="DL289" s="33"/>
      <c r="DM289" s="33"/>
      <c r="DN289" s="33"/>
      <c r="DO289" s="33"/>
      <c r="DP289" s="33"/>
      <c r="DQ289" s="33"/>
      <c r="DR289" s="33"/>
      <c r="DS289" s="33"/>
      <c r="DT289" s="33"/>
      <c r="DU289" s="33"/>
      <c r="DV289" s="33"/>
      <c r="DW289" s="33"/>
      <c r="DX289" s="33"/>
      <c r="DY289" s="33"/>
      <c r="DZ289" s="33"/>
      <c r="EA289" s="33"/>
      <c r="EB289" s="33"/>
    </row>
    <row r="290" spans="110:132" x14ac:dyDescent="0.2">
      <c r="DF290" s="33"/>
      <c r="DG290" s="33"/>
      <c r="DH290" s="33"/>
      <c r="DI290" s="33"/>
      <c r="DJ290" s="33"/>
      <c r="DK290" s="33"/>
      <c r="DL290" s="33"/>
      <c r="DM290" s="33"/>
      <c r="DN290" s="33"/>
      <c r="DO290" s="33"/>
      <c r="DP290" s="33"/>
      <c r="DQ290" s="33"/>
      <c r="DR290" s="33"/>
      <c r="DS290" s="33"/>
      <c r="DT290" s="33"/>
      <c r="DU290" s="33"/>
      <c r="DV290" s="33"/>
      <c r="DW290" s="33"/>
      <c r="DX290" s="33"/>
      <c r="DY290" s="33"/>
      <c r="DZ290" s="33"/>
      <c r="EA290" s="33"/>
      <c r="EB290" s="33"/>
    </row>
    <row r="291" spans="110:132" x14ac:dyDescent="0.2">
      <c r="DF291" s="33"/>
      <c r="DG291" s="33"/>
      <c r="DH291" s="33"/>
      <c r="DI291" s="33"/>
      <c r="DJ291" s="33"/>
      <c r="DK291" s="33"/>
      <c r="DL291" s="33"/>
      <c r="DM291" s="33"/>
      <c r="DN291" s="33"/>
      <c r="DO291" s="33"/>
      <c r="DP291" s="33"/>
      <c r="DQ291" s="33"/>
      <c r="DR291" s="33"/>
      <c r="DS291" s="33"/>
      <c r="DT291" s="33"/>
      <c r="DU291" s="33"/>
      <c r="DV291" s="33"/>
      <c r="DW291" s="33"/>
      <c r="DX291" s="33"/>
      <c r="DY291" s="33"/>
      <c r="DZ291" s="33"/>
      <c r="EA291" s="33"/>
      <c r="EB291" s="33"/>
    </row>
    <row r="292" spans="110:132" x14ac:dyDescent="0.2">
      <c r="DF292" s="33"/>
      <c r="DG292" s="33"/>
      <c r="DH292" s="33"/>
      <c r="DI292" s="33"/>
      <c r="DJ292" s="33"/>
      <c r="DK292" s="33"/>
      <c r="DL292" s="33"/>
      <c r="DM292" s="33"/>
      <c r="DN292" s="33"/>
      <c r="DO292" s="33"/>
      <c r="DP292" s="33"/>
      <c r="DQ292" s="33"/>
      <c r="DR292" s="33"/>
      <c r="DS292" s="33"/>
      <c r="DT292" s="33"/>
      <c r="DU292" s="33"/>
      <c r="DV292" s="33"/>
      <c r="DW292" s="33"/>
      <c r="DX292" s="33"/>
      <c r="DY292" s="33"/>
      <c r="DZ292" s="33"/>
      <c r="EA292" s="33"/>
      <c r="EB292" s="33"/>
    </row>
    <row r="293" spans="110:132" x14ac:dyDescent="0.2">
      <c r="DF293" s="33"/>
      <c r="DG293" s="33"/>
      <c r="DH293" s="33"/>
      <c r="DI293" s="33"/>
      <c r="DJ293" s="33"/>
      <c r="DK293" s="33"/>
      <c r="DL293" s="33"/>
      <c r="DM293" s="33"/>
      <c r="DN293" s="33"/>
      <c r="DO293" s="33"/>
      <c r="DP293" s="33"/>
      <c r="DQ293" s="33"/>
      <c r="DR293" s="33"/>
      <c r="DS293" s="33"/>
      <c r="DT293" s="33"/>
      <c r="DU293" s="33"/>
      <c r="DV293" s="33"/>
      <c r="DW293" s="33"/>
      <c r="DX293" s="33"/>
      <c r="DY293" s="33"/>
      <c r="DZ293" s="33"/>
      <c r="EA293" s="33"/>
      <c r="EB293" s="33"/>
    </row>
    <row r="294" spans="110:132" x14ac:dyDescent="0.2">
      <c r="DF294" s="33"/>
      <c r="DG294" s="33"/>
      <c r="DH294" s="33"/>
      <c r="DI294" s="33"/>
      <c r="DJ294" s="33"/>
      <c r="DK294" s="33"/>
      <c r="DL294" s="33"/>
      <c r="DM294" s="33"/>
      <c r="DN294" s="33"/>
      <c r="DO294" s="33"/>
      <c r="DP294" s="33"/>
      <c r="DQ294" s="33"/>
      <c r="DR294" s="33"/>
      <c r="DS294" s="33"/>
      <c r="DT294" s="33"/>
      <c r="DU294" s="33"/>
      <c r="DV294" s="33"/>
      <c r="DW294" s="33"/>
      <c r="DX294" s="33"/>
      <c r="DY294" s="33"/>
      <c r="DZ294" s="33"/>
      <c r="EA294" s="33"/>
      <c r="EB294" s="33"/>
    </row>
    <row r="295" spans="110:132" x14ac:dyDescent="0.2">
      <c r="DF295" s="33"/>
      <c r="DG295" s="33"/>
      <c r="DH295" s="33"/>
      <c r="DI295" s="33"/>
      <c r="DJ295" s="33"/>
      <c r="DK295" s="33"/>
      <c r="DL295" s="33"/>
      <c r="DM295" s="33"/>
      <c r="DN295" s="33"/>
      <c r="DO295" s="33"/>
      <c r="DP295" s="33"/>
      <c r="DQ295" s="33"/>
      <c r="DR295" s="33"/>
      <c r="DS295" s="33"/>
      <c r="DT295" s="33"/>
      <c r="DU295" s="33"/>
      <c r="DV295" s="33"/>
      <c r="DW295" s="33"/>
      <c r="DX295" s="33"/>
      <c r="DY295" s="33"/>
      <c r="DZ295" s="33"/>
      <c r="EA295" s="33"/>
      <c r="EB295" s="33"/>
    </row>
    <row r="296" spans="110:132" x14ac:dyDescent="0.2">
      <c r="DF296" s="33"/>
      <c r="DG296" s="33"/>
      <c r="DH296" s="33"/>
      <c r="DI296" s="33"/>
      <c r="DJ296" s="33"/>
      <c r="DK296" s="33"/>
      <c r="DL296" s="33"/>
      <c r="DM296" s="33"/>
      <c r="DN296" s="33"/>
      <c r="DO296" s="33"/>
      <c r="DP296" s="33"/>
      <c r="DQ296" s="33"/>
      <c r="DR296" s="33"/>
      <c r="DS296" s="33"/>
      <c r="DT296" s="33"/>
      <c r="DU296" s="33"/>
      <c r="DV296" s="33"/>
      <c r="DW296" s="33"/>
      <c r="DX296" s="33"/>
      <c r="DY296" s="33"/>
      <c r="DZ296" s="33"/>
      <c r="EA296" s="33"/>
      <c r="EB296" s="33"/>
    </row>
    <row r="297" spans="110:132" x14ac:dyDescent="0.2">
      <c r="DF297" s="33"/>
      <c r="DG297" s="33"/>
      <c r="DH297" s="33"/>
      <c r="DI297" s="33"/>
      <c r="DJ297" s="33"/>
      <c r="DK297" s="33"/>
      <c r="DL297" s="33"/>
      <c r="DM297" s="33"/>
      <c r="DN297" s="33"/>
      <c r="DO297" s="33"/>
      <c r="DP297" s="33"/>
      <c r="DQ297" s="33"/>
      <c r="DR297" s="33"/>
      <c r="DS297" s="33"/>
      <c r="DT297" s="33"/>
      <c r="DU297" s="33"/>
      <c r="DV297" s="33"/>
      <c r="DW297" s="33"/>
      <c r="DX297" s="33"/>
      <c r="DY297" s="33"/>
      <c r="DZ297" s="33"/>
      <c r="EA297" s="33"/>
      <c r="EB297" s="33"/>
    </row>
    <row r="298" spans="110:132" x14ac:dyDescent="0.2">
      <c r="DF298" s="33"/>
      <c r="DG298" s="33"/>
      <c r="DH298" s="33"/>
      <c r="DI298" s="33"/>
      <c r="DJ298" s="33"/>
      <c r="DK298" s="33"/>
      <c r="DL298" s="33"/>
      <c r="DM298" s="33"/>
      <c r="DN298" s="33"/>
      <c r="DO298" s="33"/>
      <c r="DP298" s="33"/>
      <c r="DQ298" s="33"/>
      <c r="DR298" s="33"/>
      <c r="DS298" s="33"/>
      <c r="DT298" s="33"/>
      <c r="DU298" s="33"/>
      <c r="DV298" s="33"/>
      <c r="DW298" s="33"/>
      <c r="DX298" s="33"/>
      <c r="DY298" s="33"/>
      <c r="DZ298" s="33"/>
      <c r="EA298" s="33"/>
      <c r="EB298" s="33"/>
    </row>
    <row r="299" spans="110:132" x14ac:dyDescent="0.2">
      <c r="DF299" s="33"/>
      <c r="DG299" s="33"/>
      <c r="DH299" s="33"/>
      <c r="DI299" s="33"/>
      <c r="DJ299" s="33"/>
      <c r="DK299" s="33"/>
      <c r="DL299" s="33"/>
      <c r="DM299" s="33"/>
      <c r="DN299" s="33"/>
      <c r="DO299" s="33"/>
      <c r="DP299" s="33"/>
      <c r="DQ299" s="33"/>
      <c r="DR299" s="33"/>
      <c r="DS299" s="33"/>
      <c r="DT299" s="33"/>
      <c r="DU299" s="33"/>
      <c r="DV299" s="33"/>
      <c r="DW299" s="33"/>
      <c r="DX299" s="33"/>
      <c r="DY299" s="33"/>
      <c r="DZ299" s="33"/>
      <c r="EA299" s="33"/>
      <c r="EB299" s="33"/>
    </row>
    <row r="300" spans="110:132" x14ac:dyDescent="0.2">
      <c r="DF300" s="33"/>
      <c r="DG300" s="33"/>
      <c r="DH300" s="33"/>
      <c r="DI300" s="33"/>
      <c r="DJ300" s="33"/>
      <c r="DK300" s="33"/>
      <c r="DL300" s="33"/>
      <c r="DM300" s="33"/>
      <c r="DN300" s="33"/>
      <c r="DO300" s="33"/>
      <c r="DP300" s="33"/>
      <c r="DQ300" s="33"/>
      <c r="DR300" s="33"/>
      <c r="DS300" s="33"/>
      <c r="DT300" s="33"/>
      <c r="DU300" s="33"/>
      <c r="DV300" s="33"/>
      <c r="DW300" s="33"/>
      <c r="DX300" s="33"/>
      <c r="DY300" s="33"/>
      <c r="DZ300" s="33"/>
      <c r="EA300" s="33"/>
      <c r="EB300" s="33"/>
    </row>
    <row r="301" spans="110:132" x14ac:dyDescent="0.2">
      <c r="DF301" s="33"/>
      <c r="DG301" s="33"/>
      <c r="DH301" s="33"/>
      <c r="DI301" s="33"/>
      <c r="DJ301" s="33"/>
      <c r="DK301" s="33"/>
      <c r="DL301" s="33"/>
      <c r="DM301" s="33"/>
      <c r="DN301" s="33"/>
      <c r="DO301" s="33"/>
      <c r="DP301" s="33"/>
      <c r="DQ301" s="33"/>
      <c r="DR301" s="33"/>
      <c r="DS301" s="33"/>
      <c r="DT301" s="33"/>
      <c r="DU301" s="33"/>
      <c r="DV301" s="33"/>
      <c r="DW301" s="33"/>
      <c r="DX301" s="33"/>
      <c r="DY301" s="33"/>
      <c r="DZ301" s="33"/>
      <c r="EA301" s="33"/>
      <c r="EB301" s="33"/>
    </row>
  </sheetData>
  <mergeCells count="9">
    <mergeCell ref="FC2:FY2"/>
    <mergeCell ref="HA2:HW2"/>
    <mergeCell ref="GB2:GX2"/>
    <mergeCell ref="AH2:BD2"/>
    <mergeCell ref="BG2:CC2"/>
    <mergeCell ref="CF2:DB2"/>
    <mergeCell ref="I2:AE2"/>
    <mergeCell ref="DE2:EA2"/>
    <mergeCell ref="ED2:EZ2"/>
  </mergeCells>
  <phoneticPr fontId="0" type="noConversion"/>
  <printOptions verticalCentered="1"/>
  <pageMargins left="0.75" right="0.75" top="1" bottom="1" header="0.5" footer="0.5"/>
  <pageSetup paperSize="5" scale="36" fitToWidth="6" orientation="landscape" r:id="rId1"/>
  <headerFooter alignWithMargins="0">
    <oddHeader>&amp;L&amp;D
Red Rock Expansion Ctrc's:  highlighted yellow
Capacity subject to ROFR:  purple&amp;CWest Capacity 2002 - 2010
&amp;RCapacity through  May, 2002 1,090,000/d
Starting June, 2002 1,210,000/d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workbookViewId="0">
      <selection activeCell="EU29" sqref="EU29"/>
    </sheetView>
  </sheetViews>
  <sheetFormatPr defaultRowHeight="12.75" x14ac:dyDescent="0.2"/>
  <cols>
    <col min="5" max="5" width="11.140625" customWidth="1"/>
    <col min="11" max="12" width="10.28515625" customWidth="1"/>
    <col min="33" max="33" width="10.42578125" customWidth="1"/>
    <col min="58" max="58" width="11" customWidth="1"/>
    <col min="83" max="83" width="11.28515625" customWidth="1"/>
    <col min="108" max="108" width="11.140625" customWidth="1"/>
    <col min="133" max="133" width="11" customWidth="1"/>
    <col min="147" max="148" width="11.28515625" customWidth="1"/>
    <col min="149" max="149" width="11.5703125" customWidth="1"/>
    <col min="150" max="150" width="11.28515625" customWidth="1"/>
  </cols>
  <sheetData>
    <row r="1" spans="1:256" x14ac:dyDescent="0.2">
      <c r="ER1" s="61"/>
      <c r="ES1" s="61"/>
      <c r="ET1" s="61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x14ac:dyDescent="0.2">
      <c r="BG2" s="61"/>
      <c r="ED2" s="61"/>
      <c r="ER2" s="61"/>
      <c r="ES2" s="61"/>
      <c r="ET2" s="61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ht="13.5" thickBot="1" x14ac:dyDescent="0.25">
      <c r="AH3" s="61"/>
      <c r="BG3" s="61"/>
      <c r="CF3" s="61"/>
      <c r="DE3" s="61"/>
      <c r="ED3" s="61"/>
      <c r="ER3" s="61"/>
      <c r="ES3" s="61"/>
      <c r="ET3" s="61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s="33" customFormat="1" ht="13.5" thickBot="1" x14ac:dyDescent="0.25">
      <c r="A4" t="s">
        <v>2</v>
      </c>
      <c r="B4" t="s">
        <v>3</v>
      </c>
      <c r="C4" t="s">
        <v>46</v>
      </c>
      <c r="D4" t="s">
        <v>47</v>
      </c>
      <c r="E4" t="s">
        <v>43</v>
      </c>
      <c r="F4" s="63" t="s">
        <v>1</v>
      </c>
      <c r="G4" t="s">
        <v>48</v>
      </c>
      <c r="H4" t="s">
        <v>64</v>
      </c>
      <c r="I4" s="12">
        <v>37257</v>
      </c>
      <c r="J4" s="12"/>
      <c r="K4" s="12">
        <v>37288</v>
      </c>
      <c r="L4" s="12"/>
      <c r="M4" s="12">
        <v>37316</v>
      </c>
      <c r="N4" s="12"/>
      <c r="O4" s="12">
        <v>37347</v>
      </c>
      <c r="P4" s="12"/>
      <c r="Q4" s="12">
        <v>37377</v>
      </c>
      <c r="R4" s="12"/>
      <c r="S4" s="12">
        <v>37408</v>
      </c>
      <c r="T4" s="12"/>
      <c r="U4" s="12">
        <v>37438</v>
      </c>
      <c r="V4" s="12"/>
      <c r="W4" s="12">
        <v>37469</v>
      </c>
      <c r="X4" s="12"/>
      <c r="Y4" s="12">
        <v>37500</v>
      </c>
      <c r="Z4" s="12"/>
      <c r="AA4" s="12">
        <v>37530</v>
      </c>
      <c r="AB4" s="12"/>
      <c r="AC4" s="12">
        <v>37561</v>
      </c>
      <c r="AD4" s="12"/>
      <c r="AE4" s="12">
        <v>37591</v>
      </c>
      <c r="AF4" s="109"/>
      <c r="AG4" s="87" t="s">
        <v>75</v>
      </c>
      <c r="AH4" s="110">
        <v>37622</v>
      </c>
      <c r="AI4" s="109"/>
      <c r="AJ4" s="109">
        <v>37653</v>
      </c>
      <c r="AK4" s="109"/>
      <c r="AL4" s="109">
        <v>37681</v>
      </c>
      <c r="AM4" s="109"/>
      <c r="AN4" s="109">
        <v>37712</v>
      </c>
      <c r="AO4" s="109"/>
      <c r="AP4" s="109">
        <v>37742</v>
      </c>
      <c r="AQ4" s="109"/>
      <c r="AR4" s="109">
        <v>37773</v>
      </c>
      <c r="AS4" s="109"/>
      <c r="AT4" s="109">
        <v>37803</v>
      </c>
      <c r="AU4" s="109"/>
      <c r="AV4" s="109">
        <v>37834</v>
      </c>
      <c r="AW4" s="109"/>
      <c r="AX4" s="109">
        <v>37865</v>
      </c>
      <c r="AY4" s="109"/>
      <c r="AZ4" s="109">
        <v>37895</v>
      </c>
      <c r="BA4" s="109"/>
      <c r="BB4" s="109">
        <v>37926</v>
      </c>
      <c r="BC4" s="109"/>
      <c r="BD4" s="109">
        <v>37956</v>
      </c>
      <c r="BE4" s="109"/>
      <c r="BF4" s="87" t="s">
        <v>79</v>
      </c>
      <c r="BG4" s="110">
        <v>37987</v>
      </c>
      <c r="BH4" s="109"/>
      <c r="BI4" s="109">
        <v>38018</v>
      </c>
      <c r="BJ4" s="109"/>
      <c r="BK4" s="109">
        <v>38047</v>
      </c>
      <c r="BL4" s="109"/>
      <c r="BM4" s="109">
        <v>38078</v>
      </c>
      <c r="BN4" s="109"/>
      <c r="BO4" s="109">
        <v>38108</v>
      </c>
      <c r="BP4" s="109"/>
      <c r="BQ4" s="109">
        <v>38139</v>
      </c>
      <c r="BR4" s="109"/>
      <c r="BS4" s="109">
        <v>38169</v>
      </c>
      <c r="BT4" s="109"/>
      <c r="BU4" s="109">
        <v>38200</v>
      </c>
      <c r="BV4" s="109"/>
      <c r="BW4" s="109">
        <v>38231</v>
      </c>
      <c r="BX4" s="109"/>
      <c r="BY4" s="109">
        <v>38261</v>
      </c>
      <c r="BZ4" s="109"/>
      <c r="CA4" s="109">
        <v>38292</v>
      </c>
      <c r="CB4" s="109"/>
      <c r="CC4" s="109">
        <v>38322</v>
      </c>
      <c r="CD4" s="109"/>
      <c r="CE4" s="87" t="s">
        <v>80</v>
      </c>
      <c r="CF4" s="110">
        <v>38353</v>
      </c>
      <c r="CG4" s="109"/>
      <c r="CH4" s="109">
        <v>38384</v>
      </c>
      <c r="CI4" s="109"/>
      <c r="CJ4" s="109">
        <v>38412</v>
      </c>
      <c r="CK4" s="109"/>
      <c r="CL4" s="109">
        <v>38443</v>
      </c>
      <c r="CM4" s="109"/>
      <c r="CN4" s="109">
        <v>38473</v>
      </c>
      <c r="CO4" s="109"/>
      <c r="CP4" s="109">
        <v>38504</v>
      </c>
      <c r="CQ4" s="109"/>
      <c r="CR4" s="109">
        <v>38534</v>
      </c>
      <c r="CS4" s="109"/>
      <c r="CT4" s="109">
        <v>38565</v>
      </c>
      <c r="CU4" s="109"/>
      <c r="CV4" s="109">
        <v>38596</v>
      </c>
      <c r="CW4" s="109"/>
      <c r="CX4" s="109">
        <v>38626</v>
      </c>
      <c r="CY4" s="109"/>
      <c r="CZ4" s="109">
        <v>38657</v>
      </c>
      <c r="DA4" s="109"/>
      <c r="DB4" s="109">
        <v>38687</v>
      </c>
      <c r="DC4" s="109"/>
      <c r="DD4" s="87" t="s">
        <v>81</v>
      </c>
      <c r="DE4" s="110">
        <v>38718</v>
      </c>
      <c r="DF4" s="109"/>
      <c r="DG4" s="109">
        <v>38749</v>
      </c>
      <c r="DH4" s="109"/>
      <c r="DI4" s="109">
        <v>38777</v>
      </c>
      <c r="DJ4" s="109"/>
      <c r="DK4" s="109">
        <v>38808</v>
      </c>
      <c r="DL4" s="109"/>
      <c r="DM4" s="109">
        <v>38838</v>
      </c>
      <c r="DN4" s="109"/>
      <c r="DO4" s="109">
        <v>38869</v>
      </c>
      <c r="DP4" s="109"/>
      <c r="DQ4" s="109">
        <v>38899</v>
      </c>
      <c r="DR4" s="109"/>
      <c r="DS4" s="109">
        <v>38930</v>
      </c>
      <c r="DT4" s="109"/>
      <c r="DU4" s="109">
        <v>38961</v>
      </c>
      <c r="DV4" s="109"/>
      <c r="DW4" s="109">
        <v>38991</v>
      </c>
      <c r="DX4" s="109"/>
      <c r="DY4" s="109">
        <v>39022</v>
      </c>
      <c r="DZ4" s="109"/>
      <c r="EA4" s="109">
        <v>39052</v>
      </c>
      <c r="EB4" s="109"/>
      <c r="EC4" s="87" t="s">
        <v>82</v>
      </c>
      <c r="ED4" s="110">
        <v>39083</v>
      </c>
      <c r="EE4" s="109"/>
      <c r="EF4" s="109">
        <v>39114</v>
      </c>
      <c r="EG4" s="109">
        <v>39142</v>
      </c>
      <c r="EH4" s="109">
        <v>39173</v>
      </c>
      <c r="EI4" s="109">
        <v>39203</v>
      </c>
      <c r="EJ4" s="109">
        <v>39234</v>
      </c>
      <c r="EK4" s="109">
        <v>39264</v>
      </c>
      <c r="EL4" s="109">
        <v>39295</v>
      </c>
      <c r="EM4" s="109">
        <v>39326</v>
      </c>
      <c r="EN4" s="109">
        <v>39356</v>
      </c>
      <c r="EO4" s="109">
        <v>39387</v>
      </c>
      <c r="EP4" s="109">
        <v>39417</v>
      </c>
      <c r="EQ4" s="87" t="s">
        <v>83</v>
      </c>
      <c r="ER4" s="105" t="s">
        <v>84</v>
      </c>
      <c r="ES4" s="105" t="s">
        <v>85</v>
      </c>
      <c r="ET4" s="105" t="s">
        <v>86</v>
      </c>
      <c r="EU4" s="115"/>
      <c r="EV4" s="115"/>
      <c r="EW4" s="115"/>
      <c r="EX4" s="115"/>
      <c r="EY4" s="115"/>
      <c r="EZ4" s="115"/>
      <c r="FA4" s="115"/>
      <c r="FB4" s="115"/>
      <c r="FC4" s="115"/>
      <c r="FD4" s="115"/>
      <c r="FE4" s="115"/>
      <c r="FF4" s="115"/>
      <c r="FG4" s="115"/>
      <c r="FH4" s="115"/>
      <c r="FI4" s="115"/>
      <c r="FJ4" s="115"/>
      <c r="FK4" s="115"/>
      <c r="FL4" s="115"/>
      <c r="FM4" s="115"/>
      <c r="FN4" s="115"/>
      <c r="FO4" s="115"/>
      <c r="FP4" s="115"/>
      <c r="FQ4" s="115"/>
      <c r="FR4" s="115"/>
      <c r="FS4" s="115"/>
      <c r="FT4" s="115"/>
      <c r="FU4" s="115"/>
      <c r="FV4" s="115"/>
      <c r="FW4" s="115"/>
      <c r="FX4" s="115"/>
      <c r="FY4" s="115"/>
      <c r="FZ4" s="115"/>
      <c r="GA4" s="115"/>
      <c r="GB4" s="116"/>
      <c r="GC4" s="116"/>
      <c r="GD4" s="116"/>
      <c r="GE4" s="116"/>
      <c r="GF4" s="116"/>
      <c r="GG4" s="116"/>
      <c r="GH4" s="116"/>
      <c r="GI4" s="116"/>
      <c r="GJ4" s="116"/>
      <c r="GK4" s="116"/>
      <c r="GL4" s="116"/>
      <c r="GM4" s="116"/>
      <c r="GN4" s="116"/>
      <c r="GO4" s="116"/>
      <c r="GP4" s="116"/>
      <c r="GQ4" s="116"/>
      <c r="GR4" s="116"/>
      <c r="GS4" s="116"/>
      <c r="GT4" s="116"/>
      <c r="GU4" s="116"/>
      <c r="GV4" s="116"/>
      <c r="GW4" s="116"/>
      <c r="GX4" s="116"/>
      <c r="GY4" s="116"/>
      <c r="GZ4" s="116"/>
      <c r="HA4" s="116"/>
      <c r="HB4" s="116"/>
      <c r="HC4" s="116"/>
      <c r="HD4" s="116"/>
      <c r="HE4" s="116"/>
      <c r="HF4" s="116"/>
      <c r="HG4" s="116"/>
      <c r="HH4" s="116"/>
      <c r="HI4" s="116"/>
      <c r="HJ4" s="116"/>
      <c r="HK4" s="116"/>
      <c r="HL4" s="116"/>
      <c r="HM4" s="116"/>
      <c r="HN4" s="116"/>
      <c r="HO4" s="116"/>
      <c r="HP4" s="116"/>
      <c r="HQ4" s="116"/>
      <c r="HR4" s="116"/>
      <c r="HS4" s="116"/>
      <c r="HT4" s="116"/>
      <c r="HU4" s="116"/>
      <c r="HV4" s="116"/>
      <c r="HW4" s="116"/>
      <c r="HX4" s="116"/>
      <c r="HY4" s="116"/>
      <c r="HZ4" s="116"/>
      <c r="IA4" s="116"/>
      <c r="IB4" s="116"/>
      <c r="IC4" s="116"/>
      <c r="ID4" s="116"/>
      <c r="IE4" s="116"/>
      <c r="IF4" s="116"/>
      <c r="IG4" s="116"/>
      <c r="IH4" s="116"/>
      <c r="II4" s="116"/>
      <c r="IJ4" s="116"/>
      <c r="IK4" s="116"/>
      <c r="IL4" s="116"/>
      <c r="IM4" s="116"/>
      <c r="IN4" s="116"/>
      <c r="IO4" s="116"/>
      <c r="IP4" s="116"/>
      <c r="IQ4" s="116"/>
      <c r="IR4" s="116"/>
      <c r="IS4" s="116"/>
      <c r="IT4" s="116"/>
      <c r="IU4" s="116"/>
      <c r="IV4" s="116"/>
    </row>
    <row r="5" spans="1:256" s="33" customFormat="1" x14ac:dyDescent="0.2">
      <c r="A5"/>
      <c r="B5"/>
      <c r="C5"/>
      <c r="D5"/>
      <c r="E5"/>
      <c r="F5" s="10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H5" s="95"/>
      <c r="BG5" s="95"/>
      <c r="CF5" s="95"/>
      <c r="DE5" s="95"/>
      <c r="ED5" s="95"/>
      <c r="ER5" s="95"/>
      <c r="ES5" s="95"/>
      <c r="ET5" s="95"/>
      <c r="EU5" s="116"/>
      <c r="EV5" s="116"/>
      <c r="EW5" s="116"/>
      <c r="EX5" s="116"/>
      <c r="EY5" s="116"/>
      <c r="EZ5" s="116"/>
      <c r="FA5" s="116"/>
      <c r="FB5" s="116"/>
      <c r="FC5" s="116"/>
      <c r="FD5" s="116"/>
      <c r="FE5" s="116"/>
      <c r="FF5" s="116"/>
      <c r="FG5" s="116"/>
      <c r="FH5" s="116"/>
      <c r="FI5" s="116"/>
      <c r="FJ5" s="116"/>
      <c r="FK5" s="116"/>
      <c r="FL5" s="116"/>
      <c r="FM5" s="116"/>
      <c r="FN5" s="116"/>
      <c r="FO5" s="116"/>
      <c r="FP5" s="116"/>
      <c r="FQ5" s="116"/>
      <c r="FR5" s="116"/>
      <c r="FS5" s="116"/>
      <c r="FT5" s="116"/>
      <c r="FU5" s="116"/>
      <c r="FV5" s="116"/>
      <c r="FW5" s="116"/>
      <c r="FX5" s="116"/>
      <c r="FY5" s="116"/>
      <c r="FZ5" s="116"/>
      <c r="GA5" s="116"/>
      <c r="GB5" s="116"/>
      <c r="GC5" s="116"/>
      <c r="GD5" s="116"/>
      <c r="GE5" s="116"/>
      <c r="GF5" s="116"/>
      <c r="GG5" s="116"/>
      <c r="GH5" s="116"/>
      <c r="GI5" s="116"/>
      <c r="GJ5" s="116"/>
      <c r="GK5" s="116"/>
      <c r="GL5" s="116"/>
      <c r="GM5" s="116"/>
      <c r="GN5" s="116"/>
      <c r="GO5" s="116"/>
      <c r="GP5" s="116"/>
      <c r="GQ5" s="116"/>
      <c r="GR5" s="116"/>
      <c r="GS5" s="116"/>
      <c r="GT5" s="116"/>
      <c r="GU5" s="116"/>
      <c r="GV5" s="116"/>
      <c r="GW5" s="116"/>
      <c r="GX5" s="116"/>
      <c r="GY5" s="116"/>
      <c r="GZ5" s="116"/>
      <c r="HA5" s="116"/>
      <c r="HB5" s="116"/>
      <c r="HC5" s="116"/>
      <c r="HD5" s="116"/>
      <c r="HE5" s="116"/>
      <c r="HF5" s="116"/>
      <c r="HG5" s="116"/>
      <c r="HH5" s="116"/>
      <c r="HI5" s="116"/>
      <c r="HJ5" s="116"/>
      <c r="HK5" s="116"/>
      <c r="HL5" s="116"/>
      <c r="HM5" s="116"/>
      <c r="HN5" s="116"/>
      <c r="HO5" s="116"/>
      <c r="HP5" s="116"/>
      <c r="HQ5" s="116"/>
      <c r="HR5" s="116"/>
      <c r="HS5" s="116"/>
      <c r="HT5" s="116"/>
      <c r="HU5" s="116"/>
      <c r="HV5" s="116"/>
      <c r="HW5" s="116"/>
      <c r="HX5" s="116"/>
      <c r="HY5" s="116"/>
      <c r="HZ5" s="116"/>
      <c r="IA5" s="116"/>
      <c r="IB5" s="116"/>
      <c r="IC5" s="116"/>
      <c r="ID5" s="116"/>
      <c r="IE5" s="116"/>
      <c r="IF5" s="116"/>
      <c r="IG5" s="116"/>
      <c r="IH5" s="116"/>
      <c r="II5" s="116"/>
      <c r="IJ5" s="116"/>
      <c r="IK5" s="116"/>
      <c r="IL5" s="116"/>
      <c r="IM5" s="116"/>
      <c r="IN5" s="116"/>
      <c r="IO5" s="116"/>
      <c r="IP5" s="116"/>
      <c r="IQ5" s="116"/>
      <c r="IR5" s="116"/>
      <c r="IS5" s="116"/>
      <c r="IT5" s="116"/>
      <c r="IU5" s="116"/>
      <c r="IV5" s="116"/>
    </row>
    <row r="6" spans="1:256" s="33" customFormat="1" x14ac:dyDescent="0.2">
      <c r="A6" s="13">
        <v>24198</v>
      </c>
      <c r="B6" t="s">
        <v>10</v>
      </c>
      <c r="C6" s="39">
        <v>35714</v>
      </c>
      <c r="D6" s="1">
        <v>34851</v>
      </c>
      <c r="E6" s="6">
        <v>37590</v>
      </c>
      <c r="F6" s="1" t="s">
        <v>45</v>
      </c>
      <c r="G6" t="s">
        <v>4</v>
      </c>
      <c r="H6" s="73">
        <v>0.05</v>
      </c>
      <c r="I6" s="39">
        <v>35714</v>
      </c>
      <c r="J6" s="39">
        <f>I6*H6*30.4</f>
        <v>54285.279999999999</v>
      </c>
      <c r="K6" s="39">
        <v>35714</v>
      </c>
      <c r="L6" s="39">
        <f>K6*H6*30.4</f>
        <v>54285.279999999999</v>
      </c>
      <c r="M6" s="39">
        <v>35714</v>
      </c>
      <c r="N6" s="39">
        <f>M6*H6*30.4</f>
        <v>54285.279999999999</v>
      </c>
      <c r="O6" s="39">
        <v>35714</v>
      </c>
      <c r="P6" s="39">
        <f>O6*H6*30.4</f>
        <v>54285.279999999999</v>
      </c>
      <c r="Q6" s="39">
        <v>35714</v>
      </c>
      <c r="R6" s="39">
        <f>Q6*H6*30.4</f>
        <v>54285.279999999999</v>
      </c>
      <c r="S6" s="39">
        <v>35714</v>
      </c>
      <c r="T6" s="39">
        <f>S6*H6*30.4</f>
        <v>54285.279999999999</v>
      </c>
      <c r="U6" s="39">
        <v>35714</v>
      </c>
      <c r="V6" s="39">
        <f>U6*H6*30.4</f>
        <v>54285.279999999999</v>
      </c>
      <c r="W6" s="39">
        <v>35714</v>
      </c>
      <c r="X6" s="39">
        <f>W6*H6*30.4</f>
        <v>54285.279999999999</v>
      </c>
      <c r="Y6" s="39">
        <v>35714</v>
      </c>
      <c r="Z6" s="39">
        <f>Y6*H6*30.4</f>
        <v>54285.279999999999</v>
      </c>
      <c r="AA6" s="39">
        <v>35714</v>
      </c>
      <c r="AB6" s="39">
        <f>AA6*H6*30.4</f>
        <v>54285.279999999999</v>
      </c>
      <c r="AC6" s="39">
        <v>35714</v>
      </c>
      <c r="AD6" s="39">
        <f>AC6*H6*30.4</f>
        <v>54285.279999999999</v>
      </c>
      <c r="AE6" s="20"/>
      <c r="AF6" s="21">
        <f>AE6*H6*30.4</f>
        <v>0</v>
      </c>
      <c r="AG6" s="21"/>
      <c r="AH6" s="57"/>
      <c r="AI6" s="21">
        <f>AH6*H6*30.4</f>
        <v>0</v>
      </c>
      <c r="AJ6" s="21"/>
      <c r="AK6" s="21">
        <f>AJ6*H6*30.4</f>
        <v>0</v>
      </c>
      <c r="AL6" s="21"/>
      <c r="AM6" s="21">
        <f>AL6*H6*30.4</f>
        <v>0</v>
      </c>
      <c r="AN6" s="21"/>
      <c r="AO6" s="21">
        <f>AN6*H6*30.4</f>
        <v>0</v>
      </c>
      <c r="AP6" s="21"/>
      <c r="AQ6" s="21">
        <f>AP6*H6*30.4</f>
        <v>0</v>
      </c>
      <c r="AR6" s="21"/>
      <c r="AS6" s="21">
        <f>AR6*H6*30.4</f>
        <v>0</v>
      </c>
      <c r="AT6" s="21"/>
      <c r="AU6" s="21">
        <f>AT6*H6*30.4</f>
        <v>0</v>
      </c>
      <c r="AV6" s="21"/>
      <c r="AW6" s="21">
        <f>AV6*H6*30.4</f>
        <v>0</v>
      </c>
      <c r="AX6" s="21"/>
      <c r="AY6" s="21">
        <f>AX6*H6*30.4</f>
        <v>0</v>
      </c>
      <c r="AZ6" s="21"/>
      <c r="BA6" s="21">
        <f>AZ6*H6*30.4</f>
        <v>0</v>
      </c>
      <c r="BB6" s="21"/>
      <c r="BC6" s="21">
        <f>BB6*H6*30.4</f>
        <v>0</v>
      </c>
      <c r="BD6" s="21"/>
      <c r="BE6" s="21">
        <f>BD6*H6*30.4</f>
        <v>0</v>
      </c>
      <c r="BF6" s="21"/>
      <c r="BG6" s="57"/>
      <c r="BH6" s="21">
        <f>BG6*H6*30.4</f>
        <v>0</v>
      </c>
      <c r="BI6" s="21"/>
      <c r="BJ6" s="21">
        <f>BI6*H6*30.4</f>
        <v>0</v>
      </c>
      <c r="BK6" s="21"/>
      <c r="BL6" s="21">
        <f>BK6*H6*30.4</f>
        <v>0</v>
      </c>
      <c r="BM6" s="21"/>
      <c r="BN6" s="21">
        <f>BM6*H6*30.4</f>
        <v>0</v>
      </c>
      <c r="BO6" s="21"/>
      <c r="BP6" s="21">
        <f>BO6*H6*30.4</f>
        <v>0</v>
      </c>
      <c r="BQ6" s="21"/>
      <c r="BR6" s="21">
        <f>BQ6*H6*30.4</f>
        <v>0</v>
      </c>
      <c r="BS6" s="21"/>
      <c r="BT6" s="21">
        <f>BS6*H6*30.4</f>
        <v>0</v>
      </c>
      <c r="BU6" s="21"/>
      <c r="BV6" s="21">
        <f>BU6*H6*30.4</f>
        <v>0</v>
      </c>
      <c r="BW6" s="21"/>
      <c r="BX6" s="21">
        <f>BW6*H6*30.4</f>
        <v>0</v>
      </c>
      <c r="BY6" s="21"/>
      <c r="BZ6" s="21">
        <f>BY6*H6*30.4</f>
        <v>0</v>
      </c>
      <c r="CA6" s="21"/>
      <c r="CB6" s="21">
        <f>CA6*H6*30.4</f>
        <v>0</v>
      </c>
      <c r="CC6" s="21"/>
      <c r="CD6" s="21">
        <f>CC6*H6*30.4</f>
        <v>0</v>
      </c>
      <c r="CE6" s="21"/>
      <c r="CF6" s="57"/>
      <c r="CG6" s="21">
        <f>CF6*H6*30.4</f>
        <v>0</v>
      </c>
      <c r="CH6" s="21"/>
      <c r="CI6" s="21">
        <f>CH6*H6*30.4</f>
        <v>0</v>
      </c>
      <c r="CJ6" s="21"/>
      <c r="CK6" s="21">
        <f>CJ6*H6*30.4</f>
        <v>0</v>
      </c>
      <c r="CL6" s="21"/>
      <c r="CM6" s="21">
        <f>CL6*H6*30.4</f>
        <v>0</v>
      </c>
      <c r="CN6" s="21"/>
      <c r="CO6" s="21">
        <f>CN6*H6*30.4</f>
        <v>0</v>
      </c>
      <c r="CP6" s="21"/>
      <c r="CQ6" s="21">
        <f>CP6*H6*30.4</f>
        <v>0</v>
      </c>
      <c r="CR6" s="21"/>
      <c r="CS6" s="21">
        <f>CR6*H6*30.4</f>
        <v>0</v>
      </c>
      <c r="CT6" s="21"/>
      <c r="CU6" s="21">
        <f>CT6*H6*30.4</f>
        <v>0</v>
      </c>
      <c r="CV6" s="21"/>
      <c r="CW6" s="21">
        <f>CV6*H6*30.4</f>
        <v>0</v>
      </c>
      <c r="CX6" s="21"/>
      <c r="CY6" s="21">
        <f>CX6*H6*30.4</f>
        <v>0</v>
      </c>
      <c r="CZ6" s="21"/>
      <c r="DA6" s="21">
        <f>CZ6*H6*30.4</f>
        <v>0</v>
      </c>
      <c r="DB6" s="21"/>
      <c r="DC6" s="21">
        <f>DB6*H6*30.4</f>
        <v>0</v>
      </c>
      <c r="DD6" s="21"/>
      <c r="DE6" s="57"/>
      <c r="DF6" s="21">
        <f>DE6*H6*30.4</f>
        <v>0</v>
      </c>
      <c r="DG6" s="21"/>
      <c r="DH6" s="21">
        <f>DG6*H6*30.4</f>
        <v>0</v>
      </c>
      <c r="DI6" s="21"/>
      <c r="DJ6" s="21">
        <f>DI6*H6*30.4</f>
        <v>0</v>
      </c>
      <c r="DK6" s="21"/>
      <c r="DL6" s="21">
        <f>DK6*H6*30.4</f>
        <v>0</v>
      </c>
      <c r="DM6" s="21"/>
      <c r="DN6" s="21">
        <f>DM6*H6*30.4</f>
        <v>0</v>
      </c>
      <c r="DO6" s="21"/>
      <c r="DP6" s="21">
        <f>DO6*H6*30.4</f>
        <v>0</v>
      </c>
      <c r="DQ6" s="21"/>
      <c r="DR6" s="21">
        <f>DQ6*H6*30.4</f>
        <v>0</v>
      </c>
      <c r="DS6" s="21"/>
      <c r="DT6" s="21">
        <f>DS6*H6*30.4</f>
        <v>0</v>
      </c>
      <c r="DU6" s="21"/>
      <c r="DV6" s="21">
        <f>DU6*H6*30.4</f>
        <v>0</v>
      </c>
      <c r="DW6" s="21"/>
      <c r="DX6" s="21">
        <f>DW6*H6*30.4</f>
        <v>0</v>
      </c>
      <c r="DY6" s="21"/>
      <c r="DZ6" s="21">
        <f>DY6*H6*30.4</f>
        <v>0</v>
      </c>
      <c r="EA6" s="21"/>
      <c r="EB6" s="21">
        <f>EA6*H6*30.4</f>
        <v>0</v>
      </c>
      <c r="EC6" s="21"/>
      <c r="ED6" s="57"/>
      <c r="EE6" s="21">
        <f>ED6*H6*30.4</f>
        <v>0</v>
      </c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57"/>
      <c r="ES6" s="57"/>
      <c r="ET6" s="57"/>
      <c r="EU6" s="37"/>
      <c r="EV6" s="37"/>
      <c r="EW6" s="37"/>
      <c r="EX6" s="37"/>
      <c r="EY6" s="37"/>
      <c r="EZ6" s="37"/>
      <c r="FA6" s="37"/>
      <c r="FB6" s="37"/>
      <c r="FC6" s="37"/>
      <c r="FD6" s="37"/>
      <c r="FE6" s="37"/>
      <c r="FF6" s="37"/>
      <c r="FG6" s="37"/>
      <c r="FH6" s="37"/>
      <c r="FI6" s="37"/>
      <c r="FJ6" s="37"/>
      <c r="FK6" s="37"/>
      <c r="FL6" s="37"/>
      <c r="FM6" s="37"/>
      <c r="FN6" s="37"/>
      <c r="FO6" s="37"/>
      <c r="FP6" s="37"/>
      <c r="FQ6" s="37"/>
      <c r="FR6" s="37"/>
      <c r="FS6" s="37"/>
      <c r="FT6" s="37"/>
      <c r="FU6" s="37"/>
      <c r="FV6" s="37"/>
      <c r="FW6" s="37"/>
      <c r="FX6" s="37"/>
      <c r="FY6" s="37"/>
      <c r="FZ6" s="37"/>
      <c r="GA6" s="37"/>
      <c r="GB6" s="116"/>
      <c r="GC6" s="116"/>
      <c r="GD6" s="116"/>
      <c r="GE6" s="116"/>
      <c r="GF6" s="116"/>
      <c r="GG6" s="116"/>
      <c r="GH6" s="116"/>
      <c r="GI6" s="116"/>
      <c r="GJ6" s="116"/>
      <c r="GK6" s="116"/>
      <c r="GL6" s="116"/>
      <c r="GM6" s="116"/>
      <c r="GN6" s="116"/>
      <c r="GO6" s="116"/>
      <c r="GP6" s="116"/>
      <c r="GQ6" s="116"/>
      <c r="GR6" s="116"/>
      <c r="GS6" s="116"/>
      <c r="GT6" s="116"/>
      <c r="GU6" s="116"/>
      <c r="GV6" s="116"/>
      <c r="GW6" s="116"/>
      <c r="GX6" s="116"/>
      <c r="GY6" s="116"/>
      <c r="GZ6" s="116"/>
      <c r="HA6" s="116"/>
      <c r="HB6" s="116"/>
      <c r="HC6" s="116"/>
      <c r="HD6" s="116"/>
      <c r="HE6" s="116"/>
      <c r="HF6" s="116"/>
      <c r="HG6" s="116"/>
      <c r="HH6" s="116"/>
      <c r="HI6" s="116"/>
      <c r="HJ6" s="116"/>
      <c r="HK6" s="116"/>
      <c r="HL6" s="116"/>
      <c r="HM6" s="116"/>
      <c r="HN6" s="116"/>
      <c r="HO6" s="116"/>
      <c r="HP6" s="116"/>
      <c r="HQ6" s="116"/>
      <c r="HR6" s="116"/>
      <c r="HS6" s="116"/>
      <c r="HT6" s="116"/>
      <c r="HU6" s="116"/>
      <c r="HV6" s="116"/>
      <c r="HW6" s="116"/>
      <c r="HX6" s="116"/>
      <c r="HY6" s="116"/>
      <c r="HZ6" s="116"/>
      <c r="IA6" s="116"/>
      <c r="IB6" s="116"/>
      <c r="IC6" s="116"/>
      <c r="ID6" s="116"/>
      <c r="IE6" s="116"/>
      <c r="IF6" s="116"/>
      <c r="IG6" s="116"/>
      <c r="IH6" s="116"/>
      <c r="II6" s="116"/>
      <c r="IJ6" s="116"/>
      <c r="IK6" s="116"/>
      <c r="IL6" s="116"/>
      <c r="IM6" s="116"/>
      <c r="IN6" s="116"/>
      <c r="IO6" s="116"/>
      <c r="IP6" s="116"/>
      <c r="IQ6" s="116"/>
      <c r="IR6" s="116"/>
      <c r="IS6" s="116"/>
      <c r="IT6" s="116"/>
      <c r="IU6" s="116"/>
      <c r="IV6" s="116"/>
    </row>
    <row r="7" spans="1:256" s="33" customFormat="1" x14ac:dyDescent="0.2">
      <c r="A7" s="13">
        <v>24754</v>
      </c>
      <c r="B7" t="s">
        <v>14</v>
      </c>
      <c r="C7" s="39">
        <v>1000</v>
      </c>
      <c r="D7" s="1">
        <v>35125</v>
      </c>
      <c r="E7" s="46">
        <v>38472</v>
      </c>
      <c r="F7" s="1" t="s">
        <v>60</v>
      </c>
      <c r="G7" t="s">
        <v>26</v>
      </c>
      <c r="H7" s="73">
        <v>0.1</v>
      </c>
      <c r="I7" s="39">
        <v>1000</v>
      </c>
      <c r="J7" s="39">
        <f t="shared" ref="J7:J18" si="0">I7*H7*30.4</f>
        <v>3040</v>
      </c>
      <c r="K7" s="39">
        <v>1000</v>
      </c>
      <c r="L7" s="39">
        <f t="shared" ref="L7:L18" si="1">K7*H7*30.4</f>
        <v>3040</v>
      </c>
      <c r="M7" s="39">
        <v>1000</v>
      </c>
      <c r="N7" s="39">
        <f t="shared" ref="N7:N18" si="2">M7*H7*30.4</f>
        <v>3040</v>
      </c>
      <c r="O7" s="39">
        <v>1000</v>
      </c>
      <c r="P7" s="39">
        <f t="shared" ref="P7:P18" si="3">O7*H7*30.4</f>
        <v>3040</v>
      </c>
      <c r="Q7" s="39">
        <v>1000</v>
      </c>
      <c r="R7" s="39">
        <f t="shared" ref="R7:R18" si="4">Q7*H7*30.4</f>
        <v>3040</v>
      </c>
      <c r="S7" s="39">
        <v>1000</v>
      </c>
      <c r="T7" s="39">
        <f t="shared" ref="T7:T18" si="5">S7*H7*30.4</f>
        <v>3040</v>
      </c>
      <c r="U7" s="39">
        <v>1000</v>
      </c>
      <c r="V7" s="39">
        <f t="shared" ref="V7:V18" si="6">U7*H7*30.4</f>
        <v>3040</v>
      </c>
      <c r="W7" s="39">
        <v>1000</v>
      </c>
      <c r="X7" s="39">
        <f t="shared" ref="X7:X18" si="7">W7*H7*30.4</f>
        <v>3040</v>
      </c>
      <c r="Y7" s="39">
        <v>1000</v>
      </c>
      <c r="Z7" s="39">
        <f t="shared" ref="Z7:Z18" si="8">Y7*H7*30.4</f>
        <v>3040</v>
      </c>
      <c r="AA7" s="39">
        <v>1000</v>
      </c>
      <c r="AB7" s="39">
        <f t="shared" ref="AB7:AB18" si="9">AA7*H7*30.4</f>
        <v>3040</v>
      </c>
      <c r="AC7" s="39">
        <v>1000</v>
      </c>
      <c r="AD7" s="39">
        <f t="shared" ref="AD7:AD18" si="10">AC7*H7*30.4</f>
        <v>3040</v>
      </c>
      <c r="AE7" s="39">
        <v>1000</v>
      </c>
      <c r="AF7" s="21">
        <f t="shared" ref="AF7:AF18" si="11">AE7*H7*30.4</f>
        <v>3040</v>
      </c>
      <c r="AG7" s="21"/>
      <c r="AH7" s="57">
        <v>1000</v>
      </c>
      <c r="AI7" s="21">
        <f t="shared" ref="AI7:AI18" si="12">AH7*H7*30.4</f>
        <v>3040</v>
      </c>
      <c r="AJ7" s="21">
        <v>1000</v>
      </c>
      <c r="AK7" s="21">
        <f t="shared" ref="AK7:AK18" si="13">AJ7*H7*30.4</f>
        <v>3040</v>
      </c>
      <c r="AL7" s="21">
        <v>1000</v>
      </c>
      <c r="AM7" s="21">
        <f t="shared" ref="AM7:AM18" si="14">AL7*H7*30.4</f>
        <v>3040</v>
      </c>
      <c r="AN7" s="21">
        <v>1000</v>
      </c>
      <c r="AO7" s="21">
        <f t="shared" ref="AO7:AO18" si="15">AN7*H7*30.4</f>
        <v>3040</v>
      </c>
      <c r="AP7" s="21">
        <v>1000</v>
      </c>
      <c r="AQ7" s="21">
        <f t="shared" ref="AQ7:AQ18" si="16">AP7*H7*30.4</f>
        <v>3040</v>
      </c>
      <c r="AR7" s="21">
        <v>1000</v>
      </c>
      <c r="AS7" s="21">
        <f t="shared" ref="AS7:AS18" si="17">AR7*H7*30.4</f>
        <v>3040</v>
      </c>
      <c r="AT7" s="21">
        <v>1000</v>
      </c>
      <c r="AU7" s="21">
        <f t="shared" ref="AU7:AU18" si="18">AT7*H7*30.4</f>
        <v>3040</v>
      </c>
      <c r="AV7" s="21">
        <v>1000</v>
      </c>
      <c r="AW7" s="21">
        <f t="shared" ref="AW7:AW18" si="19">AV7*H7*30.4</f>
        <v>3040</v>
      </c>
      <c r="AX7" s="21">
        <v>1000</v>
      </c>
      <c r="AY7" s="21">
        <f t="shared" ref="AY7:AY18" si="20">AX7*H7*30.4</f>
        <v>3040</v>
      </c>
      <c r="AZ7" s="21">
        <v>1000</v>
      </c>
      <c r="BA7" s="21">
        <f t="shared" ref="BA7:BA18" si="21">AZ7*H7*30.4</f>
        <v>3040</v>
      </c>
      <c r="BB7" s="21">
        <v>1000</v>
      </c>
      <c r="BC7" s="21">
        <f t="shared" ref="BC7:BC18" si="22">BB7*H7*30.4</f>
        <v>3040</v>
      </c>
      <c r="BD7" s="21">
        <v>1000</v>
      </c>
      <c r="BE7" s="21">
        <f t="shared" ref="BE7:BE18" si="23">BD7*H7*30.4</f>
        <v>3040</v>
      </c>
      <c r="BF7" s="21"/>
      <c r="BG7" s="57">
        <v>1000</v>
      </c>
      <c r="BH7" s="21">
        <f t="shared" ref="BH7:BH18" si="24">BG7*H7*30.4</f>
        <v>3040</v>
      </c>
      <c r="BI7" s="21">
        <v>1000</v>
      </c>
      <c r="BJ7" s="21">
        <f t="shared" ref="BJ7:BJ18" si="25">BI7*H7*30.4</f>
        <v>3040</v>
      </c>
      <c r="BK7" s="21">
        <v>1000</v>
      </c>
      <c r="BL7" s="21">
        <f t="shared" ref="BL7:BL18" si="26">BK7*H7*30.4</f>
        <v>3040</v>
      </c>
      <c r="BM7" s="21">
        <v>1000</v>
      </c>
      <c r="BN7" s="21">
        <f t="shared" ref="BN7:BN18" si="27">BM7*H7*30.4</f>
        <v>3040</v>
      </c>
      <c r="BO7" s="21">
        <v>1000</v>
      </c>
      <c r="BP7" s="21">
        <f t="shared" ref="BP7:BP18" si="28">BO7*H7*30.4</f>
        <v>3040</v>
      </c>
      <c r="BQ7" s="21">
        <v>1000</v>
      </c>
      <c r="BR7" s="21">
        <f t="shared" ref="BR7:BR18" si="29">BQ7*H7*30.4</f>
        <v>3040</v>
      </c>
      <c r="BS7" s="21">
        <v>1000</v>
      </c>
      <c r="BT7" s="21">
        <f t="shared" ref="BT7:BT18" si="30">BS7*H7*30.4</f>
        <v>3040</v>
      </c>
      <c r="BU7" s="21">
        <v>1000</v>
      </c>
      <c r="BV7" s="21">
        <f t="shared" ref="BV7:BV18" si="31">BU7*H7*30.4</f>
        <v>3040</v>
      </c>
      <c r="BW7" s="21">
        <v>1000</v>
      </c>
      <c r="BX7" s="21">
        <f t="shared" ref="BX7:BX18" si="32">BW7*H7*30.4</f>
        <v>3040</v>
      </c>
      <c r="BY7" s="21">
        <v>1000</v>
      </c>
      <c r="BZ7" s="21">
        <f t="shared" ref="BZ7:BZ18" si="33">BY7*H7*30.4</f>
        <v>3040</v>
      </c>
      <c r="CA7" s="21">
        <v>1000</v>
      </c>
      <c r="CB7" s="21">
        <f t="shared" ref="CB7:CB18" si="34">CA7*H7*30.4</f>
        <v>3040</v>
      </c>
      <c r="CC7" s="21">
        <v>1000</v>
      </c>
      <c r="CD7" s="21">
        <f t="shared" ref="CD7:CD18" si="35">CC7*H7*30.4</f>
        <v>3040</v>
      </c>
      <c r="CE7" s="21"/>
      <c r="CF7" s="57">
        <v>1000</v>
      </c>
      <c r="CG7" s="21">
        <f t="shared" ref="CG7:CG18" si="36">CF7*H7*30.4</f>
        <v>3040</v>
      </c>
      <c r="CH7" s="21">
        <v>1000</v>
      </c>
      <c r="CI7" s="21">
        <f t="shared" ref="CI7:CI18" si="37">CH7*H7*30.4</f>
        <v>3040</v>
      </c>
      <c r="CJ7" s="21">
        <v>1000</v>
      </c>
      <c r="CK7" s="21">
        <f t="shared" ref="CK7:CK18" si="38">CJ7*H7*30.4</f>
        <v>3040</v>
      </c>
      <c r="CL7" s="21">
        <v>1000</v>
      </c>
      <c r="CM7" s="21">
        <f t="shared" ref="CM7:CM18" si="39">CL7*H7*30.4</f>
        <v>3040</v>
      </c>
      <c r="CO7" s="21">
        <f t="shared" ref="CO7:CO18" si="40">CN7*H7*30.4</f>
        <v>0</v>
      </c>
      <c r="CQ7" s="21">
        <f t="shared" ref="CQ7:CQ18" si="41">CP7*H7*30.4</f>
        <v>0</v>
      </c>
      <c r="CS7" s="21">
        <f t="shared" ref="CS7:CS18" si="42">CR7*H7*30.4</f>
        <v>0</v>
      </c>
      <c r="CU7" s="21">
        <f t="shared" ref="CU7:CU18" si="43">CT7*H7*30.4</f>
        <v>0</v>
      </c>
      <c r="CW7" s="21">
        <f t="shared" ref="CW7:CW18" si="44">CV7*H7*30.4</f>
        <v>0</v>
      </c>
      <c r="CY7" s="21">
        <f t="shared" ref="CY7:CY18" si="45">CX7*H7*30.4</f>
        <v>0</v>
      </c>
      <c r="DA7" s="21">
        <f t="shared" ref="DA7:DA18" si="46">CZ7*H7*30.4</f>
        <v>0</v>
      </c>
      <c r="DC7" s="21">
        <f t="shared" ref="DC7:DC18" si="47">DB7*H7*30.4</f>
        <v>0</v>
      </c>
      <c r="DD7" s="21"/>
      <c r="DE7" s="95"/>
      <c r="DF7" s="21">
        <f t="shared" ref="DF7:DF18" si="48">DE7*H7*30.4</f>
        <v>0</v>
      </c>
      <c r="DH7" s="21">
        <f t="shared" ref="DH7:DH18" si="49">DG7*H7*30.4</f>
        <v>0</v>
      </c>
      <c r="DJ7" s="21">
        <f t="shared" ref="DJ7:DJ18" si="50">DI7*H7*30.4</f>
        <v>0</v>
      </c>
      <c r="DL7" s="21">
        <f t="shared" ref="DL7:DL18" si="51">DK7*H7*30.4</f>
        <v>0</v>
      </c>
      <c r="DN7" s="21">
        <f t="shared" ref="DN7:DN18" si="52">DM7*H7*30.4</f>
        <v>0</v>
      </c>
      <c r="DP7" s="21">
        <f t="shared" ref="DP7:DP18" si="53">DO7*H7*30.4</f>
        <v>0</v>
      </c>
      <c r="DR7" s="21">
        <f t="shared" ref="DR7:DR18" si="54">DQ7*H7*30.4</f>
        <v>0</v>
      </c>
      <c r="DT7" s="21">
        <f t="shared" ref="DT7:DT18" si="55">DS7*H7*30.4</f>
        <v>0</v>
      </c>
      <c r="DV7" s="21">
        <f t="shared" ref="DV7:DV18" si="56">DU7*H7*30.4</f>
        <v>0</v>
      </c>
      <c r="DX7" s="21">
        <f t="shared" ref="DX7:DX18" si="57">DW7*H7*30.4</f>
        <v>0</v>
      </c>
      <c r="DZ7" s="21">
        <f t="shared" ref="DZ7:DZ18" si="58">DY7*H7*30.4</f>
        <v>0</v>
      </c>
      <c r="EB7" s="21">
        <f t="shared" ref="EB7:EB18" si="59">EA7*H7*30.4</f>
        <v>0</v>
      </c>
      <c r="EC7" s="21"/>
      <c r="ED7" s="95"/>
      <c r="EE7" s="21">
        <f t="shared" ref="EE7:EE18" si="60">ED7*H7*30.4</f>
        <v>0</v>
      </c>
      <c r="ER7" s="95"/>
      <c r="ES7" s="95"/>
      <c r="ET7" s="95"/>
      <c r="EU7" s="116"/>
      <c r="EV7" s="116"/>
      <c r="EW7" s="116"/>
      <c r="EX7" s="116"/>
      <c r="EY7" s="116"/>
      <c r="EZ7" s="116"/>
      <c r="FA7" s="116"/>
      <c r="FB7" s="116"/>
      <c r="FC7" s="116"/>
      <c r="FD7" s="116"/>
      <c r="FE7" s="116"/>
      <c r="FF7" s="116"/>
      <c r="FG7" s="116"/>
      <c r="FH7" s="116"/>
      <c r="FI7" s="116"/>
      <c r="FJ7" s="116"/>
      <c r="FK7" s="116"/>
      <c r="FL7" s="116"/>
      <c r="FM7" s="116"/>
      <c r="FN7" s="116"/>
      <c r="FO7" s="116"/>
      <c r="FP7" s="116"/>
      <c r="FQ7" s="116"/>
      <c r="FR7" s="116"/>
      <c r="FS7" s="116"/>
      <c r="FT7" s="116"/>
      <c r="FU7" s="116"/>
      <c r="FV7" s="116"/>
      <c r="FW7" s="116"/>
      <c r="FX7" s="116"/>
      <c r="FY7" s="116"/>
      <c r="FZ7" s="116"/>
      <c r="GA7" s="116"/>
      <c r="GB7" s="116"/>
      <c r="GC7" s="116"/>
      <c r="GD7" s="116"/>
      <c r="GE7" s="116"/>
      <c r="GF7" s="116"/>
      <c r="GG7" s="116"/>
      <c r="GH7" s="116"/>
      <c r="GI7" s="116"/>
      <c r="GJ7" s="116"/>
      <c r="GK7" s="116"/>
      <c r="GL7" s="116"/>
      <c r="GM7" s="116"/>
      <c r="GN7" s="116"/>
      <c r="GO7" s="116"/>
      <c r="GP7" s="116"/>
      <c r="GQ7" s="116"/>
      <c r="GR7" s="116"/>
      <c r="GS7" s="116"/>
      <c r="GT7" s="116"/>
      <c r="GU7" s="116"/>
      <c r="GV7" s="116"/>
      <c r="GW7" s="116"/>
      <c r="GX7" s="116"/>
      <c r="GY7" s="116"/>
      <c r="GZ7" s="116"/>
      <c r="HA7" s="116"/>
      <c r="HB7" s="116"/>
      <c r="HC7" s="116"/>
      <c r="HD7" s="116"/>
      <c r="HE7" s="116"/>
      <c r="HF7" s="116"/>
      <c r="HG7" s="116"/>
      <c r="HH7" s="116"/>
      <c r="HI7" s="116"/>
      <c r="HJ7" s="116"/>
      <c r="HK7" s="116"/>
      <c r="HL7" s="116"/>
      <c r="HM7" s="116"/>
      <c r="HN7" s="116"/>
      <c r="HO7" s="116"/>
      <c r="HP7" s="116"/>
      <c r="HQ7" s="116"/>
      <c r="HR7" s="116"/>
      <c r="HS7" s="116"/>
      <c r="HT7" s="116"/>
      <c r="HU7" s="116"/>
      <c r="HV7" s="116"/>
      <c r="HW7" s="116"/>
      <c r="HX7" s="116"/>
      <c r="HY7" s="116"/>
      <c r="HZ7" s="116"/>
      <c r="IA7" s="116"/>
      <c r="IB7" s="116"/>
      <c r="IC7" s="116"/>
      <c r="ID7" s="116"/>
      <c r="IE7" s="116"/>
      <c r="IF7" s="116"/>
      <c r="IG7" s="116"/>
      <c r="IH7" s="116"/>
      <c r="II7" s="116"/>
      <c r="IJ7" s="116"/>
      <c r="IK7" s="116"/>
      <c r="IL7" s="116"/>
      <c r="IM7" s="116"/>
      <c r="IN7" s="116"/>
      <c r="IO7" s="116"/>
      <c r="IP7" s="116"/>
      <c r="IQ7" s="116"/>
      <c r="IR7" s="116"/>
      <c r="IS7" s="116"/>
      <c r="IT7" s="116"/>
      <c r="IU7" s="116"/>
      <c r="IV7" s="116"/>
    </row>
    <row r="8" spans="1:256" s="33" customFormat="1" x14ac:dyDescent="0.2">
      <c r="A8" s="13">
        <v>26606</v>
      </c>
      <c r="B8" t="s">
        <v>42</v>
      </c>
      <c r="C8" s="39">
        <v>40000</v>
      </c>
      <c r="D8" s="1">
        <v>36100</v>
      </c>
      <c r="E8" s="1">
        <v>37925</v>
      </c>
      <c r="F8" s="1" t="s">
        <v>45</v>
      </c>
      <c r="G8" s="1" t="s">
        <v>4</v>
      </c>
      <c r="H8" s="73">
        <v>7.0000000000000007E-2</v>
      </c>
      <c r="I8" s="39">
        <v>40000</v>
      </c>
      <c r="J8" s="39">
        <f t="shared" si="0"/>
        <v>85120.000000000015</v>
      </c>
      <c r="K8" s="39">
        <v>40000</v>
      </c>
      <c r="L8" s="39">
        <f t="shared" si="1"/>
        <v>85120.000000000015</v>
      </c>
      <c r="M8" s="39">
        <v>40000</v>
      </c>
      <c r="N8" s="39">
        <f t="shared" si="2"/>
        <v>85120.000000000015</v>
      </c>
      <c r="O8" s="39">
        <v>40000</v>
      </c>
      <c r="P8" s="39">
        <f t="shared" si="3"/>
        <v>85120.000000000015</v>
      </c>
      <c r="Q8" s="39">
        <v>40000</v>
      </c>
      <c r="R8" s="39">
        <f t="shared" si="4"/>
        <v>85120.000000000015</v>
      </c>
      <c r="S8" s="39">
        <v>40000</v>
      </c>
      <c r="T8" s="39">
        <f t="shared" si="5"/>
        <v>85120.000000000015</v>
      </c>
      <c r="U8" s="39">
        <v>40000</v>
      </c>
      <c r="V8" s="39">
        <f t="shared" si="6"/>
        <v>85120.000000000015</v>
      </c>
      <c r="W8" s="39">
        <v>40000</v>
      </c>
      <c r="X8" s="39">
        <f t="shared" si="7"/>
        <v>85120.000000000015</v>
      </c>
      <c r="Y8" s="39">
        <v>40000</v>
      </c>
      <c r="Z8" s="39">
        <f t="shared" si="8"/>
        <v>85120.000000000015</v>
      </c>
      <c r="AA8" s="39">
        <v>40000</v>
      </c>
      <c r="AB8" s="39">
        <f t="shared" si="9"/>
        <v>85120.000000000015</v>
      </c>
      <c r="AC8" s="39">
        <v>40000</v>
      </c>
      <c r="AD8" s="39">
        <f t="shared" si="10"/>
        <v>85120.000000000015</v>
      </c>
      <c r="AE8" s="39">
        <v>40000</v>
      </c>
      <c r="AF8" s="21">
        <f t="shared" si="11"/>
        <v>85120.000000000015</v>
      </c>
      <c r="AG8" s="21"/>
      <c r="AH8" s="57">
        <v>40000</v>
      </c>
      <c r="AI8" s="21">
        <f t="shared" si="12"/>
        <v>85120.000000000015</v>
      </c>
      <c r="AJ8" s="21">
        <v>40000</v>
      </c>
      <c r="AK8" s="21">
        <f t="shared" si="13"/>
        <v>85120.000000000015</v>
      </c>
      <c r="AL8" s="21">
        <v>40000</v>
      </c>
      <c r="AM8" s="21">
        <f t="shared" si="14"/>
        <v>85120.000000000015</v>
      </c>
      <c r="AN8" s="21">
        <v>40000</v>
      </c>
      <c r="AO8" s="21">
        <f t="shared" si="15"/>
        <v>85120.000000000015</v>
      </c>
      <c r="AP8" s="21">
        <v>40000</v>
      </c>
      <c r="AQ8" s="21">
        <f t="shared" si="16"/>
        <v>85120.000000000015</v>
      </c>
      <c r="AR8" s="21">
        <v>40000</v>
      </c>
      <c r="AS8" s="21">
        <f t="shared" si="17"/>
        <v>85120.000000000015</v>
      </c>
      <c r="AT8" s="21">
        <v>40000</v>
      </c>
      <c r="AU8" s="21">
        <f t="shared" si="18"/>
        <v>85120.000000000015</v>
      </c>
      <c r="AV8" s="21">
        <v>40000</v>
      </c>
      <c r="AW8" s="21">
        <f t="shared" si="19"/>
        <v>85120.000000000015</v>
      </c>
      <c r="AX8" s="21">
        <v>40000</v>
      </c>
      <c r="AY8" s="21">
        <f t="shared" si="20"/>
        <v>85120.000000000015</v>
      </c>
      <c r="AZ8" s="21">
        <v>40000</v>
      </c>
      <c r="BA8" s="21">
        <f t="shared" si="21"/>
        <v>85120.000000000015</v>
      </c>
      <c r="BB8" s="21"/>
      <c r="BC8" s="21">
        <f t="shared" si="22"/>
        <v>0</v>
      </c>
      <c r="BD8" s="21"/>
      <c r="BE8" s="21">
        <f t="shared" si="23"/>
        <v>0</v>
      </c>
      <c r="BF8" s="21"/>
      <c r="BG8" s="57"/>
      <c r="BH8" s="21">
        <f t="shared" si="24"/>
        <v>0</v>
      </c>
      <c r="BI8" s="21"/>
      <c r="BJ8" s="21">
        <f t="shared" si="25"/>
        <v>0</v>
      </c>
      <c r="BK8" s="21"/>
      <c r="BL8" s="21">
        <f t="shared" si="26"/>
        <v>0</v>
      </c>
      <c r="BM8" s="21"/>
      <c r="BN8" s="21">
        <f t="shared" si="27"/>
        <v>0</v>
      </c>
      <c r="BO8" s="21"/>
      <c r="BP8" s="21">
        <f t="shared" si="28"/>
        <v>0</v>
      </c>
      <c r="BQ8" s="21"/>
      <c r="BR8" s="21">
        <f t="shared" si="29"/>
        <v>0</v>
      </c>
      <c r="BS8" s="21"/>
      <c r="BT8" s="21">
        <f t="shared" si="30"/>
        <v>0</v>
      </c>
      <c r="BU8" s="21"/>
      <c r="BV8" s="21">
        <f t="shared" si="31"/>
        <v>0</v>
      </c>
      <c r="BW8" s="21"/>
      <c r="BX8" s="21">
        <f t="shared" si="32"/>
        <v>0</v>
      </c>
      <c r="BY8" s="21"/>
      <c r="BZ8" s="21">
        <f t="shared" si="33"/>
        <v>0</v>
      </c>
      <c r="CA8" s="21"/>
      <c r="CB8" s="21">
        <f t="shared" si="34"/>
        <v>0</v>
      </c>
      <c r="CC8" s="21"/>
      <c r="CD8" s="21">
        <f t="shared" si="35"/>
        <v>0</v>
      </c>
      <c r="CE8" s="21"/>
      <c r="CF8" s="57"/>
      <c r="CG8" s="21">
        <f t="shared" si="36"/>
        <v>0</v>
      </c>
      <c r="CH8" s="21"/>
      <c r="CI8" s="21">
        <f t="shared" si="37"/>
        <v>0</v>
      </c>
      <c r="CJ8" s="21"/>
      <c r="CK8" s="21">
        <f t="shared" si="38"/>
        <v>0</v>
      </c>
      <c r="CL8" s="21"/>
      <c r="CM8" s="21">
        <f t="shared" si="39"/>
        <v>0</v>
      </c>
      <c r="CN8" s="21"/>
      <c r="CO8" s="21">
        <f t="shared" si="40"/>
        <v>0</v>
      </c>
      <c r="CP8" s="21"/>
      <c r="CQ8" s="21">
        <f t="shared" si="41"/>
        <v>0</v>
      </c>
      <c r="CR8" s="21"/>
      <c r="CS8" s="21">
        <f t="shared" si="42"/>
        <v>0</v>
      </c>
      <c r="CT8" s="21"/>
      <c r="CU8" s="21">
        <f t="shared" si="43"/>
        <v>0</v>
      </c>
      <c r="CV8" s="21"/>
      <c r="CW8" s="21">
        <f t="shared" si="44"/>
        <v>0</v>
      </c>
      <c r="CX8" s="21"/>
      <c r="CY8" s="21">
        <f t="shared" si="45"/>
        <v>0</v>
      </c>
      <c r="CZ8" s="21"/>
      <c r="DA8" s="21">
        <f t="shared" si="46"/>
        <v>0</v>
      </c>
      <c r="DB8" s="21"/>
      <c r="DC8" s="21">
        <f t="shared" si="47"/>
        <v>0</v>
      </c>
      <c r="DD8" s="21"/>
      <c r="DE8" s="57"/>
      <c r="DF8" s="21">
        <f t="shared" si="48"/>
        <v>0</v>
      </c>
      <c r="DG8" s="21"/>
      <c r="DH8" s="21">
        <f t="shared" si="49"/>
        <v>0</v>
      </c>
      <c r="DI8" s="21"/>
      <c r="DJ8" s="21">
        <f t="shared" si="50"/>
        <v>0</v>
      </c>
      <c r="DK8" s="21"/>
      <c r="DL8" s="21">
        <f t="shared" si="51"/>
        <v>0</v>
      </c>
      <c r="DM8" s="21"/>
      <c r="DN8" s="21">
        <f t="shared" si="52"/>
        <v>0</v>
      </c>
      <c r="DO8" s="21"/>
      <c r="DP8" s="21">
        <f t="shared" si="53"/>
        <v>0</v>
      </c>
      <c r="DQ8" s="21"/>
      <c r="DR8" s="21">
        <f t="shared" si="54"/>
        <v>0</v>
      </c>
      <c r="DS8" s="21"/>
      <c r="DT8" s="21">
        <f t="shared" si="55"/>
        <v>0</v>
      </c>
      <c r="DU8" s="21"/>
      <c r="DV8" s="21">
        <f t="shared" si="56"/>
        <v>0</v>
      </c>
      <c r="DW8" s="21"/>
      <c r="DX8" s="21">
        <f t="shared" si="57"/>
        <v>0</v>
      </c>
      <c r="DY8" s="21"/>
      <c r="DZ8" s="21">
        <f t="shared" si="58"/>
        <v>0</v>
      </c>
      <c r="EA8" s="21"/>
      <c r="EB8" s="21">
        <f t="shared" si="59"/>
        <v>0</v>
      </c>
      <c r="EC8" s="21"/>
      <c r="ED8" s="57"/>
      <c r="EE8" s="21">
        <f t="shared" si="60"/>
        <v>0</v>
      </c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57"/>
      <c r="ES8" s="57"/>
      <c r="ET8" s="5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116"/>
      <c r="GC8" s="116"/>
      <c r="GD8" s="116"/>
      <c r="GE8" s="116"/>
      <c r="GF8" s="116"/>
      <c r="GG8" s="116"/>
      <c r="GH8" s="116"/>
      <c r="GI8" s="116"/>
      <c r="GJ8" s="116"/>
      <c r="GK8" s="116"/>
      <c r="GL8" s="116"/>
      <c r="GM8" s="116"/>
      <c r="GN8" s="116"/>
      <c r="GO8" s="116"/>
      <c r="GP8" s="116"/>
      <c r="GQ8" s="116"/>
      <c r="GR8" s="116"/>
      <c r="GS8" s="116"/>
      <c r="GT8" s="116"/>
      <c r="GU8" s="116"/>
      <c r="GV8" s="116"/>
      <c r="GW8" s="116"/>
      <c r="GX8" s="116"/>
      <c r="GY8" s="116"/>
      <c r="GZ8" s="116"/>
      <c r="HA8" s="116"/>
      <c r="HB8" s="116"/>
      <c r="HC8" s="116"/>
      <c r="HD8" s="116"/>
      <c r="HE8" s="116"/>
      <c r="HF8" s="116"/>
      <c r="HG8" s="116"/>
      <c r="HH8" s="116"/>
      <c r="HI8" s="116"/>
      <c r="HJ8" s="116"/>
      <c r="HK8" s="116"/>
      <c r="HL8" s="116"/>
      <c r="HM8" s="116"/>
      <c r="HN8" s="116"/>
      <c r="HO8" s="116"/>
      <c r="HP8" s="116"/>
      <c r="HQ8" s="116"/>
      <c r="HR8" s="116"/>
      <c r="HS8" s="116"/>
      <c r="HT8" s="116"/>
      <c r="HU8" s="116"/>
      <c r="HV8" s="116"/>
      <c r="HW8" s="116"/>
      <c r="HX8" s="116"/>
      <c r="HY8" s="116"/>
      <c r="HZ8" s="116"/>
      <c r="IA8" s="116"/>
      <c r="IB8" s="116"/>
      <c r="IC8" s="116"/>
      <c r="ID8" s="116"/>
      <c r="IE8" s="116"/>
      <c r="IF8" s="116"/>
      <c r="IG8" s="116"/>
      <c r="IH8" s="116"/>
      <c r="II8" s="116"/>
      <c r="IJ8" s="116"/>
      <c r="IK8" s="116"/>
      <c r="IL8" s="116"/>
      <c r="IM8" s="116"/>
      <c r="IN8" s="116"/>
      <c r="IO8" s="116"/>
      <c r="IP8" s="116"/>
      <c r="IQ8" s="116"/>
      <c r="IR8" s="116"/>
      <c r="IS8" s="116"/>
      <c r="IT8" s="116"/>
      <c r="IU8" s="116"/>
      <c r="IV8" s="116"/>
    </row>
    <row r="9" spans="1:256" s="33" customFormat="1" x14ac:dyDescent="0.2">
      <c r="A9" s="13">
        <v>26740</v>
      </c>
      <c r="B9" t="s">
        <v>11</v>
      </c>
      <c r="C9" s="39">
        <v>8000</v>
      </c>
      <c r="D9" s="1">
        <v>36312</v>
      </c>
      <c r="E9" s="1">
        <v>39113</v>
      </c>
      <c r="F9" s="1" t="s">
        <v>45</v>
      </c>
      <c r="G9" t="s">
        <v>4</v>
      </c>
      <c r="H9" s="73">
        <v>0.05</v>
      </c>
      <c r="I9" s="39">
        <v>8000</v>
      </c>
      <c r="J9" s="39">
        <f t="shared" si="0"/>
        <v>12160</v>
      </c>
      <c r="K9" s="39">
        <v>8000</v>
      </c>
      <c r="L9" s="39">
        <f t="shared" si="1"/>
        <v>12160</v>
      </c>
      <c r="M9" s="39">
        <v>8000</v>
      </c>
      <c r="N9" s="39">
        <f t="shared" si="2"/>
        <v>12160</v>
      </c>
      <c r="O9" s="39">
        <v>8000</v>
      </c>
      <c r="P9" s="39">
        <f t="shared" si="3"/>
        <v>12160</v>
      </c>
      <c r="Q9" s="39">
        <v>8000</v>
      </c>
      <c r="R9" s="39">
        <f t="shared" si="4"/>
        <v>12160</v>
      </c>
      <c r="S9" s="39">
        <v>8000</v>
      </c>
      <c r="T9" s="39">
        <f t="shared" si="5"/>
        <v>12160</v>
      </c>
      <c r="U9" s="39">
        <v>8000</v>
      </c>
      <c r="V9" s="39">
        <f t="shared" si="6"/>
        <v>12160</v>
      </c>
      <c r="W9" s="39">
        <v>8000</v>
      </c>
      <c r="X9" s="39">
        <f t="shared" si="7"/>
        <v>12160</v>
      </c>
      <c r="Y9" s="39">
        <v>8000</v>
      </c>
      <c r="Z9" s="39">
        <f t="shared" si="8"/>
        <v>12160</v>
      </c>
      <c r="AA9" s="39">
        <v>8000</v>
      </c>
      <c r="AB9" s="39">
        <f t="shared" si="9"/>
        <v>12160</v>
      </c>
      <c r="AC9" s="39">
        <v>8000</v>
      </c>
      <c r="AD9" s="39">
        <f t="shared" si="10"/>
        <v>12160</v>
      </c>
      <c r="AE9" s="39">
        <v>8000</v>
      </c>
      <c r="AF9" s="21">
        <f t="shared" si="11"/>
        <v>12160</v>
      </c>
      <c r="AG9" s="21"/>
      <c r="AH9" s="57">
        <v>8000</v>
      </c>
      <c r="AI9" s="21">
        <f t="shared" si="12"/>
        <v>12160</v>
      </c>
      <c r="AJ9" s="21">
        <v>8000</v>
      </c>
      <c r="AK9" s="21">
        <f t="shared" si="13"/>
        <v>12160</v>
      </c>
      <c r="AL9" s="21">
        <v>8000</v>
      </c>
      <c r="AM9" s="21">
        <f t="shared" si="14"/>
        <v>12160</v>
      </c>
      <c r="AN9" s="21">
        <v>8000</v>
      </c>
      <c r="AO9" s="21">
        <f t="shared" si="15"/>
        <v>12160</v>
      </c>
      <c r="AP9" s="21">
        <v>8000</v>
      </c>
      <c r="AQ9" s="21">
        <f t="shared" si="16"/>
        <v>12160</v>
      </c>
      <c r="AR9" s="21">
        <v>8000</v>
      </c>
      <c r="AS9" s="21">
        <f t="shared" si="17"/>
        <v>12160</v>
      </c>
      <c r="AT9" s="21">
        <v>8000</v>
      </c>
      <c r="AU9" s="21">
        <f t="shared" si="18"/>
        <v>12160</v>
      </c>
      <c r="AV9" s="21">
        <v>8000</v>
      </c>
      <c r="AW9" s="21">
        <f t="shared" si="19"/>
        <v>12160</v>
      </c>
      <c r="AX9" s="21">
        <v>8000</v>
      </c>
      <c r="AY9" s="21">
        <f t="shared" si="20"/>
        <v>12160</v>
      </c>
      <c r="AZ9" s="21">
        <v>8000</v>
      </c>
      <c r="BA9" s="21">
        <f t="shared" si="21"/>
        <v>12160</v>
      </c>
      <c r="BB9" s="21">
        <v>8000</v>
      </c>
      <c r="BC9" s="21">
        <f t="shared" si="22"/>
        <v>12160</v>
      </c>
      <c r="BD9" s="21">
        <v>8000</v>
      </c>
      <c r="BE9" s="21">
        <f t="shared" si="23"/>
        <v>12160</v>
      </c>
      <c r="BF9" s="21"/>
      <c r="BG9" s="57">
        <v>8000</v>
      </c>
      <c r="BH9" s="21">
        <f t="shared" si="24"/>
        <v>12160</v>
      </c>
      <c r="BI9" s="21">
        <v>8000</v>
      </c>
      <c r="BJ9" s="21">
        <f t="shared" si="25"/>
        <v>12160</v>
      </c>
      <c r="BK9" s="21">
        <v>8000</v>
      </c>
      <c r="BL9" s="21">
        <f t="shared" si="26"/>
        <v>12160</v>
      </c>
      <c r="BM9" s="21">
        <v>8000</v>
      </c>
      <c r="BN9" s="21">
        <f t="shared" si="27"/>
        <v>12160</v>
      </c>
      <c r="BO9" s="21">
        <v>8000</v>
      </c>
      <c r="BP9" s="21">
        <f t="shared" si="28"/>
        <v>12160</v>
      </c>
      <c r="BQ9" s="21">
        <v>8000</v>
      </c>
      <c r="BR9" s="21">
        <f t="shared" si="29"/>
        <v>12160</v>
      </c>
      <c r="BS9" s="21">
        <v>8000</v>
      </c>
      <c r="BT9" s="21">
        <f t="shared" si="30"/>
        <v>12160</v>
      </c>
      <c r="BU9" s="21">
        <v>8000</v>
      </c>
      <c r="BV9" s="21">
        <f t="shared" si="31"/>
        <v>12160</v>
      </c>
      <c r="BW9" s="21">
        <v>8000</v>
      </c>
      <c r="BX9" s="21">
        <f t="shared" si="32"/>
        <v>12160</v>
      </c>
      <c r="BY9" s="21">
        <v>8000</v>
      </c>
      <c r="BZ9" s="21">
        <f t="shared" si="33"/>
        <v>12160</v>
      </c>
      <c r="CA9" s="21">
        <v>8000</v>
      </c>
      <c r="CB9" s="21">
        <f t="shared" si="34"/>
        <v>12160</v>
      </c>
      <c r="CC9" s="21">
        <v>8000</v>
      </c>
      <c r="CD9" s="21">
        <f t="shared" si="35"/>
        <v>12160</v>
      </c>
      <c r="CE9" s="21"/>
      <c r="CF9" s="57">
        <v>8000</v>
      </c>
      <c r="CG9" s="21">
        <f t="shared" si="36"/>
        <v>12160</v>
      </c>
      <c r="CH9" s="21">
        <v>8000</v>
      </c>
      <c r="CI9" s="21">
        <f t="shared" si="37"/>
        <v>12160</v>
      </c>
      <c r="CJ9" s="21">
        <v>8000</v>
      </c>
      <c r="CK9" s="21">
        <f t="shared" si="38"/>
        <v>12160</v>
      </c>
      <c r="CL9" s="21">
        <v>8000</v>
      </c>
      <c r="CM9" s="21">
        <f t="shared" si="39"/>
        <v>12160</v>
      </c>
      <c r="CN9" s="21">
        <v>8000</v>
      </c>
      <c r="CO9" s="21">
        <f t="shared" si="40"/>
        <v>12160</v>
      </c>
      <c r="CP9" s="21">
        <v>8000</v>
      </c>
      <c r="CQ9" s="21">
        <f t="shared" si="41"/>
        <v>12160</v>
      </c>
      <c r="CR9" s="21">
        <v>8000</v>
      </c>
      <c r="CS9" s="21">
        <f t="shared" si="42"/>
        <v>12160</v>
      </c>
      <c r="CT9" s="21">
        <v>8000</v>
      </c>
      <c r="CU9" s="21">
        <f t="shared" si="43"/>
        <v>12160</v>
      </c>
      <c r="CV9" s="21">
        <v>8000</v>
      </c>
      <c r="CW9" s="21">
        <f t="shared" si="44"/>
        <v>12160</v>
      </c>
      <c r="CX9" s="21">
        <v>8000</v>
      </c>
      <c r="CY9" s="21">
        <f t="shared" si="45"/>
        <v>12160</v>
      </c>
      <c r="CZ9" s="21">
        <v>8000</v>
      </c>
      <c r="DA9" s="21">
        <f t="shared" si="46"/>
        <v>12160</v>
      </c>
      <c r="DB9" s="21">
        <v>8000</v>
      </c>
      <c r="DC9" s="21">
        <f t="shared" si="47"/>
        <v>12160</v>
      </c>
      <c r="DD9" s="21"/>
      <c r="DE9" s="57">
        <v>8000</v>
      </c>
      <c r="DF9" s="21">
        <f t="shared" si="48"/>
        <v>12160</v>
      </c>
      <c r="DG9" s="21">
        <v>8000</v>
      </c>
      <c r="DH9" s="21">
        <f t="shared" si="49"/>
        <v>12160</v>
      </c>
      <c r="DI9" s="21">
        <v>8000</v>
      </c>
      <c r="DJ9" s="21">
        <f t="shared" si="50"/>
        <v>12160</v>
      </c>
      <c r="DK9" s="21">
        <v>8000</v>
      </c>
      <c r="DL9" s="21">
        <f t="shared" si="51"/>
        <v>12160</v>
      </c>
      <c r="DM9" s="21">
        <v>8000</v>
      </c>
      <c r="DN9" s="21">
        <f t="shared" si="52"/>
        <v>12160</v>
      </c>
      <c r="DO9" s="21">
        <v>8000</v>
      </c>
      <c r="DP9" s="21">
        <f t="shared" si="53"/>
        <v>12160</v>
      </c>
      <c r="DQ9" s="21">
        <v>8000</v>
      </c>
      <c r="DR9" s="21">
        <f t="shared" si="54"/>
        <v>12160</v>
      </c>
      <c r="DS9" s="21">
        <v>8000</v>
      </c>
      <c r="DT9" s="21">
        <f t="shared" si="55"/>
        <v>12160</v>
      </c>
      <c r="DU9" s="21">
        <v>8000</v>
      </c>
      <c r="DV9" s="21">
        <f t="shared" si="56"/>
        <v>12160</v>
      </c>
      <c r="DW9" s="21">
        <v>8000</v>
      </c>
      <c r="DX9" s="21">
        <f t="shared" si="57"/>
        <v>12160</v>
      </c>
      <c r="DY9" s="21">
        <v>8000</v>
      </c>
      <c r="DZ9" s="21">
        <f t="shared" si="58"/>
        <v>12160</v>
      </c>
      <c r="EA9" s="21">
        <v>8000</v>
      </c>
      <c r="EB9" s="21">
        <f t="shared" si="59"/>
        <v>12160</v>
      </c>
      <c r="EC9" s="21"/>
      <c r="ED9" s="57">
        <v>8000</v>
      </c>
      <c r="EE9" s="21">
        <f t="shared" si="60"/>
        <v>12160</v>
      </c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57"/>
      <c r="ES9" s="57"/>
      <c r="ET9" s="5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116"/>
      <c r="GC9" s="116"/>
      <c r="GD9" s="116"/>
      <c r="GE9" s="116"/>
      <c r="GF9" s="116"/>
      <c r="GG9" s="116"/>
      <c r="GH9" s="116"/>
      <c r="GI9" s="116"/>
      <c r="GJ9" s="116"/>
      <c r="GK9" s="116"/>
      <c r="GL9" s="116"/>
      <c r="GM9" s="116"/>
      <c r="GN9" s="116"/>
      <c r="GO9" s="116"/>
      <c r="GP9" s="116"/>
      <c r="GQ9" s="116"/>
      <c r="GR9" s="116"/>
      <c r="GS9" s="116"/>
      <c r="GT9" s="116"/>
      <c r="GU9" s="116"/>
      <c r="GV9" s="116"/>
      <c r="GW9" s="116"/>
      <c r="GX9" s="116"/>
      <c r="GY9" s="116"/>
      <c r="GZ9" s="116"/>
      <c r="HA9" s="116"/>
      <c r="HB9" s="116"/>
      <c r="HC9" s="116"/>
      <c r="HD9" s="116"/>
      <c r="HE9" s="116"/>
      <c r="HF9" s="116"/>
      <c r="HG9" s="116"/>
      <c r="HH9" s="116"/>
      <c r="HI9" s="116"/>
      <c r="HJ9" s="116"/>
      <c r="HK9" s="116"/>
      <c r="HL9" s="116"/>
      <c r="HM9" s="116"/>
      <c r="HN9" s="116"/>
      <c r="HO9" s="116"/>
      <c r="HP9" s="116"/>
      <c r="HQ9" s="116"/>
      <c r="HR9" s="116"/>
      <c r="HS9" s="116"/>
      <c r="HT9" s="116"/>
      <c r="HU9" s="116"/>
      <c r="HV9" s="116"/>
      <c r="HW9" s="116"/>
      <c r="HX9" s="116"/>
      <c r="HY9" s="116"/>
      <c r="HZ9" s="116"/>
      <c r="IA9" s="116"/>
      <c r="IB9" s="116"/>
      <c r="IC9" s="116"/>
      <c r="ID9" s="116"/>
      <c r="IE9" s="116"/>
      <c r="IF9" s="116"/>
      <c r="IG9" s="116"/>
      <c r="IH9" s="116"/>
      <c r="II9" s="116"/>
      <c r="IJ9" s="116"/>
      <c r="IK9" s="116"/>
      <c r="IL9" s="116"/>
      <c r="IM9" s="116"/>
      <c r="IN9" s="116"/>
      <c r="IO9" s="116"/>
      <c r="IP9" s="116"/>
      <c r="IQ9" s="116"/>
      <c r="IR9" s="116"/>
      <c r="IS9" s="116"/>
      <c r="IT9" s="116"/>
      <c r="IU9" s="116"/>
      <c r="IV9" s="116"/>
    </row>
    <row r="10" spans="1:256" s="33" customFormat="1" x14ac:dyDescent="0.2">
      <c r="A10" s="13">
        <v>27104</v>
      </c>
      <c r="B10" t="s">
        <v>30</v>
      </c>
      <c r="C10" s="39">
        <v>1613</v>
      </c>
      <c r="D10" s="1">
        <v>36557</v>
      </c>
      <c r="E10" s="1">
        <v>38383</v>
      </c>
      <c r="F10" s="1" t="s">
        <v>45</v>
      </c>
      <c r="G10" t="s">
        <v>4</v>
      </c>
      <c r="H10" s="73">
        <v>0.05</v>
      </c>
      <c r="I10" s="39">
        <v>1613</v>
      </c>
      <c r="J10" s="39">
        <f t="shared" si="0"/>
        <v>2451.7600000000002</v>
      </c>
      <c r="K10" s="39">
        <v>1613</v>
      </c>
      <c r="L10" s="39">
        <f t="shared" si="1"/>
        <v>2451.7600000000002</v>
      </c>
      <c r="M10" s="39">
        <v>1613</v>
      </c>
      <c r="N10" s="39">
        <f t="shared" si="2"/>
        <v>2451.7600000000002</v>
      </c>
      <c r="O10" s="39">
        <v>1613</v>
      </c>
      <c r="P10" s="39">
        <f t="shared" si="3"/>
        <v>2451.7600000000002</v>
      </c>
      <c r="Q10" s="39">
        <v>1613</v>
      </c>
      <c r="R10" s="39">
        <f t="shared" si="4"/>
        <v>2451.7600000000002</v>
      </c>
      <c r="S10" s="39">
        <v>1613</v>
      </c>
      <c r="T10" s="39">
        <f t="shared" si="5"/>
        <v>2451.7600000000002</v>
      </c>
      <c r="U10" s="39">
        <v>1613</v>
      </c>
      <c r="V10" s="39">
        <f t="shared" si="6"/>
        <v>2451.7600000000002</v>
      </c>
      <c r="W10" s="39">
        <v>1613</v>
      </c>
      <c r="X10" s="39">
        <f t="shared" si="7"/>
        <v>2451.7600000000002</v>
      </c>
      <c r="Y10" s="39">
        <v>1613</v>
      </c>
      <c r="Z10" s="39">
        <f t="shared" si="8"/>
        <v>2451.7600000000002</v>
      </c>
      <c r="AA10" s="39">
        <v>1613</v>
      </c>
      <c r="AB10" s="39">
        <f t="shared" si="9"/>
        <v>2451.7600000000002</v>
      </c>
      <c r="AC10" s="39">
        <v>1613</v>
      </c>
      <c r="AD10" s="39">
        <f t="shared" si="10"/>
        <v>2451.7600000000002</v>
      </c>
      <c r="AE10" s="39">
        <v>1613</v>
      </c>
      <c r="AF10" s="21">
        <f t="shared" si="11"/>
        <v>2451.7600000000002</v>
      </c>
      <c r="AG10" s="21"/>
      <c r="AH10" s="57">
        <v>1613</v>
      </c>
      <c r="AI10" s="21">
        <f t="shared" si="12"/>
        <v>2451.7600000000002</v>
      </c>
      <c r="AJ10" s="21">
        <v>1613</v>
      </c>
      <c r="AK10" s="21">
        <f t="shared" si="13"/>
        <v>2451.7600000000002</v>
      </c>
      <c r="AL10" s="21">
        <v>1613</v>
      </c>
      <c r="AM10" s="21">
        <f t="shared" si="14"/>
        <v>2451.7600000000002</v>
      </c>
      <c r="AN10" s="21">
        <v>1613</v>
      </c>
      <c r="AO10" s="21">
        <f t="shared" si="15"/>
        <v>2451.7600000000002</v>
      </c>
      <c r="AP10" s="21">
        <v>1613</v>
      </c>
      <c r="AQ10" s="21">
        <f t="shared" si="16"/>
        <v>2451.7600000000002</v>
      </c>
      <c r="AR10" s="21">
        <v>1613</v>
      </c>
      <c r="AS10" s="21">
        <f t="shared" si="17"/>
        <v>2451.7600000000002</v>
      </c>
      <c r="AT10" s="21">
        <v>1613</v>
      </c>
      <c r="AU10" s="21">
        <f t="shared" si="18"/>
        <v>2451.7600000000002</v>
      </c>
      <c r="AV10" s="21">
        <v>1613</v>
      </c>
      <c r="AW10" s="21">
        <f t="shared" si="19"/>
        <v>2451.7600000000002</v>
      </c>
      <c r="AX10" s="21">
        <v>1613</v>
      </c>
      <c r="AY10" s="21">
        <f t="shared" si="20"/>
        <v>2451.7600000000002</v>
      </c>
      <c r="AZ10" s="21">
        <v>1613</v>
      </c>
      <c r="BA10" s="21">
        <f t="shared" si="21"/>
        <v>2451.7600000000002</v>
      </c>
      <c r="BB10" s="21">
        <v>1613</v>
      </c>
      <c r="BC10" s="21">
        <f t="shared" si="22"/>
        <v>2451.7600000000002</v>
      </c>
      <c r="BD10" s="21">
        <v>1613</v>
      </c>
      <c r="BE10" s="21">
        <f t="shared" si="23"/>
        <v>2451.7600000000002</v>
      </c>
      <c r="BF10" s="21"/>
      <c r="BG10" s="57">
        <v>1613</v>
      </c>
      <c r="BH10" s="21">
        <f t="shared" si="24"/>
        <v>2451.7600000000002</v>
      </c>
      <c r="BI10" s="21">
        <v>1613</v>
      </c>
      <c r="BJ10" s="21">
        <f t="shared" si="25"/>
        <v>2451.7600000000002</v>
      </c>
      <c r="BK10" s="21">
        <v>1613</v>
      </c>
      <c r="BL10" s="21">
        <f t="shared" si="26"/>
        <v>2451.7600000000002</v>
      </c>
      <c r="BM10" s="21">
        <v>1613</v>
      </c>
      <c r="BN10" s="21">
        <f t="shared" si="27"/>
        <v>2451.7600000000002</v>
      </c>
      <c r="BO10" s="21">
        <v>1613</v>
      </c>
      <c r="BP10" s="21">
        <f t="shared" si="28"/>
        <v>2451.7600000000002</v>
      </c>
      <c r="BQ10" s="21">
        <v>1613</v>
      </c>
      <c r="BR10" s="21">
        <f t="shared" si="29"/>
        <v>2451.7600000000002</v>
      </c>
      <c r="BS10" s="21">
        <v>1613</v>
      </c>
      <c r="BT10" s="21">
        <f t="shared" si="30"/>
        <v>2451.7600000000002</v>
      </c>
      <c r="BU10" s="21">
        <v>1613</v>
      </c>
      <c r="BV10" s="21">
        <f t="shared" si="31"/>
        <v>2451.7600000000002</v>
      </c>
      <c r="BW10" s="21">
        <v>1613</v>
      </c>
      <c r="BX10" s="21">
        <f t="shared" si="32"/>
        <v>2451.7600000000002</v>
      </c>
      <c r="BY10" s="21">
        <v>1613</v>
      </c>
      <c r="BZ10" s="21">
        <f t="shared" si="33"/>
        <v>2451.7600000000002</v>
      </c>
      <c r="CA10" s="21">
        <v>1613</v>
      </c>
      <c r="CB10" s="21">
        <f t="shared" si="34"/>
        <v>2451.7600000000002</v>
      </c>
      <c r="CC10" s="21">
        <v>1613</v>
      </c>
      <c r="CD10" s="21">
        <f t="shared" si="35"/>
        <v>2451.7600000000002</v>
      </c>
      <c r="CE10" s="21"/>
      <c r="CF10" s="57">
        <v>1613</v>
      </c>
      <c r="CG10" s="21">
        <f t="shared" si="36"/>
        <v>2451.7600000000002</v>
      </c>
      <c r="CH10" s="21"/>
      <c r="CI10" s="21">
        <f t="shared" si="37"/>
        <v>0</v>
      </c>
      <c r="CJ10" s="21"/>
      <c r="CK10" s="21">
        <f t="shared" si="38"/>
        <v>0</v>
      </c>
      <c r="CL10" s="21"/>
      <c r="CM10" s="21">
        <f t="shared" si="39"/>
        <v>0</v>
      </c>
      <c r="CN10" s="21"/>
      <c r="CO10" s="21">
        <f t="shared" si="40"/>
        <v>0</v>
      </c>
      <c r="CP10" s="21"/>
      <c r="CQ10" s="21">
        <f t="shared" si="41"/>
        <v>0</v>
      </c>
      <c r="CR10" s="21"/>
      <c r="CS10" s="21">
        <f t="shared" si="42"/>
        <v>0</v>
      </c>
      <c r="CT10" s="21"/>
      <c r="CU10" s="21">
        <f t="shared" si="43"/>
        <v>0</v>
      </c>
      <c r="CV10" s="21"/>
      <c r="CW10" s="21">
        <f t="shared" si="44"/>
        <v>0</v>
      </c>
      <c r="CX10" s="21"/>
      <c r="CY10" s="21">
        <f t="shared" si="45"/>
        <v>0</v>
      </c>
      <c r="CZ10" s="21"/>
      <c r="DA10" s="21">
        <f t="shared" si="46"/>
        <v>0</v>
      </c>
      <c r="DB10" s="21"/>
      <c r="DC10" s="21">
        <f t="shared" si="47"/>
        <v>0</v>
      </c>
      <c r="DD10" s="21"/>
      <c r="DE10" s="57"/>
      <c r="DF10" s="21">
        <f t="shared" si="48"/>
        <v>0</v>
      </c>
      <c r="DG10" s="21"/>
      <c r="DH10" s="21">
        <f t="shared" si="49"/>
        <v>0</v>
      </c>
      <c r="DI10" s="21"/>
      <c r="DJ10" s="21">
        <f t="shared" si="50"/>
        <v>0</v>
      </c>
      <c r="DK10" s="21"/>
      <c r="DL10" s="21">
        <f t="shared" si="51"/>
        <v>0</v>
      </c>
      <c r="DM10" s="21"/>
      <c r="DN10" s="21">
        <f t="shared" si="52"/>
        <v>0</v>
      </c>
      <c r="DO10" s="21"/>
      <c r="DP10" s="21">
        <f t="shared" si="53"/>
        <v>0</v>
      </c>
      <c r="DQ10" s="21"/>
      <c r="DR10" s="21">
        <f t="shared" si="54"/>
        <v>0</v>
      </c>
      <c r="DS10" s="21"/>
      <c r="DT10" s="21">
        <f t="shared" si="55"/>
        <v>0</v>
      </c>
      <c r="DU10" s="21"/>
      <c r="DV10" s="21">
        <f t="shared" si="56"/>
        <v>0</v>
      </c>
      <c r="DW10" s="21"/>
      <c r="DX10" s="21">
        <f t="shared" si="57"/>
        <v>0</v>
      </c>
      <c r="DY10" s="21"/>
      <c r="DZ10" s="21">
        <f t="shared" si="58"/>
        <v>0</v>
      </c>
      <c r="EA10" s="21"/>
      <c r="EB10" s="21">
        <f t="shared" si="59"/>
        <v>0</v>
      </c>
      <c r="EC10" s="21"/>
      <c r="ED10" s="57"/>
      <c r="EE10" s="21">
        <f t="shared" si="60"/>
        <v>0</v>
      </c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57"/>
      <c r="ES10" s="57"/>
      <c r="ET10" s="5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116"/>
      <c r="GC10" s="116"/>
      <c r="GD10" s="116"/>
      <c r="GE10" s="116"/>
      <c r="GF10" s="116"/>
      <c r="GG10" s="116"/>
      <c r="GH10" s="116"/>
      <c r="GI10" s="116"/>
      <c r="GJ10" s="116"/>
      <c r="GK10" s="116"/>
      <c r="GL10" s="116"/>
      <c r="GM10" s="116"/>
      <c r="GN10" s="116"/>
      <c r="GO10" s="116"/>
      <c r="GP10" s="116"/>
      <c r="GQ10" s="116"/>
      <c r="GR10" s="116"/>
      <c r="GS10" s="116"/>
      <c r="GT10" s="116"/>
      <c r="GU10" s="116"/>
      <c r="GV10" s="116"/>
      <c r="GW10" s="116"/>
      <c r="GX10" s="116"/>
      <c r="GY10" s="116"/>
      <c r="GZ10" s="116"/>
      <c r="HA10" s="116"/>
      <c r="HB10" s="116"/>
      <c r="HC10" s="116"/>
      <c r="HD10" s="116"/>
      <c r="HE10" s="116"/>
      <c r="HF10" s="116"/>
      <c r="HG10" s="116"/>
      <c r="HH10" s="116"/>
      <c r="HI10" s="116"/>
      <c r="HJ10" s="116"/>
      <c r="HK10" s="116"/>
      <c r="HL10" s="116"/>
      <c r="HM10" s="116"/>
      <c r="HN10" s="116"/>
      <c r="HO10" s="116"/>
      <c r="HP10" s="116"/>
      <c r="HQ10" s="116"/>
      <c r="HR10" s="116"/>
      <c r="HS10" s="116"/>
      <c r="HT10" s="116"/>
      <c r="HU10" s="116"/>
      <c r="HV10" s="116"/>
      <c r="HW10" s="116"/>
      <c r="HX10" s="116"/>
      <c r="HY10" s="116"/>
      <c r="HZ10" s="116"/>
      <c r="IA10" s="116"/>
      <c r="IB10" s="116"/>
      <c r="IC10" s="116"/>
      <c r="ID10" s="116"/>
      <c r="IE10" s="116"/>
      <c r="IF10" s="116"/>
      <c r="IG10" s="116"/>
      <c r="IH10" s="116"/>
      <c r="II10" s="116"/>
      <c r="IJ10" s="116"/>
      <c r="IK10" s="116"/>
      <c r="IL10" s="116"/>
      <c r="IM10" s="116"/>
      <c r="IN10" s="116"/>
      <c r="IO10" s="116"/>
      <c r="IP10" s="116"/>
      <c r="IQ10" s="116"/>
      <c r="IR10" s="116"/>
      <c r="IS10" s="116"/>
      <c r="IT10" s="116"/>
      <c r="IU10" s="116"/>
      <c r="IV10" s="116"/>
    </row>
    <row r="11" spans="1:256" s="33" customFormat="1" x14ac:dyDescent="0.2">
      <c r="A11" s="13">
        <v>27161</v>
      </c>
      <c r="B11" t="s">
        <v>31</v>
      </c>
      <c r="C11" s="39">
        <v>400000</v>
      </c>
      <c r="D11" s="1">
        <v>36617</v>
      </c>
      <c r="E11" s="1">
        <v>37711</v>
      </c>
      <c r="F11" s="1" t="s">
        <v>32</v>
      </c>
      <c r="G11" t="s">
        <v>26</v>
      </c>
      <c r="H11" s="73">
        <v>2.5000000000000001E-2</v>
      </c>
      <c r="I11" s="39">
        <v>400000</v>
      </c>
      <c r="J11" s="39">
        <f t="shared" si="0"/>
        <v>304000</v>
      </c>
      <c r="K11" s="39">
        <v>400000</v>
      </c>
      <c r="L11" s="39">
        <f t="shared" si="1"/>
        <v>304000</v>
      </c>
      <c r="M11" s="39">
        <v>400000</v>
      </c>
      <c r="N11" s="39">
        <f t="shared" si="2"/>
        <v>304000</v>
      </c>
      <c r="O11" s="39">
        <v>400000</v>
      </c>
      <c r="P11" s="39">
        <f t="shared" si="3"/>
        <v>304000</v>
      </c>
      <c r="Q11" s="39">
        <v>400000</v>
      </c>
      <c r="R11" s="39">
        <f t="shared" si="4"/>
        <v>304000</v>
      </c>
      <c r="S11" s="39">
        <v>400000</v>
      </c>
      <c r="T11" s="39">
        <f t="shared" si="5"/>
        <v>304000</v>
      </c>
      <c r="U11" s="39">
        <v>400000</v>
      </c>
      <c r="V11" s="39">
        <f t="shared" si="6"/>
        <v>304000</v>
      </c>
      <c r="W11" s="39">
        <v>400000</v>
      </c>
      <c r="X11" s="39">
        <f t="shared" si="7"/>
        <v>304000</v>
      </c>
      <c r="Y11" s="39">
        <v>400000</v>
      </c>
      <c r="Z11" s="39">
        <f t="shared" si="8"/>
        <v>304000</v>
      </c>
      <c r="AA11" s="39">
        <v>400000</v>
      </c>
      <c r="AB11" s="39">
        <f t="shared" si="9"/>
        <v>304000</v>
      </c>
      <c r="AC11" s="39">
        <v>400000</v>
      </c>
      <c r="AD11" s="39">
        <f t="shared" si="10"/>
        <v>304000</v>
      </c>
      <c r="AE11" s="39">
        <v>400000</v>
      </c>
      <c r="AF11" s="21">
        <f t="shared" si="11"/>
        <v>304000</v>
      </c>
      <c r="AG11" s="21"/>
      <c r="AH11" s="57">
        <v>400000</v>
      </c>
      <c r="AI11" s="21">
        <f t="shared" si="12"/>
        <v>304000</v>
      </c>
      <c r="AJ11" s="21">
        <v>400000</v>
      </c>
      <c r="AK11" s="21">
        <f t="shared" si="13"/>
        <v>304000</v>
      </c>
      <c r="AL11" s="21">
        <v>400000</v>
      </c>
      <c r="AM11" s="21">
        <f t="shared" si="14"/>
        <v>304000</v>
      </c>
      <c r="AO11" s="21">
        <f t="shared" si="15"/>
        <v>0</v>
      </c>
      <c r="AQ11" s="21">
        <f t="shared" si="16"/>
        <v>0</v>
      </c>
      <c r="AS11" s="21">
        <f t="shared" si="17"/>
        <v>0</v>
      </c>
      <c r="AU11" s="21">
        <f t="shared" si="18"/>
        <v>0</v>
      </c>
      <c r="AW11" s="21">
        <f t="shared" si="19"/>
        <v>0</v>
      </c>
      <c r="AY11" s="21">
        <f t="shared" si="20"/>
        <v>0</v>
      </c>
      <c r="BA11" s="21">
        <f t="shared" si="21"/>
        <v>0</v>
      </c>
      <c r="BC11" s="21">
        <f t="shared" si="22"/>
        <v>0</v>
      </c>
      <c r="BE11" s="21">
        <f t="shared" si="23"/>
        <v>0</v>
      </c>
      <c r="BF11" s="21"/>
      <c r="BG11" s="95"/>
      <c r="BH11" s="21">
        <f t="shared" si="24"/>
        <v>0</v>
      </c>
      <c r="BJ11" s="21">
        <f t="shared" si="25"/>
        <v>0</v>
      </c>
      <c r="BL11" s="21">
        <f t="shared" si="26"/>
        <v>0</v>
      </c>
      <c r="BN11" s="21">
        <f t="shared" si="27"/>
        <v>0</v>
      </c>
      <c r="BP11" s="21">
        <f t="shared" si="28"/>
        <v>0</v>
      </c>
      <c r="BR11" s="21">
        <f t="shared" si="29"/>
        <v>0</v>
      </c>
      <c r="BT11" s="21">
        <f t="shared" si="30"/>
        <v>0</v>
      </c>
      <c r="BV11" s="21">
        <f t="shared" si="31"/>
        <v>0</v>
      </c>
      <c r="BX11" s="21">
        <f t="shared" si="32"/>
        <v>0</v>
      </c>
      <c r="BZ11" s="21">
        <f t="shared" si="33"/>
        <v>0</v>
      </c>
      <c r="CB11" s="21">
        <f t="shared" si="34"/>
        <v>0</v>
      </c>
      <c r="CD11" s="21">
        <f t="shared" si="35"/>
        <v>0</v>
      </c>
      <c r="CE11" s="21"/>
      <c r="CF11" s="95"/>
      <c r="CG11" s="21">
        <f t="shared" si="36"/>
        <v>0</v>
      </c>
      <c r="CI11" s="21">
        <f t="shared" si="37"/>
        <v>0</v>
      </c>
      <c r="CK11" s="21">
        <f t="shared" si="38"/>
        <v>0</v>
      </c>
      <c r="CM11" s="21">
        <f t="shared" si="39"/>
        <v>0</v>
      </c>
      <c r="CO11" s="21">
        <f t="shared" si="40"/>
        <v>0</v>
      </c>
      <c r="CQ11" s="21">
        <f t="shared" si="41"/>
        <v>0</v>
      </c>
      <c r="CS11" s="21">
        <f t="shared" si="42"/>
        <v>0</v>
      </c>
      <c r="CU11" s="21">
        <f t="shared" si="43"/>
        <v>0</v>
      </c>
      <c r="CW11" s="21">
        <f t="shared" si="44"/>
        <v>0</v>
      </c>
      <c r="CY11" s="21">
        <f t="shared" si="45"/>
        <v>0</v>
      </c>
      <c r="DA11" s="21">
        <f t="shared" si="46"/>
        <v>0</v>
      </c>
      <c r="DC11" s="21">
        <f t="shared" si="47"/>
        <v>0</v>
      </c>
      <c r="DD11" s="21"/>
      <c r="DE11" s="95"/>
      <c r="DF11" s="21">
        <f t="shared" si="48"/>
        <v>0</v>
      </c>
      <c r="DH11" s="21">
        <f t="shared" si="49"/>
        <v>0</v>
      </c>
      <c r="DJ11" s="21">
        <f t="shared" si="50"/>
        <v>0</v>
      </c>
      <c r="DL11" s="21">
        <f t="shared" si="51"/>
        <v>0</v>
      </c>
      <c r="DN11" s="21">
        <f t="shared" si="52"/>
        <v>0</v>
      </c>
      <c r="DP11" s="21">
        <f t="shared" si="53"/>
        <v>0</v>
      </c>
      <c r="DR11" s="21">
        <f t="shared" si="54"/>
        <v>0</v>
      </c>
      <c r="DT11" s="21">
        <f t="shared" si="55"/>
        <v>0</v>
      </c>
      <c r="DV11" s="21">
        <f t="shared" si="56"/>
        <v>0</v>
      </c>
      <c r="DX11" s="21">
        <f t="shared" si="57"/>
        <v>0</v>
      </c>
      <c r="DZ11" s="21">
        <f t="shared" si="58"/>
        <v>0</v>
      </c>
      <c r="EB11" s="21">
        <f t="shared" si="59"/>
        <v>0</v>
      </c>
      <c r="EC11" s="21"/>
      <c r="ED11" s="95"/>
      <c r="EE11" s="21">
        <f t="shared" si="60"/>
        <v>0</v>
      </c>
      <c r="ER11" s="95"/>
      <c r="ES11" s="95"/>
      <c r="ET11" s="95"/>
      <c r="EU11" s="116"/>
      <c r="EV11" s="116"/>
      <c r="EW11" s="116"/>
      <c r="EX11" s="116"/>
      <c r="EY11" s="116"/>
      <c r="EZ11" s="116"/>
      <c r="FA11" s="116"/>
      <c r="FB11" s="116"/>
      <c r="FC11" s="116"/>
      <c r="FD11" s="116"/>
      <c r="FE11" s="116"/>
      <c r="FF11" s="116"/>
      <c r="FG11" s="116"/>
      <c r="FH11" s="116"/>
      <c r="FI11" s="116"/>
      <c r="FJ11" s="116"/>
      <c r="FK11" s="116"/>
      <c r="FL11" s="116"/>
      <c r="FM11" s="116"/>
      <c r="FN11" s="116"/>
      <c r="FO11" s="116"/>
      <c r="FP11" s="116"/>
      <c r="FQ11" s="116"/>
      <c r="FR11" s="116"/>
      <c r="FS11" s="116"/>
      <c r="FT11" s="116"/>
      <c r="FU11" s="116"/>
      <c r="FV11" s="116"/>
      <c r="FW11" s="116"/>
      <c r="FX11" s="116"/>
      <c r="FY11" s="116"/>
      <c r="FZ11" s="116"/>
      <c r="GA11" s="116"/>
      <c r="GB11" s="116"/>
      <c r="GC11" s="116"/>
      <c r="GD11" s="116"/>
      <c r="GE11" s="116"/>
      <c r="GF11" s="116"/>
      <c r="GG11" s="116"/>
      <c r="GH11" s="116"/>
      <c r="GI11" s="116"/>
      <c r="GJ11" s="116"/>
      <c r="GK11" s="116"/>
      <c r="GL11" s="116"/>
      <c r="GM11" s="116"/>
      <c r="GN11" s="116"/>
      <c r="GO11" s="116"/>
      <c r="GP11" s="116"/>
      <c r="GQ11" s="116"/>
      <c r="GR11" s="116"/>
      <c r="GS11" s="116"/>
      <c r="GT11" s="116"/>
      <c r="GU11" s="116"/>
      <c r="GV11" s="116"/>
      <c r="GW11" s="116"/>
      <c r="GX11" s="116"/>
      <c r="GY11" s="116"/>
      <c r="GZ11" s="116"/>
      <c r="HA11" s="116"/>
      <c r="HB11" s="116"/>
      <c r="HC11" s="116"/>
      <c r="HD11" s="116"/>
      <c r="HE11" s="116"/>
      <c r="HF11" s="116"/>
      <c r="HG11" s="116"/>
      <c r="HH11" s="116"/>
      <c r="HI11" s="116"/>
      <c r="HJ11" s="116"/>
      <c r="HK11" s="116"/>
      <c r="HL11" s="116"/>
      <c r="HM11" s="116"/>
      <c r="HN11" s="116"/>
      <c r="HO11" s="116"/>
      <c r="HP11" s="116"/>
      <c r="HQ11" s="116"/>
      <c r="HR11" s="116"/>
      <c r="HS11" s="116"/>
      <c r="HT11" s="116"/>
      <c r="HU11" s="116"/>
      <c r="HV11" s="116"/>
      <c r="HW11" s="116"/>
      <c r="HX11" s="116"/>
      <c r="HY11" s="116"/>
      <c r="HZ11" s="116"/>
      <c r="IA11" s="116"/>
      <c r="IB11" s="116"/>
      <c r="IC11" s="116"/>
      <c r="ID11" s="116"/>
      <c r="IE11" s="116"/>
      <c r="IF11" s="116"/>
      <c r="IG11" s="116"/>
      <c r="IH11" s="116"/>
      <c r="II11" s="116"/>
      <c r="IJ11" s="116"/>
      <c r="IK11" s="116"/>
      <c r="IL11" s="116"/>
      <c r="IM11" s="116"/>
      <c r="IN11" s="116"/>
      <c r="IO11" s="116"/>
      <c r="IP11" s="116"/>
      <c r="IQ11" s="116"/>
      <c r="IR11" s="116"/>
      <c r="IS11" s="116"/>
      <c r="IT11" s="116"/>
      <c r="IU11" s="116"/>
      <c r="IV11" s="116"/>
    </row>
    <row r="12" spans="1:256" s="33" customFormat="1" x14ac:dyDescent="0.2">
      <c r="A12" s="13">
        <v>27291</v>
      </c>
      <c r="B12" t="s">
        <v>21</v>
      </c>
      <c r="C12" s="39">
        <v>20000</v>
      </c>
      <c r="D12" s="1">
        <v>36739</v>
      </c>
      <c r="E12" s="1">
        <v>37468</v>
      </c>
      <c r="F12" s="1" t="s">
        <v>39</v>
      </c>
      <c r="G12" t="s">
        <v>26</v>
      </c>
      <c r="H12" s="73">
        <v>2.5000000000000001E-2</v>
      </c>
      <c r="I12" s="39">
        <v>20000</v>
      </c>
      <c r="J12" s="39">
        <f t="shared" si="0"/>
        <v>15200</v>
      </c>
      <c r="K12" s="39">
        <v>20000</v>
      </c>
      <c r="L12" s="39">
        <f t="shared" si="1"/>
        <v>15200</v>
      </c>
      <c r="M12" s="39">
        <v>20000</v>
      </c>
      <c r="N12" s="39">
        <f t="shared" si="2"/>
        <v>15200</v>
      </c>
      <c r="O12" s="39">
        <v>20000</v>
      </c>
      <c r="P12" s="39">
        <f t="shared" si="3"/>
        <v>15200</v>
      </c>
      <c r="Q12" s="39">
        <v>20000</v>
      </c>
      <c r="R12" s="39">
        <f t="shared" si="4"/>
        <v>15200</v>
      </c>
      <c r="S12" s="39">
        <v>20000</v>
      </c>
      <c r="T12" s="39">
        <f t="shared" si="5"/>
        <v>15200</v>
      </c>
      <c r="U12" s="39">
        <v>20000</v>
      </c>
      <c r="V12" s="39">
        <f t="shared" si="6"/>
        <v>15200</v>
      </c>
      <c r="W12"/>
      <c r="X12" s="39">
        <f t="shared" si="7"/>
        <v>0</v>
      </c>
      <c r="Y12"/>
      <c r="Z12" s="39">
        <f t="shared" si="8"/>
        <v>0</v>
      </c>
      <c r="AA12"/>
      <c r="AB12" s="39">
        <f t="shared" si="9"/>
        <v>0</v>
      </c>
      <c r="AC12"/>
      <c r="AD12" s="39">
        <f t="shared" si="10"/>
        <v>0</v>
      </c>
      <c r="AE12"/>
      <c r="AF12" s="21">
        <f t="shared" si="11"/>
        <v>0</v>
      </c>
      <c r="AH12" s="95"/>
      <c r="AI12" s="21">
        <f t="shared" si="12"/>
        <v>0</v>
      </c>
      <c r="AK12" s="21">
        <f t="shared" si="13"/>
        <v>0</v>
      </c>
      <c r="AM12" s="21">
        <f t="shared" si="14"/>
        <v>0</v>
      </c>
      <c r="AO12" s="21">
        <f t="shared" si="15"/>
        <v>0</v>
      </c>
      <c r="AQ12" s="21">
        <f t="shared" si="16"/>
        <v>0</v>
      </c>
      <c r="AS12" s="21">
        <f t="shared" si="17"/>
        <v>0</v>
      </c>
      <c r="AU12" s="21">
        <f t="shared" si="18"/>
        <v>0</v>
      </c>
      <c r="AW12" s="21">
        <f t="shared" si="19"/>
        <v>0</v>
      </c>
      <c r="AY12" s="21">
        <f t="shared" si="20"/>
        <v>0</v>
      </c>
      <c r="BA12" s="21">
        <f t="shared" si="21"/>
        <v>0</v>
      </c>
      <c r="BC12" s="21">
        <f t="shared" si="22"/>
        <v>0</v>
      </c>
      <c r="BE12" s="21">
        <f t="shared" si="23"/>
        <v>0</v>
      </c>
      <c r="BF12" s="21"/>
      <c r="BG12" s="95"/>
      <c r="BH12" s="21">
        <f t="shared" si="24"/>
        <v>0</v>
      </c>
      <c r="BJ12" s="21">
        <f t="shared" si="25"/>
        <v>0</v>
      </c>
      <c r="BL12" s="21">
        <f t="shared" si="26"/>
        <v>0</v>
      </c>
      <c r="BN12" s="21">
        <f t="shared" si="27"/>
        <v>0</v>
      </c>
      <c r="BP12" s="21">
        <f t="shared" si="28"/>
        <v>0</v>
      </c>
      <c r="BR12" s="21">
        <f t="shared" si="29"/>
        <v>0</v>
      </c>
      <c r="BT12" s="21">
        <f t="shared" si="30"/>
        <v>0</v>
      </c>
      <c r="BV12" s="21">
        <f t="shared" si="31"/>
        <v>0</v>
      </c>
      <c r="BX12" s="21">
        <f t="shared" si="32"/>
        <v>0</v>
      </c>
      <c r="BZ12" s="21">
        <f t="shared" si="33"/>
        <v>0</v>
      </c>
      <c r="CB12" s="21">
        <f t="shared" si="34"/>
        <v>0</v>
      </c>
      <c r="CD12" s="21">
        <f t="shared" si="35"/>
        <v>0</v>
      </c>
      <c r="CE12" s="21"/>
      <c r="CF12" s="95"/>
      <c r="CG12" s="21">
        <f t="shared" si="36"/>
        <v>0</v>
      </c>
      <c r="CI12" s="21">
        <f t="shared" si="37"/>
        <v>0</v>
      </c>
      <c r="CK12" s="21">
        <f t="shared" si="38"/>
        <v>0</v>
      </c>
      <c r="CM12" s="21">
        <f t="shared" si="39"/>
        <v>0</v>
      </c>
      <c r="CO12" s="21">
        <f t="shared" si="40"/>
        <v>0</v>
      </c>
      <c r="CQ12" s="21">
        <f t="shared" si="41"/>
        <v>0</v>
      </c>
      <c r="CS12" s="21">
        <f t="shared" si="42"/>
        <v>0</v>
      </c>
      <c r="CU12" s="21">
        <f t="shared" si="43"/>
        <v>0</v>
      </c>
      <c r="CW12" s="21">
        <f t="shared" si="44"/>
        <v>0</v>
      </c>
      <c r="CY12" s="21">
        <f t="shared" si="45"/>
        <v>0</v>
      </c>
      <c r="DA12" s="21">
        <f t="shared" si="46"/>
        <v>0</v>
      </c>
      <c r="DC12" s="21">
        <f t="shared" si="47"/>
        <v>0</v>
      </c>
      <c r="DD12" s="21"/>
      <c r="DE12" s="95"/>
      <c r="DF12" s="21">
        <f t="shared" si="48"/>
        <v>0</v>
      </c>
      <c r="DH12" s="21">
        <f t="shared" si="49"/>
        <v>0</v>
      </c>
      <c r="DJ12" s="21">
        <f t="shared" si="50"/>
        <v>0</v>
      </c>
      <c r="DL12" s="21">
        <f t="shared" si="51"/>
        <v>0</v>
      </c>
      <c r="DN12" s="21">
        <f t="shared" si="52"/>
        <v>0</v>
      </c>
      <c r="DP12" s="21">
        <f t="shared" si="53"/>
        <v>0</v>
      </c>
      <c r="DR12" s="21">
        <f t="shared" si="54"/>
        <v>0</v>
      </c>
      <c r="DT12" s="21">
        <f t="shared" si="55"/>
        <v>0</v>
      </c>
      <c r="DV12" s="21">
        <f t="shared" si="56"/>
        <v>0</v>
      </c>
      <c r="DX12" s="21">
        <f t="shared" si="57"/>
        <v>0</v>
      </c>
      <c r="DZ12" s="21">
        <f t="shared" si="58"/>
        <v>0</v>
      </c>
      <c r="EB12" s="21">
        <f t="shared" si="59"/>
        <v>0</v>
      </c>
      <c r="EC12" s="21"/>
      <c r="ED12" s="95"/>
      <c r="EE12" s="21">
        <f t="shared" si="60"/>
        <v>0</v>
      </c>
      <c r="ER12" s="95"/>
      <c r="ES12" s="95"/>
      <c r="ET12" s="95"/>
      <c r="EU12" s="116"/>
      <c r="EV12" s="116"/>
      <c r="EW12" s="116"/>
      <c r="EX12" s="116"/>
      <c r="EY12" s="116"/>
      <c r="EZ12" s="116"/>
      <c r="FA12" s="116"/>
      <c r="FB12" s="116"/>
      <c r="FC12" s="116"/>
      <c r="FD12" s="116"/>
      <c r="FE12" s="116"/>
      <c r="FF12" s="116"/>
      <c r="FG12" s="116"/>
      <c r="FH12" s="116"/>
      <c r="FI12" s="116"/>
      <c r="FJ12" s="116"/>
      <c r="FK12" s="116"/>
      <c r="FL12" s="116"/>
      <c r="FM12" s="116"/>
      <c r="FN12" s="116"/>
      <c r="FO12" s="116"/>
      <c r="FP12" s="116"/>
      <c r="FQ12" s="116"/>
      <c r="FR12" s="116"/>
      <c r="FS12" s="116"/>
      <c r="FT12" s="116"/>
      <c r="FU12" s="116"/>
      <c r="FV12" s="116"/>
      <c r="FW12" s="116"/>
      <c r="FX12" s="116"/>
      <c r="FY12" s="116"/>
      <c r="FZ12" s="116"/>
      <c r="GA12" s="116"/>
      <c r="GB12" s="116"/>
      <c r="GC12" s="116"/>
      <c r="GD12" s="116"/>
      <c r="GE12" s="116"/>
      <c r="GF12" s="116"/>
      <c r="GG12" s="116"/>
      <c r="GH12" s="116"/>
      <c r="GI12" s="116"/>
      <c r="GJ12" s="116"/>
      <c r="GK12" s="116"/>
      <c r="GL12" s="116"/>
      <c r="GM12" s="116"/>
      <c r="GN12" s="116"/>
      <c r="GO12" s="116"/>
      <c r="GP12" s="116"/>
      <c r="GQ12" s="116"/>
      <c r="GR12" s="116"/>
      <c r="GS12" s="116"/>
      <c r="GT12" s="116"/>
      <c r="GU12" s="116"/>
      <c r="GV12" s="116"/>
      <c r="GW12" s="116"/>
      <c r="GX12" s="116"/>
      <c r="GY12" s="116"/>
      <c r="GZ12" s="116"/>
      <c r="HA12" s="116"/>
      <c r="HB12" s="116"/>
      <c r="HC12" s="116"/>
      <c r="HD12" s="116"/>
      <c r="HE12" s="116"/>
      <c r="HF12" s="116"/>
      <c r="HG12" s="116"/>
      <c r="HH12" s="116"/>
      <c r="HI12" s="116"/>
      <c r="HJ12" s="116"/>
      <c r="HK12" s="116"/>
      <c r="HL12" s="116"/>
      <c r="HM12" s="116"/>
      <c r="HN12" s="116"/>
      <c r="HO12" s="116"/>
      <c r="HP12" s="116"/>
      <c r="HQ12" s="116"/>
      <c r="HR12" s="116"/>
      <c r="HS12" s="116"/>
      <c r="HT12" s="116"/>
      <c r="HU12" s="116"/>
      <c r="HV12" s="116"/>
      <c r="HW12" s="116"/>
      <c r="HX12" s="116"/>
      <c r="HY12" s="116"/>
      <c r="HZ12" s="116"/>
      <c r="IA12" s="116"/>
      <c r="IB12" s="116"/>
      <c r="IC12" s="116"/>
      <c r="ID12" s="116"/>
      <c r="IE12" s="116"/>
      <c r="IF12" s="116"/>
      <c r="IG12" s="116"/>
      <c r="IH12" s="116"/>
      <c r="II12" s="116"/>
      <c r="IJ12" s="116"/>
      <c r="IK12" s="116"/>
      <c r="IL12" s="116"/>
      <c r="IM12" s="116"/>
      <c r="IN12" s="116"/>
      <c r="IO12" s="116"/>
      <c r="IP12" s="116"/>
      <c r="IQ12" s="116"/>
      <c r="IR12" s="116"/>
      <c r="IS12" s="116"/>
      <c r="IT12" s="116"/>
      <c r="IU12" s="116"/>
      <c r="IV12" s="116"/>
    </row>
    <row r="13" spans="1:256" s="33" customFormat="1" x14ac:dyDescent="0.2">
      <c r="A13" s="13">
        <v>27349</v>
      </c>
      <c r="B13" t="s">
        <v>21</v>
      </c>
      <c r="C13" s="39">
        <v>20000</v>
      </c>
      <c r="D13" s="1">
        <v>36892</v>
      </c>
      <c r="E13" s="1">
        <v>38717</v>
      </c>
      <c r="F13" s="1" t="s">
        <v>39</v>
      </c>
      <c r="G13" t="s">
        <v>26</v>
      </c>
      <c r="H13" s="73">
        <v>0.05</v>
      </c>
      <c r="I13" s="39">
        <v>20000</v>
      </c>
      <c r="J13" s="39">
        <f t="shared" si="0"/>
        <v>30400</v>
      </c>
      <c r="K13" s="39">
        <v>20000</v>
      </c>
      <c r="L13" s="39">
        <f t="shared" si="1"/>
        <v>30400</v>
      </c>
      <c r="M13" s="39">
        <v>20000</v>
      </c>
      <c r="N13" s="39">
        <f t="shared" si="2"/>
        <v>30400</v>
      </c>
      <c r="O13" s="39">
        <v>20000</v>
      </c>
      <c r="P13" s="39">
        <f t="shared" si="3"/>
        <v>30400</v>
      </c>
      <c r="Q13" s="39">
        <v>20000</v>
      </c>
      <c r="R13" s="39">
        <f t="shared" si="4"/>
        <v>30400</v>
      </c>
      <c r="S13" s="39">
        <v>20000</v>
      </c>
      <c r="T13" s="39">
        <f t="shared" si="5"/>
        <v>30400</v>
      </c>
      <c r="U13" s="39">
        <v>20000</v>
      </c>
      <c r="V13" s="39">
        <f t="shared" si="6"/>
        <v>30400</v>
      </c>
      <c r="W13" s="39">
        <v>20000</v>
      </c>
      <c r="X13" s="39">
        <f t="shared" si="7"/>
        <v>30400</v>
      </c>
      <c r="Y13" s="39">
        <v>20000</v>
      </c>
      <c r="Z13" s="39">
        <f t="shared" si="8"/>
        <v>30400</v>
      </c>
      <c r="AA13" s="39">
        <v>20000</v>
      </c>
      <c r="AB13" s="39">
        <f t="shared" si="9"/>
        <v>30400</v>
      </c>
      <c r="AC13" s="39">
        <v>20000</v>
      </c>
      <c r="AD13" s="39">
        <f t="shared" si="10"/>
        <v>30400</v>
      </c>
      <c r="AE13" s="39">
        <v>20000</v>
      </c>
      <c r="AF13" s="21">
        <f t="shared" si="11"/>
        <v>30400</v>
      </c>
      <c r="AG13" s="21"/>
      <c r="AH13" s="57">
        <v>20000</v>
      </c>
      <c r="AI13" s="21">
        <f t="shared" si="12"/>
        <v>30400</v>
      </c>
      <c r="AJ13" s="21">
        <v>20000</v>
      </c>
      <c r="AK13" s="21">
        <f t="shared" si="13"/>
        <v>30400</v>
      </c>
      <c r="AL13" s="21">
        <v>20000</v>
      </c>
      <c r="AM13" s="21">
        <f t="shared" si="14"/>
        <v>30400</v>
      </c>
      <c r="AN13" s="21">
        <v>20000</v>
      </c>
      <c r="AO13" s="21">
        <f t="shared" si="15"/>
        <v>30400</v>
      </c>
      <c r="AP13" s="21">
        <v>20000</v>
      </c>
      <c r="AQ13" s="21">
        <f t="shared" si="16"/>
        <v>30400</v>
      </c>
      <c r="AR13" s="21">
        <v>20000</v>
      </c>
      <c r="AS13" s="21">
        <f t="shared" si="17"/>
        <v>30400</v>
      </c>
      <c r="AT13" s="21">
        <v>20000</v>
      </c>
      <c r="AU13" s="21">
        <f t="shared" si="18"/>
        <v>30400</v>
      </c>
      <c r="AV13" s="21">
        <v>20000</v>
      </c>
      <c r="AW13" s="21">
        <f t="shared" si="19"/>
        <v>30400</v>
      </c>
      <c r="AX13" s="21">
        <v>20000</v>
      </c>
      <c r="AY13" s="21">
        <f t="shared" si="20"/>
        <v>30400</v>
      </c>
      <c r="AZ13" s="21">
        <v>20000</v>
      </c>
      <c r="BA13" s="21">
        <f t="shared" si="21"/>
        <v>30400</v>
      </c>
      <c r="BB13" s="21">
        <v>20000</v>
      </c>
      <c r="BC13" s="21">
        <f t="shared" si="22"/>
        <v>30400</v>
      </c>
      <c r="BD13" s="21">
        <v>20000</v>
      </c>
      <c r="BE13" s="21">
        <f t="shared" si="23"/>
        <v>30400</v>
      </c>
      <c r="BF13" s="21"/>
      <c r="BG13" s="57">
        <v>20000</v>
      </c>
      <c r="BH13" s="21">
        <f t="shared" si="24"/>
        <v>30400</v>
      </c>
      <c r="BI13" s="21">
        <v>20000</v>
      </c>
      <c r="BJ13" s="21">
        <f t="shared" si="25"/>
        <v>30400</v>
      </c>
      <c r="BK13" s="21">
        <v>20000</v>
      </c>
      <c r="BL13" s="21">
        <f t="shared" si="26"/>
        <v>30400</v>
      </c>
      <c r="BM13" s="21">
        <v>20000</v>
      </c>
      <c r="BN13" s="21">
        <f t="shared" si="27"/>
        <v>30400</v>
      </c>
      <c r="BO13" s="21">
        <v>20000</v>
      </c>
      <c r="BP13" s="21">
        <f t="shared" si="28"/>
        <v>30400</v>
      </c>
      <c r="BQ13" s="21">
        <v>20000</v>
      </c>
      <c r="BR13" s="21">
        <f t="shared" si="29"/>
        <v>30400</v>
      </c>
      <c r="BS13" s="21">
        <v>20000</v>
      </c>
      <c r="BT13" s="21">
        <f t="shared" si="30"/>
        <v>30400</v>
      </c>
      <c r="BU13" s="21">
        <v>20000</v>
      </c>
      <c r="BV13" s="21">
        <f t="shared" si="31"/>
        <v>30400</v>
      </c>
      <c r="BW13" s="21">
        <v>20000</v>
      </c>
      <c r="BX13" s="21">
        <f t="shared" si="32"/>
        <v>30400</v>
      </c>
      <c r="BY13" s="21">
        <v>20000</v>
      </c>
      <c r="BZ13" s="21">
        <f t="shared" si="33"/>
        <v>30400</v>
      </c>
      <c r="CA13" s="21">
        <v>20000</v>
      </c>
      <c r="CB13" s="21">
        <f t="shared" si="34"/>
        <v>30400</v>
      </c>
      <c r="CC13" s="21">
        <v>20000</v>
      </c>
      <c r="CD13" s="21">
        <f t="shared" si="35"/>
        <v>30400</v>
      </c>
      <c r="CE13" s="21"/>
      <c r="CF13" s="57">
        <v>20000</v>
      </c>
      <c r="CG13" s="21">
        <f t="shared" si="36"/>
        <v>30400</v>
      </c>
      <c r="CH13" s="21">
        <v>20000</v>
      </c>
      <c r="CI13" s="21">
        <f t="shared" si="37"/>
        <v>30400</v>
      </c>
      <c r="CJ13" s="21">
        <v>20000</v>
      </c>
      <c r="CK13" s="21">
        <f t="shared" si="38"/>
        <v>30400</v>
      </c>
      <c r="CL13" s="21">
        <v>20000</v>
      </c>
      <c r="CM13" s="21">
        <f t="shared" si="39"/>
        <v>30400</v>
      </c>
      <c r="CN13" s="21">
        <v>20000</v>
      </c>
      <c r="CO13" s="21">
        <f t="shared" si="40"/>
        <v>30400</v>
      </c>
      <c r="CP13" s="21">
        <v>20000</v>
      </c>
      <c r="CQ13" s="21">
        <f t="shared" si="41"/>
        <v>30400</v>
      </c>
      <c r="CR13" s="21">
        <v>20000</v>
      </c>
      <c r="CS13" s="21">
        <f t="shared" si="42"/>
        <v>30400</v>
      </c>
      <c r="CT13" s="21">
        <v>20000</v>
      </c>
      <c r="CU13" s="21">
        <f t="shared" si="43"/>
        <v>30400</v>
      </c>
      <c r="CV13" s="21">
        <v>20000</v>
      </c>
      <c r="CW13" s="21">
        <f t="shared" si="44"/>
        <v>30400</v>
      </c>
      <c r="CX13" s="21">
        <v>20000</v>
      </c>
      <c r="CY13" s="21">
        <f t="shared" si="45"/>
        <v>30400</v>
      </c>
      <c r="CZ13" s="21">
        <v>20000</v>
      </c>
      <c r="DA13" s="21">
        <f t="shared" si="46"/>
        <v>30400</v>
      </c>
      <c r="DB13" s="21">
        <v>20000</v>
      </c>
      <c r="DC13" s="21">
        <f t="shared" si="47"/>
        <v>30400</v>
      </c>
      <c r="DD13" s="21"/>
      <c r="DE13" s="95"/>
      <c r="DF13" s="21">
        <f t="shared" si="48"/>
        <v>0</v>
      </c>
      <c r="DH13" s="21">
        <f t="shared" si="49"/>
        <v>0</v>
      </c>
      <c r="DJ13" s="21">
        <f t="shared" si="50"/>
        <v>0</v>
      </c>
      <c r="DL13" s="21">
        <f t="shared" si="51"/>
        <v>0</v>
      </c>
      <c r="DN13" s="21">
        <f t="shared" si="52"/>
        <v>0</v>
      </c>
      <c r="DP13" s="21">
        <f t="shared" si="53"/>
        <v>0</v>
      </c>
      <c r="DR13" s="21">
        <f t="shared" si="54"/>
        <v>0</v>
      </c>
      <c r="DT13" s="21">
        <f t="shared" si="55"/>
        <v>0</v>
      </c>
      <c r="DV13" s="21">
        <f t="shared" si="56"/>
        <v>0</v>
      </c>
      <c r="DX13" s="21">
        <f t="shared" si="57"/>
        <v>0</v>
      </c>
      <c r="DZ13" s="21">
        <f t="shared" si="58"/>
        <v>0</v>
      </c>
      <c r="EB13" s="21">
        <f t="shared" si="59"/>
        <v>0</v>
      </c>
      <c r="EC13" s="21"/>
      <c r="ED13" s="95"/>
      <c r="EE13" s="21">
        <f t="shared" si="60"/>
        <v>0</v>
      </c>
      <c r="ER13" s="95"/>
      <c r="ES13" s="95"/>
      <c r="ET13" s="95"/>
      <c r="EU13" s="116"/>
      <c r="EV13" s="116"/>
      <c r="EW13" s="116"/>
      <c r="EX13" s="116"/>
      <c r="EY13" s="116"/>
      <c r="EZ13" s="116"/>
      <c r="FA13" s="116"/>
      <c r="FB13" s="116"/>
      <c r="FC13" s="116"/>
      <c r="FD13" s="116"/>
      <c r="FE13" s="116"/>
      <c r="FF13" s="116"/>
      <c r="FG13" s="116"/>
      <c r="FH13" s="116"/>
      <c r="FI13" s="116"/>
      <c r="FJ13" s="116"/>
      <c r="FK13" s="116"/>
      <c r="FL13" s="116"/>
      <c r="FM13" s="116"/>
      <c r="FN13" s="116"/>
      <c r="FO13" s="116"/>
      <c r="FP13" s="116"/>
      <c r="FQ13" s="116"/>
      <c r="FR13" s="116"/>
      <c r="FS13" s="116"/>
      <c r="FT13" s="116"/>
      <c r="FU13" s="116"/>
      <c r="FV13" s="116"/>
      <c r="FW13" s="116"/>
      <c r="FX13" s="116"/>
      <c r="FY13" s="116"/>
      <c r="FZ13" s="116"/>
      <c r="GA13" s="116"/>
      <c r="GB13" s="116"/>
      <c r="GC13" s="116"/>
      <c r="GD13" s="116"/>
      <c r="GE13" s="116"/>
      <c r="GF13" s="116"/>
      <c r="GG13" s="116"/>
      <c r="GH13" s="116"/>
      <c r="GI13" s="116"/>
      <c r="GJ13" s="116"/>
      <c r="GK13" s="116"/>
      <c r="GL13" s="116"/>
      <c r="GM13" s="116"/>
      <c r="GN13" s="116"/>
      <c r="GO13" s="116"/>
      <c r="GP13" s="116"/>
      <c r="GQ13" s="116"/>
      <c r="GR13" s="116"/>
      <c r="GS13" s="116"/>
      <c r="GT13" s="116"/>
      <c r="GU13" s="116"/>
      <c r="GV13" s="116"/>
      <c r="GW13" s="116"/>
      <c r="GX13" s="116"/>
      <c r="GY13" s="116"/>
      <c r="GZ13" s="116"/>
      <c r="HA13" s="116"/>
      <c r="HB13" s="116"/>
      <c r="HC13" s="116"/>
      <c r="HD13" s="116"/>
      <c r="HE13" s="116"/>
      <c r="HF13" s="116"/>
      <c r="HG13" s="116"/>
      <c r="HH13" s="116"/>
      <c r="HI13" s="116"/>
      <c r="HJ13" s="116"/>
      <c r="HK13" s="116"/>
      <c r="HL13" s="116"/>
      <c r="HM13" s="116"/>
      <c r="HN13" s="116"/>
      <c r="HO13" s="116"/>
      <c r="HP13" s="116"/>
      <c r="HQ13" s="116"/>
      <c r="HR13" s="116"/>
      <c r="HS13" s="116"/>
      <c r="HT13" s="116"/>
      <c r="HU13" s="116"/>
      <c r="HV13" s="116"/>
      <c r="HW13" s="116"/>
      <c r="HX13" s="116"/>
      <c r="HY13" s="116"/>
      <c r="HZ13" s="116"/>
      <c r="IA13" s="116"/>
      <c r="IB13" s="116"/>
      <c r="IC13" s="116"/>
      <c r="ID13" s="116"/>
      <c r="IE13" s="116"/>
      <c r="IF13" s="116"/>
      <c r="IG13" s="116"/>
      <c r="IH13" s="116"/>
      <c r="II13" s="116"/>
      <c r="IJ13" s="116"/>
      <c r="IK13" s="116"/>
      <c r="IL13" s="116"/>
      <c r="IM13" s="116"/>
      <c r="IN13" s="116"/>
      <c r="IO13" s="116"/>
      <c r="IP13" s="116"/>
      <c r="IQ13" s="116"/>
      <c r="IR13" s="116"/>
      <c r="IS13" s="116"/>
      <c r="IT13" s="116"/>
      <c r="IU13" s="116"/>
      <c r="IV13" s="116"/>
    </row>
    <row r="14" spans="1:256" s="33" customFormat="1" x14ac:dyDescent="0.2">
      <c r="A14" s="13">
        <v>27579</v>
      </c>
      <c r="B14" t="s">
        <v>21</v>
      </c>
      <c r="C14" s="39">
        <v>20000</v>
      </c>
      <c r="D14" s="1">
        <v>37012</v>
      </c>
      <c r="E14" s="1">
        <v>37407</v>
      </c>
      <c r="F14" s="1" t="s">
        <v>39</v>
      </c>
      <c r="G14" s="1" t="s">
        <v>26</v>
      </c>
      <c r="H14" s="73">
        <v>0.06</v>
      </c>
      <c r="I14" s="39">
        <v>20000</v>
      </c>
      <c r="J14" s="39">
        <f t="shared" si="0"/>
        <v>36480</v>
      </c>
      <c r="K14" s="39">
        <v>20000</v>
      </c>
      <c r="L14" s="39">
        <f t="shared" si="1"/>
        <v>36480</v>
      </c>
      <c r="M14" s="39">
        <v>20000</v>
      </c>
      <c r="N14" s="39">
        <f t="shared" si="2"/>
        <v>36480</v>
      </c>
      <c r="O14" s="39">
        <v>20000</v>
      </c>
      <c r="P14" s="39">
        <f t="shared" si="3"/>
        <v>36480</v>
      </c>
      <c r="Q14" s="39">
        <v>20000</v>
      </c>
      <c r="R14" s="39">
        <f t="shared" si="4"/>
        <v>36480</v>
      </c>
      <c r="S14"/>
      <c r="T14" s="39">
        <f t="shared" si="5"/>
        <v>0</v>
      </c>
      <c r="U14"/>
      <c r="V14" s="39">
        <f t="shared" si="6"/>
        <v>0</v>
      </c>
      <c r="W14"/>
      <c r="X14" s="39">
        <f t="shared" si="7"/>
        <v>0</v>
      </c>
      <c r="Y14"/>
      <c r="Z14" s="39">
        <f t="shared" si="8"/>
        <v>0</v>
      </c>
      <c r="AA14"/>
      <c r="AB14" s="39">
        <f t="shared" si="9"/>
        <v>0</v>
      </c>
      <c r="AC14"/>
      <c r="AD14" s="39">
        <f t="shared" si="10"/>
        <v>0</v>
      </c>
      <c r="AE14"/>
      <c r="AF14" s="21">
        <f t="shared" si="11"/>
        <v>0</v>
      </c>
      <c r="AH14" s="95"/>
      <c r="AI14" s="21">
        <f t="shared" si="12"/>
        <v>0</v>
      </c>
      <c r="AK14" s="21">
        <f t="shared" si="13"/>
        <v>0</v>
      </c>
      <c r="AM14" s="21">
        <f t="shared" si="14"/>
        <v>0</v>
      </c>
      <c r="AO14" s="21">
        <f t="shared" si="15"/>
        <v>0</v>
      </c>
      <c r="AQ14" s="21">
        <f t="shared" si="16"/>
        <v>0</v>
      </c>
      <c r="AS14" s="21">
        <f t="shared" si="17"/>
        <v>0</v>
      </c>
      <c r="AU14" s="21">
        <f t="shared" si="18"/>
        <v>0</v>
      </c>
      <c r="AW14" s="21">
        <f t="shared" si="19"/>
        <v>0</v>
      </c>
      <c r="AY14" s="21">
        <f t="shared" si="20"/>
        <v>0</v>
      </c>
      <c r="BA14" s="21">
        <f t="shared" si="21"/>
        <v>0</v>
      </c>
      <c r="BC14" s="21">
        <f t="shared" si="22"/>
        <v>0</v>
      </c>
      <c r="BE14" s="21">
        <f t="shared" si="23"/>
        <v>0</v>
      </c>
      <c r="BF14" s="21"/>
      <c r="BG14" s="95"/>
      <c r="BH14" s="21">
        <f t="shared" si="24"/>
        <v>0</v>
      </c>
      <c r="BJ14" s="21">
        <f t="shared" si="25"/>
        <v>0</v>
      </c>
      <c r="BL14" s="21">
        <f t="shared" si="26"/>
        <v>0</v>
      </c>
      <c r="BN14" s="21">
        <f t="shared" si="27"/>
        <v>0</v>
      </c>
      <c r="BP14" s="21">
        <f t="shared" si="28"/>
        <v>0</v>
      </c>
      <c r="BR14" s="21">
        <f t="shared" si="29"/>
        <v>0</v>
      </c>
      <c r="BT14" s="21">
        <f t="shared" si="30"/>
        <v>0</v>
      </c>
      <c r="BV14" s="21">
        <f t="shared" si="31"/>
        <v>0</v>
      </c>
      <c r="BX14" s="21">
        <f t="shared" si="32"/>
        <v>0</v>
      </c>
      <c r="BZ14" s="21">
        <f t="shared" si="33"/>
        <v>0</v>
      </c>
      <c r="CB14" s="21">
        <f t="shared" si="34"/>
        <v>0</v>
      </c>
      <c r="CD14" s="21">
        <f t="shared" si="35"/>
        <v>0</v>
      </c>
      <c r="CE14" s="21"/>
      <c r="CF14" s="95"/>
      <c r="CG14" s="21">
        <f t="shared" si="36"/>
        <v>0</v>
      </c>
      <c r="CI14" s="21">
        <f t="shared" si="37"/>
        <v>0</v>
      </c>
      <c r="CK14" s="21">
        <f t="shared" si="38"/>
        <v>0</v>
      </c>
      <c r="CM14" s="21">
        <f t="shared" si="39"/>
        <v>0</v>
      </c>
      <c r="CO14" s="21">
        <f t="shared" si="40"/>
        <v>0</v>
      </c>
      <c r="CQ14" s="21">
        <f t="shared" si="41"/>
        <v>0</v>
      </c>
      <c r="CS14" s="21">
        <f t="shared" si="42"/>
        <v>0</v>
      </c>
      <c r="CU14" s="21">
        <f t="shared" si="43"/>
        <v>0</v>
      </c>
      <c r="CW14" s="21">
        <f t="shared" si="44"/>
        <v>0</v>
      </c>
      <c r="CY14" s="21">
        <f t="shared" si="45"/>
        <v>0</v>
      </c>
      <c r="DA14" s="21">
        <f t="shared" si="46"/>
        <v>0</v>
      </c>
      <c r="DC14" s="21">
        <f t="shared" si="47"/>
        <v>0</v>
      </c>
      <c r="DD14" s="21"/>
      <c r="DE14" s="95"/>
      <c r="DF14" s="21">
        <f t="shared" si="48"/>
        <v>0</v>
      </c>
      <c r="DH14" s="21">
        <f t="shared" si="49"/>
        <v>0</v>
      </c>
      <c r="DJ14" s="21">
        <f t="shared" si="50"/>
        <v>0</v>
      </c>
      <c r="DL14" s="21">
        <f t="shared" si="51"/>
        <v>0</v>
      </c>
      <c r="DN14" s="21">
        <f t="shared" si="52"/>
        <v>0</v>
      </c>
      <c r="DP14" s="21">
        <f t="shared" si="53"/>
        <v>0</v>
      </c>
      <c r="DR14" s="21">
        <f t="shared" si="54"/>
        <v>0</v>
      </c>
      <c r="DT14" s="21">
        <f t="shared" si="55"/>
        <v>0</v>
      </c>
      <c r="DV14" s="21">
        <f t="shared" si="56"/>
        <v>0</v>
      </c>
      <c r="DX14" s="21">
        <f t="shared" si="57"/>
        <v>0</v>
      </c>
      <c r="DZ14" s="21">
        <f t="shared" si="58"/>
        <v>0</v>
      </c>
      <c r="EB14" s="21">
        <f t="shared" si="59"/>
        <v>0</v>
      </c>
      <c r="EC14" s="21"/>
      <c r="ED14" s="95"/>
      <c r="EE14" s="21">
        <f t="shared" si="60"/>
        <v>0</v>
      </c>
      <c r="ER14" s="95"/>
      <c r="ES14" s="95"/>
      <c r="ET14" s="95"/>
      <c r="EU14" s="116"/>
      <c r="EV14" s="116"/>
      <c r="EW14" s="116"/>
      <c r="EX14" s="116"/>
      <c r="EY14" s="116"/>
      <c r="EZ14" s="116"/>
      <c r="FA14" s="116"/>
      <c r="FB14" s="116"/>
      <c r="FC14" s="116"/>
      <c r="FD14" s="116"/>
      <c r="FE14" s="116"/>
      <c r="FF14" s="116"/>
      <c r="FG14" s="116"/>
      <c r="FH14" s="116"/>
      <c r="FI14" s="116"/>
      <c r="FJ14" s="116"/>
      <c r="FK14" s="116"/>
      <c r="FL14" s="116"/>
      <c r="FM14" s="116"/>
      <c r="FN14" s="116"/>
      <c r="FO14" s="116"/>
      <c r="FP14" s="116"/>
      <c r="FQ14" s="116"/>
      <c r="FR14" s="116"/>
      <c r="FS14" s="116"/>
      <c r="FT14" s="116"/>
      <c r="FU14" s="116"/>
      <c r="FV14" s="116"/>
      <c r="FW14" s="116"/>
      <c r="FX14" s="116"/>
      <c r="FY14" s="116"/>
      <c r="FZ14" s="116"/>
      <c r="GA14" s="116"/>
      <c r="GB14" s="116"/>
      <c r="GC14" s="116"/>
      <c r="GD14" s="116"/>
      <c r="GE14" s="116"/>
      <c r="GF14" s="116"/>
      <c r="GG14" s="116"/>
      <c r="GH14" s="116"/>
      <c r="GI14" s="116"/>
      <c r="GJ14" s="116"/>
      <c r="GK14" s="116"/>
      <c r="GL14" s="116"/>
      <c r="GM14" s="116"/>
      <c r="GN14" s="116"/>
      <c r="GO14" s="116"/>
      <c r="GP14" s="116"/>
      <c r="GQ14" s="116"/>
      <c r="GR14" s="116"/>
      <c r="GS14" s="116"/>
      <c r="GT14" s="116"/>
      <c r="GU14" s="116"/>
      <c r="GV14" s="116"/>
      <c r="GW14" s="116"/>
      <c r="GX14" s="116"/>
      <c r="GY14" s="116"/>
      <c r="GZ14" s="116"/>
      <c r="HA14" s="116"/>
      <c r="HB14" s="116"/>
      <c r="HC14" s="116"/>
      <c r="HD14" s="116"/>
      <c r="HE14" s="116"/>
      <c r="HF14" s="116"/>
      <c r="HG14" s="116"/>
      <c r="HH14" s="116"/>
      <c r="HI14" s="116"/>
      <c r="HJ14" s="116"/>
      <c r="HK14" s="116"/>
      <c r="HL14" s="116"/>
      <c r="HM14" s="116"/>
      <c r="HN14" s="116"/>
      <c r="HO14" s="116"/>
      <c r="HP14" s="116"/>
      <c r="HQ14" s="116"/>
      <c r="HR14" s="116"/>
      <c r="HS14" s="116"/>
      <c r="HT14" s="116"/>
      <c r="HU14" s="116"/>
      <c r="HV14" s="116"/>
      <c r="HW14" s="116"/>
      <c r="HX14" s="116"/>
      <c r="HY14" s="116"/>
      <c r="HZ14" s="116"/>
      <c r="IA14" s="116"/>
      <c r="IB14" s="116"/>
      <c r="IC14" s="116"/>
      <c r="ID14" s="116"/>
      <c r="IE14" s="116"/>
      <c r="IF14" s="116"/>
      <c r="IG14" s="116"/>
      <c r="IH14" s="116"/>
      <c r="II14" s="116"/>
      <c r="IJ14" s="116"/>
      <c r="IK14" s="116"/>
      <c r="IL14" s="116"/>
      <c r="IM14" s="116"/>
      <c r="IN14" s="116"/>
      <c r="IO14" s="116"/>
      <c r="IP14" s="116"/>
      <c r="IQ14" s="116"/>
      <c r="IR14" s="116"/>
      <c r="IS14" s="116"/>
      <c r="IT14" s="116"/>
      <c r="IU14" s="116"/>
      <c r="IV14" s="116"/>
    </row>
    <row r="15" spans="1:256" s="33" customFormat="1" x14ac:dyDescent="0.2">
      <c r="A15" s="41">
        <v>27600</v>
      </c>
      <c r="B15" t="s">
        <v>54</v>
      </c>
      <c r="C15" s="39">
        <v>2500</v>
      </c>
      <c r="D15" s="1">
        <v>37043</v>
      </c>
      <c r="E15" s="1">
        <v>37407</v>
      </c>
      <c r="F15" s="1" t="s">
        <v>39</v>
      </c>
      <c r="G15" s="1" t="s">
        <v>26</v>
      </c>
      <c r="H15" s="73">
        <v>0.09</v>
      </c>
      <c r="I15" s="39">
        <v>2500</v>
      </c>
      <c r="J15" s="39">
        <f t="shared" si="0"/>
        <v>6840</v>
      </c>
      <c r="K15" s="39">
        <v>2500</v>
      </c>
      <c r="L15" s="39">
        <f t="shared" si="1"/>
        <v>6840</v>
      </c>
      <c r="M15" s="39">
        <v>2500</v>
      </c>
      <c r="N15" s="39">
        <f t="shared" si="2"/>
        <v>6840</v>
      </c>
      <c r="O15" s="39">
        <v>2500</v>
      </c>
      <c r="P15" s="39">
        <f t="shared" si="3"/>
        <v>6840</v>
      </c>
      <c r="Q15" s="39">
        <v>2500</v>
      </c>
      <c r="R15" s="39">
        <f t="shared" si="4"/>
        <v>6840</v>
      </c>
      <c r="S15"/>
      <c r="T15" s="39">
        <f t="shared" si="5"/>
        <v>0</v>
      </c>
      <c r="U15"/>
      <c r="V15" s="39">
        <f t="shared" si="6"/>
        <v>0</v>
      </c>
      <c r="W15"/>
      <c r="X15" s="39">
        <f t="shared" si="7"/>
        <v>0</v>
      </c>
      <c r="Y15"/>
      <c r="Z15" s="39">
        <f t="shared" si="8"/>
        <v>0</v>
      </c>
      <c r="AA15"/>
      <c r="AB15" s="39">
        <f t="shared" si="9"/>
        <v>0</v>
      </c>
      <c r="AC15"/>
      <c r="AD15" s="39">
        <f t="shared" si="10"/>
        <v>0</v>
      </c>
      <c r="AE15"/>
      <c r="AF15" s="21">
        <f t="shared" si="11"/>
        <v>0</v>
      </c>
      <c r="AH15" s="95"/>
      <c r="AI15" s="21">
        <f t="shared" si="12"/>
        <v>0</v>
      </c>
      <c r="AK15" s="21">
        <f t="shared" si="13"/>
        <v>0</v>
      </c>
      <c r="AM15" s="21">
        <f t="shared" si="14"/>
        <v>0</v>
      </c>
      <c r="AO15" s="21">
        <f t="shared" si="15"/>
        <v>0</v>
      </c>
      <c r="AQ15" s="21">
        <f t="shared" si="16"/>
        <v>0</v>
      </c>
      <c r="AS15" s="21">
        <f t="shared" si="17"/>
        <v>0</v>
      </c>
      <c r="AU15" s="21">
        <f t="shared" si="18"/>
        <v>0</v>
      </c>
      <c r="AW15" s="21">
        <f t="shared" si="19"/>
        <v>0</v>
      </c>
      <c r="AY15" s="21">
        <f t="shared" si="20"/>
        <v>0</v>
      </c>
      <c r="BA15" s="21">
        <f t="shared" si="21"/>
        <v>0</v>
      </c>
      <c r="BC15" s="21">
        <f t="shared" si="22"/>
        <v>0</v>
      </c>
      <c r="BE15" s="21">
        <f t="shared" si="23"/>
        <v>0</v>
      </c>
      <c r="BF15" s="21"/>
      <c r="BG15" s="95"/>
      <c r="BH15" s="21">
        <f t="shared" si="24"/>
        <v>0</v>
      </c>
      <c r="BJ15" s="21">
        <f t="shared" si="25"/>
        <v>0</v>
      </c>
      <c r="BL15" s="21">
        <f t="shared" si="26"/>
        <v>0</v>
      </c>
      <c r="BN15" s="21">
        <f t="shared" si="27"/>
        <v>0</v>
      </c>
      <c r="BP15" s="21">
        <f t="shared" si="28"/>
        <v>0</v>
      </c>
      <c r="BR15" s="21">
        <f t="shared" si="29"/>
        <v>0</v>
      </c>
      <c r="BT15" s="21">
        <f t="shared" si="30"/>
        <v>0</v>
      </c>
      <c r="BV15" s="21">
        <f t="shared" si="31"/>
        <v>0</v>
      </c>
      <c r="BX15" s="21">
        <f t="shared" si="32"/>
        <v>0</v>
      </c>
      <c r="BZ15" s="21">
        <f t="shared" si="33"/>
        <v>0</v>
      </c>
      <c r="CB15" s="21">
        <f t="shared" si="34"/>
        <v>0</v>
      </c>
      <c r="CD15" s="21">
        <f t="shared" si="35"/>
        <v>0</v>
      </c>
      <c r="CE15" s="21"/>
      <c r="CF15" s="95"/>
      <c r="CG15" s="21">
        <f t="shared" si="36"/>
        <v>0</v>
      </c>
      <c r="CI15" s="21">
        <f t="shared" si="37"/>
        <v>0</v>
      </c>
      <c r="CK15" s="21">
        <f t="shared" si="38"/>
        <v>0</v>
      </c>
      <c r="CM15" s="21">
        <f t="shared" si="39"/>
        <v>0</v>
      </c>
      <c r="CO15" s="21">
        <f t="shared" si="40"/>
        <v>0</v>
      </c>
      <c r="CQ15" s="21">
        <f t="shared" si="41"/>
        <v>0</v>
      </c>
      <c r="CS15" s="21">
        <f t="shared" si="42"/>
        <v>0</v>
      </c>
      <c r="CU15" s="21">
        <f t="shared" si="43"/>
        <v>0</v>
      </c>
      <c r="CW15" s="21">
        <f t="shared" si="44"/>
        <v>0</v>
      </c>
      <c r="CY15" s="21">
        <f t="shared" si="45"/>
        <v>0</v>
      </c>
      <c r="DA15" s="21">
        <f t="shared" si="46"/>
        <v>0</v>
      </c>
      <c r="DC15" s="21">
        <f t="shared" si="47"/>
        <v>0</v>
      </c>
      <c r="DD15" s="21"/>
      <c r="DE15" s="95"/>
      <c r="DF15" s="21">
        <f t="shared" si="48"/>
        <v>0</v>
      </c>
      <c r="DH15" s="21">
        <f t="shared" si="49"/>
        <v>0</v>
      </c>
      <c r="DJ15" s="21">
        <f t="shared" si="50"/>
        <v>0</v>
      </c>
      <c r="DL15" s="21">
        <f t="shared" si="51"/>
        <v>0</v>
      </c>
      <c r="DN15" s="21">
        <f t="shared" si="52"/>
        <v>0</v>
      </c>
      <c r="DP15" s="21">
        <f t="shared" si="53"/>
        <v>0</v>
      </c>
      <c r="DR15" s="21">
        <f t="shared" si="54"/>
        <v>0</v>
      </c>
      <c r="DT15" s="21">
        <f t="shared" si="55"/>
        <v>0</v>
      </c>
      <c r="DV15" s="21">
        <f t="shared" si="56"/>
        <v>0</v>
      </c>
      <c r="DX15" s="21">
        <f t="shared" si="57"/>
        <v>0</v>
      </c>
      <c r="DZ15" s="21">
        <f t="shared" si="58"/>
        <v>0</v>
      </c>
      <c r="EB15" s="21">
        <f t="shared" si="59"/>
        <v>0</v>
      </c>
      <c r="EC15" s="21"/>
      <c r="ED15" s="95"/>
      <c r="EE15" s="21">
        <f t="shared" si="60"/>
        <v>0</v>
      </c>
      <c r="ER15" s="95"/>
      <c r="ES15" s="95"/>
      <c r="ET15" s="95"/>
      <c r="EU15" s="116"/>
      <c r="EV15" s="116"/>
      <c r="EW15" s="116"/>
      <c r="EX15" s="116"/>
      <c r="EY15" s="116"/>
      <c r="EZ15" s="116"/>
      <c r="FA15" s="116"/>
      <c r="FB15" s="116"/>
      <c r="FC15" s="116"/>
      <c r="FD15" s="116"/>
      <c r="FE15" s="116"/>
      <c r="FF15" s="116"/>
      <c r="FG15" s="116"/>
      <c r="FH15" s="116"/>
      <c r="FI15" s="116"/>
      <c r="FJ15" s="116"/>
      <c r="FK15" s="116"/>
      <c r="FL15" s="116"/>
      <c r="FM15" s="116"/>
      <c r="FN15" s="116"/>
      <c r="FO15" s="116"/>
      <c r="FP15" s="116"/>
      <c r="FQ15" s="116"/>
      <c r="FR15" s="116"/>
      <c r="FS15" s="116"/>
      <c r="FT15" s="116"/>
      <c r="FU15" s="116"/>
      <c r="FV15" s="116"/>
      <c r="FW15" s="116"/>
      <c r="FX15" s="116"/>
      <c r="FY15" s="116"/>
      <c r="FZ15" s="116"/>
      <c r="GA15" s="116"/>
      <c r="GB15" s="116"/>
      <c r="GC15" s="116"/>
      <c r="GD15" s="116"/>
      <c r="GE15" s="116"/>
      <c r="GF15" s="116"/>
      <c r="GG15" s="116"/>
      <c r="GH15" s="116"/>
      <c r="GI15" s="116"/>
      <c r="GJ15" s="116"/>
      <c r="GK15" s="116"/>
      <c r="GL15" s="116"/>
      <c r="GM15" s="116"/>
      <c r="GN15" s="116"/>
      <c r="GO15" s="116"/>
      <c r="GP15" s="116"/>
      <c r="GQ15" s="116"/>
      <c r="GR15" s="116"/>
      <c r="GS15" s="116"/>
      <c r="GT15" s="116"/>
      <c r="GU15" s="116"/>
      <c r="GV15" s="116"/>
      <c r="GW15" s="116"/>
      <c r="GX15" s="116"/>
      <c r="GY15" s="116"/>
      <c r="GZ15" s="116"/>
      <c r="HA15" s="116"/>
      <c r="HB15" s="116"/>
      <c r="HC15" s="116"/>
      <c r="HD15" s="116"/>
      <c r="HE15" s="116"/>
      <c r="HF15" s="116"/>
      <c r="HG15" s="116"/>
      <c r="HH15" s="116"/>
      <c r="HI15" s="116"/>
      <c r="HJ15" s="116"/>
      <c r="HK15" s="116"/>
      <c r="HL15" s="116"/>
      <c r="HM15" s="116"/>
      <c r="HN15" s="116"/>
      <c r="HO15" s="116"/>
      <c r="HP15" s="116"/>
      <c r="HQ15" s="116"/>
      <c r="HR15" s="116"/>
      <c r="HS15" s="116"/>
      <c r="HT15" s="116"/>
      <c r="HU15" s="116"/>
      <c r="HV15" s="116"/>
      <c r="HW15" s="116"/>
      <c r="HX15" s="116"/>
      <c r="HY15" s="116"/>
      <c r="HZ15" s="116"/>
      <c r="IA15" s="116"/>
      <c r="IB15" s="116"/>
      <c r="IC15" s="116"/>
      <c r="ID15" s="116"/>
      <c r="IE15" s="116"/>
      <c r="IF15" s="116"/>
      <c r="IG15" s="116"/>
      <c r="IH15" s="116"/>
      <c r="II15" s="116"/>
      <c r="IJ15" s="116"/>
      <c r="IK15" s="116"/>
      <c r="IL15" s="116"/>
      <c r="IM15" s="116"/>
      <c r="IN15" s="116"/>
      <c r="IO15" s="116"/>
      <c r="IP15" s="116"/>
      <c r="IQ15" s="116"/>
      <c r="IR15" s="116"/>
      <c r="IS15" s="116"/>
      <c r="IT15" s="116"/>
      <c r="IU15" s="116"/>
      <c r="IV15" s="116"/>
    </row>
    <row r="16" spans="1:256" s="15" customFormat="1" x14ac:dyDescent="0.2">
      <c r="A16" s="41">
        <v>0</v>
      </c>
      <c r="B16" s="34" t="s">
        <v>9</v>
      </c>
      <c r="C16" s="40" t="s">
        <v>8</v>
      </c>
      <c r="D16" s="1">
        <v>37165</v>
      </c>
      <c r="E16" s="1">
        <v>38990</v>
      </c>
      <c r="F16" s="1" t="s">
        <v>32</v>
      </c>
      <c r="G16" s="1" t="s">
        <v>4</v>
      </c>
      <c r="H16" s="73">
        <v>0.08</v>
      </c>
      <c r="I16" s="3">
        <v>80000</v>
      </c>
      <c r="J16" s="39">
        <f t="shared" si="0"/>
        <v>194560</v>
      </c>
      <c r="K16" s="4">
        <v>80000</v>
      </c>
      <c r="L16" s="39">
        <f t="shared" si="1"/>
        <v>194560</v>
      </c>
      <c r="M16" s="3">
        <v>35000</v>
      </c>
      <c r="N16" s="39">
        <f t="shared" si="2"/>
        <v>85120</v>
      </c>
      <c r="O16" s="3">
        <v>35000</v>
      </c>
      <c r="P16" s="39">
        <f t="shared" si="3"/>
        <v>85120</v>
      </c>
      <c r="Q16" s="3">
        <v>20000</v>
      </c>
      <c r="R16" s="39">
        <f t="shared" si="4"/>
        <v>48640</v>
      </c>
      <c r="S16" s="3">
        <v>20000</v>
      </c>
      <c r="T16" s="39">
        <f t="shared" si="5"/>
        <v>48640</v>
      </c>
      <c r="U16" s="3">
        <v>20000</v>
      </c>
      <c r="V16" s="39">
        <f t="shared" si="6"/>
        <v>48640</v>
      </c>
      <c r="W16" s="3">
        <v>20000</v>
      </c>
      <c r="X16" s="39">
        <f t="shared" si="7"/>
        <v>48640</v>
      </c>
      <c r="Y16" s="3">
        <v>20000</v>
      </c>
      <c r="Z16" s="39">
        <f t="shared" si="8"/>
        <v>48640</v>
      </c>
      <c r="AA16" s="3">
        <v>35000</v>
      </c>
      <c r="AB16" s="39">
        <f t="shared" si="9"/>
        <v>85120</v>
      </c>
      <c r="AC16" s="3">
        <v>80000</v>
      </c>
      <c r="AD16" s="39">
        <f t="shared" si="10"/>
        <v>194560</v>
      </c>
      <c r="AE16" s="3">
        <v>80000</v>
      </c>
      <c r="AF16" s="21">
        <f t="shared" si="11"/>
        <v>194560</v>
      </c>
      <c r="AH16" s="60">
        <v>80000</v>
      </c>
      <c r="AI16" s="21">
        <f t="shared" si="12"/>
        <v>194560</v>
      </c>
      <c r="AJ16" s="15">
        <v>80000</v>
      </c>
      <c r="AK16" s="21">
        <f t="shared" si="13"/>
        <v>194560</v>
      </c>
      <c r="AL16" s="15">
        <v>35000</v>
      </c>
      <c r="AM16" s="21">
        <f t="shared" si="14"/>
        <v>85120</v>
      </c>
      <c r="AN16" s="15">
        <v>35000</v>
      </c>
      <c r="AO16" s="21">
        <f t="shared" si="15"/>
        <v>85120</v>
      </c>
      <c r="AP16" s="15">
        <v>20000</v>
      </c>
      <c r="AQ16" s="21">
        <f t="shared" si="16"/>
        <v>48640</v>
      </c>
      <c r="AR16" s="15">
        <v>20000</v>
      </c>
      <c r="AS16" s="21">
        <f t="shared" si="17"/>
        <v>48640</v>
      </c>
      <c r="AT16" s="15">
        <v>20000</v>
      </c>
      <c r="AU16" s="21">
        <f t="shared" si="18"/>
        <v>48640</v>
      </c>
      <c r="AV16" s="15">
        <v>20000</v>
      </c>
      <c r="AW16" s="21">
        <f t="shared" si="19"/>
        <v>48640</v>
      </c>
      <c r="AX16" s="15">
        <v>20000</v>
      </c>
      <c r="AY16" s="21">
        <f t="shared" si="20"/>
        <v>48640</v>
      </c>
      <c r="AZ16" s="15">
        <v>35000</v>
      </c>
      <c r="BA16" s="21">
        <f t="shared" si="21"/>
        <v>85120</v>
      </c>
      <c r="BB16" s="15">
        <v>80000</v>
      </c>
      <c r="BC16" s="21">
        <f t="shared" si="22"/>
        <v>194560</v>
      </c>
      <c r="BD16" s="15">
        <v>80000</v>
      </c>
      <c r="BE16" s="21">
        <f t="shared" si="23"/>
        <v>194560</v>
      </c>
      <c r="BF16" s="21"/>
      <c r="BG16" s="60">
        <v>80000</v>
      </c>
      <c r="BH16" s="21">
        <f t="shared" si="24"/>
        <v>194560</v>
      </c>
      <c r="BI16" s="15">
        <v>80000</v>
      </c>
      <c r="BJ16" s="21">
        <f t="shared" si="25"/>
        <v>194560</v>
      </c>
      <c r="BK16" s="15">
        <v>35000</v>
      </c>
      <c r="BL16" s="21">
        <f t="shared" si="26"/>
        <v>85120</v>
      </c>
      <c r="BM16" s="15">
        <v>35000</v>
      </c>
      <c r="BN16" s="21">
        <f t="shared" si="27"/>
        <v>85120</v>
      </c>
      <c r="BO16" s="15">
        <v>20000</v>
      </c>
      <c r="BP16" s="21">
        <f t="shared" si="28"/>
        <v>48640</v>
      </c>
      <c r="BQ16" s="15">
        <v>20000</v>
      </c>
      <c r="BR16" s="21">
        <f t="shared" si="29"/>
        <v>48640</v>
      </c>
      <c r="BS16" s="15">
        <v>20000</v>
      </c>
      <c r="BT16" s="21">
        <f t="shared" si="30"/>
        <v>48640</v>
      </c>
      <c r="BU16" s="15">
        <v>20000</v>
      </c>
      <c r="BV16" s="21">
        <f t="shared" si="31"/>
        <v>48640</v>
      </c>
      <c r="BW16" s="15">
        <v>20000</v>
      </c>
      <c r="BX16" s="21">
        <f t="shared" si="32"/>
        <v>48640</v>
      </c>
      <c r="BY16" s="15">
        <v>35000</v>
      </c>
      <c r="BZ16" s="21">
        <f t="shared" si="33"/>
        <v>85120</v>
      </c>
      <c r="CA16" s="15">
        <v>80000</v>
      </c>
      <c r="CB16" s="21">
        <f t="shared" si="34"/>
        <v>194560</v>
      </c>
      <c r="CC16" s="15">
        <v>80000</v>
      </c>
      <c r="CD16" s="21">
        <f t="shared" si="35"/>
        <v>194560</v>
      </c>
      <c r="CE16" s="21"/>
      <c r="CF16" s="60">
        <v>80000</v>
      </c>
      <c r="CG16" s="21">
        <f t="shared" si="36"/>
        <v>194560</v>
      </c>
      <c r="CH16" s="15">
        <v>80000</v>
      </c>
      <c r="CI16" s="21">
        <f t="shared" si="37"/>
        <v>194560</v>
      </c>
      <c r="CJ16" s="15">
        <v>35000</v>
      </c>
      <c r="CK16" s="21">
        <f t="shared" si="38"/>
        <v>85120</v>
      </c>
      <c r="CL16" s="15">
        <v>35000</v>
      </c>
      <c r="CM16" s="21">
        <f t="shared" si="39"/>
        <v>85120</v>
      </c>
      <c r="CN16" s="15">
        <v>20000</v>
      </c>
      <c r="CO16" s="21">
        <f t="shared" si="40"/>
        <v>48640</v>
      </c>
      <c r="CP16" s="15">
        <v>20000</v>
      </c>
      <c r="CQ16" s="21">
        <f t="shared" si="41"/>
        <v>48640</v>
      </c>
      <c r="CR16" s="15">
        <v>20000</v>
      </c>
      <c r="CS16" s="21">
        <f t="shared" si="42"/>
        <v>48640</v>
      </c>
      <c r="CT16" s="15">
        <v>20000</v>
      </c>
      <c r="CU16" s="21">
        <f t="shared" si="43"/>
        <v>48640</v>
      </c>
      <c r="CV16" s="15">
        <v>20000</v>
      </c>
      <c r="CW16" s="21">
        <f t="shared" si="44"/>
        <v>48640</v>
      </c>
      <c r="CX16" s="15">
        <v>35000</v>
      </c>
      <c r="CY16" s="21">
        <f t="shared" si="45"/>
        <v>85120</v>
      </c>
      <c r="CZ16" s="15">
        <v>80000</v>
      </c>
      <c r="DA16" s="21">
        <f t="shared" si="46"/>
        <v>194560</v>
      </c>
      <c r="DB16" s="15">
        <v>80000</v>
      </c>
      <c r="DC16" s="21">
        <f t="shared" si="47"/>
        <v>194560</v>
      </c>
      <c r="DD16" s="21"/>
      <c r="DE16" s="60">
        <v>80000</v>
      </c>
      <c r="DF16" s="21">
        <f t="shared" si="48"/>
        <v>194560</v>
      </c>
      <c r="DG16" s="15">
        <v>80000</v>
      </c>
      <c r="DH16" s="21">
        <f t="shared" si="49"/>
        <v>194560</v>
      </c>
      <c r="DI16" s="15">
        <v>35000</v>
      </c>
      <c r="DJ16" s="21">
        <f t="shared" si="50"/>
        <v>85120</v>
      </c>
      <c r="DK16" s="15">
        <v>35000</v>
      </c>
      <c r="DL16" s="21">
        <f t="shared" si="51"/>
        <v>85120</v>
      </c>
      <c r="DM16" s="15">
        <v>20000</v>
      </c>
      <c r="DN16" s="21">
        <f t="shared" si="52"/>
        <v>48640</v>
      </c>
      <c r="DO16" s="15">
        <v>20000</v>
      </c>
      <c r="DP16" s="21">
        <f t="shared" si="53"/>
        <v>48640</v>
      </c>
      <c r="DQ16" s="15">
        <v>20000</v>
      </c>
      <c r="DR16" s="21">
        <f t="shared" si="54"/>
        <v>48640</v>
      </c>
      <c r="DS16" s="15">
        <v>20000</v>
      </c>
      <c r="DT16" s="21">
        <f t="shared" si="55"/>
        <v>48640</v>
      </c>
      <c r="DU16" s="15">
        <v>20000</v>
      </c>
      <c r="DV16" s="21">
        <f t="shared" si="56"/>
        <v>48640</v>
      </c>
      <c r="DX16" s="21">
        <f t="shared" si="57"/>
        <v>0</v>
      </c>
      <c r="DZ16" s="21">
        <f t="shared" si="58"/>
        <v>0</v>
      </c>
      <c r="EB16" s="21">
        <f t="shared" si="59"/>
        <v>0</v>
      </c>
      <c r="EC16" s="21"/>
      <c r="ED16" s="60"/>
      <c r="EE16" s="21">
        <f t="shared" si="60"/>
        <v>0</v>
      </c>
      <c r="ER16" s="60"/>
      <c r="ES16" s="60"/>
      <c r="ET16" s="60"/>
      <c r="EU16" s="83"/>
      <c r="EV16" s="83"/>
      <c r="EW16" s="83"/>
      <c r="EX16" s="83"/>
      <c r="EY16" s="83"/>
      <c r="EZ16" s="83"/>
      <c r="FA16" s="83"/>
      <c r="FB16" s="83"/>
      <c r="FC16" s="83"/>
      <c r="FD16" s="83"/>
      <c r="FE16" s="83"/>
      <c r="FF16" s="83"/>
      <c r="FG16" s="83"/>
      <c r="FH16" s="83"/>
      <c r="FI16" s="83"/>
      <c r="FJ16" s="83"/>
      <c r="FK16" s="83"/>
      <c r="FL16" s="83"/>
      <c r="FM16" s="83"/>
      <c r="FN16" s="83"/>
      <c r="FO16" s="83"/>
      <c r="FP16" s="83"/>
      <c r="FQ16" s="83"/>
      <c r="FR16" s="83"/>
      <c r="FS16" s="83"/>
      <c r="FT16" s="83"/>
      <c r="FU16" s="83"/>
      <c r="FV16" s="83"/>
      <c r="FW16" s="83"/>
      <c r="FX16" s="83"/>
      <c r="FY16" s="83"/>
      <c r="FZ16" s="83"/>
      <c r="GA16" s="83"/>
      <c r="GB16" s="83"/>
      <c r="GC16" s="83"/>
      <c r="GD16" s="83"/>
      <c r="GE16" s="83"/>
      <c r="GF16" s="83"/>
      <c r="GG16" s="83"/>
      <c r="GH16" s="83"/>
      <c r="GI16" s="83"/>
      <c r="GJ16" s="83"/>
      <c r="GK16" s="83"/>
      <c r="GL16" s="83"/>
      <c r="GM16" s="83"/>
      <c r="GN16" s="83"/>
      <c r="GO16" s="83"/>
      <c r="GP16" s="83"/>
      <c r="GQ16" s="83"/>
      <c r="GR16" s="83"/>
      <c r="GS16" s="83"/>
      <c r="GT16" s="83"/>
      <c r="GU16" s="83"/>
      <c r="GV16" s="83"/>
      <c r="GW16" s="83"/>
      <c r="GX16" s="83"/>
      <c r="GY16" s="83"/>
      <c r="GZ16" s="83"/>
      <c r="HA16" s="83"/>
      <c r="HB16" s="83"/>
      <c r="HC16" s="83"/>
      <c r="HD16" s="83"/>
      <c r="HE16" s="83"/>
      <c r="HF16" s="83"/>
      <c r="HG16" s="83"/>
      <c r="HH16" s="83"/>
      <c r="HI16" s="83"/>
      <c r="HJ16" s="83"/>
      <c r="HK16" s="83"/>
      <c r="HL16" s="83"/>
      <c r="HM16" s="83"/>
      <c r="HN16" s="83"/>
      <c r="HO16" s="83"/>
      <c r="HP16" s="83"/>
      <c r="HQ16" s="83"/>
      <c r="HR16" s="83"/>
      <c r="HS16" s="83"/>
      <c r="HT16" s="83"/>
      <c r="HU16" s="83"/>
      <c r="HV16" s="83"/>
      <c r="HW16" s="83"/>
      <c r="HX16" s="83"/>
      <c r="HY16" s="83"/>
      <c r="HZ16" s="83"/>
      <c r="IA16" s="83"/>
      <c r="IB16" s="83"/>
      <c r="IC16" s="83"/>
      <c r="ID16" s="83"/>
      <c r="IE16" s="83"/>
      <c r="IF16" s="83"/>
      <c r="IG16" s="83"/>
      <c r="IH16" s="83"/>
      <c r="II16" s="83"/>
      <c r="IJ16" s="83"/>
      <c r="IK16" s="83"/>
      <c r="IL16" s="83"/>
      <c r="IM16" s="83"/>
      <c r="IN16" s="83"/>
      <c r="IO16" s="83"/>
      <c r="IP16" s="83"/>
      <c r="IQ16" s="83"/>
      <c r="IR16" s="83"/>
      <c r="IS16" s="83"/>
      <c r="IT16" s="83"/>
      <c r="IU16" s="83"/>
      <c r="IV16" s="83"/>
    </row>
    <row r="17" spans="1:256" s="15" customFormat="1" x14ac:dyDescent="0.2">
      <c r="A17" s="41">
        <v>27495</v>
      </c>
      <c r="B17" t="s">
        <v>55</v>
      </c>
      <c r="C17" s="39">
        <v>50000</v>
      </c>
      <c r="D17" s="1">
        <v>36951</v>
      </c>
      <c r="E17" s="1">
        <v>37711</v>
      </c>
      <c r="F17" s="1" t="s">
        <v>39</v>
      </c>
      <c r="G17" s="1" t="s">
        <v>26</v>
      </c>
      <c r="H17" s="73">
        <v>3.2500000000000001E-2</v>
      </c>
      <c r="I17" s="39">
        <v>50000</v>
      </c>
      <c r="J17" s="39">
        <f t="shared" si="0"/>
        <v>49400</v>
      </c>
      <c r="K17" s="39">
        <v>50000</v>
      </c>
      <c r="L17" s="39">
        <f t="shared" si="1"/>
        <v>49400</v>
      </c>
      <c r="M17" s="39">
        <v>50000</v>
      </c>
      <c r="N17" s="39">
        <f t="shared" si="2"/>
        <v>49400</v>
      </c>
      <c r="O17" s="39">
        <v>50000</v>
      </c>
      <c r="P17" s="39">
        <f t="shared" si="3"/>
        <v>49400</v>
      </c>
      <c r="Q17" s="39">
        <v>50000</v>
      </c>
      <c r="R17" s="39">
        <f t="shared" si="4"/>
        <v>49400</v>
      </c>
      <c r="S17" s="39">
        <v>50000</v>
      </c>
      <c r="T17" s="39">
        <f t="shared" si="5"/>
        <v>49400</v>
      </c>
      <c r="U17" s="39">
        <v>50000</v>
      </c>
      <c r="V17" s="39">
        <f t="shared" si="6"/>
        <v>49400</v>
      </c>
      <c r="W17" s="39">
        <v>50000</v>
      </c>
      <c r="X17" s="39">
        <f t="shared" si="7"/>
        <v>49400</v>
      </c>
      <c r="Y17" s="39">
        <v>50000</v>
      </c>
      <c r="Z17" s="39">
        <f t="shared" si="8"/>
        <v>49400</v>
      </c>
      <c r="AA17" s="39">
        <v>50000</v>
      </c>
      <c r="AB17" s="39">
        <f t="shared" si="9"/>
        <v>49400</v>
      </c>
      <c r="AC17" s="39">
        <v>50000</v>
      </c>
      <c r="AD17" s="39">
        <f t="shared" si="10"/>
        <v>49400</v>
      </c>
      <c r="AE17" s="39">
        <v>50000</v>
      </c>
      <c r="AF17" s="21">
        <f t="shared" si="11"/>
        <v>49400</v>
      </c>
      <c r="AG17" s="21"/>
      <c r="AH17" s="57">
        <v>50000</v>
      </c>
      <c r="AI17" s="21">
        <f t="shared" si="12"/>
        <v>49400</v>
      </c>
      <c r="AJ17" s="21">
        <v>50000</v>
      </c>
      <c r="AK17" s="21">
        <f t="shared" si="13"/>
        <v>49400</v>
      </c>
      <c r="AL17" s="21">
        <v>50000</v>
      </c>
      <c r="AM17" s="21">
        <f t="shared" si="14"/>
        <v>49400</v>
      </c>
      <c r="AO17" s="21">
        <f t="shared" si="15"/>
        <v>0</v>
      </c>
      <c r="AQ17" s="21">
        <f t="shared" si="16"/>
        <v>0</v>
      </c>
      <c r="AS17" s="21">
        <f t="shared" si="17"/>
        <v>0</v>
      </c>
      <c r="AU17" s="21">
        <f t="shared" si="18"/>
        <v>0</v>
      </c>
      <c r="AW17" s="21">
        <f t="shared" si="19"/>
        <v>0</v>
      </c>
      <c r="AY17" s="21">
        <f t="shared" si="20"/>
        <v>0</v>
      </c>
      <c r="BA17" s="21">
        <f t="shared" si="21"/>
        <v>0</v>
      </c>
      <c r="BC17" s="21">
        <f t="shared" si="22"/>
        <v>0</v>
      </c>
      <c r="BE17" s="21">
        <f t="shared" si="23"/>
        <v>0</v>
      </c>
      <c r="BF17" s="21"/>
      <c r="BG17" s="60"/>
      <c r="BH17" s="21">
        <f t="shared" si="24"/>
        <v>0</v>
      </c>
      <c r="BJ17" s="21">
        <f t="shared" si="25"/>
        <v>0</v>
      </c>
      <c r="BL17" s="21">
        <f t="shared" si="26"/>
        <v>0</v>
      </c>
      <c r="BN17" s="21">
        <f t="shared" si="27"/>
        <v>0</v>
      </c>
      <c r="BP17" s="21">
        <f t="shared" si="28"/>
        <v>0</v>
      </c>
      <c r="BR17" s="21">
        <f t="shared" si="29"/>
        <v>0</v>
      </c>
      <c r="BT17" s="21">
        <f t="shared" si="30"/>
        <v>0</v>
      </c>
      <c r="BV17" s="21">
        <f t="shared" si="31"/>
        <v>0</v>
      </c>
      <c r="BX17" s="21">
        <f t="shared" si="32"/>
        <v>0</v>
      </c>
      <c r="BZ17" s="21">
        <f t="shared" si="33"/>
        <v>0</v>
      </c>
      <c r="CB17" s="21">
        <f t="shared" si="34"/>
        <v>0</v>
      </c>
      <c r="CD17" s="21">
        <f t="shared" si="35"/>
        <v>0</v>
      </c>
      <c r="CE17" s="21"/>
      <c r="CF17" s="60"/>
      <c r="CG17" s="21">
        <f t="shared" si="36"/>
        <v>0</v>
      </c>
      <c r="CI17" s="21">
        <f t="shared" si="37"/>
        <v>0</v>
      </c>
      <c r="CK17" s="21">
        <f t="shared" si="38"/>
        <v>0</v>
      </c>
      <c r="CM17" s="21">
        <f t="shared" si="39"/>
        <v>0</v>
      </c>
      <c r="CO17" s="21">
        <f t="shared" si="40"/>
        <v>0</v>
      </c>
      <c r="CQ17" s="21">
        <f t="shared" si="41"/>
        <v>0</v>
      </c>
      <c r="CS17" s="21">
        <f t="shared" si="42"/>
        <v>0</v>
      </c>
      <c r="CU17" s="21">
        <f t="shared" si="43"/>
        <v>0</v>
      </c>
      <c r="CW17" s="21">
        <f t="shared" si="44"/>
        <v>0</v>
      </c>
      <c r="CY17" s="21">
        <f t="shared" si="45"/>
        <v>0</v>
      </c>
      <c r="DA17" s="21">
        <f t="shared" si="46"/>
        <v>0</v>
      </c>
      <c r="DC17" s="21">
        <f t="shared" si="47"/>
        <v>0</v>
      </c>
      <c r="DD17" s="21"/>
      <c r="DE17" s="60"/>
      <c r="DF17" s="21">
        <f t="shared" si="48"/>
        <v>0</v>
      </c>
      <c r="DH17" s="21">
        <f t="shared" si="49"/>
        <v>0</v>
      </c>
      <c r="DJ17" s="21">
        <f t="shared" si="50"/>
        <v>0</v>
      </c>
      <c r="DL17" s="21">
        <f t="shared" si="51"/>
        <v>0</v>
      </c>
      <c r="DN17" s="21">
        <f t="shared" si="52"/>
        <v>0</v>
      </c>
      <c r="DP17" s="21">
        <f t="shared" si="53"/>
        <v>0</v>
      </c>
      <c r="DR17" s="21">
        <f t="shared" si="54"/>
        <v>0</v>
      </c>
      <c r="DT17" s="21">
        <f t="shared" si="55"/>
        <v>0</v>
      </c>
      <c r="DV17" s="21">
        <f t="shared" si="56"/>
        <v>0</v>
      </c>
      <c r="DX17" s="21">
        <f t="shared" si="57"/>
        <v>0</v>
      </c>
      <c r="DZ17" s="21">
        <f t="shared" si="58"/>
        <v>0</v>
      </c>
      <c r="EB17" s="21">
        <f t="shared" si="59"/>
        <v>0</v>
      </c>
      <c r="EC17" s="21"/>
      <c r="ED17" s="60"/>
      <c r="EE17" s="21">
        <f t="shared" si="60"/>
        <v>0</v>
      </c>
      <c r="ER17" s="60"/>
      <c r="ES17" s="60"/>
      <c r="ET17" s="60"/>
      <c r="EU17" s="83"/>
      <c r="EV17" s="83"/>
      <c r="EW17" s="83"/>
      <c r="EX17" s="83"/>
      <c r="EY17" s="83"/>
      <c r="EZ17" s="83"/>
      <c r="FA17" s="83"/>
      <c r="FB17" s="83"/>
      <c r="FC17" s="83"/>
      <c r="FD17" s="83"/>
      <c r="FE17" s="83"/>
      <c r="FF17" s="83"/>
      <c r="FG17" s="83"/>
      <c r="FH17" s="83"/>
      <c r="FI17" s="83"/>
      <c r="FJ17" s="83"/>
      <c r="FK17" s="83"/>
      <c r="FL17" s="83"/>
      <c r="FM17" s="83"/>
      <c r="FN17" s="83"/>
      <c r="FO17" s="83"/>
      <c r="FP17" s="83"/>
      <c r="FQ17" s="83"/>
      <c r="FR17" s="83"/>
      <c r="FS17" s="83"/>
      <c r="FT17" s="83"/>
      <c r="FU17" s="83"/>
      <c r="FV17" s="83"/>
      <c r="FW17" s="83"/>
      <c r="FX17" s="83"/>
      <c r="FY17" s="83"/>
      <c r="FZ17" s="83"/>
      <c r="GA17" s="83"/>
      <c r="GB17" s="83"/>
      <c r="GC17" s="83"/>
      <c r="GD17" s="83"/>
      <c r="GE17" s="83"/>
      <c r="GF17" s="83"/>
      <c r="GG17" s="83"/>
      <c r="GH17" s="83"/>
      <c r="GI17" s="83"/>
      <c r="GJ17" s="83"/>
      <c r="GK17" s="83"/>
      <c r="GL17" s="83"/>
      <c r="GM17" s="83"/>
      <c r="GN17" s="83"/>
      <c r="GO17" s="83"/>
      <c r="GP17" s="83"/>
      <c r="GQ17" s="83"/>
      <c r="GR17" s="83"/>
      <c r="GS17" s="83"/>
      <c r="GT17" s="83"/>
      <c r="GU17" s="83"/>
      <c r="GV17" s="83"/>
      <c r="GW17" s="83"/>
      <c r="GX17" s="83"/>
      <c r="GY17" s="83"/>
      <c r="GZ17" s="83"/>
      <c r="HA17" s="83"/>
      <c r="HB17" s="83"/>
      <c r="HC17" s="83"/>
      <c r="HD17" s="83"/>
      <c r="HE17" s="83"/>
      <c r="HF17" s="83"/>
      <c r="HG17" s="83"/>
      <c r="HH17" s="83"/>
      <c r="HI17" s="83"/>
      <c r="HJ17" s="83"/>
      <c r="HK17" s="83"/>
      <c r="HL17" s="83"/>
      <c r="HM17" s="83"/>
      <c r="HN17" s="83"/>
      <c r="HO17" s="83"/>
      <c r="HP17" s="83"/>
      <c r="HQ17" s="83"/>
      <c r="HR17" s="83"/>
      <c r="HS17" s="83"/>
      <c r="HT17" s="83"/>
      <c r="HU17" s="83"/>
      <c r="HV17" s="83"/>
      <c r="HW17" s="83"/>
      <c r="HX17" s="83"/>
      <c r="HY17" s="83"/>
      <c r="HZ17" s="83"/>
      <c r="IA17" s="83"/>
      <c r="IB17" s="83"/>
      <c r="IC17" s="83"/>
      <c r="ID17" s="83"/>
      <c r="IE17" s="83"/>
      <c r="IF17" s="83"/>
      <c r="IG17" s="83"/>
      <c r="IH17" s="83"/>
      <c r="II17" s="83"/>
      <c r="IJ17" s="83"/>
      <c r="IK17" s="83"/>
      <c r="IL17" s="83"/>
      <c r="IM17" s="83"/>
      <c r="IN17" s="83"/>
      <c r="IO17" s="83"/>
      <c r="IP17" s="83"/>
      <c r="IQ17" s="83"/>
      <c r="IR17" s="83"/>
      <c r="IS17" s="83"/>
      <c r="IT17" s="83"/>
      <c r="IU17" s="83"/>
      <c r="IV17" s="83"/>
    </row>
    <row r="18" spans="1:256" s="15" customFormat="1" x14ac:dyDescent="0.2">
      <c r="A18" s="13">
        <v>27377</v>
      </c>
      <c r="B18" t="s">
        <v>22</v>
      </c>
      <c r="C18" s="39">
        <v>10000</v>
      </c>
      <c r="D18" s="1">
        <v>36951</v>
      </c>
      <c r="E18" s="1">
        <v>37315</v>
      </c>
      <c r="F18" s="1" t="s">
        <v>39</v>
      </c>
      <c r="G18" t="s">
        <v>26</v>
      </c>
      <c r="H18" s="73">
        <v>0.05</v>
      </c>
      <c r="I18" s="74">
        <v>10000</v>
      </c>
      <c r="J18" s="39">
        <f t="shared" si="0"/>
        <v>15200</v>
      </c>
      <c r="K18" s="74">
        <v>10000</v>
      </c>
      <c r="L18" s="39">
        <f t="shared" si="1"/>
        <v>15200</v>
      </c>
      <c r="M18" s="32"/>
      <c r="N18" s="39">
        <f t="shared" si="2"/>
        <v>0</v>
      </c>
      <c r="O18" s="32"/>
      <c r="P18" s="39">
        <f t="shared" si="3"/>
        <v>0</v>
      </c>
      <c r="Q18" s="32"/>
      <c r="R18" s="39">
        <f t="shared" si="4"/>
        <v>0</v>
      </c>
      <c r="S18" s="32"/>
      <c r="T18" s="39">
        <f t="shared" si="5"/>
        <v>0</v>
      </c>
      <c r="U18" s="32"/>
      <c r="V18" s="39">
        <f t="shared" si="6"/>
        <v>0</v>
      </c>
      <c r="W18" s="32"/>
      <c r="X18" s="39">
        <f t="shared" si="7"/>
        <v>0</v>
      </c>
      <c r="Y18" s="32"/>
      <c r="Z18" s="39">
        <f t="shared" si="8"/>
        <v>0</v>
      </c>
      <c r="AA18" s="32"/>
      <c r="AB18" s="39">
        <f t="shared" si="9"/>
        <v>0</v>
      </c>
      <c r="AC18" s="32"/>
      <c r="AD18" s="39">
        <f t="shared" si="10"/>
        <v>0</v>
      </c>
      <c r="AE18" s="32"/>
      <c r="AF18" s="21">
        <f t="shared" si="11"/>
        <v>0</v>
      </c>
      <c r="AG18" s="98"/>
      <c r="AH18" s="111"/>
      <c r="AI18" s="21">
        <f t="shared" si="12"/>
        <v>0</v>
      </c>
      <c r="AJ18" s="98"/>
      <c r="AK18" s="21">
        <f t="shared" si="13"/>
        <v>0</v>
      </c>
      <c r="AL18" s="98"/>
      <c r="AM18" s="21">
        <f t="shared" si="14"/>
        <v>0</v>
      </c>
      <c r="AN18" s="98"/>
      <c r="AO18" s="21">
        <f t="shared" si="15"/>
        <v>0</v>
      </c>
      <c r="AP18" s="98"/>
      <c r="AQ18" s="21">
        <f t="shared" si="16"/>
        <v>0</v>
      </c>
      <c r="AR18" s="98"/>
      <c r="AS18" s="21">
        <f t="shared" si="17"/>
        <v>0</v>
      </c>
      <c r="AT18" s="98"/>
      <c r="AU18" s="21">
        <f t="shared" si="18"/>
        <v>0</v>
      </c>
      <c r="AV18" s="98"/>
      <c r="AW18" s="21">
        <f t="shared" si="19"/>
        <v>0</v>
      </c>
      <c r="AX18" s="98"/>
      <c r="AY18" s="21">
        <f t="shared" si="20"/>
        <v>0</v>
      </c>
      <c r="AZ18" s="98"/>
      <c r="BA18" s="21">
        <f t="shared" si="21"/>
        <v>0</v>
      </c>
      <c r="BB18" s="98"/>
      <c r="BC18" s="21">
        <f t="shared" si="22"/>
        <v>0</v>
      </c>
      <c r="BD18" s="98"/>
      <c r="BE18" s="21">
        <f t="shared" si="23"/>
        <v>0</v>
      </c>
      <c r="BF18" s="21"/>
      <c r="BG18" s="111"/>
      <c r="BH18" s="21">
        <f t="shared" si="24"/>
        <v>0</v>
      </c>
      <c r="BI18" s="98"/>
      <c r="BJ18" s="21">
        <f t="shared" si="25"/>
        <v>0</v>
      </c>
      <c r="BK18" s="98"/>
      <c r="BL18" s="21">
        <f t="shared" si="26"/>
        <v>0</v>
      </c>
      <c r="BM18" s="98"/>
      <c r="BN18" s="21">
        <f t="shared" si="27"/>
        <v>0</v>
      </c>
      <c r="BO18" s="98"/>
      <c r="BP18" s="21">
        <f t="shared" si="28"/>
        <v>0</v>
      </c>
      <c r="BQ18" s="98"/>
      <c r="BR18" s="21">
        <f t="shared" si="29"/>
        <v>0</v>
      </c>
      <c r="BS18" s="98"/>
      <c r="BT18" s="21">
        <f t="shared" si="30"/>
        <v>0</v>
      </c>
      <c r="BU18" s="98"/>
      <c r="BV18" s="21">
        <f t="shared" si="31"/>
        <v>0</v>
      </c>
      <c r="BW18" s="98"/>
      <c r="BX18" s="21">
        <f t="shared" si="32"/>
        <v>0</v>
      </c>
      <c r="BY18" s="98"/>
      <c r="BZ18" s="21">
        <f t="shared" si="33"/>
        <v>0</v>
      </c>
      <c r="CA18" s="98"/>
      <c r="CB18" s="21">
        <f t="shared" si="34"/>
        <v>0</v>
      </c>
      <c r="CC18" s="98"/>
      <c r="CD18" s="21">
        <f t="shared" si="35"/>
        <v>0</v>
      </c>
      <c r="CE18" s="21"/>
      <c r="CF18" s="111"/>
      <c r="CG18" s="21">
        <f t="shared" si="36"/>
        <v>0</v>
      </c>
      <c r="CH18" s="98"/>
      <c r="CI18" s="21">
        <f t="shared" si="37"/>
        <v>0</v>
      </c>
      <c r="CJ18" s="98"/>
      <c r="CK18" s="21">
        <f t="shared" si="38"/>
        <v>0</v>
      </c>
      <c r="CL18" s="98"/>
      <c r="CM18" s="21">
        <f t="shared" si="39"/>
        <v>0</v>
      </c>
      <c r="CN18" s="98"/>
      <c r="CO18" s="21">
        <f t="shared" si="40"/>
        <v>0</v>
      </c>
      <c r="CP18" s="98"/>
      <c r="CQ18" s="21">
        <f t="shared" si="41"/>
        <v>0</v>
      </c>
      <c r="CR18" s="98"/>
      <c r="CS18" s="21">
        <f t="shared" si="42"/>
        <v>0</v>
      </c>
      <c r="CT18" s="98"/>
      <c r="CU18" s="21">
        <f t="shared" si="43"/>
        <v>0</v>
      </c>
      <c r="CV18" s="98"/>
      <c r="CW18" s="21">
        <f t="shared" si="44"/>
        <v>0</v>
      </c>
      <c r="CX18" s="98"/>
      <c r="CY18" s="21">
        <f t="shared" si="45"/>
        <v>0</v>
      </c>
      <c r="CZ18" s="98"/>
      <c r="DA18" s="21">
        <f t="shared" si="46"/>
        <v>0</v>
      </c>
      <c r="DB18" s="98"/>
      <c r="DC18" s="21">
        <f t="shared" si="47"/>
        <v>0</v>
      </c>
      <c r="DD18" s="21"/>
      <c r="DE18" s="111"/>
      <c r="DF18" s="21">
        <f t="shared" si="48"/>
        <v>0</v>
      </c>
      <c r="DG18" s="98"/>
      <c r="DH18" s="21">
        <f t="shared" si="49"/>
        <v>0</v>
      </c>
      <c r="DI18" s="98"/>
      <c r="DJ18" s="21">
        <f t="shared" si="50"/>
        <v>0</v>
      </c>
      <c r="DK18" s="98"/>
      <c r="DL18" s="21">
        <f t="shared" si="51"/>
        <v>0</v>
      </c>
      <c r="DM18" s="98"/>
      <c r="DN18" s="21">
        <f t="shared" si="52"/>
        <v>0</v>
      </c>
      <c r="DO18" s="98"/>
      <c r="DP18" s="21">
        <f t="shared" si="53"/>
        <v>0</v>
      </c>
      <c r="DQ18" s="98"/>
      <c r="DR18" s="21">
        <f t="shared" si="54"/>
        <v>0</v>
      </c>
      <c r="DS18" s="98"/>
      <c r="DT18" s="21">
        <f t="shared" si="55"/>
        <v>0</v>
      </c>
      <c r="DU18" s="98"/>
      <c r="DV18" s="21">
        <f t="shared" si="56"/>
        <v>0</v>
      </c>
      <c r="DW18" s="98"/>
      <c r="DX18" s="21">
        <f t="shared" si="57"/>
        <v>0</v>
      </c>
      <c r="DY18" s="98"/>
      <c r="DZ18" s="21">
        <f t="shared" si="58"/>
        <v>0</v>
      </c>
      <c r="EA18" s="98"/>
      <c r="EB18" s="21">
        <f t="shared" si="59"/>
        <v>0</v>
      </c>
      <c r="EC18" s="92"/>
      <c r="ED18" s="111"/>
      <c r="EE18" s="21">
        <f t="shared" si="60"/>
        <v>0</v>
      </c>
      <c r="EF18" s="98"/>
      <c r="EG18" s="98"/>
      <c r="EH18" s="98"/>
      <c r="EI18" s="98"/>
      <c r="EJ18" s="98"/>
      <c r="EK18" s="98"/>
      <c r="EL18" s="98"/>
      <c r="EM18" s="98"/>
      <c r="EN18" s="98"/>
      <c r="EO18" s="98"/>
      <c r="EP18" s="98"/>
      <c r="EQ18" s="98"/>
      <c r="ER18" s="111"/>
      <c r="ES18" s="111"/>
      <c r="ET18" s="111"/>
      <c r="EU18" s="83"/>
      <c r="EV18" s="83"/>
      <c r="EW18" s="83"/>
      <c r="EX18" s="83"/>
      <c r="EY18" s="83"/>
      <c r="EZ18" s="83"/>
      <c r="FA18" s="83"/>
      <c r="FB18" s="83"/>
      <c r="FC18" s="83"/>
      <c r="FD18" s="83"/>
      <c r="FE18" s="83"/>
      <c r="FF18" s="83"/>
      <c r="FG18" s="83"/>
      <c r="FH18" s="83"/>
      <c r="FI18" s="83"/>
      <c r="FJ18" s="83"/>
      <c r="FK18" s="83"/>
      <c r="FL18" s="83"/>
      <c r="FM18" s="83"/>
      <c r="FN18" s="83"/>
      <c r="FO18" s="83"/>
      <c r="FP18" s="83"/>
      <c r="FQ18" s="83"/>
      <c r="FR18" s="83"/>
      <c r="FS18" s="83"/>
      <c r="FT18" s="83"/>
      <c r="FU18" s="83"/>
      <c r="FV18" s="83"/>
      <c r="FW18" s="83"/>
      <c r="FX18" s="83"/>
      <c r="FY18" s="83"/>
      <c r="FZ18" s="83"/>
      <c r="GA18" s="83"/>
      <c r="GB18" s="83"/>
      <c r="GC18" s="83"/>
      <c r="GD18" s="83"/>
      <c r="GE18" s="83"/>
      <c r="GF18" s="83"/>
      <c r="GG18" s="83"/>
      <c r="GH18" s="83"/>
      <c r="GI18" s="83"/>
      <c r="GJ18" s="83"/>
      <c r="GK18" s="83"/>
      <c r="GL18" s="83"/>
      <c r="GM18" s="83"/>
      <c r="GN18" s="83"/>
      <c r="GO18" s="83"/>
      <c r="GP18" s="83"/>
      <c r="GQ18" s="83"/>
      <c r="GR18" s="83"/>
      <c r="GS18" s="83"/>
      <c r="GT18" s="83"/>
      <c r="GU18" s="83"/>
      <c r="GV18" s="83"/>
      <c r="GW18" s="83"/>
      <c r="GX18" s="83"/>
      <c r="GY18" s="83"/>
      <c r="GZ18" s="83"/>
      <c r="HA18" s="83"/>
      <c r="HB18" s="83"/>
      <c r="HC18" s="83"/>
      <c r="HD18" s="83"/>
      <c r="HE18" s="83"/>
      <c r="HF18" s="83"/>
      <c r="HG18" s="83"/>
      <c r="HH18" s="83"/>
      <c r="HI18" s="83"/>
      <c r="HJ18" s="83"/>
      <c r="HK18" s="83"/>
      <c r="HL18" s="83"/>
      <c r="HM18" s="83"/>
      <c r="HN18" s="83"/>
      <c r="HO18" s="83"/>
      <c r="HP18" s="83"/>
      <c r="HQ18" s="83"/>
      <c r="HR18" s="83"/>
      <c r="HS18" s="83"/>
      <c r="HT18" s="83"/>
      <c r="HU18" s="83"/>
      <c r="HV18" s="83"/>
      <c r="HW18" s="83"/>
      <c r="HX18" s="83"/>
      <c r="HY18" s="83"/>
      <c r="HZ18" s="83"/>
      <c r="IA18" s="83"/>
      <c r="IB18" s="83"/>
      <c r="IC18" s="83"/>
      <c r="ID18" s="83"/>
      <c r="IE18" s="83"/>
      <c r="IF18" s="83"/>
      <c r="IG18" s="83"/>
      <c r="IH18" s="83"/>
      <c r="II18" s="83"/>
      <c r="IJ18" s="83"/>
      <c r="IK18" s="83"/>
      <c r="IL18" s="83"/>
      <c r="IM18" s="83"/>
      <c r="IN18" s="83"/>
      <c r="IO18" s="83"/>
      <c r="IP18" s="83"/>
      <c r="IQ18" s="83"/>
      <c r="IR18" s="83"/>
      <c r="IS18" s="83"/>
      <c r="IT18" s="83"/>
      <c r="IU18" s="83"/>
      <c r="IV18" s="83"/>
    </row>
    <row r="19" spans="1:256" s="33" customFormat="1" x14ac:dyDescent="0.2">
      <c r="A19" s="9" t="s">
        <v>76</v>
      </c>
      <c r="B19"/>
      <c r="C19"/>
      <c r="D19"/>
      <c r="E19"/>
      <c r="F19"/>
      <c r="G19"/>
      <c r="H19"/>
      <c r="I19" s="3">
        <f>SUM(I6:I18)</f>
        <v>688827</v>
      </c>
      <c r="J19" s="3"/>
      <c r="K19" s="3">
        <f t="shared" ref="K19:EI19" si="61">SUM(K6:K18)</f>
        <v>688827</v>
      </c>
      <c r="L19" s="3"/>
      <c r="M19" s="3">
        <f t="shared" si="61"/>
        <v>633827</v>
      </c>
      <c r="N19" s="3"/>
      <c r="O19" s="3">
        <f t="shared" si="61"/>
        <v>633827</v>
      </c>
      <c r="P19" s="3"/>
      <c r="Q19" s="3">
        <f t="shared" si="61"/>
        <v>618827</v>
      </c>
      <c r="R19" s="3"/>
      <c r="S19" s="3">
        <f t="shared" si="61"/>
        <v>596327</v>
      </c>
      <c r="T19" s="3"/>
      <c r="U19" s="3">
        <f t="shared" si="61"/>
        <v>596327</v>
      </c>
      <c r="V19" s="3"/>
      <c r="W19" s="3">
        <f t="shared" si="61"/>
        <v>576327</v>
      </c>
      <c r="X19" s="3"/>
      <c r="Y19" s="3">
        <f t="shared" si="61"/>
        <v>576327</v>
      </c>
      <c r="Z19" s="3"/>
      <c r="AA19" s="3">
        <f t="shared" si="61"/>
        <v>591327</v>
      </c>
      <c r="AB19" s="3"/>
      <c r="AC19" s="3">
        <f t="shared" si="61"/>
        <v>636327</v>
      </c>
      <c r="AD19" s="3"/>
      <c r="AE19" s="3">
        <f t="shared" si="61"/>
        <v>600613</v>
      </c>
      <c r="AF19" s="15"/>
      <c r="AG19" s="85">
        <f>SUM(I19:AF19)/12</f>
        <v>619809.16666666663</v>
      </c>
      <c r="AH19" s="60">
        <f t="shared" si="61"/>
        <v>600613</v>
      </c>
      <c r="AI19" s="15"/>
      <c r="AJ19" s="15">
        <f t="shared" si="61"/>
        <v>600613</v>
      </c>
      <c r="AK19" s="15"/>
      <c r="AL19" s="15">
        <f t="shared" si="61"/>
        <v>555613</v>
      </c>
      <c r="AM19" s="15"/>
      <c r="AN19" s="15">
        <f t="shared" si="61"/>
        <v>105613</v>
      </c>
      <c r="AO19" s="15"/>
      <c r="AP19" s="15">
        <f t="shared" si="61"/>
        <v>90613</v>
      </c>
      <c r="AQ19" s="15"/>
      <c r="AR19" s="15">
        <f t="shared" si="61"/>
        <v>90613</v>
      </c>
      <c r="AS19" s="15"/>
      <c r="AT19" s="15">
        <f t="shared" si="61"/>
        <v>90613</v>
      </c>
      <c r="AU19" s="15"/>
      <c r="AV19" s="15">
        <f t="shared" si="61"/>
        <v>90613</v>
      </c>
      <c r="AW19" s="15"/>
      <c r="AX19" s="15">
        <f t="shared" si="61"/>
        <v>90613</v>
      </c>
      <c r="AY19" s="15"/>
      <c r="AZ19" s="15">
        <f t="shared" si="61"/>
        <v>105613</v>
      </c>
      <c r="BA19" s="15"/>
      <c r="BB19" s="15">
        <f t="shared" si="61"/>
        <v>110613</v>
      </c>
      <c r="BC19" s="15"/>
      <c r="BD19" s="15">
        <f t="shared" si="61"/>
        <v>110613</v>
      </c>
      <c r="BE19" s="15"/>
      <c r="BF19" s="85">
        <f>SUM(AH19:BE19)/12</f>
        <v>220196.33333333334</v>
      </c>
      <c r="BG19" s="60">
        <f t="shared" si="61"/>
        <v>110613</v>
      </c>
      <c r="BH19" s="15"/>
      <c r="BI19" s="15">
        <f t="shared" si="61"/>
        <v>110613</v>
      </c>
      <c r="BJ19" s="15"/>
      <c r="BK19" s="15">
        <f t="shared" si="61"/>
        <v>65613</v>
      </c>
      <c r="BL19" s="15"/>
      <c r="BM19" s="15">
        <f t="shared" si="61"/>
        <v>65613</v>
      </c>
      <c r="BN19" s="15"/>
      <c r="BO19" s="15">
        <f t="shared" si="61"/>
        <v>50613</v>
      </c>
      <c r="BP19" s="15"/>
      <c r="BQ19" s="15">
        <f t="shared" si="61"/>
        <v>50613</v>
      </c>
      <c r="BR19" s="15"/>
      <c r="BS19" s="15">
        <f t="shared" si="61"/>
        <v>50613</v>
      </c>
      <c r="BT19" s="15"/>
      <c r="BU19" s="15">
        <f t="shared" si="61"/>
        <v>50613</v>
      </c>
      <c r="BV19" s="15"/>
      <c r="BW19" s="15">
        <f t="shared" si="61"/>
        <v>50613</v>
      </c>
      <c r="BX19" s="15"/>
      <c r="BY19" s="15">
        <f t="shared" si="61"/>
        <v>65613</v>
      </c>
      <c r="BZ19" s="15"/>
      <c r="CA19" s="15">
        <f t="shared" si="61"/>
        <v>110613</v>
      </c>
      <c r="CB19" s="15"/>
      <c r="CC19" s="15">
        <f t="shared" si="61"/>
        <v>110613</v>
      </c>
      <c r="CD19" s="15"/>
      <c r="CE19" s="85">
        <f>SUM(BG19:CD19)/12</f>
        <v>74363</v>
      </c>
      <c r="CF19" s="60">
        <f t="shared" si="61"/>
        <v>110613</v>
      </c>
      <c r="CG19" s="15"/>
      <c r="CH19" s="15">
        <f t="shared" si="61"/>
        <v>109000</v>
      </c>
      <c r="CI19" s="15"/>
      <c r="CJ19" s="15">
        <f t="shared" si="61"/>
        <v>64000</v>
      </c>
      <c r="CK19" s="21"/>
      <c r="CL19" s="15">
        <f t="shared" si="61"/>
        <v>64000</v>
      </c>
      <c r="CM19" s="15"/>
      <c r="CN19" s="15">
        <f t="shared" si="61"/>
        <v>48000</v>
      </c>
      <c r="CO19" s="15"/>
      <c r="CP19" s="15">
        <f t="shared" si="61"/>
        <v>48000</v>
      </c>
      <c r="CQ19" s="15"/>
      <c r="CR19" s="15">
        <f t="shared" si="61"/>
        <v>48000</v>
      </c>
      <c r="CS19" s="15"/>
      <c r="CT19" s="15">
        <f t="shared" si="61"/>
        <v>48000</v>
      </c>
      <c r="CU19" s="15"/>
      <c r="CV19" s="15">
        <f t="shared" si="61"/>
        <v>48000</v>
      </c>
      <c r="CW19" s="15"/>
      <c r="CX19" s="15">
        <f t="shared" si="61"/>
        <v>63000</v>
      </c>
      <c r="CY19" s="15"/>
      <c r="CZ19" s="15">
        <f t="shared" si="61"/>
        <v>108000</v>
      </c>
      <c r="DA19" s="15"/>
      <c r="DB19" s="15">
        <f t="shared" si="61"/>
        <v>108000</v>
      </c>
      <c r="DC19" s="15"/>
      <c r="DD19" s="85">
        <f>SUM(CF19:DC19)/12</f>
        <v>72217.75</v>
      </c>
      <c r="DE19" s="60">
        <f t="shared" si="61"/>
        <v>88000</v>
      </c>
      <c r="DF19" s="15"/>
      <c r="DG19" s="15">
        <f t="shared" si="61"/>
        <v>88000</v>
      </c>
      <c r="DH19" s="21"/>
      <c r="DI19" s="15">
        <f t="shared" si="61"/>
        <v>43000</v>
      </c>
      <c r="DJ19" s="21"/>
      <c r="DK19" s="15">
        <f t="shared" si="61"/>
        <v>43000</v>
      </c>
      <c r="DL19" s="15"/>
      <c r="DM19" s="15">
        <f t="shared" si="61"/>
        <v>28000</v>
      </c>
      <c r="DN19" s="15"/>
      <c r="DO19" s="15">
        <f t="shared" si="61"/>
        <v>28000</v>
      </c>
      <c r="DP19" s="15"/>
      <c r="DQ19" s="15">
        <f t="shared" si="61"/>
        <v>28000</v>
      </c>
      <c r="DR19" s="15"/>
      <c r="DS19" s="15">
        <f t="shared" si="61"/>
        <v>28000</v>
      </c>
      <c r="DT19" s="15"/>
      <c r="DU19" s="15">
        <f t="shared" si="61"/>
        <v>28000</v>
      </c>
      <c r="DV19" s="15"/>
      <c r="DW19" s="15">
        <f t="shared" si="61"/>
        <v>8000</v>
      </c>
      <c r="DX19" s="15"/>
      <c r="DY19" s="15">
        <f t="shared" si="61"/>
        <v>8000</v>
      </c>
      <c r="DZ19" s="15"/>
      <c r="EA19" s="15">
        <f t="shared" si="61"/>
        <v>8000</v>
      </c>
      <c r="EB19" s="15"/>
      <c r="EC19" s="85">
        <f>SUM(DE19:EB19)/12</f>
        <v>35500</v>
      </c>
      <c r="ED19" s="60">
        <f t="shared" si="61"/>
        <v>8000</v>
      </c>
      <c r="EE19" s="15"/>
      <c r="EF19" s="15">
        <f t="shared" si="61"/>
        <v>0</v>
      </c>
      <c r="EG19" s="15">
        <f t="shared" si="61"/>
        <v>0</v>
      </c>
      <c r="EH19" s="15">
        <f t="shared" si="61"/>
        <v>0</v>
      </c>
      <c r="EI19" s="15">
        <f t="shared" si="61"/>
        <v>0</v>
      </c>
      <c r="EJ19" s="15">
        <f t="shared" ref="EJ19:EP19" si="62">SUM(EJ6:EJ18)</f>
        <v>0</v>
      </c>
      <c r="EK19" s="15">
        <f t="shared" si="62"/>
        <v>0</v>
      </c>
      <c r="EL19" s="15">
        <f t="shared" si="62"/>
        <v>0</v>
      </c>
      <c r="EM19" s="15">
        <f t="shared" si="62"/>
        <v>0</v>
      </c>
      <c r="EN19" s="15">
        <f t="shared" si="62"/>
        <v>0</v>
      </c>
      <c r="EO19" s="15">
        <f t="shared" si="62"/>
        <v>0</v>
      </c>
      <c r="EP19" s="15">
        <f t="shared" si="62"/>
        <v>0</v>
      </c>
      <c r="EQ19" s="85">
        <f>SUM(ED19:EP19)/12</f>
        <v>666.66666666666663</v>
      </c>
      <c r="ER19" s="107">
        <f>SUM(ER6:ER18)</f>
        <v>0</v>
      </c>
      <c r="ES19" s="107">
        <f>SUM(ES6:ES18)</f>
        <v>0</v>
      </c>
      <c r="ET19" s="107">
        <f>SUM(ET6:ET18)</f>
        <v>0</v>
      </c>
      <c r="EU19" s="83"/>
      <c r="EV19" s="83"/>
      <c r="EW19" s="83"/>
      <c r="EX19" s="83"/>
      <c r="EY19" s="83"/>
      <c r="EZ19" s="83"/>
      <c r="FA19" s="83"/>
      <c r="FB19" s="83"/>
      <c r="FC19" s="83"/>
      <c r="FD19" s="83"/>
      <c r="FE19" s="83"/>
      <c r="FF19" s="83"/>
      <c r="FG19" s="83"/>
      <c r="FH19" s="83"/>
      <c r="FI19" s="83"/>
      <c r="FJ19" s="83"/>
      <c r="FK19" s="83"/>
      <c r="FL19" s="83"/>
      <c r="FM19" s="83"/>
      <c r="FN19" s="83"/>
      <c r="FO19" s="83"/>
      <c r="FP19" s="83"/>
      <c r="FQ19" s="83"/>
      <c r="FR19" s="83"/>
      <c r="FS19" s="83"/>
      <c r="FT19" s="83"/>
      <c r="FU19" s="83"/>
      <c r="FV19" s="83"/>
      <c r="FW19" s="83"/>
      <c r="FX19" s="83"/>
      <c r="FY19" s="83"/>
      <c r="FZ19" s="83"/>
      <c r="GA19" s="83"/>
      <c r="GB19" s="116"/>
      <c r="GC19" s="116"/>
      <c r="GD19" s="116"/>
      <c r="GE19" s="116"/>
      <c r="GF19" s="116"/>
      <c r="GG19" s="116"/>
      <c r="GH19" s="116"/>
      <c r="GI19" s="116"/>
      <c r="GJ19" s="116"/>
      <c r="GK19" s="116"/>
      <c r="GL19" s="116"/>
      <c r="GM19" s="116"/>
      <c r="GN19" s="116"/>
      <c r="GO19" s="116"/>
      <c r="GP19" s="116"/>
      <c r="GQ19" s="116"/>
      <c r="GR19" s="116"/>
      <c r="GS19" s="116"/>
      <c r="GT19" s="116"/>
      <c r="GU19" s="116"/>
      <c r="GV19" s="116"/>
      <c r="GW19" s="116"/>
      <c r="GX19" s="116"/>
      <c r="GY19" s="116"/>
      <c r="GZ19" s="116"/>
      <c r="HA19" s="116"/>
      <c r="HB19" s="116"/>
      <c r="HC19" s="116"/>
      <c r="HD19" s="116"/>
      <c r="HE19" s="116"/>
      <c r="HF19" s="116"/>
      <c r="HG19" s="116"/>
      <c r="HH19" s="116"/>
      <c r="HI19" s="116"/>
      <c r="HJ19" s="116"/>
      <c r="HK19" s="116"/>
      <c r="HL19" s="116"/>
      <c r="HM19" s="116"/>
      <c r="HN19" s="116"/>
      <c r="HO19" s="116"/>
      <c r="HP19" s="116"/>
      <c r="HQ19" s="116"/>
      <c r="HR19" s="116"/>
      <c r="HS19" s="116"/>
      <c r="HT19" s="116"/>
      <c r="HU19" s="116"/>
      <c r="HV19" s="116"/>
      <c r="HW19" s="116"/>
      <c r="HX19" s="116"/>
      <c r="HY19" s="116"/>
      <c r="HZ19" s="116"/>
      <c r="IA19" s="116"/>
      <c r="IB19" s="116"/>
      <c r="IC19" s="116"/>
      <c r="ID19" s="116"/>
      <c r="IE19" s="116"/>
      <c r="IF19" s="116"/>
      <c r="IG19" s="116"/>
      <c r="IH19" s="116"/>
      <c r="II19" s="116"/>
      <c r="IJ19" s="116"/>
      <c r="IK19" s="116"/>
      <c r="IL19" s="116"/>
      <c r="IM19" s="116"/>
      <c r="IN19" s="116"/>
      <c r="IO19" s="116"/>
      <c r="IP19" s="116"/>
      <c r="IQ19" s="116"/>
      <c r="IR19" s="116"/>
      <c r="IS19" s="116"/>
      <c r="IT19" s="116"/>
      <c r="IU19" s="116"/>
      <c r="IV19" s="116"/>
    </row>
    <row r="20" spans="1:256" s="33" customFormat="1" x14ac:dyDescent="0.2">
      <c r="A20" s="9" t="s">
        <v>77</v>
      </c>
      <c r="B20"/>
      <c r="C20" s="3"/>
      <c r="D20" s="1"/>
      <c r="E20" s="1"/>
      <c r="F20"/>
      <c r="G20" s="6"/>
      <c r="H20" s="6"/>
      <c r="I20" s="4">
        <f>688827-I19</f>
        <v>0</v>
      </c>
      <c r="J20" s="4"/>
      <c r="K20" s="4">
        <f t="shared" ref="K20:EI20" si="63">688827-K19</f>
        <v>0</v>
      </c>
      <c r="L20" s="4"/>
      <c r="M20" s="4">
        <f t="shared" si="63"/>
        <v>55000</v>
      </c>
      <c r="N20" s="4"/>
      <c r="O20" s="4">
        <f t="shared" si="63"/>
        <v>55000</v>
      </c>
      <c r="P20" s="4"/>
      <c r="Q20" s="4">
        <f t="shared" si="63"/>
        <v>70000</v>
      </c>
      <c r="R20" s="4"/>
      <c r="S20" s="4">
        <f t="shared" si="63"/>
        <v>92500</v>
      </c>
      <c r="T20" s="4"/>
      <c r="U20" s="4">
        <f t="shared" si="63"/>
        <v>92500</v>
      </c>
      <c r="V20" s="4"/>
      <c r="W20" s="4">
        <f t="shared" si="63"/>
        <v>112500</v>
      </c>
      <c r="X20" s="4"/>
      <c r="Y20" s="4">
        <f t="shared" si="63"/>
        <v>112500</v>
      </c>
      <c r="Z20" s="4"/>
      <c r="AA20" s="4">
        <f t="shared" si="63"/>
        <v>97500</v>
      </c>
      <c r="AB20" s="4"/>
      <c r="AC20" s="4">
        <f t="shared" si="63"/>
        <v>52500</v>
      </c>
      <c r="AD20" s="4"/>
      <c r="AE20" s="4">
        <f t="shared" si="63"/>
        <v>88214</v>
      </c>
      <c r="AF20" s="112"/>
      <c r="AG20" s="85">
        <f>SUM(I20:AF20)/12</f>
        <v>69017.833333333328</v>
      </c>
      <c r="AH20" s="113">
        <f t="shared" si="63"/>
        <v>88214</v>
      </c>
      <c r="AI20" s="112"/>
      <c r="AJ20" s="112">
        <f t="shared" si="63"/>
        <v>88214</v>
      </c>
      <c r="AK20" s="112"/>
      <c r="AL20" s="112">
        <f t="shared" si="63"/>
        <v>133214</v>
      </c>
      <c r="AM20" s="112"/>
      <c r="AN20" s="112">
        <f t="shared" si="63"/>
        <v>583214</v>
      </c>
      <c r="AO20" s="112"/>
      <c r="AP20" s="112">
        <f t="shared" si="63"/>
        <v>598214</v>
      </c>
      <c r="AQ20" s="112"/>
      <c r="AR20" s="112">
        <f t="shared" si="63"/>
        <v>598214</v>
      </c>
      <c r="AS20" s="112"/>
      <c r="AT20" s="112">
        <f t="shared" si="63"/>
        <v>598214</v>
      </c>
      <c r="AU20" s="112"/>
      <c r="AV20" s="112">
        <f t="shared" si="63"/>
        <v>598214</v>
      </c>
      <c r="AW20" s="112"/>
      <c r="AX20" s="112">
        <f t="shared" si="63"/>
        <v>598214</v>
      </c>
      <c r="AY20" s="112"/>
      <c r="AZ20" s="112">
        <f t="shared" si="63"/>
        <v>583214</v>
      </c>
      <c r="BA20" s="112"/>
      <c r="BB20" s="112">
        <f t="shared" si="63"/>
        <v>578214</v>
      </c>
      <c r="BC20" s="112"/>
      <c r="BD20" s="112">
        <f t="shared" si="63"/>
        <v>578214</v>
      </c>
      <c r="BE20" s="112"/>
      <c r="BF20" s="85">
        <f>SUM(AH20:BE20)/12</f>
        <v>468630.66666666669</v>
      </c>
      <c r="BG20" s="113">
        <f t="shared" si="63"/>
        <v>578214</v>
      </c>
      <c r="BH20" s="112"/>
      <c r="BI20" s="112">
        <f t="shared" si="63"/>
        <v>578214</v>
      </c>
      <c r="BJ20" s="112"/>
      <c r="BK20" s="112">
        <f t="shared" si="63"/>
        <v>623214</v>
      </c>
      <c r="BL20" s="112"/>
      <c r="BM20" s="112">
        <f t="shared" si="63"/>
        <v>623214</v>
      </c>
      <c r="BN20" s="112"/>
      <c r="BO20" s="112">
        <f t="shared" si="63"/>
        <v>638214</v>
      </c>
      <c r="BP20" s="112"/>
      <c r="BQ20" s="112">
        <f t="shared" si="63"/>
        <v>638214</v>
      </c>
      <c r="BR20" s="112"/>
      <c r="BS20" s="112">
        <f t="shared" si="63"/>
        <v>638214</v>
      </c>
      <c r="BT20" s="112"/>
      <c r="BU20" s="112">
        <f t="shared" si="63"/>
        <v>638214</v>
      </c>
      <c r="BV20" s="112"/>
      <c r="BW20" s="112">
        <f t="shared" si="63"/>
        <v>638214</v>
      </c>
      <c r="BX20" s="112"/>
      <c r="BY20" s="112">
        <f t="shared" si="63"/>
        <v>623214</v>
      </c>
      <c r="BZ20" s="112"/>
      <c r="CA20" s="112">
        <f t="shared" si="63"/>
        <v>578214</v>
      </c>
      <c r="CB20" s="112"/>
      <c r="CC20" s="112">
        <f t="shared" si="63"/>
        <v>578214</v>
      </c>
      <c r="CD20" s="112"/>
      <c r="CE20" s="85">
        <f>SUM(BG20:CD20)/12</f>
        <v>614464</v>
      </c>
      <c r="CF20" s="113">
        <f t="shared" si="63"/>
        <v>578214</v>
      </c>
      <c r="CG20" s="112"/>
      <c r="CH20" s="112">
        <f t="shared" si="63"/>
        <v>579827</v>
      </c>
      <c r="CI20" s="112"/>
      <c r="CJ20" s="112">
        <f t="shared" si="63"/>
        <v>624827</v>
      </c>
      <c r="CK20" s="112"/>
      <c r="CL20" s="112">
        <f t="shared" si="63"/>
        <v>624827</v>
      </c>
      <c r="CM20" s="112"/>
      <c r="CN20" s="112">
        <f t="shared" si="63"/>
        <v>640827</v>
      </c>
      <c r="CO20" s="112"/>
      <c r="CP20" s="112">
        <f t="shared" si="63"/>
        <v>640827</v>
      </c>
      <c r="CQ20" s="112"/>
      <c r="CR20" s="112">
        <f t="shared" si="63"/>
        <v>640827</v>
      </c>
      <c r="CS20" s="112"/>
      <c r="CT20" s="112">
        <f t="shared" si="63"/>
        <v>640827</v>
      </c>
      <c r="CU20" s="112"/>
      <c r="CV20" s="112">
        <f t="shared" si="63"/>
        <v>640827</v>
      </c>
      <c r="CW20" s="112"/>
      <c r="CX20" s="112">
        <f t="shared" si="63"/>
        <v>625827</v>
      </c>
      <c r="CY20" s="112"/>
      <c r="CZ20" s="112">
        <f t="shared" si="63"/>
        <v>580827</v>
      </c>
      <c r="DA20" s="112"/>
      <c r="DB20" s="112">
        <f t="shared" si="63"/>
        <v>580827</v>
      </c>
      <c r="DC20" s="112"/>
      <c r="DD20" s="85">
        <f>SUM(CF20:DC20)/12</f>
        <v>616609.25</v>
      </c>
      <c r="DE20" s="113">
        <f t="shared" si="63"/>
        <v>600827</v>
      </c>
      <c r="DF20" s="112"/>
      <c r="DG20" s="112">
        <f t="shared" si="63"/>
        <v>600827</v>
      </c>
      <c r="DH20" s="112"/>
      <c r="DI20" s="112">
        <f t="shared" si="63"/>
        <v>645827</v>
      </c>
      <c r="DJ20" s="112"/>
      <c r="DK20" s="112">
        <f t="shared" si="63"/>
        <v>645827</v>
      </c>
      <c r="DL20" s="112"/>
      <c r="DM20" s="112">
        <f t="shared" si="63"/>
        <v>660827</v>
      </c>
      <c r="DN20" s="112"/>
      <c r="DO20" s="112">
        <f t="shared" si="63"/>
        <v>660827</v>
      </c>
      <c r="DP20" s="112"/>
      <c r="DQ20" s="112">
        <f t="shared" si="63"/>
        <v>660827</v>
      </c>
      <c r="DR20" s="112"/>
      <c r="DS20" s="112">
        <f t="shared" si="63"/>
        <v>660827</v>
      </c>
      <c r="DT20" s="112"/>
      <c r="DU20" s="112">
        <f t="shared" si="63"/>
        <v>660827</v>
      </c>
      <c r="DV20" s="112"/>
      <c r="DW20" s="112">
        <f t="shared" si="63"/>
        <v>680827</v>
      </c>
      <c r="DX20" s="112"/>
      <c r="DY20" s="112">
        <f t="shared" si="63"/>
        <v>680827</v>
      </c>
      <c r="DZ20" s="112"/>
      <c r="EA20" s="112">
        <f t="shared" si="63"/>
        <v>680827</v>
      </c>
      <c r="EB20" s="112"/>
      <c r="EC20" s="85">
        <f>SUM(DE20:EB20)/12</f>
        <v>653327</v>
      </c>
      <c r="ED20" s="113">
        <f t="shared" si="63"/>
        <v>680827</v>
      </c>
      <c r="EE20" s="112"/>
      <c r="EF20" s="112">
        <f t="shared" si="63"/>
        <v>688827</v>
      </c>
      <c r="EG20" s="112">
        <f t="shared" si="63"/>
        <v>688827</v>
      </c>
      <c r="EH20" s="112">
        <f t="shared" si="63"/>
        <v>688827</v>
      </c>
      <c r="EI20" s="112">
        <f t="shared" si="63"/>
        <v>688827</v>
      </c>
      <c r="EJ20" s="112">
        <f t="shared" ref="EJ20:EP20" si="64">688827-EJ19</f>
        <v>688827</v>
      </c>
      <c r="EK20" s="112">
        <f t="shared" si="64"/>
        <v>688827</v>
      </c>
      <c r="EL20" s="112">
        <f t="shared" si="64"/>
        <v>688827</v>
      </c>
      <c r="EM20" s="112">
        <f t="shared" si="64"/>
        <v>688827</v>
      </c>
      <c r="EN20" s="112">
        <f t="shared" si="64"/>
        <v>688827</v>
      </c>
      <c r="EO20" s="112">
        <f t="shared" si="64"/>
        <v>688827</v>
      </c>
      <c r="EP20" s="112">
        <f t="shared" si="64"/>
        <v>688827</v>
      </c>
      <c r="EQ20" s="85">
        <f>SUM(ED20:EP20)/12</f>
        <v>688160.33333333337</v>
      </c>
      <c r="ER20" s="114">
        <f>688827-ER19</f>
        <v>688827</v>
      </c>
      <c r="ES20" s="114">
        <f>688827-ES19</f>
        <v>688827</v>
      </c>
      <c r="ET20" s="114">
        <f>688827-ET19</f>
        <v>688827</v>
      </c>
      <c r="EU20" s="117"/>
      <c r="EV20" s="117"/>
      <c r="EW20" s="117"/>
      <c r="EX20" s="117"/>
      <c r="EY20" s="117"/>
      <c r="EZ20" s="117"/>
      <c r="FA20" s="117"/>
      <c r="FB20" s="117"/>
      <c r="FC20" s="117"/>
      <c r="FD20" s="117"/>
      <c r="FE20" s="117"/>
      <c r="FF20" s="117"/>
      <c r="FG20" s="117"/>
      <c r="FH20" s="117"/>
      <c r="FI20" s="117"/>
      <c r="FJ20" s="117"/>
      <c r="FK20" s="117"/>
      <c r="FL20" s="117"/>
      <c r="FM20" s="117"/>
      <c r="FN20" s="117"/>
      <c r="FO20" s="117"/>
      <c r="FP20" s="117"/>
      <c r="FQ20" s="117"/>
      <c r="FR20" s="117"/>
      <c r="FS20" s="117"/>
      <c r="FT20" s="117"/>
      <c r="FU20" s="117"/>
      <c r="FV20" s="117"/>
      <c r="FW20" s="117"/>
      <c r="FX20" s="117"/>
      <c r="FY20" s="117"/>
      <c r="FZ20" s="117"/>
      <c r="GA20" s="117"/>
      <c r="GB20" s="116"/>
      <c r="GC20" s="116"/>
      <c r="GD20" s="116"/>
      <c r="GE20" s="116"/>
      <c r="GF20" s="116"/>
      <c r="GG20" s="116"/>
      <c r="GH20" s="116"/>
      <c r="GI20" s="116"/>
      <c r="GJ20" s="116"/>
      <c r="GK20" s="116"/>
      <c r="GL20" s="116"/>
      <c r="GM20" s="116"/>
      <c r="GN20" s="116"/>
      <c r="GO20" s="116"/>
      <c r="GP20" s="116"/>
      <c r="GQ20" s="116"/>
      <c r="GR20" s="116"/>
      <c r="GS20" s="116"/>
      <c r="GT20" s="116"/>
      <c r="GU20" s="116"/>
      <c r="GV20" s="116"/>
      <c r="GW20" s="116"/>
      <c r="GX20" s="116"/>
      <c r="GY20" s="116"/>
      <c r="GZ20" s="116"/>
      <c r="HA20" s="116"/>
      <c r="HB20" s="116"/>
      <c r="HC20" s="116"/>
      <c r="HD20" s="116"/>
      <c r="HE20" s="116"/>
      <c r="HF20" s="116"/>
      <c r="HG20" s="116"/>
      <c r="HH20" s="116"/>
      <c r="HI20" s="116"/>
      <c r="HJ20" s="116"/>
      <c r="HK20" s="116"/>
      <c r="HL20" s="116"/>
      <c r="HM20" s="116"/>
      <c r="HN20" s="116"/>
      <c r="HO20" s="116"/>
      <c r="HP20" s="116"/>
      <c r="HQ20" s="116"/>
      <c r="HR20" s="116"/>
      <c r="HS20" s="116"/>
      <c r="HT20" s="116"/>
      <c r="HU20" s="116"/>
      <c r="HV20" s="116"/>
      <c r="HW20" s="116"/>
      <c r="HX20" s="116"/>
      <c r="HY20" s="116"/>
      <c r="HZ20" s="116"/>
      <c r="IA20" s="116"/>
      <c r="IB20" s="116"/>
      <c r="IC20" s="116"/>
      <c r="ID20" s="116"/>
      <c r="IE20" s="116"/>
      <c r="IF20" s="116"/>
      <c r="IG20" s="116"/>
      <c r="IH20" s="116"/>
      <c r="II20" s="116"/>
      <c r="IJ20" s="116"/>
      <c r="IK20" s="116"/>
      <c r="IL20" s="116"/>
      <c r="IM20" s="116"/>
      <c r="IN20" s="116"/>
      <c r="IO20" s="116"/>
      <c r="IP20" s="116"/>
      <c r="IQ20" s="116"/>
      <c r="IR20" s="116"/>
      <c r="IS20" s="116"/>
      <c r="IT20" s="116"/>
      <c r="IU20" s="116"/>
      <c r="IV20" s="116"/>
    </row>
    <row r="21" spans="1:256" x14ac:dyDescent="0.2">
      <c r="AG21" s="85"/>
      <c r="AH21" s="61"/>
      <c r="BF21" s="85"/>
      <c r="BG21" s="61"/>
      <c r="CE21" s="85"/>
      <c r="CF21" s="61"/>
      <c r="DD21" s="85"/>
      <c r="DE21" s="61"/>
      <c r="EC21" s="85"/>
      <c r="ED21" s="61"/>
      <c r="EQ21" s="85"/>
      <c r="ER21" s="108"/>
      <c r="ES21" s="108"/>
      <c r="ET21" s="108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x14ac:dyDescent="0.2">
      <c r="A22" s="9" t="s">
        <v>78</v>
      </c>
      <c r="J22" s="3">
        <f>SUM(J6:J18)</f>
        <v>809137.04</v>
      </c>
      <c r="K22" s="3"/>
      <c r="L22" s="3">
        <f>SUM(L6:L18)</f>
        <v>809137.04</v>
      </c>
      <c r="M22" s="3"/>
      <c r="N22" s="3">
        <f>SUM(N6:N18)</f>
        <v>684497.04</v>
      </c>
      <c r="O22" s="3"/>
      <c r="P22" s="3">
        <f>SUM(P6:P18)</f>
        <v>684497.04</v>
      </c>
      <c r="Q22" s="3"/>
      <c r="R22" s="3">
        <f>SUM(R6:R18)</f>
        <v>648017.04</v>
      </c>
      <c r="S22" s="3"/>
      <c r="T22" s="3">
        <f>SUM(T6:T18)</f>
        <v>604697.04</v>
      </c>
      <c r="U22" s="3"/>
      <c r="V22" s="3">
        <f>SUM(V6:V18)</f>
        <v>604697.04</v>
      </c>
      <c r="W22" s="3"/>
      <c r="X22" s="3">
        <f>SUM(X6:X18)</f>
        <v>589497.04</v>
      </c>
      <c r="Y22" s="3"/>
      <c r="Z22" s="3">
        <f>SUM(Z6:Z18)</f>
        <v>589497.04</v>
      </c>
      <c r="AA22" s="3"/>
      <c r="AB22" s="3">
        <f>SUM(AB6:AB18)</f>
        <v>625977.04</v>
      </c>
      <c r="AC22" s="3"/>
      <c r="AD22" s="3">
        <f>SUM(AD6:AD18)</f>
        <v>735417.04</v>
      </c>
      <c r="AE22" s="3"/>
      <c r="AF22" s="3">
        <f>SUM(AF6:AF18)</f>
        <v>681131.76</v>
      </c>
      <c r="AG22" s="85">
        <f>SUM(I22:AF22)</f>
        <v>8066199.2000000002</v>
      </c>
      <c r="AH22" s="3"/>
      <c r="AI22" s="3">
        <f>SUM(AI6:AI18)</f>
        <v>681131.76</v>
      </c>
      <c r="AJ22" s="3"/>
      <c r="AK22" s="3">
        <f>SUM(AK6:AK18)</f>
        <v>681131.76</v>
      </c>
      <c r="AL22" s="3"/>
      <c r="AM22" s="3">
        <f>SUM(AM6:AM18)</f>
        <v>571691.76</v>
      </c>
      <c r="AN22" s="3"/>
      <c r="AO22" s="3">
        <f>SUM(AO6:AO18)</f>
        <v>218291.76</v>
      </c>
      <c r="AP22" s="3"/>
      <c r="AQ22" s="3">
        <f>SUM(AQ6:AQ18)</f>
        <v>181811.76</v>
      </c>
      <c r="AR22" s="3"/>
      <c r="AS22" s="3">
        <f>SUM(AS6:AS18)</f>
        <v>181811.76</v>
      </c>
      <c r="AT22" s="3"/>
      <c r="AU22" s="3">
        <f>SUM(AU6:AU18)</f>
        <v>181811.76</v>
      </c>
      <c r="AV22" s="3"/>
      <c r="AW22" s="3">
        <f>SUM(AW6:AW18)</f>
        <v>181811.76</v>
      </c>
      <c r="AX22" s="3"/>
      <c r="AY22" s="3">
        <f>SUM(AY6:AY18)</f>
        <v>181811.76</v>
      </c>
      <c r="AZ22" s="3"/>
      <c r="BA22" s="3">
        <f>SUM(BA6:BA18)</f>
        <v>218291.76</v>
      </c>
      <c r="BB22" s="3"/>
      <c r="BC22" s="3">
        <f>SUM(BC6:BC18)</f>
        <v>242611.76</v>
      </c>
      <c r="BD22" s="3"/>
      <c r="BE22" s="3">
        <f>SUM(BE6:BE18)</f>
        <v>242611.76</v>
      </c>
      <c r="BF22" s="85">
        <f>SUM(AH22:BE22)</f>
        <v>3764821.1199999982</v>
      </c>
      <c r="BG22" s="56"/>
      <c r="BH22" s="3">
        <f>SUM(BH6:BH18)</f>
        <v>242611.76</v>
      </c>
      <c r="BI22" s="3"/>
      <c r="BJ22" s="3">
        <f>SUM(BJ6:BJ18)</f>
        <v>242611.76</v>
      </c>
      <c r="BK22" s="3"/>
      <c r="BL22" s="3">
        <f>SUM(BL6:BL18)</f>
        <v>133171.76</v>
      </c>
      <c r="BM22" s="3"/>
      <c r="BN22" s="3">
        <f>SUM(BN6:BN18)</f>
        <v>133171.76</v>
      </c>
      <c r="BO22" s="3"/>
      <c r="BP22" s="3">
        <f>SUM(BP6:BP18)</f>
        <v>96691.760000000009</v>
      </c>
      <c r="BQ22" s="3"/>
      <c r="BR22" s="3">
        <f>SUM(BR6:BR18)</f>
        <v>96691.760000000009</v>
      </c>
      <c r="BS22" s="3"/>
      <c r="BT22" s="3">
        <f>SUM(BT6:BT18)</f>
        <v>96691.760000000009</v>
      </c>
      <c r="BU22" s="3"/>
      <c r="BV22" s="3">
        <f>SUM(BV6:BV18)</f>
        <v>96691.760000000009</v>
      </c>
      <c r="BW22" s="3"/>
      <c r="BX22" s="3">
        <f>SUM(BX6:BX18)</f>
        <v>96691.760000000009</v>
      </c>
      <c r="BY22" s="3"/>
      <c r="BZ22" s="3">
        <f>SUM(BZ6:BZ18)</f>
        <v>133171.76</v>
      </c>
      <c r="CA22" s="3"/>
      <c r="CB22" s="3">
        <f>SUM(CB6:CB18)</f>
        <v>242611.76</v>
      </c>
      <c r="CC22" s="3"/>
      <c r="CD22" s="3">
        <f>SUM(CD6:CD18)</f>
        <v>242611.76</v>
      </c>
      <c r="CE22" s="85">
        <f>SUM(BG22:CD22)</f>
        <v>1853421.12</v>
      </c>
      <c r="CF22" s="56"/>
      <c r="CG22" s="3">
        <f>SUM(CG6:CG18)</f>
        <v>242611.76</v>
      </c>
      <c r="CH22" s="3"/>
      <c r="CI22" s="3">
        <f>SUM(CI6:CI18)</f>
        <v>240160</v>
      </c>
      <c r="CJ22" s="3"/>
      <c r="CK22" s="3">
        <f>SUM(CK6:CK18)</f>
        <v>130720</v>
      </c>
      <c r="CL22" s="3"/>
      <c r="CM22" s="3">
        <f>SUM(CM6:CM18)</f>
        <v>130720</v>
      </c>
      <c r="CN22" s="3"/>
      <c r="CO22" s="3">
        <f>SUM(CO6:CO18)</f>
        <v>91200</v>
      </c>
      <c r="CP22" s="3"/>
      <c r="CQ22" s="3">
        <f>SUM(CQ6:CQ18)</f>
        <v>91200</v>
      </c>
      <c r="CR22" s="3"/>
      <c r="CS22" s="3">
        <f>SUM(CS6:CS18)</f>
        <v>91200</v>
      </c>
      <c r="CT22" s="3"/>
      <c r="CU22" s="3">
        <f>SUM(CU6:CU18)</f>
        <v>91200</v>
      </c>
      <c r="CV22" s="3"/>
      <c r="CW22" s="3">
        <f>SUM(CW6:CW18)</f>
        <v>91200</v>
      </c>
      <c r="CX22" s="3"/>
      <c r="CY22" s="3">
        <f>SUM(CY6:CY18)</f>
        <v>127680</v>
      </c>
      <c r="CZ22" s="3"/>
      <c r="DA22" s="3">
        <f>SUM(DA6:DA18)</f>
        <v>237120</v>
      </c>
      <c r="DB22" s="3"/>
      <c r="DC22" s="3">
        <f>SUM(DC6:DC18)</f>
        <v>237120</v>
      </c>
      <c r="DD22" s="85">
        <f>SUM(CF22:DC22)</f>
        <v>1802131.76</v>
      </c>
      <c r="DE22" s="56"/>
      <c r="DF22" s="3">
        <f>SUM(DF6:DF18)</f>
        <v>206720</v>
      </c>
      <c r="DG22" s="3"/>
      <c r="DH22" s="3">
        <f>SUM(DH6:DH18)</f>
        <v>206720</v>
      </c>
      <c r="DI22" s="3"/>
      <c r="DJ22" s="3">
        <f>SUM(DJ6:DJ18)</f>
        <v>97280</v>
      </c>
      <c r="DK22" s="3"/>
      <c r="DL22" s="3">
        <f>SUM(DL6:DL18)</f>
        <v>97280</v>
      </c>
      <c r="DM22" s="3"/>
      <c r="DN22" s="3">
        <f>SUM(DN6:DN18)</f>
        <v>60800</v>
      </c>
      <c r="DO22" s="3"/>
      <c r="DP22" s="3">
        <f>SUM(DP6:DP18)</f>
        <v>60800</v>
      </c>
      <c r="DQ22" s="3"/>
      <c r="DR22" s="3">
        <f>SUM(DR6:DR18)</f>
        <v>60800</v>
      </c>
      <c r="DS22" s="3"/>
      <c r="DT22" s="3">
        <f>SUM(DT6:DT18)</f>
        <v>60800</v>
      </c>
      <c r="DU22" s="3"/>
      <c r="DV22" s="3">
        <f>SUM(DV6:DV18)</f>
        <v>60800</v>
      </c>
      <c r="DW22" s="3"/>
      <c r="DX22" s="3">
        <f>SUM(DX6:DX18)</f>
        <v>12160</v>
      </c>
      <c r="DY22" s="3"/>
      <c r="DZ22" s="3">
        <f>SUM(DZ6:DZ18)</f>
        <v>12160</v>
      </c>
      <c r="EA22" s="3"/>
      <c r="EB22" s="3">
        <f>SUM(EB6:EB18)</f>
        <v>12160</v>
      </c>
      <c r="EC22" s="85">
        <f>SUM(DE22:EB22)</f>
        <v>948480</v>
      </c>
      <c r="ED22" s="56"/>
      <c r="EE22" s="3">
        <f>SUM(EE6:EE18)</f>
        <v>12160</v>
      </c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85">
        <f>SUM(ED22:EP22)</f>
        <v>12160</v>
      </c>
      <c r="ER22" s="107">
        <v>0</v>
      </c>
      <c r="ES22" s="107">
        <v>0</v>
      </c>
      <c r="ET22" s="107">
        <v>0</v>
      </c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x14ac:dyDescent="0.2">
      <c r="BG23" s="61"/>
      <c r="CF23" s="61"/>
      <c r="DE23" s="61"/>
      <c r="EC23" s="22"/>
      <c r="ED23" s="61"/>
      <c r="ES23" s="61"/>
      <c r="ET23" s="61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x14ac:dyDescent="0.2">
      <c r="BG24" s="61"/>
      <c r="DE24" s="61"/>
      <c r="ED24" s="61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</sheetData>
  <phoneticPr fontId="0" type="noConversion"/>
  <pageMargins left="0.75" right="0.75" top="1" bottom="1" header="0.5" footer="0.5"/>
  <pageSetup paperSize="5" scale="44" fitToWidth="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Z47"/>
  <sheetViews>
    <sheetView zoomScale="75" zoomScaleNormal="75" workbookViewId="0">
      <selection activeCell="C5" sqref="C5"/>
    </sheetView>
  </sheetViews>
  <sheetFormatPr defaultRowHeight="12.75" x14ac:dyDescent="0.2"/>
  <cols>
    <col min="2" max="2" width="9.28515625" bestFit="1" customWidth="1"/>
    <col min="4" max="4" width="9.28515625" bestFit="1" customWidth="1"/>
    <col min="5" max="5" width="9.85546875" bestFit="1" customWidth="1"/>
    <col min="6" max="6" width="10.7109375" customWidth="1"/>
    <col min="8" max="9" width="10.7109375" customWidth="1"/>
    <col min="10" max="10" width="9.28515625" bestFit="1" customWidth="1"/>
    <col min="11" max="11" width="9.28515625" customWidth="1"/>
    <col min="12" max="12" width="9.28515625" bestFit="1" customWidth="1"/>
    <col min="13" max="13" width="9.28515625" customWidth="1"/>
    <col min="14" max="14" width="9.28515625" bestFit="1" customWidth="1"/>
    <col min="15" max="15" width="9.28515625" customWidth="1"/>
    <col min="16" max="16" width="9.28515625" bestFit="1" customWidth="1"/>
    <col min="17" max="17" width="9.28515625" customWidth="1"/>
    <col min="18" max="18" width="9.28515625" bestFit="1" customWidth="1"/>
    <col min="19" max="19" width="9.28515625" customWidth="1"/>
    <col min="20" max="20" width="9.28515625" bestFit="1" customWidth="1"/>
    <col min="21" max="21" width="9.28515625" customWidth="1"/>
    <col min="34" max="34" width="11.28515625" customWidth="1"/>
    <col min="59" max="59" width="11.42578125" customWidth="1"/>
    <col min="84" max="84" width="11.28515625" customWidth="1"/>
    <col min="109" max="109" width="13.7109375" customWidth="1"/>
    <col min="123" max="123" width="10.85546875" customWidth="1"/>
    <col min="136" max="136" width="12.42578125" customWidth="1"/>
    <col min="137" max="138" width="12.7109375" customWidth="1"/>
    <col min="139" max="139" width="12.42578125" customWidth="1"/>
  </cols>
  <sheetData>
    <row r="1" spans="1:182" x14ac:dyDescent="0.2">
      <c r="A1" s="50" t="s">
        <v>61</v>
      </c>
    </row>
    <row r="2" spans="1:182" x14ac:dyDescent="0.2">
      <c r="A2" s="7" t="s">
        <v>53</v>
      </c>
      <c r="B2" s="5"/>
      <c r="C2" s="5"/>
      <c r="D2" s="5"/>
      <c r="E2" s="5"/>
      <c r="F2" s="5"/>
      <c r="G2" s="5"/>
      <c r="H2" s="10"/>
      <c r="I2" s="10"/>
      <c r="AI2" s="61"/>
      <c r="DT2" s="61"/>
      <c r="EE2" s="5"/>
      <c r="EF2" s="5"/>
      <c r="EG2" s="61"/>
      <c r="EH2" s="61"/>
      <c r="EI2" s="61"/>
    </row>
    <row r="3" spans="1:182" ht="13.5" thickBot="1" x14ac:dyDescent="0.25">
      <c r="B3" s="5"/>
      <c r="C3" s="5"/>
      <c r="D3" s="5"/>
      <c r="E3" s="5"/>
      <c r="F3" s="5"/>
      <c r="G3" s="5"/>
      <c r="H3" s="10"/>
      <c r="I3" s="10"/>
      <c r="AI3" s="61"/>
      <c r="BH3" s="61"/>
      <c r="CG3" s="61"/>
      <c r="DF3" s="61"/>
      <c r="DG3" s="5"/>
      <c r="DT3" s="61"/>
      <c r="EE3" s="5"/>
      <c r="EF3" s="5"/>
      <c r="EG3" s="61"/>
      <c r="EH3" s="61"/>
      <c r="EI3" s="61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</row>
    <row r="4" spans="1:182" ht="13.5" thickBot="1" x14ac:dyDescent="0.25">
      <c r="B4" s="2" t="s">
        <v>2</v>
      </c>
      <c r="C4" t="s">
        <v>3</v>
      </c>
      <c r="D4" s="2" t="s">
        <v>46</v>
      </c>
      <c r="E4" t="s">
        <v>47</v>
      </c>
      <c r="F4" t="s">
        <v>43</v>
      </c>
      <c r="G4" t="s">
        <v>1</v>
      </c>
      <c r="H4" s="19" t="s">
        <v>48</v>
      </c>
      <c r="I4" s="10" t="s">
        <v>64</v>
      </c>
      <c r="J4" s="12">
        <v>37257</v>
      </c>
      <c r="K4" s="12"/>
      <c r="L4" s="12">
        <v>37288</v>
      </c>
      <c r="M4" s="12"/>
      <c r="N4" s="12">
        <v>37316</v>
      </c>
      <c r="O4" s="12"/>
      <c r="P4" s="12">
        <v>37347</v>
      </c>
      <c r="Q4" s="12"/>
      <c r="R4" s="12">
        <v>37377</v>
      </c>
      <c r="S4" s="12"/>
      <c r="T4" s="12">
        <v>37408</v>
      </c>
      <c r="U4" s="12"/>
      <c r="V4" s="12">
        <v>37438</v>
      </c>
      <c r="W4" s="12"/>
      <c r="X4" s="12">
        <v>37469</v>
      </c>
      <c r="Y4" s="12"/>
      <c r="Z4" s="12">
        <v>37500</v>
      </c>
      <c r="AA4" s="12"/>
      <c r="AB4" s="12">
        <v>37530</v>
      </c>
      <c r="AC4" s="12"/>
      <c r="AD4" s="12">
        <v>37561</v>
      </c>
      <c r="AE4" s="12"/>
      <c r="AF4" s="12">
        <v>37591</v>
      </c>
      <c r="AG4" s="12"/>
      <c r="AH4" s="87" t="s">
        <v>75</v>
      </c>
      <c r="AI4" s="55">
        <v>37622</v>
      </c>
      <c r="AJ4" s="12"/>
      <c r="AK4" s="12">
        <v>37653</v>
      </c>
      <c r="AL4" s="12"/>
      <c r="AM4" s="12">
        <v>37681</v>
      </c>
      <c r="AN4" s="12"/>
      <c r="AO4" s="12">
        <v>37712</v>
      </c>
      <c r="AP4" s="12"/>
      <c r="AQ4" s="12">
        <v>37742</v>
      </c>
      <c r="AR4" s="12"/>
      <c r="AS4" s="12">
        <v>37773</v>
      </c>
      <c r="AT4" s="12"/>
      <c r="AU4" s="12">
        <v>37803</v>
      </c>
      <c r="AV4" s="12"/>
      <c r="AW4" s="12">
        <v>37834</v>
      </c>
      <c r="AX4" s="12"/>
      <c r="AY4" s="12">
        <v>37865</v>
      </c>
      <c r="AZ4" s="12"/>
      <c r="BA4" s="12">
        <v>37895</v>
      </c>
      <c r="BB4" s="12"/>
      <c r="BC4" s="12">
        <v>37926</v>
      </c>
      <c r="BD4" s="12"/>
      <c r="BE4" s="12">
        <v>37956</v>
      </c>
      <c r="BF4" s="12"/>
      <c r="BG4" s="87" t="s">
        <v>79</v>
      </c>
      <c r="BH4" s="55">
        <v>37987</v>
      </c>
      <c r="BI4" s="12"/>
      <c r="BJ4" s="12">
        <v>38018</v>
      </c>
      <c r="BK4" s="12"/>
      <c r="BL4" s="12">
        <v>38047</v>
      </c>
      <c r="BM4" s="12"/>
      <c r="BN4" s="12">
        <v>38078</v>
      </c>
      <c r="BO4" s="12"/>
      <c r="BP4" s="12">
        <v>38108</v>
      </c>
      <c r="BQ4" s="12"/>
      <c r="BR4" s="12">
        <v>38139</v>
      </c>
      <c r="BS4" s="12"/>
      <c r="BT4" s="12">
        <v>38169</v>
      </c>
      <c r="BU4" s="12"/>
      <c r="BV4" s="12">
        <v>38200</v>
      </c>
      <c r="BW4" s="12"/>
      <c r="BX4" s="12">
        <v>38231</v>
      </c>
      <c r="BY4" s="12"/>
      <c r="BZ4" s="12">
        <v>38261</v>
      </c>
      <c r="CA4" s="12"/>
      <c r="CB4" s="12">
        <v>38292</v>
      </c>
      <c r="CC4" s="12"/>
      <c r="CD4" s="12">
        <v>38322</v>
      </c>
      <c r="CE4" s="12"/>
      <c r="CF4" s="87" t="s">
        <v>80</v>
      </c>
      <c r="CG4" s="55">
        <v>38353</v>
      </c>
      <c r="CH4" s="12"/>
      <c r="CI4" s="12">
        <v>38384</v>
      </c>
      <c r="CJ4" s="12"/>
      <c r="CK4" s="12">
        <v>38412</v>
      </c>
      <c r="CL4" s="12"/>
      <c r="CM4" s="12">
        <v>38443</v>
      </c>
      <c r="CN4" s="12"/>
      <c r="CO4" s="12">
        <v>38473</v>
      </c>
      <c r="CP4" s="12"/>
      <c r="CQ4" s="12">
        <v>38504</v>
      </c>
      <c r="CR4" s="12"/>
      <c r="CS4" s="12">
        <v>38534</v>
      </c>
      <c r="CT4" s="12"/>
      <c r="CU4" s="12">
        <v>38565</v>
      </c>
      <c r="CV4" s="12"/>
      <c r="CW4" s="12">
        <v>38596</v>
      </c>
      <c r="CX4" s="12"/>
      <c r="CY4" s="12">
        <v>38626</v>
      </c>
      <c r="CZ4" s="12"/>
      <c r="DA4" s="12">
        <v>38657</v>
      </c>
      <c r="DB4" s="12"/>
      <c r="DC4" s="12">
        <v>38687</v>
      </c>
      <c r="DD4" s="12"/>
      <c r="DE4" s="87" t="s">
        <v>81</v>
      </c>
      <c r="DF4" s="55">
        <v>38718</v>
      </c>
      <c r="DG4" s="36"/>
      <c r="DH4" s="12">
        <v>38749</v>
      </c>
      <c r="DI4" s="12">
        <v>38777</v>
      </c>
      <c r="DJ4" s="12">
        <v>38808</v>
      </c>
      <c r="DK4" s="12">
        <v>38838</v>
      </c>
      <c r="DL4" s="12">
        <v>38869</v>
      </c>
      <c r="DM4" s="12">
        <v>38899</v>
      </c>
      <c r="DN4" s="12">
        <v>38930</v>
      </c>
      <c r="DO4" s="12">
        <v>38961</v>
      </c>
      <c r="DP4" s="12">
        <v>38991</v>
      </c>
      <c r="DQ4" s="12">
        <v>39022</v>
      </c>
      <c r="DR4" s="12">
        <v>39052</v>
      </c>
      <c r="DS4" s="87" t="s">
        <v>82</v>
      </c>
      <c r="DT4" s="55">
        <v>39083</v>
      </c>
      <c r="DU4" s="12">
        <v>39114</v>
      </c>
      <c r="DV4" s="12">
        <v>39142</v>
      </c>
      <c r="DW4" s="12">
        <v>39173</v>
      </c>
      <c r="DX4" s="12">
        <v>39203</v>
      </c>
      <c r="DY4" s="12">
        <v>39234</v>
      </c>
      <c r="DZ4" s="12">
        <v>39264</v>
      </c>
      <c r="EA4" s="12">
        <v>39295</v>
      </c>
      <c r="EB4" s="12">
        <v>39326</v>
      </c>
      <c r="EC4" s="12">
        <v>39356</v>
      </c>
      <c r="ED4" s="12">
        <v>39387</v>
      </c>
      <c r="EE4" s="36">
        <v>39417</v>
      </c>
      <c r="EF4" s="104" t="s">
        <v>83</v>
      </c>
      <c r="EG4" s="105" t="s">
        <v>84</v>
      </c>
      <c r="EH4" s="105" t="s">
        <v>85</v>
      </c>
      <c r="EI4" s="105" t="s">
        <v>86</v>
      </c>
      <c r="EJ4" s="104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5"/>
      <c r="FR4" s="5"/>
      <c r="FS4" s="5"/>
      <c r="FT4" s="5"/>
      <c r="FU4" s="5"/>
      <c r="FV4" s="5"/>
      <c r="FW4" s="5"/>
      <c r="FX4" s="5"/>
      <c r="FY4" s="5"/>
      <c r="FZ4" s="5"/>
    </row>
    <row r="5" spans="1:182" ht="13.5" thickBot="1" x14ac:dyDescent="0.25">
      <c r="B5" s="10"/>
      <c r="C5" s="5"/>
      <c r="D5" s="10"/>
      <c r="E5" s="10"/>
      <c r="F5" s="10"/>
      <c r="G5" s="5"/>
      <c r="H5" s="10"/>
      <c r="I5" s="10"/>
      <c r="AI5" s="61"/>
      <c r="BH5" s="61"/>
      <c r="CG5" s="61"/>
      <c r="DF5" s="61"/>
      <c r="DG5" s="5"/>
      <c r="DT5" s="61"/>
      <c r="EE5" s="5"/>
      <c r="EF5" s="5"/>
      <c r="EG5" s="61"/>
      <c r="EH5" s="61"/>
      <c r="EI5" s="61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</row>
    <row r="6" spans="1:182" ht="13.5" thickBot="1" x14ac:dyDescent="0.25">
      <c r="B6" s="5">
        <v>24924</v>
      </c>
      <c r="C6" s="5" t="s">
        <v>11</v>
      </c>
      <c r="D6" s="8">
        <v>25000</v>
      </c>
      <c r="E6" s="28">
        <v>35309</v>
      </c>
      <c r="F6" s="28">
        <v>38017</v>
      </c>
      <c r="G6" s="5" t="s">
        <v>4</v>
      </c>
      <c r="H6" s="29">
        <v>37652</v>
      </c>
      <c r="I6" s="70">
        <v>0.06</v>
      </c>
      <c r="J6" s="8">
        <v>25000</v>
      </c>
      <c r="K6" s="8">
        <f>J6*I6*30.4</f>
        <v>45600</v>
      </c>
      <c r="L6" s="8">
        <v>25000</v>
      </c>
      <c r="M6" s="8">
        <f>L6*I6*30.4</f>
        <v>45600</v>
      </c>
      <c r="N6" s="8">
        <v>25000</v>
      </c>
      <c r="O6" s="8">
        <f>N6*I6*30.4</f>
        <v>45600</v>
      </c>
      <c r="P6" s="8">
        <v>25000</v>
      </c>
      <c r="Q6" s="8">
        <f>P6*I6*30.4</f>
        <v>45600</v>
      </c>
      <c r="R6" s="8">
        <v>25000</v>
      </c>
      <c r="S6" s="8">
        <f>R6*I6*30.4</f>
        <v>45600</v>
      </c>
      <c r="T6" s="8">
        <v>25000</v>
      </c>
      <c r="U6" s="8">
        <f>T6*I6*30.4</f>
        <v>45600</v>
      </c>
      <c r="V6" s="8">
        <v>25000</v>
      </c>
      <c r="W6" s="8">
        <f>V6*I6*30.4</f>
        <v>45600</v>
      </c>
      <c r="X6" s="8">
        <v>25000</v>
      </c>
      <c r="Y6" s="8">
        <f>X6*I6*30.4</f>
        <v>45600</v>
      </c>
      <c r="Z6" s="8">
        <v>25000</v>
      </c>
      <c r="AA6" s="8">
        <f>Z6*I6*30.4</f>
        <v>45600</v>
      </c>
      <c r="AB6" s="8">
        <v>25000</v>
      </c>
      <c r="AC6" s="8">
        <f>AB6*I6*30.4</f>
        <v>45600</v>
      </c>
      <c r="AD6" s="8">
        <v>25000</v>
      </c>
      <c r="AE6" s="8">
        <f>AD6*I6*30.4</f>
        <v>45600</v>
      </c>
      <c r="AF6" s="8">
        <v>25000</v>
      </c>
      <c r="AG6" s="8">
        <f>AF6*I6*30.4</f>
        <v>45600</v>
      </c>
      <c r="AH6" s="8"/>
      <c r="AI6" s="101">
        <v>25000</v>
      </c>
      <c r="AJ6" s="8">
        <f>AI6*I6*30.4</f>
        <v>45600</v>
      </c>
      <c r="AK6" s="8">
        <v>25000</v>
      </c>
      <c r="AL6" s="8">
        <f>AK6*I6*30.4</f>
        <v>45600</v>
      </c>
      <c r="AM6" s="8">
        <v>25000</v>
      </c>
      <c r="AN6" s="8">
        <f>AM6*I6*30.4</f>
        <v>45600</v>
      </c>
      <c r="AO6" s="8">
        <v>25000</v>
      </c>
      <c r="AP6" s="8">
        <f>AO6*I6*30.4</f>
        <v>45600</v>
      </c>
      <c r="AQ6" s="8">
        <v>25000</v>
      </c>
      <c r="AR6" s="8">
        <f>AQ6*I6*30.4</f>
        <v>45600</v>
      </c>
      <c r="AS6" s="8">
        <v>25000</v>
      </c>
      <c r="AT6" s="8">
        <f>AS6*I6*30.4</f>
        <v>45600</v>
      </c>
      <c r="AU6" s="8">
        <v>25000</v>
      </c>
      <c r="AV6" s="8">
        <f>AU6*I6*30.4</f>
        <v>45600</v>
      </c>
      <c r="AW6" s="8">
        <v>25000</v>
      </c>
      <c r="AX6" s="8">
        <f>AW6*I6*30.4</f>
        <v>45600</v>
      </c>
      <c r="AY6" s="8">
        <v>25000</v>
      </c>
      <c r="AZ6" s="8">
        <f>AY6*I6*30.4</f>
        <v>45600</v>
      </c>
      <c r="BA6" s="8">
        <v>25000</v>
      </c>
      <c r="BB6" s="8">
        <f>BA6*I6*30.4</f>
        <v>45600</v>
      </c>
      <c r="BC6" s="8">
        <v>25000</v>
      </c>
      <c r="BD6" s="8">
        <f>BC6*I6*30.4</f>
        <v>45600</v>
      </c>
      <c r="BE6" s="8">
        <v>25000</v>
      </c>
      <c r="BF6" s="8">
        <f>BE6*I6*30.4</f>
        <v>45600</v>
      </c>
      <c r="BG6" s="8"/>
      <c r="BH6" s="56">
        <v>25000</v>
      </c>
      <c r="BI6" s="8">
        <f>BH6*I6*30.4</f>
        <v>45600</v>
      </c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65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65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65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65"/>
      <c r="EH6" s="65"/>
      <c r="EI6" s="65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5"/>
      <c r="FR6" s="5"/>
      <c r="FS6" s="5"/>
      <c r="FT6" s="5"/>
      <c r="FU6" s="5"/>
      <c r="FV6" s="5"/>
      <c r="FW6" s="5"/>
      <c r="FX6" s="5"/>
      <c r="FY6" s="5"/>
      <c r="FZ6" s="5"/>
    </row>
    <row r="7" spans="1:182" ht="13.5" thickBot="1" x14ac:dyDescent="0.25">
      <c r="B7" s="5">
        <v>24925</v>
      </c>
      <c r="C7" s="5" t="s">
        <v>15</v>
      </c>
      <c r="D7" s="8">
        <v>100000</v>
      </c>
      <c r="E7" s="28">
        <v>35309</v>
      </c>
      <c r="F7" s="28">
        <v>38017</v>
      </c>
      <c r="G7" s="5" t="s">
        <v>4</v>
      </c>
      <c r="H7" s="29">
        <v>37652</v>
      </c>
      <c r="I7" s="70">
        <v>0.06</v>
      </c>
      <c r="J7" s="8">
        <v>100000</v>
      </c>
      <c r="K7" s="8">
        <f t="shared" ref="K7:K19" si="0">J7*I7*30.4</f>
        <v>182400</v>
      </c>
      <c r="L7" s="8">
        <v>100000</v>
      </c>
      <c r="M7" s="8">
        <f t="shared" ref="M7:M19" si="1">L7*I7*30.4</f>
        <v>182400</v>
      </c>
      <c r="N7" s="8">
        <v>100000</v>
      </c>
      <c r="O7" s="8">
        <f t="shared" ref="O7:O19" si="2">N7*I7*30.4</f>
        <v>182400</v>
      </c>
      <c r="P7" s="8">
        <v>100000</v>
      </c>
      <c r="Q7" s="8">
        <f t="shared" ref="Q7:Q19" si="3">P7*I7*30.4</f>
        <v>182400</v>
      </c>
      <c r="R7" s="8">
        <v>100000</v>
      </c>
      <c r="S7" s="8">
        <f t="shared" ref="S7:S19" si="4">R7*I7*30.4</f>
        <v>182400</v>
      </c>
      <c r="T7" s="8">
        <v>100000</v>
      </c>
      <c r="U7" s="8">
        <f t="shared" ref="U7:U19" si="5">T7*I7*30.4</f>
        <v>182400</v>
      </c>
      <c r="V7" s="8">
        <v>100000</v>
      </c>
      <c r="W7" s="8">
        <f t="shared" ref="W7:W19" si="6">V7*I7*30.4</f>
        <v>182400</v>
      </c>
      <c r="X7" s="8">
        <v>100000</v>
      </c>
      <c r="Y7" s="8">
        <f t="shared" ref="Y7:Y19" si="7">X7*I7*30.4</f>
        <v>182400</v>
      </c>
      <c r="Z7" s="8">
        <v>100000</v>
      </c>
      <c r="AA7" s="8">
        <f t="shared" ref="AA7:AA19" si="8">Z7*I7*30.4</f>
        <v>182400</v>
      </c>
      <c r="AB7" s="8">
        <v>100000</v>
      </c>
      <c r="AC7" s="8">
        <f t="shared" ref="AC7:AC19" si="9">AB7*I7*30.4</f>
        <v>182400</v>
      </c>
      <c r="AD7" s="8">
        <v>100000</v>
      </c>
      <c r="AE7" s="8">
        <f t="shared" ref="AE7:AE19" si="10">AD7*I7*30.4</f>
        <v>182400</v>
      </c>
      <c r="AF7" s="8">
        <v>100000</v>
      </c>
      <c r="AG7" s="8">
        <f t="shared" ref="AG7:AG19" si="11">AF7*I7*30.4</f>
        <v>182400</v>
      </c>
      <c r="AH7" s="8"/>
      <c r="AI7" s="101">
        <v>100000</v>
      </c>
      <c r="AJ7" s="8">
        <f t="shared" ref="AJ7:AJ19" si="12">AI7*I7*30.4</f>
        <v>182400</v>
      </c>
      <c r="AK7" s="8">
        <v>100000</v>
      </c>
      <c r="AL7" s="8">
        <f t="shared" ref="AL7:AL19" si="13">AK7*I7*30.4</f>
        <v>182400</v>
      </c>
      <c r="AM7" s="8">
        <v>100000</v>
      </c>
      <c r="AN7" s="8">
        <f t="shared" ref="AN7:AN19" si="14">AM7*I7*30.4</f>
        <v>182400</v>
      </c>
      <c r="AO7" s="8">
        <v>100000</v>
      </c>
      <c r="AP7" s="8">
        <f t="shared" ref="AP7:AP19" si="15">AO7*I7*30.4</f>
        <v>182400</v>
      </c>
      <c r="AQ7" s="8">
        <v>100000</v>
      </c>
      <c r="AR7" s="8">
        <f t="shared" ref="AR7:AR19" si="16">AQ7*I7*30.4</f>
        <v>182400</v>
      </c>
      <c r="AS7" s="8">
        <v>100000</v>
      </c>
      <c r="AT7" s="8">
        <f t="shared" ref="AT7:AT19" si="17">AS7*I7*30.4</f>
        <v>182400</v>
      </c>
      <c r="AU7" s="8">
        <v>100000</v>
      </c>
      <c r="AV7" s="8">
        <f t="shared" ref="AV7:AV19" si="18">AU7*I7*30.4</f>
        <v>182400</v>
      </c>
      <c r="AW7" s="8">
        <v>100000</v>
      </c>
      <c r="AX7" s="8">
        <f t="shared" ref="AX7:AX19" si="19">AW7*I7*30.4</f>
        <v>182400</v>
      </c>
      <c r="AY7" s="8">
        <v>100000</v>
      </c>
      <c r="AZ7" s="8">
        <f t="shared" ref="AZ7:AZ19" si="20">AY7*I7*30.4</f>
        <v>182400</v>
      </c>
      <c r="BA7" s="8">
        <v>100000</v>
      </c>
      <c r="BB7" s="8">
        <f t="shared" ref="BB7:BB19" si="21">BA7*I7*30.4</f>
        <v>182400</v>
      </c>
      <c r="BC7" s="8">
        <v>100000</v>
      </c>
      <c r="BD7" s="8">
        <f t="shared" ref="BD7:BD19" si="22">BC7*I7*30.4</f>
        <v>182400</v>
      </c>
      <c r="BE7" s="8">
        <v>100000</v>
      </c>
      <c r="BF7" s="8">
        <f t="shared" ref="BF7:BF19" si="23">BE7*I7*30.4</f>
        <v>182400</v>
      </c>
      <c r="BG7" s="8"/>
      <c r="BH7" s="56">
        <v>100000</v>
      </c>
      <c r="BI7" s="8">
        <f t="shared" ref="BI7:BI19" si="24">BH7*I7*30.4</f>
        <v>182400</v>
      </c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65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65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65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65"/>
      <c r="EH7" s="65"/>
      <c r="EI7" s="65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5"/>
      <c r="FR7" s="5"/>
      <c r="FS7" s="5"/>
      <c r="FT7" s="5"/>
      <c r="FU7" s="5"/>
      <c r="FV7" s="5"/>
      <c r="FW7" s="5"/>
      <c r="FX7" s="5"/>
      <c r="FY7" s="5"/>
      <c r="FZ7" s="5"/>
    </row>
    <row r="8" spans="1:182" ht="13.5" thickBot="1" x14ac:dyDescent="0.25">
      <c r="B8" s="5">
        <v>24927</v>
      </c>
      <c r="C8" s="5" t="s">
        <v>16</v>
      </c>
      <c r="D8" s="8">
        <v>30000</v>
      </c>
      <c r="E8" s="28">
        <v>35309</v>
      </c>
      <c r="F8" s="28">
        <v>38748</v>
      </c>
      <c r="G8" s="5" t="s">
        <v>4</v>
      </c>
      <c r="H8" s="29">
        <v>38383</v>
      </c>
      <c r="I8" s="70">
        <v>0.04</v>
      </c>
      <c r="J8" s="8">
        <v>30000</v>
      </c>
      <c r="K8" s="8">
        <f t="shared" si="0"/>
        <v>36480</v>
      </c>
      <c r="L8" s="8">
        <v>30000</v>
      </c>
      <c r="M8" s="8">
        <f t="shared" si="1"/>
        <v>36480</v>
      </c>
      <c r="N8" s="8">
        <v>30000</v>
      </c>
      <c r="O8" s="8">
        <f t="shared" si="2"/>
        <v>36480</v>
      </c>
      <c r="P8" s="8">
        <v>30000</v>
      </c>
      <c r="Q8" s="8">
        <f t="shared" si="3"/>
        <v>36480</v>
      </c>
      <c r="R8" s="8">
        <v>30000</v>
      </c>
      <c r="S8" s="8">
        <f t="shared" si="4"/>
        <v>36480</v>
      </c>
      <c r="T8" s="8">
        <v>30000</v>
      </c>
      <c r="U8" s="8">
        <f t="shared" si="5"/>
        <v>36480</v>
      </c>
      <c r="V8" s="8">
        <v>30000</v>
      </c>
      <c r="W8" s="8">
        <f t="shared" si="6"/>
        <v>36480</v>
      </c>
      <c r="X8" s="8">
        <v>30000</v>
      </c>
      <c r="Y8" s="8">
        <f t="shared" si="7"/>
        <v>36480</v>
      </c>
      <c r="Z8" s="8">
        <v>30000</v>
      </c>
      <c r="AA8" s="8">
        <f t="shared" si="8"/>
        <v>36480</v>
      </c>
      <c r="AB8" s="8">
        <v>30000</v>
      </c>
      <c r="AC8" s="8">
        <f t="shared" si="9"/>
        <v>36480</v>
      </c>
      <c r="AD8" s="8">
        <v>30000</v>
      </c>
      <c r="AE8" s="8">
        <f t="shared" si="10"/>
        <v>36480</v>
      </c>
      <c r="AF8" s="8">
        <v>30000</v>
      </c>
      <c r="AG8" s="8">
        <f t="shared" si="11"/>
        <v>36480</v>
      </c>
      <c r="AH8" s="8"/>
      <c r="AI8" s="56">
        <v>30000</v>
      </c>
      <c r="AJ8" s="8">
        <f t="shared" si="12"/>
        <v>36480</v>
      </c>
      <c r="AK8" s="8">
        <v>30000</v>
      </c>
      <c r="AL8" s="8">
        <f t="shared" si="13"/>
        <v>36480</v>
      </c>
      <c r="AM8" s="8">
        <v>30000</v>
      </c>
      <c r="AN8" s="8">
        <f t="shared" si="14"/>
        <v>36480</v>
      </c>
      <c r="AO8" s="8">
        <v>30000</v>
      </c>
      <c r="AP8" s="8">
        <f t="shared" si="15"/>
        <v>36480</v>
      </c>
      <c r="AQ8" s="8">
        <v>30000</v>
      </c>
      <c r="AR8" s="8">
        <f t="shared" si="16"/>
        <v>36480</v>
      </c>
      <c r="AS8" s="8">
        <v>30000</v>
      </c>
      <c r="AT8" s="8">
        <f t="shared" si="17"/>
        <v>36480</v>
      </c>
      <c r="AU8" s="8">
        <v>30000</v>
      </c>
      <c r="AV8" s="8">
        <f t="shared" si="18"/>
        <v>36480</v>
      </c>
      <c r="AW8" s="8">
        <v>30000</v>
      </c>
      <c r="AX8" s="8">
        <f t="shared" si="19"/>
        <v>36480</v>
      </c>
      <c r="AY8" s="8">
        <v>30000</v>
      </c>
      <c r="AZ8" s="8">
        <f t="shared" si="20"/>
        <v>36480</v>
      </c>
      <c r="BA8" s="8">
        <v>30000</v>
      </c>
      <c r="BB8" s="8">
        <f t="shared" si="21"/>
        <v>36480</v>
      </c>
      <c r="BC8" s="8">
        <v>30000</v>
      </c>
      <c r="BD8" s="8">
        <f t="shared" si="22"/>
        <v>36480</v>
      </c>
      <c r="BE8" s="8">
        <v>30000</v>
      </c>
      <c r="BF8" s="8">
        <f t="shared" si="23"/>
        <v>36480</v>
      </c>
      <c r="BG8" s="8"/>
      <c r="BH8" s="56">
        <v>30000</v>
      </c>
      <c r="BI8" s="8">
        <f t="shared" si="24"/>
        <v>36480</v>
      </c>
      <c r="BJ8" s="8">
        <v>30000</v>
      </c>
      <c r="BK8" s="8">
        <f>BJ8*I8*30.4</f>
        <v>36480</v>
      </c>
      <c r="BL8" s="8">
        <v>30000</v>
      </c>
      <c r="BM8" s="8">
        <f>BL8*I8*30.4</f>
        <v>36480</v>
      </c>
      <c r="BN8" s="8">
        <v>30000</v>
      </c>
      <c r="BO8" s="8">
        <f>BN8*I8*30.4</f>
        <v>36480</v>
      </c>
      <c r="BP8" s="8">
        <v>30000</v>
      </c>
      <c r="BQ8" s="8">
        <f>BP8*I8*30.4</f>
        <v>36480</v>
      </c>
      <c r="BR8" s="8">
        <v>30000</v>
      </c>
      <c r="BS8" s="8">
        <f>BR8*I8*30.4</f>
        <v>36480</v>
      </c>
      <c r="BT8" s="8">
        <v>30000</v>
      </c>
      <c r="BU8" s="8">
        <f>BT8*I8*30.4</f>
        <v>36480</v>
      </c>
      <c r="BV8" s="8">
        <v>30000</v>
      </c>
      <c r="BW8" s="8">
        <f>BV8*I8*30.4</f>
        <v>36480</v>
      </c>
      <c r="BX8" s="8">
        <v>30000</v>
      </c>
      <c r="BY8" s="8">
        <f>BX8*I8*30.4</f>
        <v>36480</v>
      </c>
      <c r="BZ8" s="8">
        <v>30000</v>
      </c>
      <c r="CA8" s="8">
        <f>BZ8*I8*30.4</f>
        <v>36480</v>
      </c>
      <c r="CB8" s="8">
        <v>30000</v>
      </c>
      <c r="CC8" s="8">
        <f>CB8*I8*30.4</f>
        <v>36480</v>
      </c>
      <c r="CD8" s="8">
        <v>30000</v>
      </c>
      <c r="CE8" s="8">
        <f>CD8*I8*30.4</f>
        <v>36480</v>
      </c>
      <c r="CF8" s="8"/>
      <c r="CG8" s="101">
        <v>30000</v>
      </c>
      <c r="CH8" s="8">
        <f>CG8*I8*30.4</f>
        <v>36480</v>
      </c>
      <c r="CI8" s="8">
        <v>30000</v>
      </c>
      <c r="CJ8" s="8">
        <f>CI8*I8*30.4</f>
        <v>36480</v>
      </c>
      <c r="CK8" s="8">
        <v>30000</v>
      </c>
      <c r="CL8" s="8">
        <f>CK8*I8*30.4</f>
        <v>36480</v>
      </c>
      <c r="CM8" s="8">
        <v>30000</v>
      </c>
      <c r="CN8" s="8">
        <f>CM8*I8*30.4</f>
        <v>36480</v>
      </c>
      <c r="CO8" s="8">
        <v>30000</v>
      </c>
      <c r="CP8" s="8">
        <f>CO8*I8*30.4</f>
        <v>36480</v>
      </c>
      <c r="CQ8" s="8">
        <v>30000</v>
      </c>
      <c r="CR8" s="8">
        <f>CQ8*I8*30.4</f>
        <v>36480</v>
      </c>
      <c r="CS8" s="8">
        <v>30000</v>
      </c>
      <c r="CT8" s="8">
        <f>CS8*I8*30.4</f>
        <v>36480</v>
      </c>
      <c r="CU8" s="8">
        <v>30000</v>
      </c>
      <c r="CV8" s="8">
        <f>CU8*I8*30.4</f>
        <v>36480</v>
      </c>
      <c r="CW8" s="8">
        <v>30000</v>
      </c>
      <c r="CX8" s="8">
        <f>CW8*I8*30.4</f>
        <v>36480</v>
      </c>
      <c r="CY8" s="8">
        <v>30000</v>
      </c>
      <c r="CZ8" s="8">
        <f>CY8*I8*30.4</f>
        <v>36480</v>
      </c>
      <c r="DA8" s="8">
        <v>30000</v>
      </c>
      <c r="DB8" s="8">
        <f>DA8*I8*30.4</f>
        <v>36480</v>
      </c>
      <c r="DC8" s="8">
        <v>30000</v>
      </c>
      <c r="DD8" s="8">
        <f>DC8*I8*30.4</f>
        <v>36480</v>
      </c>
      <c r="DE8" s="8"/>
      <c r="DF8" s="56">
        <v>30000</v>
      </c>
      <c r="DG8" s="8">
        <f>DF8*I8*30.4</f>
        <v>36480</v>
      </c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59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59"/>
      <c r="EH8" s="59"/>
      <c r="EI8" s="59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5"/>
      <c r="FR8" s="5"/>
      <c r="FS8" s="5"/>
      <c r="FT8" s="5"/>
      <c r="FU8" s="5"/>
      <c r="FV8" s="5"/>
      <c r="FW8" s="5"/>
      <c r="FX8" s="5"/>
      <c r="FY8" s="5"/>
      <c r="FZ8" s="5"/>
    </row>
    <row r="9" spans="1:182" ht="13.5" thickBot="1" x14ac:dyDescent="0.25">
      <c r="B9" s="5">
        <v>25397</v>
      </c>
      <c r="C9" s="5" t="s">
        <v>9</v>
      </c>
      <c r="D9" s="8">
        <v>10000</v>
      </c>
      <c r="E9" s="28">
        <v>35886</v>
      </c>
      <c r="F9" s="28">
        <v>37711</v>
      </c>
      <c r="G9" s="5" t="s">
        <v>4</v>
      </c>
      <c r="H9" s="29">
        <v>37346</v>
      </c>
      <c r="I9" s="70">
        <v>0.03</v>
      </c>
      <c r="J9" s="8">
        <v>10000</v>
      </c>
      <c r="K9" s="8">
        <f t="shared" si="0"/>
        <v>9120</v>
      </c>
      <c r="L9" s="8">
        <v>10000</v>
      </c>
      <c r="M9" s="8">
        <f t="shared" si="1"/>
        <v>9120</v>
      </c>
      <c r="N9" s="18">
        <v>10000</v>
      </c>
      <c r="O9" s="8">
        <f t="shared" si="2"/>
        <v>9120</v>
      </c>
      <c r="P9" s="8">
        <v>10000</v>
      </c>
      <c r="Q9" s="8">
        <f t="shared" si="3"/>
        <v>9120</v>
      </c>
      <c r="R9" s="8">
        <v>10000</v>
      </c>
      <c r="S9" s="8">
        <f t="shared" si="4"/>
        <v>9120</v>
      </c>
      <c r="T9" s="8">
        <v>10000</v>
      </c>
      <c r="U9" s="8">
        <f t="shared" si="5"/>
        <v>9120</v>
      </c>
      <c r="V9" s="8">
        <v>10000</v>
      </c>
      <c r="W9" s="8">
        <f t="shared" si="6"/>
        <v>9120</v>
      </c>
      <c r="X9" s="8">
        <v>10000</v>
      </c>
      <c r="Y9" s="8">
        <f t="shared" si="7"/>
        <v>9120</v>
      </c>
      <c r="Z9" s="8">
        <v>10000</v>
      </c>
      <c r="AA9" s="8">
        <f t="shared" si="8"/>
        <v>9120</v>
      </c>
      <c r="AB9" s="8">
        <v>10000</v>
      </c>
      <c r="AC9" s="8">
        <f t="shared" si="9"/>
        <v>9120</v>
      </c>
      <c r="AD9" s="8">
        <v>10000</v>
      </c>
      <c r="AE9" s="8">
        <f t="shared" si="10"/>
        <v>9120</v>
      </c>
      <c r="AF9" s="8">
        <v>10000</v>
      </c>
      <c r="AG9" s="8">
        <f t="shared" si="11"/>
        <v>9120</v>
      </c>
      <c r="AH9" s="8"/>
      <c r="AI9" s="56">
        <v>10000</v>
      </c>
      <c r="AJ9" s="8">
        <f t="shared" si="12"/>
        <v>9120</v>
      </c>
      <c r="AK9" s="8">
        <v>10000</v>
      </c>
      <c r="AL9" s="8">
        <f t="shared" si="13"/>
        <v>9120</v>
      </c>
      <c r="AM9" s="8">
        <v>10000</v>
      </c>
      <c r="AN9" s="8">
        <f t="shared" si="14"/>
        <v>9120</v>
      </c>
      <c r="AO9" s="31"/>
      <c r="AP9" s="8">
        <f t="shared" si="15"/>
        <v>0</v>
      </c>
      <c r="AQ9" s="31"/>
      <c r="AR9" s="8">
        <f t="shared" si="16"/>
        <v>0</v>
      </c>
      <c r="AS9" s="31"/>
      <c r="AT9" s="8">
        <f t="shared" si="17"/>
        <v>0</v>
      </c>
      <c r="AU9" s="31"/>
      <c r="AV9" s="8">
        <f t="shared" si="18"/>
        <v>0</v>
      </c>
      <c r="AW9" s="31"/>
      <c r="AX9" s="8">
        <f t="shared" si="19"/>
        <v>0</v>
      </c>
      <c r="AY9" s="31"/>
      <c r="AZ9" s="8">
        <f t="shared" si="20"/>
        <v>0</v>
      </c>
      <c r="BA9" s="31"/>
      <c r="BB9" s="8">
        <f t="shared" si="21"/>
        <v>0</v>
      </c>
      <c r="BC9" s="31"/>
      <c r="BD9" s="8">
        <f t="shared" si="22"/>
        <v>0</v>
      </c>
      <c r="BE9" s="31"/>
      <c r="BF9" s="8">
        <f t="shared" si="23"/>
        <v>0</v>
      </c>
      <c r="BG9" s="31"/>
      <c r="BH9" s="65"/>
      <c r="BI9" s="8">
        <f t="shared" si="24"/>
        <v>0</v>
      </c>
      <c r="BJ9" s="31"/>
      <c r="BK9" s="8">
        <f t="shared" ref="BK9:BK19" si="25">BJ9*I9*30.4</f>
        <v>0</v>
      </c>
      <c r="BL9" s="31"/>
      <c r="BM9" s="8">
        <f t="shared" ref="BM9:BM19" si="26">BL9*I9*30.4</f>
        <v>0</v>
      </c>
      <c r="BN9" s="31"/>
      <c r="BO9" s="8">
        <f t="shared" ref="BO9:BO19" si="27">BN9*I9*30.4</f>
        <v>0</v>
      </c>
      <c r="BP9" s="31"/>
      <c r="BQ9" s="8">
        <f t="shared" ref="BQ9:BQ19" si="28">BP9*I9*30.4</f>
        <v>0</v>
      </c>
      <c r="BR9" s="31"/>
      <c r="BS9" s="8">
        <f t="shared" ref="BS9:BS19" si="29">BR9*I9*30.4</f>
        <v>0</v>
      </c>
      <c r="BT9" s="31"/>
      <c r="BU9" s="8">
        <f t="shared" ref="BU9:BU19" si="30">BT9*I9*30.4</f>
        <v>0</v>
      </c>
      <c r="BV9" s="31"/>
      <c r="BW9" s="8">
        <f t="shared" ref="BW9:BW19" si="31">BV9*I9*30.4</f>
        <v>0</v>
      </c>
      <c r="BX9" s="31"/>
      <c r="BY9" s="8">
        <f t="shared" ref="BY9:BY19" si="32">BX9*I9*30.4</f>
        <v>0</v>
      </c>
      <c r="BZ9" s="31"/>
      <c r="CA9" s="8">
        <f t="shared" ref="CA9:CA19" si="33">BZ9*I9*30.4</f>
        <v>0</v>
      </c>
      <c r="CB9" s="31"/>
      <c r="CC9" s="8">
        <f t="shared" ref="CC9:CC19" si="34">CB9*I9*30.4</f>
        <v>0</v>
      </c>
      <c r="CD9" s="31"/>
      <c r="CE9" s="8">
        <f t="shared" ref="CE9:CE19" si="35">CD9*I9*30.4</f>
        <v>0</v>
      </c>
      <c r="CF9" s="31"/>
      <c r="CG9" s="65"/>
      <c r="CH9" s="8">
        <f t="shared" ref="CH9:CH19" si="36">CG9*I9*30.4</f>
        <v>0</v>
      </c>
      <c r="CI9" s="31"/>
      <c r="CJ9" s="8">
        <f t="shared" ref="CJ9:CJ19" si="37">CI9*I9*30.4</f>
        <v>0</v>
      </c>
      <c r="CK9" s="31"/>
      <c r="CL9" s="8">
        <f t="shared" ref="CL9:CL19" si="38">CK9*I9*30.4</f>
        <v>0</v>
      </c>
      <c r="CM9" s="31"/>
      <c r="CN9" s="8">
        <f t="shared" ref="CN9:CN19" si="39">CM9*I9*30.4</f>
        <v>0</v>
      </c>
      <c r="CO9" s="31"/>
      <c r="CP9" s="8">
        <f t="shared" ref="CP9:CP19" si="40">CO9*I9*30.4</f>
        <v>0</v>
      </c>
      <c r="CQ9" s="31"/>
      <c r="CR9" s="8">
        <f t="shared" ref="CR9:CR19" si="41">CQ9*I9*30.4</f>
        <v>0</v>
      </c>
      <c r="CS9" s="31"/>
      <c r="CT9" s="8">
        <f t="shared" ref="CT9:CT19" si="42">CS9*I9*30.4</f>
        <v>0</v>
      </c>
      <c r="CU9" s="31"/>
      <c r="CV9" s="8">
        <f t="shared" ref="CV9:CV19" si="43">CU9*I9*30.4</f>
        <v>0</v>
      </c>
      <c r="CW9" s="31"/>
      <c r="CX9" s="8">
        <f t="shared" ref="CX9:CX19" si="44">CW9*I9*30.4</f>
        <v>0</v>
      </c>
      <c r="CY9" s="31"/>
      <c r="CZ9" s="8">
        <f t="shared" ref="CZ9:CZ19" si="45">CY9*I9*30.4</f>
        <v>0</v>
      </c>
      <c r="DA9" s="31"/>
      <c r="DB9" s="8">
        <f t="shared" ref="DB9:DB19" si="46">DA9*I9*30.4</f>
        <v>0</v>
      </c>
      <c r="DC9" s="31"/>
      <c r="DD9" s="8">
        <f t="shared" ref="DD9:DD19" si="47">DC9*I9*30.4</f>
        <v>0</v>
      </c>
      <c r="DE9" s="31"/>
      <c r="DF9" s="65"/>
      <c r="DG9" s="8">
        <f t="shared" ref="DG9:DG19" si="48">DF9*I9*30.4</f>
        <v>0</v>
      </c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65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65"/>
      <c r="EH9" s="65"/>
      <c r="EI9" s="65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5"/>
      <c r="FR9" s="5"/>
      <c r="FS9" s="5"/>
      <c r="FT9" s="5"/>
      <c r="FU9" s="5"/>
      <c r="FV9" s="5"/>
      <c r="FW9" s="5"/>
      <c r="FX9" s="5"/>
      <c r="FY9" s="5"/>
      <c r="FZ9" s="5"/>
    </row>
    <row r="10" spans="1:182" ht="13.5" thickBot="1" x14ac:dyDescent="0.25">
      <c r="B10" s="5">
        <v>26044</v>
      </c>
      <c r="C10" s="5" t="s">
        <v>19</v>
      </c>
      <c r="D10" s="8">
        <v>85000</v>
      </c>
      <c r="E10" s="28">
        <v>35886</v>
      </c>
      <c r="F10" s="28">
        <v>37925</v>
      </c>
      <c r="G10" s="5" t="s">
        <v>4</v>
      </c>
      <c r="H10" s="29">
        <v>37560</v>
      </c>
      <c r="I10" s="70">
        <v>0.03</v>
      </c>
      <c r="J10" s="8">
        <v>85000</v>
      </c>
      <c r="K10" s="8">
        <f t="shared" si="0"/>
        <v>77520</v>
      </c>
      <c r="L10" s="8">
        <v>85000</v>
      </c>
      <c r="M10" s="8">
        <f t="shared" si="1"/>
        <v>77520</v>
      </c>
      <c r="N10" s="8">
        <v>85000</v>
      </c>
      <c r="O10" s="8">
        <f t="shared" si="2"/>
        <v>77520</v>
      </c>
      <c r="P10" s="8">
        <v>85000</v>
      </c>
      <c r="Q10" s="8">
        <f t="shared" si="3"/>
        <v>77520</v>
      </c>
      <c r="R10" s="8">
        <v>85000</v>
      </c>
      <c r="S10" s="8">
        <f t="shared" si="4"/>
        <v>77520</v>
      </c>
      <c r="T10" s="8">
        <v>85000</v>
      </c>
      <c r="U10" s="8">
        <f t="shared" si="5"/>
        <v>77520</v>
      </c>
      <c r="V10" s="8">
        <v>85000</v>
      </c>
      <c r="W10" s="8">
        <f t="shared" si="6"/>
        <v>77520</v>
      </c>
      <c r="X10" s="8">
        <v>85000</v>
      </c>
      <c r="Y10" s="8">
        <f t="shared" si="7"/>
        <v>77520</v>
      </c>
      <c r="Z10" s="8">
        <v>85000</v>
      </c>
      <c r="AA10" s="8">
        <f t="shared" si="8"/>
        <v>77520</v>
      </c>
      <c r="AB10" s="18">
        <v>85000</v>
      </c>
      <c r="AC10" s="8">
        <f t="shared" si="9"/>
        <v>77520</v>
      </c>
      <c r="AD10" s="8">
        <v>85000</v>
      </c>
      <c r="AE10" s="8">
        <f t="shared" si="10"/>
        <v>77520</v>
      </c>
      <c r="AF10" s="8">
        <v>85000</v>
      </c>
      <c r="AG10" s="8">
        <f t="shared" si="11"/>
        <v>77520</v>
      </c>
      <c r="AH10" s="8"/>
      <c r="AI10" s="56">
        <v>85000</v>
      </c>
      <c r="AJ10" s="8">
        <f t="shared" si="12"/>
        <v>77520</v>
      </c>
      <c r="AK10" s="8">
        <v>85000</v>
      </c>
      <c r="AL10" s="8">
        <f t="shared" si="13"/>
        <v>77520</v>
      </c>
      <c r="AM10" s="8">
        <v>85000</v>
      </c>
      <c r="AN10" s="8">
        <f t="shared" si="14"/>
        <v>77520</v>
      </c>
      <c r="AO10" s="8">
        <v>85000</v>
      </c>
      <c r="AP10" s="8">
        <f t="shared" si="15"/>
        <v>77520</v>
      </c>
      <c r="AQ10" s="8">
        <v>85000</v>
      </c>
      <c r="AR10" s="8">
        <f t="shared" si="16"/>
        <v>77520</v>
      </c>
      <c r="AS10" s="8">
        <v>85000</v>
      </c>
      <c r="AT10" s="8">
        <f t="shared" si="17"/>
        <v>77520</v>
      </c>
      <c r="AU10" s="8">
        <v>85000</v>
      </c>
      <c r="AV10" s="8">
        <f t="shared" si="18"/>
        <v>77520</v>
      </c>
      <c r="AW10" s="8">
        <v>85000</v>
      </c>
      <c r="AX10" s="8">
        <f t="shared" si="19"/>
        <v>77520</v>
      </c>
      <c r="AY10" s="8">
        <v>85000</v>
      </c>
      <c r="AZ10" s="8">
        <f t="shared" si="20"/>
        <v>77520</v>
      </c>
      <c r="BA10" s="8">
        <v>85000</v>
      </c>
      <c r="BB10" s="8">
        <f t="shared" si="21"/>
        <v>77520</v>
      </c>
      <c r="BC10" s="31"/>
      <c r="BD10" s="8">
        <f t="shared" si="22"/>
        <v>0</v>
      </c>
      <c r="BE10" s="31"/>
      <c r="BF10" s="8">
        <f t="shared" si="23"/>
        <v>0</v>
      </c>
      <c r="BG10" s="31"/>
      <c r="BH10" s="65"/>
      <c r="BI10" s="8">
        <f t="shared" si="24"/>
        <v>0</v>
      </c>
      <c r="BJ10" s="31"/>
      <c r="BK10" s="8">
        <f t="shared" si="25"/>
        <v>0</v>
      </c>
      <c r="BL10" s="31"/>
      <c r="BM10" s="8">
        <f t="shared" si="26"/>
        <v>0</v>
      </c>
      <c r="BN10" s="31"/>
      <c r="BO10" s="8">
        <f t="shared" si="27"/>
        <v>0</v>
      </c>
      <c r="BP10" s="31"/>
      <c r="BQ10" s="8">
        <f t="shared" si="28"/>
        <v>0</v>
      </c>
      <c r="BR10" s="31"/>
      <c r="BS10" s="8">
        <f t="shared" si="29"/>
        <v>0</v>
      </c>
      <c r="BT10" s="31"/>
      <c r="BU10" s="8">
        <f t="shared" si="30"/>
        <v>0</v>
      </c>
      <c r="BV10" s="31"/>
      <c r="BW10" s="8">
        <f t="shared" si="31"/>
        <v>0</v>
      </c>
      <c r="BX10" s="31"/>
      <c r="BY10" s="8">
        <f t="shared" si="32"/>
        <v>0</v>
      </c>
      <c r="BZ10" s="31"/>
      <c r="CA10" s="8">
        <f t="shared" si="33"/>
        <v>0</v>
      </c>
      <c r="CB10" s="31"/>
      <c r="CC10" s="8">
        <f t="shared" si="34"/>
        <v>0</v>
      </c>
      <c r="CD10" s="31"/>
      <c r="CE10" s="8">
        <f t="shared" si="35"/>
        <v>0</v>
      </c>
      <c r="CF10" s="31"/>
      <c r="CG10" s="65"/>
      <c r="CH10" s="8">
        <f t="shared" si="36"/>
        <v>0</v>
      </c>
      <c r="CI10" s="31"/>
      <c r="CJ10" s="8">
        <f t="shared" si="37"/>
        <v>0</v>
      </c>
      <c r="CK10" s="31"/>
      <c r="CL10" s="8">
        <f t="shared" si="38"/>
        <v>0</v>
      </c>
      <c r="CM10" s="31"/>
      <c r="CN10" s="8">
        <f t="shared" si="39"/>
        <v>0</v>
      </c>
      <c r="CO10" s="31"/>
      <c r="CP10" s="8">
        <f t="shared" si="40"/>
        <v>0</v>
      </c>
      <c r="CQ10" s="31"/>
      <c r="CR10" s="8">
        <f t="shared" si="41"/>
        <v>0</v>
      </c>
      <c r="CS10" s="31"/>
      <c r="CT10" s="8">
        <f t="shared" si="42"/>
        <v>0</v>
      </c>
      <c r="CU10" s="31"/>
      <c r="CV10" s="8">
        <f t="shared" si="43"/>
        <v>0</v>
      </c>
      <c r="CW10" s="31"/>
      <c r="CX10" s="8">
        <f t="shared" si="44"/>
        <v>0</v>
      </c>
      <c r="CY10" s="31"/>
      <c r="CZ10" s="8">
        <f t="shared" si="45"/>
        <v>0</v>
      </c>
      <c r="DA10" s="31"/>
      <c r="DB10" s="8">
        <f t="shared" si="46"/>
        <v>0</v>
      </c>
      <c r="DC10" s="31"/>
      <c r="DD10" s="8">
        <f t="shared" si="47"/>
        <v>0</v>
      </c>
      <c r="DE10" s="31"/>
      <c r="DF10" s="65"/>
      <c r="DG10" s="8">
        <f t="shared" si="48"/>
        <v>0</v>
      </c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65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65"/>
      <c r="EH10" s="65"/>
      <c r="EI10" s="65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5"/>
      <c r="FR10" s="5"/>
      <c r="FS10" s="5"/>
      <c r="FT10" s="5"/>
      <c r="FU10" s="5"/>
      <c r="FV10" s="5"/>
      <c r="FW10" s="5"/>
      <c r="FX10" s="5"/>
      <c r="FY10" s="5"/>
      <c r="FZ10" s="5"/>
    </row>
    <row r="11" spans="1:182" ht="13.5" thickBot="1" x14ac:dyDescent="0.25">
      <c r="B11" s="5">
        <v>26436</v>
      </c>
      <c r="C11" s="5" t="s">
        <v>19</v>
      </c>
      <c r="D11" s="8">
        <v>59000</v>
      </c>
      <c r="E11" s="28">
        <v>36100</v>
      </c>
      <c r="F11" s="28">
        <v>37925</v>
      </c>
      <c r="G11" s="5" t="s">
        <v>4</v>
      </c>
      <c r="H11" s="29">
        <v>37560</v>
      </c>
      <c r="I11" s="70">
        <v>0.05</v>
      </c>
      <c r="J11" s="8">
        <v>59000</v>
      </c>
      <c r="K11" s="8">
        <f t="shared" si="0"/>
        <v>89680</v>
      </c>
      <c r="L11" s="8">
        <v>59000</v>
      </c>
      <c r="M11" s="8">
        <f t="shared" si="1"/>
        <v>89680</v>
      </c>
      <c r="N11" s="8">
        <v>59000</v>
      </c>
      <c r="O11" s="8">
        <f t="shared" si="2"/>
        <v>89680</v>
      </c>
      <c r="P11" s="8">
        <v>59000</v>
      </c>
      <c r="Q11" s="8">
        <f t="shared" si="3"/>
        <v>89680</v>
      </c>
      <c r="R11" s="8">
        <v>59000</v>
      </c>
      <c r="S11" s="8">
        <f t="shared" si="4"/>
        <v>89680</v>
      </c>
      <c r="T11" s="8">
        <v>59000</v>
      </c>
      <c r="U11" s="8">
        <f t="shared" si="5"/>
        <v>89680</v>
      </c>
      <c r="V11" s="8">
        <v>59000</v>
      </c>
      <c r="W11" s="8">
        <f t="shared" si="6"/>
        <v>89680</v>
      </c>
      <c r="X11" s="8">
        <v>59000</v>
      </c>
      <c r="Y11" s="8">
        <f t="shared" si="7"/>
        <v>89680</v>
      </c>
      <c r="Z11" s="8">
        <v>59000</v>
      </c>
      <c r="AA11" s="8">
        <f t="shared" si="8"/>
        <v>89680</v>
      </c>
      <c r="AB11" s="18">
        <v>59000</v>
      </c>
      <c r="AC11" s="8">
        <f t="shared" si="9"/>
        <v>89680</v>
      </c>
      <c r="AD11" s="8">
        <v>59000</v>
      </c>
      <c r="AE11" s="8">
        <f t="shared" si="10"/>
        <v>89680</v>
      </c>
      <c r="AF11" s="8">
        <v>59000</v>
      </c>
      <c r="AG11" s="8">
        <f t="shared" si="11"/>
        <v>89680</v>
      </c>
      <c r="AH11" s="8"/>
      <c r="AI11" s="56">
        <v>59000</v>
      </c>
      <c r="AJ11" s="8">
        <f t="shared" si="12"/>
        <v>89680</v>
      </c>
      <c r="AK11" s="8">
        <v>59000</v>
      </c>
      <c r="AL11" s="8">
        <f t="shared" si="13"/>
        <v>89680</v>
      </c>
      <c r="AM11" s="8">
        <v>59000</v>
      </c>
      <c r="AN11" s="8">
        <f t="shared" si="14"/>
        <v>89680</v>
      </c>
      <c r="AO11" s="8">
        <v>59000</v>
      </c>
      <c r="AP11" s="8">
        <f t="shared" si="15"/>
        <v>89680</v>
      </c>
      <c r="AQ11" s="8">
        <v>59000</v>
      </c>
      <c r="AR11" s="8">
        <f t="shared" si="16"/>
        <v>89680</v>
      </c>
      <c r="AS11" s="8">
        <v>59000</v>
      </c>
      <c r="AT11" s="8">
        <f t="shared" si="17"/>
        <v>89680</v>
      </c>
      <c r="AU11" s="8">
        <v>59000</v>
      </c>
      <c r="AV11" s="8">
        <f t="shared" si="18"/>
        <v>89680</v>
      </c>
      <c r="AW11" s="8">
        <v>59000</v>
      </c>
      <c r="AX11" s="8">
        <f t="shared" si="19"/>
        <v>89680</v>
      </c>
      <c r="AY11" s="8">
        <v>59000</v>
      </c>
      <c r="AZ11" s="8">
        <f t="shared" si="20"/>
        <v>89680</v>
      </c>
      <c r="BA11" s="8">
        <v>59000</v>
      </c>
      <c r="BB11" s="8">
        <f t="shared" si="21"/>
        <v>89680</v>
      </c>
      <c r="BC11" s="31"/>
      <c r="BD11" s="8">
        <f t="shared" si="22"/>
        <v>0</v>
      </c>
      <c r="BE11" s="31"/>
      <c r="BF11" s="8">
        <f t="shared" si="23"/>
        <v>0</v>
      </c>
      <c r="BG11" s="31"/>
      <c r="BH11" s="65"/>
      <c r="BI11" s="8">
        <f t="shared" si="24"/>
        <v>0</v>
      </c>
      <c r="BJ11" s="31"/>
      <c r="BK11" s="8">
        <f t="shared" si="25"/>
        <v>0</v>
      </c>
      <c r="BL11" s="31"/>
      <c r="BM11" s="8">
        <f t="shared" si="26"/>
        <v>0</v>
      </c>
      <c r="BN11" s="31"/>
      <c r="BO11" s="8">
        <f t="shared" si="27"/>
        <v>0</v>
      </c>
      <c r="BP11" s="31"/>
      <c r="BQ11" s="8">
        <f t="shared" si="28"/>
        <v>0</v>
      </c>
      <c r="BR11" s="31"/>
      <c r="BS11" s="8">
        <f t="shared" si="29"/>
        <v>0</v>
      </c>
      <c r="BT11" s="31"/>
      <c r="BU11" s="8">
        <f t="shared" si="30"/>
        <v>0</v>
      </c>
      <c r="BV11" s="31"/>
      <c r="BW11" s="8">
        <f t="shared" si="31"/>
        <v>0</v>
      </c>
      <c r="BX11" s="31"/>
      <c r="BY11" s="8">
        <f t="shared" si="32"/>
        <v>0</v>
      </c>
      <c r="BZ11" s="31"/>
      <c r="CA11" s="8">
        <f t="shared" si="33"/>
        <v>0</v>
      </c>
      <c r="CB11" s="31"/>
      <c r="CC11" s="8">
        <f t="shared" si="34"/>
        <v>0</v>
      </c>
      <c r="CD11" s="31"/>
      <c r="CE11" s="8">
        <f t="shared" si="35"/>
        <v>0</v>
      </c>
      <c r="CF11" s="31"/>
      <c r="CG11" s="65"/>
      <c r="CH11" s="8">
        <f t="shared" si="36"/>
        <v>0</v>
      </c>
      <c r="CI11" s="31"/>
      <c r="CJ11" s="8">
        <f t="shared" si="37"/>
        <v>0</v>
      </c>
      <c r="CK11" s="31"/>
      <c r="CL11" s="8">
        <f t="shared" si="38"/>
        <v>0</v>
      </c>
      <c r="CM11" s="31"/>
      <c r="CN11" s="8">
        <f t="shared" si="39"/>
        <v>0</v>
      </c>
      <c r="CO11" s="31"/>
      <c r="CP11" s="8">
        <f t="shared" si="40"/>
        <v>0</v>
      </c>
      <c r="CQ11" s="31"/>
      <c r="CR11" s="8">
        <f t="shared" si="41"/>
        <v>0</v>
      </c>
      <c r="CS11" s="31"/>
      <c r="CT11" s="8">
        <f t="shared" si="42"/>
        <v>0</v>
      </c>
      <c r="CU11" s="31"/>
      <c r="CV11" s="8">
        <f t="shared" si="43"/>
        <v>0</v>
      </c>
      <c r="CW11" s="31"/>
      <c r="CX11" s="8">
        <f t="shared" si="44"/>
        <v>0</v>
      </c>
      <c r="CY11" s="31"/>
      <c r="CZ11" s="8">
        <f t="shared" si="45"/>
        <v>0</v>
      </c>
      <c r="DA11" s="31"/>
      <c r="DB11" s="8">
        <f t="shared" si="46"/>
        <v>0</v>
      </c>
      <c r="DC11" s="31"/>
      <c r="DD11" s="8">
        <f t="shared" si="47"/>
        <v>0</v>
      </c>
      <c r="DE11" s="31"/>
      <c r="DF11" s="65"/>
      <c r="DG11" s="8">
        <f t="shared" si="48"/>
        <v>0</v>
      </c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65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65"/>
      <c r="EH11" s="65"/>
      <c r="EI11" s="65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5"/>
      <c r="FR11" s="5"/>
      <c r="FS11" s="5"/>
      <c r="FT11" s="5"/>
      <c r="FU11" s="5"/>
      <c r="FV11" s="5"/>
      <c r="FW11" s="5"/>
      <c r="FX11" s="5"/>
      <c r="FY11" s="5"/>
      <c r="FZ11" s="5"/>
    </row>
    <row r="12" spans="1:182" ht="13.5" thickBot="1" x14ac:dyDescent="0.25">
      <c r="B12" s="5">
        <v>27342</v>
      </c>
      <c r="C12" s="5" t="s">
        <v>27</v>
      </c>
      <c r="D12" s="8">
        <v>30000</v>
      </c>
      <c r="E12" s="28">
        <v>36892</v>
      </c>
      <c r="F12" s="28">
        <v>37621</v>
      </c>
      <c r="G12" s="5" t="s">
        <v>4</v>
      </c>
      <c r="H12" s="29">
        <v>37437</v>
      </c>
      <c r="I12" s="70">
        <v>0.06</v>
      </c>
      <c r="J12" s="37">
        <v>30000</v>
      </c>
      <c r="K12" s="8">
        <f t="shared" si="0"/>
        <v>54720</v>
      </c>
      <c r="L12" s="37">
        <v>30000</v>
      </c>
      <c r="M12" s="8">
        <f t="shared" si="1"/>
        <v>54720</v>
      </c>
      <c r="N12" s="37">
        <v>30000</v>
      </c>
      <c r="O12" s="8">
        <f t="shared" si="2"/>
        <v>54720</v>
      </c>
      <c r="P12" s="37">
        <v>30000</v>
      </c>
      <c r="Q12" s="8">
        <f t="shared" si="3"/>
        <v>54720</v>
      </c>
      <c r="R12" s="37">
        <v>30000</v>
      </c>
      <c r="S12" s="8">
        <f t="shared" si="4"/>
        <v>54720</v>
      </c>
      <c r="T12" s="38">
        <v>30000</v>
      </c>
      <c r="U12" s="8">
        <f t="shared" si="5"/>
        <v>54720</v>
      </c>
      <c r="V12" s="37">
        <v>30000</v>
      </c>
      <c r="W12" s="8">
        <f t="shared" si="6"/>
        <v>54720</v>
      </c>
      <c r="X12" s="37">
        <v>30000</v>
      </c>
      <c r="Y12" s="8">
        <f t="shared" si="7"/>
        <v>54720</v>
      </c>
      <c r="Z12" s="37">
        <v>30000</v>
      </c>
      <c r="AA12" s="8">
        <f t="shared" si="8"/>
        <v>54720</v>
      </c>
      <c r="AB12" s="37">
        <v>30000</v>
      </c>
      <c r="AC12" s="8">
        <f t="shared" si="9"/>
        <v>54720</v>
      </c>
      <c r="AD12" s="37">
        <v>30000</v>
      </c>
      <c r="AE12" s="8">
        <f t="shared" si="10"/>
        <v>54720</v>
      </c>
      <c r="AF12" s="37">
        <v>30000</v>
      </c>
      <c r="AG12" s="8">
        <f t="shared" si="11"/>
        <v>54720</v>
      </c>
      <c r="AH12" s="37"/>
      <c r="AI12" s="65"/>
      <c r="AJ12" s="8">
        <f t="shared" si="12"/>
        <v>0</v>
      </c>
      <c r="AK12" s="31"/>
      <c r="AL12" s="8">
        <f t="shared" si="13"/>
        <v>0</v>
      </c>
      <c r="AM12" s="31"/>
      <c r="AN12" s="8">
        <f t="shared" si="14"/>
        <v>0</v>
      </c>
      <c r="AO12" s="31"/>
      <c r="AP12" s="8">
        <f t="shared" si="15"/>
        <v>0</v>
      </c>
      <c r="AQ12" s="31"/>
      <c r="AR12" s="8">
        <f t="shared" si="16"/>
        <v>0</v>
      </c>
      <c r="AS12" s="31"/>
      <c r="AT12" s="8">
        <f t="shared" si="17"/>
        <v>0</v>
      </c>
      <c r="AU12" s="31"/>
      <c r="AV12" s="8">
        <f t="shared" si="18"/>
        <v>0</v>
      </c>
      <c r="AW12" s="31"/>
      <c r="AX12" s="8">
        <f t="shared" si="19"/>
        <v>0</v>
      </c>
      <c r="AY12" s="31"/>
      <c r="AZ12" s="8">
        <f t="shared" si="20"/>
        <v>0</v>
      </c>
      <c r="BA12" s="31"/>
      <c r="BB12" s="8">
        <f t="shared" si="21"/>
        <v>0</v>
      </c>
      <c r="BC12" s="31"/>
      <c r="BD12" s="8">
        <f t="shared" si="22"/>
        <v>0</v>
      </c>
      <c r="BE12" s="31"/>
      <c r="BF12" s="8">
        <f t="shared" si="23"/>
        <v>0</v>
      </c>
      <c r="BG12" s="31"/>
      <c r="BH12" s="65"/>
      <c r="BI12" s="8">
        <f t="shared" si="24"/>
        <v>0</v>
      </c>
      <c r="BJ12" s="31"/>
      <c r="BK12" s="8">
        <f t="shared" si="25"/>
        <v>0</v>
      </c>
      <c r="BL12" s="31"/>
      <c r="BM12" s="8">
        <f t="shared" si="26"/>
        <v>0</v>
      </c>
      <c r="BN12" s="31"/>
      <c r="BO12" s="8">
        <f t="shared" si="27"/>
        <v>0</v>
      </c>
      <c r="BP12" s="31"/>
      <c r="BQ12" s="8">
        <f t="shared" si="28"/>
        <v>0</v>
      </c>
      <c r="BR12" s="31"/>
      <c r="BS12" s="8">
        <f t="shared" si="29"/>
        <v>0</v>
      </c>
      <c r="BT12" s="31"/>
      <c r="BU12" s="8">
        <f t="shared" si="30"/>
        <v>0</v>
      </c>
      <c r="BV12" s="31"/>
      <c r="BW12" s="8">
        <f t="shared" si="31"/>
        <v>0</v>
      </c>
      <c r="BX12" s="31"/>
      <c r="BY12" s="8">
        <f t="shared" si="32"/>
        <v>0</v>
      </c>
      <c r="BZ12" s="31"/>
      <c r="CA12" s="8">
        <f t="shared" si="33"/>
        <v>0</v>
      </c>
      <c r="CB12" s="31"/>
      <c r="CC12" s="8">
        <f t="shared" si="34"/>
        <v>0</v>
      </c>
      <c r="CD12" s="31"/>
      <c r="CE12" s="8">
        <f t="shared" si="35"/>
        <v>0</v>
      </c>
      <c r="CF12" s="31"/>
      <c r="CG12" s="65"/>
      <c r="CH12" s="8">
        <f t="shared" si="36"/>
        <v>0</v>
      </c>
      <c r="CI12" s="31"/>
      <c r="CJ12" s="8">
        <f t="shared" si="37"/>
        <v>0</v>
      </c>
      <c r="CK12" s="31"/>
      <c r="CL12" s="8">
        <f t="shared" si="38"/>
        <v>0</v>
      </c>
      <c r="CM12" s="31"/>
      <c r="CN12" s="8">
        <f t="shared" si="39"/>
        <v>0</v>
      </c>
      <c r="CO12" s="31"/>
      <c r="CP12" s="8">
        <f t="shared" si="40"/>
        <v>0</v>
      </c>
      <c r="CQ12" s="31"/>
      <c r="CR12" s="8">
        <f t="shared" si="41"/>
        <v>0</v>
      </c>
      <c r="CS12" s="31"/>
      <c r="CT12" s="8">
        <f t="shared" si="42"/>
        <v>0</v>
      </c>
      <c r="CU12" s="31"/>
      <c r="CV12" s="8">
        <f t="shared" si="43"/>
        <v>0</v>
      </c>
      <c r="CW12" s="31"/>
      <c r="CX12" s="8">
        <f t="shared" si="44"/>
        <v>0</v>
      </c>
      <c r="CY12" s="31"/>
      <c r="CZ12" s="8">
        <f t="shared" si="45"/>
        <v>0</v>
      </c>
      <c r="DA12" s="31"/>
      <c r="DB12" s="8">
        <f t="shared" si="46"/>
        <v>0</v>
      </c>
      <c r="DC12" s="31"/>
      <c r="DD12" s="8">
        <f t="shared" si="47"/>
        <v>0</v>
      </c>
      <c r="DE12" s="31"/>
      <c r="DF12" s="65"/>
      <c r="DG12" s="8">
        <f t="shared" si="48"/>
        <v>0</v>
      </c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65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65"/>
      <c r="EH12" s="65"/>
      <c r="EI12" s="65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5"/>
      <c r="FR12" s="5"/>
      <c r="FS12" s="5"/>
      <c r="FT12" s="5"/>
      <c r="FU12" s="5"/>
      <c r="FV12" s="5"/>
      <c r="FW12" s="5"/>
      <c r="FX12" s="5"/>
      <c r="FY12" s="5"/>
      <c r="FZ12" s="5"/>
    </row>
    <row r="13" spans="1:182" ht="13.5" thickBot="1" x14ac:dyDescent="0.25">
      <c r="B13" s="5">
        <v>27370</v>
      </c>
      <c r="C13" s="5" t="s">
        <v>37</v>
      </c>
      <c r="D13" s="8">
        <v>22000</v>
      </c>
      <c r="E13" s="28">
        <v>36892</v>
      </c>
      <c r="F13" s="28">
        <v>37621</v>
      </c>
      <c r="G13" s="5" t="s">
        <v>4</v>
      </c>
      <c r="H13" s="29">
        <v>37437</v>
      </c>
      <c r="I13" s="70">
        <v>7.0000000000000007E-2</v>
      </c>
      <c r="J13" s="37">
        <v>22000</v>
      </c>
      <c r="K13" s="8">
        <f t="shared" si="0"/>
        <v>46816.000000000007</v>
      </c>
      <c r="L13" s="37">
        <v>22000</v>
      </c>
      <c r="M13" s="8">
        <f t="shared" si="1"/>
        <v>46816.000000000007</v>
      </c>
      <c r="N13" s="37">
        <v>22000</v>
      </c>
      <c r="O13" s="8">
        <f t="shared" si="2"/>
        <v>46816.000000000007</v>
      </c>
      <c r="P13" s="37">
        <v>22000</v>
      </c>
      <c r="Q13" s="8">
        <f t="shared" si="3"/>
        <v>46816.000000000007</v>
      </c>
      <c r="R13" s="37">
        <v>22000</v>
      </c>
      <c r="S13" s="8">
        <f t="shared" si="4"/>
        <v>46816.000000000007</v>
      </c>
      <c r="T13" s="38">
        <v>22000</v>
      </c>
      <c r="U13" s="8">
        <f t="shared" si="5"/>
        <v>46816.000000000007</v>
      </c>
      <c r="V13" s="37">
        <v>22000</v>
      </c>
      <c r="W13" s="8">
        <f t="shared" si="6"/>
        <v>46816.000000000007</v>
      </c>
      <c r="X13" s="37">
        <v>22000</v>
      </c>
      <c r="Y13" s="8">
        <f t="shared" si="7"/>
        <v>46816.000000000007</v>
      </c>
      <c r="Z13" s="37">
        <v>22000</v>
      </c>
      <c r="AA13" s="8">
        <f t="shared" si="8"/>
        <v>46816.000000000007</v>
      </c>
      <c r="AB13" s="37">
        <v>22000</v>
      </c>
      <c r="AC13" s="8">
        <f t="shared" si="9"/>
        <v>46816.000000000007</v>
      </c>
      <c r="AD13" s="37">
        <v>22000</v>
      </c>
      <c r="AE13" s="8">
        <f t="shared" si="10"/>
        <v>46816.000000000007</v>
      </c>
      <c r="AF13" s="37">
        <v>22000</v>
      </c>
      <c r="AG13" s="8">
        <f t="shared" si="11"/>
        <v>46816.000000000007</v>
      </c>
      <c r="AH13" s="37"/>
      <c r="AI13" s="65"/>
      <c r="AJ13" s="8">
        <f t="shared" si="12"/>
        <v>0</v>
      </c>
      <c r="AK13" s="31"/>
      <c r="AL13" s="8">
        <f t="shared" si="13"/>
        <v>0</v>
      </c>
      <c r="AM13" s="31"/>
      <c r="AN13" s="8">
        <f t="shared" si="14"/>
        <v>0</v>
      </c>
      <c r="AO13" s="31"/>
      <c r="AP13" s="8">
        <f t="shared" si="15"/>
        <v>0</v>
      </c>
      <c r="AQ13" s="31"/>
      <c r="AR13" s="8">
        <f t="shared" si="16"/>
        <v>0</v>
      </c>
      <c r="AS13" s="31"/>
      <c r="AT13" s="8">
        <f t="shared" si="17"/>
        <v>0</v>
      </c>
      <c r="AU13" s="31"/>
      <c r="AV13" s="8">
        <f t="shared" si="18"/>
        <v>0</v>
      </c>
      <c r="AW13" s="31"/>
      <c r="AX13" s="8">
        <f t="shared" si="19"/>
        <v>0</v>
      </c>
      <c r="AY13" s="31"/>
      <c r="AZ13" s="8">
        <f t="shared" si="20"/>
        <v>0</v>
      </c>
      <c r="BA13" s="31"/>
      <c r="BB13" s="8">
        <f t="shared" si="21"/>
        <v>0</v>
      </c>
      <c r="BC13" s="31"/>
      <c r="BD13" s="8">
        <f t="shared" si="22"/>
        <v>0</v>
      </c>
      <c r="BE13" s="31"/>
      <c r="BF13" s="8">
        <f t="shared" si="23"/>
        <v>0</v>
      </c>
      <c r="BG13" s="31"/>
      <c r="BH13" s="65"/>
      <c r="BI13" s="8">
        <f t="shared" si="24"/>
        <v>0</v>
      </c>
      <c r="BJ13" s="31"/>
      <c r="BK13" s="8">
        <f t="shared" si="25"/>
        <v>0</v>
      </c>
      <c r="BL13" s="31"/>
      <c r="BM13" s="8">
        <f t="shared" si="26"/>
        <v>0</v>
      </c>
      <c r="BN13" s="31"/>
      <c r="BO13" s="8">
        <f t="shared" si="27"/>
        <v>0</v>
      </c>
      <c r="BP13" s="31"/>
      <c r="BQ13" s="8">
        <f t="shared" si="28"/>
        <v>0</v>
      </c>
      <c r="BR13" s="31"/>
      <c r="BS13" s="8">
        <f t="shared" si="29"/>
        <v>0</v>
      </c>
      <c r="BT13" s="31"/>
      <c r="BU13" s="8">
        <f t="shared" si="30"/>
        <v>0</v>
      </c>
      <c r="BV13" s="31"/>
      <c r="BW13" s="8">
        <f t="shared" si="31"/>
        <v>0</v>
      </c>
      <c r="BX13" s="31"/>
      <c r="BY13" s="8">
        <f t="shared" si="32"/>
        <v>0</v>
      </c>
      <c r="BZ13" s="31"/>
      <c r="CA13" s="8">
        <f t="shared" si="33"/>
        <v>0</v>
      </c>
      <c r="CB13" s="31"/>
      <c r="CC13" s="8">
        <f t="shared" si="34"/>
        <v>0</v>
      </c>
      <c r="CD13" s="31"/>
      <c r="CE13" s="8">
        <f t="shared" si="35"/>
        <v>0</v>
      </c>
      <c r="CF13" s="31"/>
      <c r="CG13" s="65"/>
      <c r="CH13" s="8">
        <f t="shared" si="36"/>
        <v>0</v>
      </c>
      <c r="CI13" s="31"/>
      <c r="CJ13" s="8">
        <f t="shared" si="37"/>
        <v>0</v>
      </c>
      <c r="CK13" s="31"/>
      <c r="CL13" s="8">
        <f t="shared" si="38"/>
        <v>0</v>
      </c>
      <c r="CM13" s="31"/>
      <c r="CN13" s="8">
        <f t="shared" si="39"/>
        <v>0</v>
      </c>
      <c r="CO13" s="31"/>
      <c r="CP13" s="8">
        <f t="shared" si="40"/>
        <v>0</v>
      </c>
      <c r="CQ13" s="31"/>
      <c r="CR13" s="8">
        <f t="shared" si="41"/>
        <v>0</v>
      </c>
      <c r="CS13" s="31"/>
      <c r="CT13" s="8">
        <f t="shared" si="42"/>
        <v>0</v>
      </c>
      <c r="CU13" s="31"/>
      <c r="CV13" s="8">
        <f t="shared" si="43"/>
        <v>0</v>
      </c>
      <c r="CW13" s="31"/>
      <c r="CX13" s="8">
        <f t="shared" si="44"/>
        <v>0</v>
      </c>
      <c r="CY13" s="31"/>
      <c r="CZ13" s="8">
        <f t="shared" si="45"/>
        <v>0</v>
      </c>
      <c r="DA13" s="31"/>
      <c r="DB13" s="8">
        <f t="shared" si="46"/>
        <v>0</v>
      </c>
      <c r="DC13" s="31"/>
      <c r="DD13" s="8">
        <f t="shared" si="47"/>
        <v>0</v>
      </c>
      <c r="DE13" s="31"/>
      <c r="DF13" s="65"/>
      <c r="DG13" s="8">
        <f t="shared" si="48"/>
        <v>0</v>
      </c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65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65"/>
      <c r="EH13" s="65"/>
      <c r="EI13" s="65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5"/>
      <c r="FR13" s="5"/>
      <c r="FS13" s="5"/>
      <c r="FT13" s="5"/>
      <c r="FU13" s="5"/>
      <c r="FV13" s="5"/>
      <c r="FW13" s="5"/>
      <c r="FX13" s="5"/>
      <c r="FY13" s="5"/>
      <c r="FZ13" s="5"/>
    </row>
    <row r="14" spans="1:182" ht="13.5" thickBot="1" x14ac:dyDescent="0.25">
      <c r="B14" s="34">
        <v>27460</v>
      </c>
      <c r="C14" s="34" t="s">
        <v>37</v>
      </c>
      <c r="D14" s="8">
        <v>55000</v>
      </c>
      <c r="E14" s="28">
        <v>37257</v>
      </c>
      <c r="F14" s="28">
        <v>37986</v>
      </c>
      <c r="G14" s="34" t="s">
        <v>4</v>
      </c>
      <c r="H14" s="29">
        <v>37802</v>
      </c>
      <c r="I14" s="70">
        <v>0.10630000000000001</v>
      </c>
      <c r="J14" s="3">
        <v>55000</v>
      </c>
      <c r="K14" s="8">
        <f t="shared" si="0"/>
        <v>177733.6</v>
      </c>
      <c r="L14" s="3">
        <v>55000</v>
      </c>
      <c r="M14" s="8">
        <f t="shared" si="1"/>
        <v>177733.6</v>
      </c>
      <c r="N14" s="3">
        <v>55000</v>
      </c>
      <c r="O14" s="8">
        <f t="shared" si="2"/>
        <v>177733.6</v>
      </c>
      <c r="P14" s="3">
        <v>55000</v>
      </c>
      <c r="Q14" s="8">
        <f t="shared" si="3"/>
        <v>177733.6</v>
      </c>
      <c r="R14" s="3">
        <v>55000</v>
      </c>
      <c r="S14" s="8">
        <f t="shared" si="4"/>
        <v>177733.6</v>
      </c>
      <c r="T14" s="3">
        <v>55000</v>
      </c>
      <c r="U14" s="8">
        <f t="shared" si="5"/>
        <v>177733.6</v>
      </c>
      <c r="V14" s="3">
        <v>55000</v>
      </c>
      <c r="W14" s="8">
        <f t="shared" si="6"/>
        <v>177733.6</v>
      </c>
      <c r="X14" s="3">
        <v>55000</v>
      </c>
      <c r="Y14" s="8">
        <f t="shared" si="7"/>
        <v>177733.6</v>
      </c>
      <c r="Z14" s="3">
        <v>55000</v>
      </c>
      <c r="AA14" s="8">
        <f t="shared" si="8"/>
        <v>177733.6</v>
      </c>
      <c r="AB14" s="3">
        <v>55000</v>
      </c>
      <c r="AC14" s="8">
        <f t="shared" si="9"/>
        <v>177733.6</v>
      </c>
      <c r="AD14" s="3">
        <v>55000</v>
      </c>
      <c r="AE14" s="8">
        <f t="shared" si="10"/>
        <v>177733.6</v>
      </c>
      <c r="AF14" s="3">
        <v>55000</v>
      </c>
      <c r="AG14" s="8">
        <f t="shared" si="11"/>
        <v>177733.6</v>
      </c>
      <c r="AH14" s="3"/>
      <c r="AI14" s="56">
        <v>20000</v>
      </c>
      <c r="AJ14" s="8">
        <f t="shared" si="12"/>
        <v>64630.399999999994</v>
      </c>
      <c r="AK14" s="3">
        <v>20000</v>
      </c>
      <c r="AL14" s="8">
        <f t="shared" si="13"/>
        <v>64630.399999999994</v>
      </c>
      <c r="AM14" s="3">
        <v>20000</v>
      </c>
      <c r="AN14" s="8">
        <f t="shared" si="14"/>
        <v>64630.399999999994</v>
      </c>
      <c r="AO14" s="3">
        <v>20000</v>
      </c>
      <c r="AP14" s="8">
        <f t="shared" si="15"/>
        <v>64630.399999999994</v>
      </c>
      <c r="AQ14" s="3">
        <v>20000</v>
      </c>
      <c r="AR14" s="8">
        <f t="shared" si="16"/>
        <v>64630.399999999994</v>
      </c>
      <c r="AS14" s="18">
        <v>20000</v>
      </c>
      <c r="AT14" s="8">
        <f t="shared" si="17"/>
        <v>64630.399999999994</v>
      </c>
      <c r="AU14" s="3">
        <v>20000</v>
      </c>
      <c r="AV14" s="8">
        <f t="shared" si="18"/>
        <v>64630.399999999994</v>
      </c>
      <c r="AW14" s="3">
        <v>20000</v>
      </c>
      <c r="AX14" s="8">
        <f t="shared" si="19"/>
        <v>64630.399999999994</v>
      </c>
      <c r="AY14" s="3">
        <v>20000</v>
      </c>
      <c r="AZ14" s="8">
        <f t="shared" si="20"/>
        <v>64630.399999999994</v>
      </c>
      <c r="BA14" s="3">
        <v>20000</v>
      </c>
      <c r="BB14" s="8">
        <f t="shared" si="21"/>
        <v>64630.399999999994</v>
      </c>
      <c r="BC14" s="3">
        <v>20000</v>
      </c>
      <c r="BD14" s="8">
        <f t="shared" si="22"/>
        <v>64630.399999999994</v>
      </c>
      <c r="BE14" s="3">
        <v>20000</v>
      </c>
      <c r="BF14" s="8">
        <f t="shared" si="23"/>
        <v>64630.399999999994</v>
      </c>
      <c r="BG14" s="3"/>
      <c r="BH14" s="65"/>
      <c r="BI14" s="8">
        <f t="shared" si="24"/>
        <v>0</v>
      </c>
      <c r="BJ14" s="31"/>
      <c r="BK14" s="8">
        <f t="shared" si="25"/>
        <v>0</v>
      </c>
      <c r="BL14" s="31"/>
      <c r="BM14" s="8">
        <f t="shared" si="26"/>
        <v>0</v>
      </c>
      <c r="BN14" s="31"/>
      <c r="BO14" s="8">
        <f t="shared" si="27"/>
        <v>0</v>
      </c>
      <c r="BP14" s="31"/>
      <c r="BQ14" s="8">
        <f t="shared" si="28"/>
        <v>0</v>
      </c>
      <c r="BR14" s="31"/>
      <c r="BS14" s="8">
        <f t="shared" si="29"/>
        <v>0</v>
      </c>
      <c r="BT14" s="31"/>
      <c r="BU14" s="8">
        <f t="shared" si="30"/>
        <v>0</v>
      </c>
      <c r="BV14" s="31"/>
      <c r="BW14" s="8">
        <f t="shared" si="31"/>
        <v>0</v>
      </c>
      <c r="BX14" s="31"/>
      <c r="BY14" s="8">
        <f t="shared" si="32"/>
        <v>0</v>
      </c>
      <c r="BZ14" s="31"/>
      <c r="CA14" s="8">
        <f t="shared" si="33"/>
        <v>0</v>
      </c>
      <c r="CB14" s="31"/>
      <c r="CC14" s="8">
        <f t="shared" si="34"/>
        <v>0</v>
      </c>
      <c r="CD14" s="31"/>
      <c r="CE14" s="8">
        <f t="shared" si="35"/>
        <v>0</v>
      </c>
      <c r="CF14" s="31"/>
      <c r="CG14" s="65"/>
      <c r="CH14" s="8">
        <f t="shared" si="36"/>
        <v>0</v>
      </c>
      <c r="CI14" s="31"/>
      <c r="CJ14" s="8">
        <f t="shared" si="37"/>
        <v>0</v>
      </c>
      <c r="CK14" s="31"/>
      <c r="CL14" s="8">
        <f t="shared" si="38"/>
        <v>0</v>
      </c>
      <c r="CM14" s="31"/>
      <c r="CN14" s="8">
        <f t="shared" si="39"/>
        <v>0</v>
      </c>
      <c r="CO14" s="31"/>
      <c r="CP14" s="8">
        <f t="shared" si="40"/>
        <v>0</v>
      </c>
      <c r="CQ14" s="31"/>
      <c r="CR14" s="8">
        <f t="shared" si="41"/>
        <v>0</v>
      </c>
      <c r="CS14" s="31"/>
      <c r="CT14" s="8">
        <f t="shared" si="42"/>
        <v>0</v>
      </c>
      <c r="CU14" s="31"/>
      <c r="CV14" s="8">
        <f t="shared" si="43"/>
        <v>0</v>
      </c>
      <c r="CW14" s="31"/>
      <c r="CX14" s="8">
        <f t="shared" si="44"/>
        <v>0</v>
      </c>
      <c r="CY14" s="31"/>
      <c r="CZ14" s="8">
        <f t="shared" si="45"/>
        <v>0</v>
      </c>
      <c r="DA14" s="31"/>
      <c r="DB14" s="8">
        <f t="shared" si="46"/>
        <v>0</v>
      </c>
      <c r="DC14" s="31"/>
      <c r="DD14" s="8">
        <f t="shared" si="47"/>
        <v>0</v>
      </c>
      <c r="DE14" s="31"/>
      <c r="DF14" s="65"/>
      <c r="DG14" s="8">
        <f t="shared" si="48"/>
        <v>0</v>
      </c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65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65"/>
      <c r="EH14" s="65"/>
      <c r="EI14" s="65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5"/>
      <c r="FR14" s="5"/>
      <c r="FS14" s="5"/>
      <c r="FT14" s="5"/>
      <c r="FU14" s="5"/>
      <c r="FV14" s="5"/>
      <c r="FW14" s="5"/>
      <c r="FX14" s="5"/>
      <c r="FY14" s="5"/>
      <c r="FZ14" s="5"/>
    </row>
    <row r="15" spans="1:182" x14ac:dyDescent="0.2">
      <c r="B15" s="34">
        <v>27453</v>
      </c>
      <c r="C15" s="34" t="s">
        <v>40</v>
      </c>
      <c r="D15" s="8">
        <v>35000</v>
      </c>
      <c r="E15" s="28">
        <v>37622</v>
      </c>
      <c r="F15" s="28">
        <v>37986</v>
      </c>
      <c r="G15" s="34" t="s">
        <v>26</v>
      </c>
      <c r="H15" s="29"/>
      <c r="I15" s="70">
        <v>0</v>
      </c>
      <c r="J15" s="3"/>
      <c r="K15" s="8">
        <f t="shared" si="0"/>
        <v>0</v>
      </c>
      <c r="L15" s="3"/>
      <c r="M15" s="8">
        <f t="shared" si="1"/>
        <v>0</v>
      </c>
      <c r="N15" s="3"/>
      <c r="O15" s="8">
        <f t="shared" si="2"/>
        <v>0</v>
      </c>
      <c r="P15" s="3"/>
      <c r="Q15" s="8">
        <f t="shared" si="3"/>
        <v>0</v>
      </c>
      <c r="R15" s="3"/>
      <c r="S15" s="8">
        <f t="shared" si="4"/>
        <v>0</v>
      </c>
      <c r="T15" s="3"/>
      <c r="U15" s="8">
        <f t="shared" si="5"/>
        <v>0</v>
      </c>
      <c r="V15" s="3"/>
      <c r="W15" s="8">
        <f t="shared" si="6"/>
        <v>0</v>
      </c>
      <c r="X15" s="3"/>
      <c r="Y15" s="8">
        <f t="shared" si="7"/>
        <v>0</v>
      </c>
      <c r="Z15" s="3"/>
      <c r="AA15" s="8">
        <f t="shared" si="8"/>
        <v>0</v>
      </c>
      <c r="AB15" s="3"/>
      <c r="AC15" s="8">
        <f t="shared" si="9"/>
        <v>0</v>
      </c>
      <c r="AD15" s="3"/>
      <c r="AE15" s="8">
        <f t="shared" si="10"/>
        <v>0</v>
      </c>
      <c r="AF15" s="3"/>
      <c r="AG15" s="8">
        <f t="shared" si="11"/>
        <v>0</v>
      </c>
      <c r="AH15" s="3"/>
      <c r="AI15" s="56">
        <v>35000</v>
      </c>
      <c r="AJ15" s="8">
        <f t="shared" si="12"/>
        <v>0</v>
      </c>
      <c r="AK15" s="3">
        <v>35000</v>
      </c>
      <c r="AL15" s="8">
        <f t="shared" si="13"/>
        <v>0</v>
      </c>
      <c r="AM15" s="3">
        <v>35000</v>
      </c>
      <c r="AN15" s="8">
        <f t="shared" si="14"/>
        <v>0</v>
      </c>
      <c r="AO15" s="3">
        <v>35000</v>
      </c>
      <c r="AP15" s="8">
        <f t="shared" si="15"/>
        <v>0</v>
      </c>
      <c r="AQ15" s="3">
        <v>35000</v>
      </c>
      <c r="AR15" s="8">
        <f t="shared" si="16"/>
        <v>0</v>
      </c>
      <c r="AS15" s="3">
        <v>35000</v>
      </c>
      <c r="AT15" s="8">
        <f t="shared" si="17"/>
        <v>0</v>
      </c>
      <c r="AU15" s="3">
        <v>35000</v>
      </c>
      <c r="AV15" s="8">
        <f t="shared" si="18"/>
        <v>0</v>
      </c>
      <c r="AW15" s="3">
        <v>35000</v>
      </c>
      <c r="AX15" s="8">
        <f t="shared" si="19"/>
        <v>0</v>
      </c>
      <c r="AY15" s="3">
        <v>35000</v>
      </c>
      <c r="AZ15" s="8">
        <f t="shared" si="20"/>
        <v>0</v>
      </c>
      <c r="BA15" s="3">
        <v>35000</v>
      </c>
      <c r="BB15" s="8">
        <f t="shared" si="21"/>
        <v>0</v>
      </c>
      <c r="BC15" s="3">
        <v>35000</v>
      </c>
      <c r="BD15" s="8">
        <f t="shared" si="22"/>
        <v>0</v>
      </c>
      <c r="BE15" s="3">
        <v>35000</v>
      </c>
      <c r="BF15" s="8">
        <f t="shared" si="23"/>
        <v>0</v>
      </c>
      <c r="BG15" s="3"/>
      <c r="BH15" s="65"/>
      <c r="BI15" s="8">
        <f t="shared" si="24"/>
        <v>0</v>
      </c>
      <c r="BJ15" s="31"/>
      <c r="BK15" s="8">
        <f t="shared" si="25"/>
        <v>0</v>
      </c>
      <c r="BL15" s="31"/>
      <c r="BM15" s="8">
        <f t="shared" si="26"/>
        <v>0</v>
      </c>
      <c r="BN15" s="31"/>
      <c r="BO15" s="8">
        <f t="shared" si="27"/>
        <v>0</v>
      </c>
      <c r="BP15" s="31"/>
      <c r="BQ15" s="8">
        <f t="shared" si="28"/>
        <v>0</v>
      </c>
      <c r="BR15" s="31"/>
      <c r="BS15" s="8">
        <f t="shared" si="29"/>
        <v>0</v>
      </c>
      <c r="BT15" s="31"/>
      <c r="BU15" s="8">
        <f t="shared" si="30"/>
        <v>0</v>
      </c>
      <c r="BV15" s="31"/>
      <c r="BW15" s="8">
        <f t="shared" si="31"/>
        <v>0</v>
      </c>
      <c r="BX15" s="31"/>
      <c r="BY15" s="8">
        <f t="shared" si="32"/>
        <v>0</v>
      </c>
      <c r="BZ15" s="31"/>
      <c r="CA15" s="8">
        <f t="shared" si="33"/>
        <v>0</v>
      </c>
      <c r="CB15" s="31"/>
      <c r="CC15" s="8">
        <f t="shared" si="34"/>
        <v>0</v>
      </c>
      <c r="CD15" s="31"/>
      <c r="CE15" s="8">
        <f t="shared" si="35"/>
        <v>0</v>
      </c>
      <c r="CF15" s="31"/>
      <c r="CG15" s="65"/>
      <c r="CH15" s="8">
        <f t="shared" si="36"/>
        <v>0</v>
      </c>
      <c r="CI15" s="31"/>
      <c r="CJ15" s="8">
        <f t="shared" si="37"/>
        <v>0</v>
      </c>
      <c r="CK15" s="31"/>
      <c r="CL15" s="8">
        <f t="shared" si="38"/>
        <v>0</v>
      </c>
      <c r="CM15" s="31"/>
      <c r="CN15" s="8">
        <f t="shared" si="39"/>
        <v>0</v>
      </c>
      <c r="CO15" s="31"/>
      <c r="CP15" s="8">
        <f t="shared" si="40"/>
        <v>0</v>
      </c>
      <c r="CQ15" s="31"/>
      <c r="CR15" s="8">
        <f t="shared" si="41"/>
        <v>0</v>
      </c>
      <c r="CS15" s="31"/>
      <c r="CT15" s="8">
        <f t="shared" si="42"/>
        <v>0</v>
      </c>
      <c r="CU15" s="31"/>
      <c r="CV15" s="8">
        <f t="shared" si="43"/>
        <v>0</v>
      </c>
      <c r="CW15" s="31"/>
      <c r="CX15" s="8">
        <f t="shared" si="44"/>
        <v>0</v>
      </c>
      <c r="CY15" s="31"/>
      <c r="CZ15" s="8">
        <f t="shared" si="45"/>
        <v>0</v>
      </c>
      <c r="DA15" s="31"/>
      <c r="DB15" s="8">
        <f t="shared" si="46"/>
        <v>0</v>
      </c>
      <c r="DC15" s="31"/>
      <c r="DD15" s="8">
        <f t="shared" si="47"/>
        <v>0</v>
      </c>
      <c r="DE15" s="31"/>
      <c r="DF15" s="65"/>
      <c r="DG15" s="8">
        <f t="shared" si="48"/>
        <v>0</v>
      </c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61"/>
      <c r="EE15" s="5"/>
      <c r="EF15" s="5"/>
      <c r="EG15" s="61"/>
      <c r="EH15" s="61"/>
      <c r="EI15" s="61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</row>
    <row r="16" spans="1:182" x14ac:dyDescent="0.2">
      <c r="B16" s="5">
        <v>25071</v>
      </c>
      <c r="C16" s="5" t="s">
        <v>37</v>
      </c>
      <c r="D16" s="8">
        <v>60000</v>
      </c>
      <c r="E16" s="28">
        <v>35400</v>
      </c>
      <c r="F16" s="28">
        <v>39782</v>
      </c>
      <c r="G16" s="5" t="s">
        <v>4</v>
      </c>
      <c r="H16" s="29">
        <v>39416</v>
      </c>
      <c r="I16" s="70">
        <v>0</v>
      </c>
      <c r="J16" s="8">
        <v>60000</v>
      </c>
      <c r="K16" s="8">
        <f t="shared" si="0"/>
        <v>0</v>
      </c>
      <c r="L16" s="8">
        <v>60000</v>
      </c>
      <c r="M16" s="8">
        <f t="shared" si="1"/>
        <v>0</v>
      </c>
      <c r="N16" s="8">
        <v>60000</v>
      </c>
      <c r="O16" s="8">
        <f t="shared" si="2"/>
        <v>0</v>
      </c>
      <c r="P16" s="8">
        <v>60000</v>
      </c>
      <c r="Q16" s="8">
        <f t="shared" si="3"/>
        <v>0</v>
      </c>
      <c r="R16" s="8">
        <v>60000</v>
      </c>
      <c r="S16" s="8">
        <f t="shared" si="4"/>
        <v>0</v>
      </c>
      <c r="T16" s="8">
        <v>60000</v>
      </c>
      <c r="U16" s="8">
        <f t="shared" si="5"/>
        <v>0</v>
      </c>
      <c r="V16" s="8">
        <v>60000</v>
      </c>
      <c r="W16" s="8">
        <f t="shared" si="6"/>
        <v>0</v>
      </c>
      <c r="X16" s="8">
        <v>60000</v>
      </c>
      <c r="Y16" s="8">
        <f t="shared" si="7"/>
        <v>0</v>
      </c>
      <c r="Z16" s="8">
        <v>60000</v>
      </c>
      <c r="AA16" s="8">
        <f t="shared" si="8"/>
        <v>0</v>
      </c>
      <c r="AB16" s="8">
        <v>60000</v>
      </c>
      <c r="AC16" s="8">
        <f t="shared" si="9"/>
        <v>0</v>
      </c>
      <c r="AD16" s="8">
        <v>60000</v>
      </c>
      <c r="AE16" s="8">
        <f t="shared" si="10"/>
        <v>0</v>
      </c>
      <c r="AF16" s="8">
        <v>60000</v>
      </c>
      <c r="AG16" s="8">
        <f t="shared" si="11"/>
        <v>0</v>
      </c>
      <c r="AH16" s="8"/>
      <c r="AI16" s="56">
        <v>60000</v>
      </c>
      <c r="AJ16" s="8">
        <f t="shared" si="12"/>
        <v>0</v>
      </c>
      <c r="AK16" s="8">
        <v>60000</v>
      </c>
      <c r="AL16" s="8">
        <f t="shared" si="13"/>
        <v>0</v>
      </c>
      <c r="AM16" s="8">
        <v>60000</v>
      </c>
      <c r="AN16" s="8">
        <f t="shared" si="14"/>
        <v>0</v>
      </c>
      <c r="AO16" s="8">
        <v>60000</v>
      </c>
      <c r="AP16" s="8">
        <f t="shared" si="15"/>
        <v>0</v>
      </c>
      <c r="AQ16" s="8">
        <v>60000</v>
      </c>
      <c r="AR16" s="8">
        <f t="shared" si="16"/>
        <v>0</v>
      </c>
      <c r="AS16" s="8">
        <v>60000</v>
      </c>
      <c r="AT16" s="8">
        <f t="shared" si="17"/>
        <v>0</v>
      </c>
      <c r="AU16" s="8">
        <v>60000</v>
      </c>
      <c r="AV16" s="8">
        <f t="shared" si="18"/>
        <v>0</v>
      </c>
      <c r="AW16" s="8">
        <v>60000</v>
      </c>
      <c r="AX16" s="8">
        <f t="shared" si="19"/>
        <v>0</v>
      </c>
      <c r="AY16" s="8">
        <v>60000</v>
      </c>
      <c r="AZ16" s="8">
        <f t="shared" si="20"/>
        <v>0</v>
      </c>
      <c r="BA16" s="8">
        <v>60000</v>
      </c>
      <c r="BB16" s="8">
        <f t="shared" si="21"/>
        <v>0</v>
      </c>
      <c r="BC16" s="8">
        <v>60000</v>
      </c>
      <c r="BD16" s="8">
        <f t="shared" si="22"/>
        <v>0</v>
      </c>
      <c r="BE16" s="8">
        <v>60000</v>
      </c>
      <c r="BF16" s="8">
        <f t="shared" si="23"/>
        <v>0</v>
      </c>
      <c r="BG16" s="8"/>
      <c r="BH16" s="56">
        <v>60000</v>
      </c>
      <c r="BI16" s="8">
        <f t="shared" si="24"/>
        <v>0</v>
      </c>
      <c r="BJ16" s="8">
        <v>60000</v>
      </c>
      <c r="BK16" s="8">
        <f t="shared" si="25"/>
        <v>0</v>
      </c>
      <c r="BL16" s="8">
        <v>60000</v>
      </c>
      <c r="BM16" s="8">
        <f t="shared" si="26"/>
        <v>0</v>
      </c>
      <c r="BN16" s="8">
        <v>60000</v>
      </c>
      <c r="BO16" s="8">
        <f t="shared" si="27"/>
        <v>0</v>
      </c>
      <c r="BP16" s="8">
        <v>60000</v>
      </c>
      <c r="BQ16" s="8">
        <f t="shared" si="28"/>
        <v>0</v>
      </c>
      <c r="BR16" s="8">
        <v>60000</v>
      </c>
      <c r="BS16" s="8">
        <f t="shared" si="29"/>
        <v>0</v>
      </c>
      <c r="BT16" s="8">
        <v>60000</v>
      </c>
      <c r="BU16" s="8">
        <f t="shared" si="30"/>
        <v>0</v>
      </c>
      <c r="BV16" s="8">
        <v>60000</v>
      </c>
      <c r="BW16" s="8">
        <f t="shared" si="31"/>
        <v>0</v>
      </c>
      <c r="BX16" s="8">
        <v>60000</v>
      </c>
      <c r="BY16" s="8">
        <f t="shared" si="32"/>
        <v>0</v>
      </c>
      <c r="BZ16" s="8">
        <v>60000</v>
      </c>
      <c r="CA16" s="8">
        <f t="shared" si="33"/>
        <v>0</v>
      </c>
      <c r="CB16" s="8">
        <v>60000</v>
      </c>
      <c r="CC16" s="8">
        <f t="shared" si="34"/>
        <v>0</v>
      </c>
      <c r="CD16" s="8">
        <v>60000</v>
      </c>
      <c r="CE16" s="8">
        <f t="shared" si="35"/>
        <v>0</v>
      </c>
      <c r="CF16" s="8"/>
      <c r="CG16" s="56">
        <v>60000</v>
      </c>
      <c r="CH16" s="8">
        <f t="shared" si="36"/>
        <v>0</v>
      </c>
      <c r="CI16" s="8">
        <v>60000</v>
      </c>
      <c r="CJ16" s="8">
        <f t="shared" si="37"/>
        <v>0</v>
      </c>
      <c r="CK16" s="8">
        <v>60000</v>
      </c>
      <c r="CL16" s="8">
        <f t="shared" si="38"/>
        <v>0</v>
      </c>
      <c r="CM16" s="8">
        <v>60000</v>
      </c>
      <c r="CN16" s="8">
        <f t="shared" si="39"/>
        <v>0</v>
      </c>
      <c r="CO16" s="8">
        <v>60000</v>
      </c>
      <c r="CP16" s="8">
        <f t="shared" si="40"/>
        <v>0</v>
      </c>
      <c r="CQ16" s="8">
        <v>60000</v>
      </c>
      <c r="CR16" s="8">
        <f t="shared" si="41"/>
        <v>0</v>
      </c>
      <c r="CS16" s="8">
        <v>60000</v>
      </c>
      <c r="CT16" s="8">
        <f t="shared" si="42"/>
        <v>0</v>
      </c>
      <c r="CU16" s="8">
        <v>60000</v>
      </c>
      <c r="CV16" s="8">
        <f t="shared" si="43"/>
        <v>0</v>
      </c>
      <c r="CW16" s="8">
        <v>60000</v>
      </c>
      <c r="CX16" s="8">
        <f t="shared" si="44"/>
        <v>0</v>
      </c>
      <c r="CY16" s="8">
        <v>60000</v>
      </c>
      <c r="CZ16" s="8">
        <f t="shared" si="45"/>
        <v>0</v>
      </c>
      <c r="DA16" s="8">
        <v>60000</v>
      </c>
      <c r="DB16" s="8">
        <f t="shared" si="46"/>
        <v>0</v>
      </c>
      <c r="DC16" s="8">
        <v>60000</v>
      </c>
      <c r="DD16" s="8">
        <f t="shared" si="47"/>
        <v>0</v>
      </c>
      <c r="DE16" s="8"/>
      <c r="DF16" s="56">
        <v>60000</v>
      </c>
      <c r="DG16" s="8">
        <f t="shared" si="48"/>
        <v>0</v>
      </c>
      <c r="DH16" s="8">
        <v>60000</v>
      </c>
      <c r="DI16" s="8">
        <v>60000</v>
      </c>
      <c r="DJ16" s="8">
        <v>60000</v>
      </c>
      <c r="DK16" s="8">
        <v>60000</v>
      </c>
      <c r="DL16" s="8">
        <v>60000</v>
      </c>
      <c r="DM16" s="8">
        <v>60000</v>
      </c>
      <c r="DN16" s="8">
        <v>60000</v>
      </c>
      <c r="DO16" s="8">
        <v>60000</v>
      </c>
      <c r="DP16" s="8">
        <v>60000</v>
      </c>
      <c r="DQ16" s="8">
        <v>60000</v>
      </c>
      <c r="DR16" s="8">
        <v>60000</v>
      </c>
      <c r="DS16" s="8"/>
      <c r="DT16" s="56">
        <v>60000</v>
      </c>
      <c r="DU16" s="8">
        <v>60000</v>
      </c>
      <c r="DV16" s="8">
        <v>60000</v>
      </c>
      <c r="DW16" s="8">
        <v>60000</v>
      </c>
      <c r="DX16" s="8">
        <v>60000</v>
      </c>
      <c r="DY16" s="8">
        <v>60000</v>
      </c>
      <c r="DZ16" s="8">
        <v>60000</v>
      </c>
      <c r="EA16" s="8">
        <v>60000</v>
      </c>
      <c r="EB16" s="8">
        <v>60000</v>
      </c>
      <c r="EC16" s="8">
        <v>60000</v>
      </c>
      <c r="ED16" s="8">
        <v>60000</v>
      </c>
      <c r="EE16" s="45"/>
      <c r="EF16" s="45"/>
      <c r="EG16" s="59"/>
      <c r="EH16" s="59"/>
      <c r="EI16" s="59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  <c r="FA16" s="45"/>
      <c r="FB16" s="45"/>
      <c r="FC16" s="45"/>
      <c r="FD16" s="45"/>
      <c r="FE16" s="45"/>
      <c r="FF16" s="45"/>
      <c r="FG16" s="45"/>
      <c r="FH16" s="45"/>
      <c r="FI16" s="45"/>
      <c r="FJ16" s="45"/>
      <c r="FK16" s="45"/>
      <c r="FL16" s="45"/>
      <c r="FM16" s="45"/>
      <c r="FN16" s="45"/>
      <c r="FO16" s="45"/>
      <c r="FP16" s="45"/>
      <c r="FQ16" s="5"/>
      <c r="FR16" s="5"/>
      <c r="FS16" s="5"/>
      <c r="FT16" s="5"/>
      <c r="FU16" s="5"/>
      <c r="FV16" s="5"/>
      <c r="FW16" s="5"/>
      <c r="FX16" s="5"/>
      <c r="FY16" s="5"/>
      <c r="FZ16" s="5"/>
    </row>
    <row r="17" spans="1:182" ht="13.5" thickBot="1" x14ac:dyDescent="0.25">
      <c r="B17" s="5">
        <v>24669</v>
      </c>
      <c r="C17" s="5" t="s">
        <v>12</v>
      </c>
      <c r="D17" s="8">
        <v>12500</v>
      </c>
      <c r="E17" s="28">
        <v>35309</v>
      </c>
      <c r="F17" s="28">
        <v>38748</v>
      </c>
      <c r="G17" s="5" t="s">
        <v>4</v>
      </c>
      <c r="H17" s="29">
        <v>38383</v>
      </c>
      <c r="I17" s="70">
        <v>0.06</v>
      </c>
      <c r="J17" s="8">
        <v>12500</v>
      </c>
      <c r="K17" s="8">
        <f t="shared" si="0"/>
        <v>22800</v>
      </c>
      <c r="L17" s="8">
        <v>12500</v>
      </c>
      <c r="M17" s="8">
        <f t="shared" si="1"/>
        <v>22800</v>
      </c>
      <c r="N17" s="8">
        <v>12500</v>
      </c>
      <c r="O17" s="8">
        <f t="shared" si="2"/>
        <v>22800</v>
      </c>
      <c r="P17" s="8">
        <v>12500</v>
      </c>
      <c r="Q17" s="8">
        <f t="shared" si="3"/>
        <v>22800</v>
      </c>
      <c r="R17" s="8">
        <v>12500</v>
      </c>
      <c r="S17" s="8">
        <f t="shared" si="4"/>
        <v>22800</v>
      </c>
      <c r="T17" s="8">
        <v>12500</v>
      </c>
      <c r="U17" s="8">
        <f t="shared" si="5"/>
        <v>22800</v>
      </c>
      <c r="V17" s="8">
        <v>12500</v>
      </c>
      <c r="W17" s="8">
        <f t="shared" si="6"/>
        <v>22800</v>
      </c>
      <c r="X17" s="8">
        <v>12500</v>
      </c>
      <c r="Y17" s="8">
        <f t="shared" si="7"/>
        <v>22800</v>
      </c>
      <c r="Z17" s="8">
        <v>12500</v>
      </c>
      <c r="AA17" s="8">
        <f t="shared" si="8"/>
        <v>22800</v>
      </c>
      <c r="AB17" s="8">
        <v>12500</v>
      </c>
      <c r="AC17" s="8">
        <f t="shared" si="9"/>
        <v>22800</v>
      </c>
      <c r="AD17" s="8">
        <v>12500</v>
      </c>
      <c r="AE17" s="8">
        <f t="shared" si="10"/>
        <v>22800</v>
      </c>
      <c r="AF17" s="8">
        <v>12500</v>
      </c>
      <c r="AG17" s="8">
        <f t="shared" si="11"/>
        <v>22800</v>
      </c>
      <c r="AH17" s="8"/>
      <c r="AI17" s="56">
        <v>12500</v>
      </c>
      <c r="AJ17" s="8">
        <f t="shared" si="12"/>
        <v>22800</v>
      </c>
      <c r="AK17" s="8">
        <v>12500</v>
      </c>
      <c r="AL17" s="8">
        <f t="shared" si="13"/>
        <v>22800</v>
      </c>
      <c r="AM17" s="8">
        <v>12500</v>
      </c>
      <c r="AN17" s="8">
        <f t="shared" si="14"/>
        <v>22800</v>
      </c>
      <c r="AO17" s="8">
        <v>12500</v>
      </c>
      <c r="AP17" s="8">
        <f t="shared" si="15"/>
        <v>22800</v>
      </c>
      <c r="AQ17" s="8">
        <v>12500</v>
      </c>
      <c r="AR17" s="8">
        <f t="shared" si="16"/>
        <v>22800</v>
      </c>
      <c r="AS17" s="8">
        <v>12500</v>
      </c>
      <c r="AT17" s="8">
        <f t="shared" si="17"/>
        <v>22800</v>
      </c>
      <c r="AU17" s="8">
        <v>12500</v>
      </c>
      <c r="AV17" s="8">
        <f t="shared" si="18"/>
        <v>22800</v>
      </c>
      <c r="AW17" s="8">
        <v>12500</v>
      </c>
      <c r="AX17" s="8">
        <f t="shared" si="19"/>
        <v>22800</v>
      </c>
      <c r="AY17" s="8">
        <v>12500</v>
      </c>
      <c r="AZ17" s="8">
        <f t="shared" si="20"/>
        <v>22800</v>
      </c>
      <c r="BA17" s="8">
        <v>12500</v>
      </c>
      <c r="BB17" s="8">
        <f t="shared" si="21"/>
        <v>22800</v>
      </c>
      <c r="BC17" s="8">
        <v>12500</v>
      </c>
      <c r="BD17" s="8">
        <f t="shared" si="22"/>
        <v>22800</v>
      </c>
      <c r="BE17" s="8">
        <v>12500</v>
      </c>
      <c r="BF17" s="8">
        <f t="shared" si="23"/>
        <v>22800</v>
      </c>
      <c r="BG17" s="8"/>
      <c r="BH17" s="56">
        <v>12500</v>
      </c>
      <c r="BI17" s="8">
        <f t="shared" si="24"/>
        <v>22800</v>
      </c>
      <c r="BJ17" s="8">
        <v>12500</v>
      </c>
      <c r="BK17" s="8">
        <f t="shared" si="25"/>
        <v>22800</v>
      </c>
      <c r="BL17" s="8">
        <v>12500</v>
      </c>
      <c r="BM17" s="8">
        <f t="shared" si="26"/>
        <v>22800</v>
      </c>
      <c r="BN17" s="8">
        <v>12500</v>
      </c>
      <c r="BO17" s="8">
        <f t="shared" si="27"/>
        <v>22800</v>
      </c>
      <c r="BP17" s="8">
        <v>12500</v>
      </c>
      <c r="BQ17" s="8">
        <f t="shared" si="28"/>
        <v>22800</v>
      </c>
      <c r="BR17" s="8">
        <v>12500</v>
      </c>
      <c r="BS17" s="8">
        <f t="shared" si="29"/>
        <v>22800</v>
      </c>
      <c r="BT17" s="8">
        <v>12500</v>
      </c>
      <c r="BU17" s="8">
        <f t="shared" si="30"/>
        <v>22800</v>
      </c>
      <c r="BV17" s="8">
        <v>12500</v>
      </c>
      <c r="BW17" s="8">
        <f t="shared" si="31"/>
        <v>22800</v>
      </c>
      <c r="BX17" s="8">
        <v>12500</v>
      </c>
      <c r="BY17" s="8">
        <f t="shared" si="32"/>
        <v>22800</v>
      </c>
      <c r="BZ17" s="8">
        <v>12500</v>
      </c>
      <c r="CA17" s="8">
        <f t="shared" si="33"/>
        <v>22800</v>
      </c>
      <c r="CB17" s="8">
        <v>12500</v>
      </c>
      <c r="CC17" s="8">
        <f t="shared" si="34"/>
        <v>22800</v>
      </c>
      <c r="CD17" s="8">
        <v>12500</v>
      </c>
      <c r="CE17" s="8">
        <f t="shared" si="35"/>
        <v>22800</v>
      </c>
      <c r="CF17" s="8"/>
      <c r="CG17" s="102">
        <v>12500</v>
      </c>
      <c r="CH17" s="8">
        <f t="shared" si="36"/>
        <v>22800</v>
      </c>
      <c r="CI17" s="8">
        <v>12500</v>
      </c>
      <c r="CJ17" s="8">
        <f t="shared" si="37"/>
        <v>22800</v>
      </c>
      <c r="CK17" s="8">
        <v>12500</v>
      </c>
      <c r="CL17" s="8">
        <f t="shared" si="38"/>
        <v>22800</v>
      </c>
      <c r="CM17" s="8">
        <v>12500</v>
      </c>
      <c r="CN17" s="8">
        <f t="shared" si="39"/>
        <v>22800</v>
      </c>
      <c r="CO17" s="8">
        <v>12500</v>
      </c>
      <c r="CP17" s="8">
        <f t="shared" si="40"/>
        <v>22800</v>
      </c>
      <c r="CQ17" s="8">
        <v>12500</v>
      </c>
      <c r="CR17" s="8">
        <f t="shared" si="41"/>
        <v>22800</v>
      </c>
      <c r="CS17" s="8">
        <v>12500</v>
      </c>
      <c r="CT17" s="8">
        <f t="shared" si="42"/>
        <v>22800</v>
      </c>
      <c r="CU17" s="8">
        <v>12500</v>
      </c>
      <c r="CV17" s="8">
        <f t="shared" si="43"/>
        <v>22800</v>
      </c>
      <c r="CW17" s="8">
        <v>12500</v>
      </c>
      <c r="CX17" s="8">
        <f t="shared" si="44"/>
        <v>22800</v>
      </c>
      <c r="CY17" s="8">
        <v>12500</v>
      </c>
      <c r="CZ17" s="8">
        <f t="shared" si="45"/>
        <v>22800</v>
      </c>
      <c r="DA17" s="8">
        <v>12500</v>
      </c>
      <c r="DB17" s="8">
        <f t="shared" si="46"/>
        <v>22800</v>
      </c>
      <c r="DC17" s="8">
        <v>12500</v>
      </c>
      <c r="DD17" s="8">
        <f t="shared" si="47"/>
        <v>22800</v>
      </c>
      <c r="DE17" s="8"/>
      <c r="DF17" s="56">
        <v>12500</v>
      </c>
      <c r="DG17" s="8">
        <f t="shared" si="48"/>
        <v>22800</v>
      </c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59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59"/>
      <c r="EH17" s="59"/>
      <c r="EI17" s="59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5"/>
      <c r="FR17" s="5"/>
      <c r="FS17" s="5"/>
      <c r="FT17" s="5"/>
      <c r="FU17" s="5"/>
      <c r="FV17" s="5"/>
      <c r="FW17" s="5"/>
      <c r="FX17" s="5"/>
      <c r="FY17" s="5"/>
      <c r="FZ17" s="5"/>
    </row>
    <row r="18" spans="1:182" x14ac:dyDescent="0.2">
      <c r="B18" s="5">
        <v>27047</v>
      </c>
      <c r="C18" s="5" t="s">
        <v>34</v>
      </c>
      <c r="D18" s="8">
        <v>150000</v>
      </c>
      <c r="E18" s="28">
        <v>36557</v>
      </c>
      <c r="F18" s="28">
        <v>38717</v>
      </c>
      <c r="G18" s="5" t="s">
        <v>26</v>
      </c>
      <c r="H18" s="29"/>
      <c r="I18" s="70">
        <v>0.03</v>
      </c>
      <c r="J18" s="30">
        <v>150000</v>
      </c>
      <c r="K18" s="8">
        <f t="shared" si="0"/>
        <v>136800</v>
      </c>
      <c r="L18" s="30">
        <v>150000</v>
      </c>
      <c r="M18" s="8">
        <f t="shared" si="1"/>
        <v>136800</v>
      </c>
      <c r="N18" s="30">
        <v>150000</v>
      </c>
      <c r="O18" s="8">
        <f t="shared" si="2"/>
        <v>136800</v>
      </c>
      <c r="P18" s="30">
        <v>150000</v>
      </c>
      <c r="Q18" s="8">
        <f t="shared" si="3"/>
        <v>136800</v>
      </c>
      <c r="R18" s="30">
        <v>150000</v>
      </c>
      <c r="S18" s="8">
        <f t="shared" si="4"/>
        <v>136800</v>
      </c>
      <c r="T18" s="30">
        <v>150000</v>
      </c>
      <c r="U18" s="8">
        <f t="shared" si="5"/>
        <v>136800</v>
      </c>
      <c r="V18" s="30">
        <v>150000</v>
      </c>
      <c r="W18" s="8">
        <f t="shared" si="6"/>
        <v>136800</v>
      </c>
      <c r="X18" s="30">
        <v>150000</v>
      </c>
      <c r="Y18" s="8">
        <f t="shared" si="7"/>
        <v>136800</v>
      </c>
      <c r="Z18" s="30">
        <v>150000</v>
      </c>
      <c r="AA18" s="8">
        <f t="shared" si="8"/>
        <v>136800</v>
      </c>
      <c r="AB18" s="30">
        <v>150000</v>
      </c>
      <c r="AC18" s="8">
        <f t="shared" si="9"/>
        <v>136800</v>
      </c>
      <c r="AD18" s="30">
        <v>150000</v>
      </c>
      <c r="AE18" s="8">
        <f t="shared" si="10"/>
        <v>136800</v>
      </c>
      <c r="AF18" s="30">
        <v>150000</v>
      </c>
      <c r="AG18" s="8">
        <f t="shared" si="11"/>
        <v>136800</v>
      </c>
      <c r="AH18" s="30"/>
      <c r="AI18" s="78">
        <v>150000</v>
      </c>
      <c r="AJ18" s="8">
        <f t="shared" si="12"/>
        <v>136800</v>
      </c>
      <c r="AK18" s="30">
        <v>150000</v>
      </c>
      <c r="AL18" s="8">
        <f t="shared" si="13"/>
        <v>136800</v>
      </c>
      <c r="AM18" s="30">
        <v>150000</v>
      </c>
      <c r="AN18" s="8">
        <f t="shared" si="14"/>
        <v>136800</v>
      </c>
      <c r="AO18" s="30">
        <v>150000</v>
      </c>
      <c r="AP18" s="8">
        <f t="shared" si="15"/>
        <v>136800</v>
      </c>
      <c r="AQ18" s="30">
        <v>150000</v>
      </c>
      <c r="AR18" s="8">
        <f t="shared" si="16"/>
        <v>136800</v>
      </c>
      <c r="AS18" s="30">
        <v>150000</v>
      </c>
      <c r="AT18" s="8">
        <f t="shared" si="17"/>
        <v>136800</v>
      </c>
      <c r="AU18" s="30">
        <v>150000</v>
      </c>
      <c r="AV18" s="8">
        <f t="shared" si="18"/>
        <v>136800</v>
      </c>
      <c r="AW18" s="30">
        <v>150000</v>
      </c>
      <c r="AX18" s="8">
        <f t="shared" si="19"/>
        <v>136800</v>
      </c>
      <c r="AY18" s="30">
        <v>150000</v>
      </c>
      <c r="AZ18" s="8">
        <f t="shared" si="20"/>
        <v>136800</v>
      </c>
      <c r="BA18" s="30">
        <v>150000</v>
      </c>
      <c r="BB18" s="8">
        <f t="shared" si="21"/>
        <v>136800</v>
      </c>
      <c r="BC18" s="30">
        <v>150000</v>
      </c>
      <c r="BD18" s="8">
        <f t="shared" si="22"/>
        <v>136800</v>
      </c>
      <c r="BE18" s="30">
        <v>150000</v>
      </c>
      <c r="BF18" s="8">
        <f t="shared" si="23"/>
        <v>136800</v>
      </c>
      <c r="BG18" s="30"/>
      <c r="BH18" s="78">
        <v>150000</v>
      </c>
      <c r="BI18" s="8">
        <f t="shared" si="24"/>
        <v>136800</v>
      </c>
      <c r="BJ18" s="30">
        <v>150000</v>
      </c>
      <c r="BK18" s="8">
        <f t="shared" si="25"/>
        <v>136800</v>
      </c>
      <c r="BL18" s="30">
        <v>150000</v>
      </c>
      <c r="BM18" s="8">
        <f t="shared" si="26"/>
        <v>136800</v>
      </c>
      <c r="BN18" s="30">
        <v>150000</v>
      </c>
      <c r="BO18" s="8">
        <f t="shared" si="27"/>
        <v>136800</v>
      </c>
      <c r="BP18" s="30">
        <v>150000</v>
      </c>
      <c r="BQ18" s="8">
        <f t="shared" si="28"/>
        <v>136800</v>
      </c>
      <c r="BR18" s="30">
        <v>150000</v>
      </c>
      <c r="BS18" s="8">
        <f t="shared" si="29"/>
        <v>136800</v>
      </c>
      <c r="BT18" s="30">
        <v>150000</v>
      </c>
      <c r="BU18" s="8">
        <f t="shared" si="30"/>
        <v>136800</v>
      </c>
      <c r="BV18" s="30">
        <v>150000</v>
      </c>
      <c r="BW18" s="8">
        <f t="shared" si="31"/>
        <v>136800</v>
      </c>
      <c r="BX18" s="30">
        <v>150000</v>
      </c>
      <c r="BY18" s="8">
        <f t="shared" si="32"/>
        <v>136800</v>
      </c>
      <c r="BZ18" s="30">
        <v>150000</v>
      </c>
      <c r="CA18" s="8">
        <f t="shared" si="33"/>
        <v>136800</v>
      </c>
      <c r="CB18" s="30">
        <v>150000</v>
      </c>
      <c r="CC18" s="8">
        <f t="shared" si="34"/>
        <v>136800</v>
      </c>
      <c r="CD18" s="30">
        <v>150000</v>
      </c>
      <c r="CE18" s="8">
        <f t="shared" si="35"/>
        <v>136800</v>
      </c>
      <c r="CF18" s="30"/>
      <c r="CG18" s="78">
        <v>150000</v>
      </c>
      <c r="CH18" s="8">
        <f t="shared" si="36"/>
        <v>136800</v>
      </c>
      <c r="CI18" s="30">
        <v>150000</v>
      </c>
      <c r="CJ18" s="8">
        <f t="shared" si="37"/>
        <v>136800</v>
      </c>
      <c r="CK18" s="30">
        <v>150000</v>
      </c>
      <c r="CL18" s="8">
        <f t="shared" si="38"/>
        <v>136800</v>
      </c>
      <c r="CM18" s="30">
        <v>150000</v>
      </c>
      <c r="CN18" s="8">
        <f t="shared" si="39"/>
        <v>136800</v>
      </c>
      <c r="CO18" s="30">
        <v>150000</v>
      </c>
      <c r="CP18" s="8">
        <f t="shared" si="40"/>
        <v>136800</v>
      </c>
      <c r="CQ18" s="30">
        <v>150000</v>
      </c>
      <c r="CR18" s="8">
        <f t="shared" si="41"/>
        <v>136800</v>
      </c>
      <c r="CS18" s="30">
        <v>150000</v>
      </c>
      <c r="CT18" s="8">
        <f t="shared" si="42"/>
        <v>136800</v>
      </c>
      <c r="CU18" s="30">
        <v>150000</v>
      </c>
      <c r="CV18" s="8">
        <f t="shared" si="43"/>
        <v>136800</v>
      </c>
      <c r="CW18" s="30">
        <v>150000</v>
      </c>
      <c r="CX18" s="8">
        <f t="shared" si="44"/>
        <v>136800</v>
      </c>
      <c r="CY18" s="30">
        <v>150000</v>
      </c>
      <c r="CZ18" s="8">
        <f t="shared" si="45"/>
        <v>136800</v>
      </c>
      <c r="DA18" s="30">
        <v>150000</v>
      </c>
      <c r="DB18" s="8">
        <f t="shared" si="46"/>
        <v>136800</v>
      </c>
      <c r="DC18" s="30">
        <v>150000</v>
      </c>
      <c r="DD18" s="8">
        <f t="shared" si="47"/>
        <v>136800</v>
      </c>
      <c r="DE18" s="30"/>
      <c r="DF18" s="61"/>
      <c r="DG18" s="8">
        <f t="shared" si="48"/>
        <v>0</v>
      </c>
      <c r="DT18" s="61"/>
      <c r="EE18" s="5"/>
      <c r="EF18" s="5"/>
      <c r="EG18" s="61"/>
      <c r="EH18" s="61"/>
      <c r="EI18" s="61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</row>
    <row r="19" spans="1:182" x14ac:dyDescent="0.2">
      <c r="B19" s="5">
        <v>27344</v>
      </c>
      <c r="C19" s="5" t="s">
        <v>18</v>
      </c>
      <c r="D19" s="8">
        <v>13500</v>
      </c>
      <c r="E19" s="28">
        <v>36892</v>
      </c>
      <c r="F19" s="28">
        <v>37621</v>
      </c>
      <c r="G19" s="5" t="s">
        <v>26</v>
      </c>
      <c r="H19" s="10"/>
      <c r="I19" s="70">
        <v>4.4999999999999998E-2</v>
      </c>
      <c r="J19" s="32">
        <v>13500</v>
      </c>
      <c r="K19" s="8">
        <f t="shared" si="0"/>
        <v>18468</v>
      </c>
      <c r="L19" s="32">
        <v>13500</v>
      </c>
      <c r="M19" s="8">
        <f t="shared" si="1"/>
        <v>18468</v>
      </c>
      <c r="N19" s="32">
        <v>13500</v>
      </c>
      <c r="O19" s="8">
        <f t="shared" si="2"/>
        <v>18468</v>
      </c>
      <c r="P19" s="32">
        <v>13500</v>
      </c>
      <c r="Q19" s="8">
        <f t="shared" si="3"/>
        <v>18468</v>
      </c>
      <c r="R19" s="32">
        <v>13500</v>
      </c>
      <c r="S19" s="8">
        <f t="shared" si="4"/>
        <v>18468</v>
      </c>
      <c r="T19" s="32">
        <v>13500</v>
      </c>
      <c r="U19" s="8">
        <f t="shared" si="5"/>
        <v>18468</v>
      </c>
      <c r="V19" s="32">
        <v>13500</v>
      </c>
      <c r="W19" s="8">
        <f t="shared" si="6"/>
        <v>18468</v>
      </c>
      <c r="X19" s="32">
        <v>13500</v>
      </c>
      <c r="Y19" s="8">
        <f t="shared" si="7"/>
        <v>18468</v>
      </c>
      <c r="Z19" s="32">
        <v>13500</v>
      </c>
      <c r="AA19" s="8">
        <f t="shared" si="8"/>
        <v>18468</v>
      </c>
      <c r="AB19" s="32">
        <v>13500</v>
      </c>
      <c r="AC19" s="8">
        <f t="shared" si="9"/>
        <v>18468</v>
      </c>
      <c r="AD19" s="32">
        <v>13500</v>
      </c>
      <c r="AE19" s="8">
        <f t="shared" si="10"/>
        <v>18468</v>
      </c>
      <c r="AF19" s="32">
        <v>13500</v>
      </c>
      <c r="AG19" s="8">
        <f t="shared" si="11"/>
        <v>18468</v>
      </c>
      <c r="AH19" s="32"/>
      <c r="AI19" s="100"/>
      <c r="AJ19" s="8">
        <f t="shared" si="12"/>
        <v>0</v>
      </c>
      <c r="AK19" s="24"/>
      <c r="AL19" s="8">
        <f t="shared" si="13"/>
        <v>0</v>
      </c>
      <c r="AM19" s="24"/>
      <c r="AN19" s="8">
        <f t="shared" si="14"/>
        <v>0</v>
      </c>
      <c r="AO19" s="24"/>
      <c r="AP19" s="8">
        <f t="shared" si="15"/>
        <v>0</v>
      </c>
      <c r="AQ19" s="24"/>
      <c r="AR19" s="8">
        <f t="shared" si="16"/>
        <v>0</v>
      </c>
      <c r="AS19" s="24"/>
      <c r="AT19" s="8">
        <f t="shared" si="17"/>
        <v>0</v>
      </c>
      <c r="AU19" s="24"/>
      <c r="AV19" s="8">
        <f t="shared" si="18"/>
        <v>0</v>
      </c>
      <c r="AW19" s="24"/>
      <c r="AX19" s="8">
        <f t="shared" si="19"/>
        <v>0</v>
      </c>
      <c r="AY19" s="24"/>
      <c r="AZ19" s="8">
        <f t="shared" si="20"/>
        <v>0</v>
      </c>
      <c r="BA19" s="24"/>
      <c r="BB19" s="8">
        <f t="shared" si="21"/>
        <v>0</v>
      </c>
      <c r="BC19" s="24"/>
      <c r="BD19" s="8">
        <f t="shared" si="22"/>
        <v>0</v>
      </c>
      <c r="BE19" s="24"/>
      <c r="BF19" s="8">
        <f t="shared" si="23"/>
        <v>0</v>
      </c>
      <c r="BG19" s="24"/>
      <c r="BH19" s="100"/>
      <c r="BI19" s="8">
        <f t="shared" si="24"/>
        <v>0</v>
      </c>
      <c r="BJ19" s="24"/>
      <c r="BK19" s="8">
        <f t="shared" si="25"/>
        <v>0</v>
      </c>
      <c r="BL19" s="24"/>
      <c r="BM19" s="8">
        <f t="shared" si="26"/>
        <v>0</v>
      </c>
      <c r="BN19" s="24"/>
      <c r="BO19" s="8">
        <f t="shared" si="27"/>
        <v>0</v>
      </c>
      <c r="BP19" s="24"/>
      <c r="BQ19" s="8">
        <f t="shared" si="28"/>
        <v>0</v>
      </c>
      <c r="BR19" s="24"/>
      <c r="BS19" s="8">
        <f t="shared" si="29"/>
        <v>0</v>
      </c>
      <c r="BT19" s="24"/>
      <c r="BU19" s="8">
        <f t="shared" si="30"/>
        <v>0</v>
      </c>
      <c r="BV19" s="24"/>
      <c r="BW19" s="8">
        <f t="shared" si="31"/>
        <v>0</v>
      </c>
      <c r="BX19" s="24"/>
      <c r="BY19" s="8">
        <f t="shared" si="32"/>
        <v>0</v>
      </c>
      <c r="BZ19" s="24"/>
      <c r="CA19" s="8">
        <f t="shared" si="33"/>
        <v>0</v>
      </c>
      <c r="CB19" s="24"/>
      <c r="CC19" s="8">
        <f t="shared" si="34"/>
        <v>0</v>
      </c>
      <c r="CD19" s="24"/>
      <c r="CE19" s="8">
        <f t="shared" si="35"/>
        <v>0</v>
      </c>
      <c r="CF19" s="24"/>
      <c r="CG19" s="100"/>
      <c r="CH19" s="8">
        <f t="shared" si="36"/>
        <v>0</v>
      </c>
      <c r="CI19" s="24"/>
      <c r="CJ19" s="8">
        <f t="shared" si="37"/>
        <v>0</v>
      </c>
      <c r="CK19" s="24"/>
      <c r="CL19" s="8">
        <f t="shared" si="38"/>
        <v>0</v>
      </c>
      <c r="CM19" s="24"/>
      <c r="CN19" s="8">
        <f t="shared" si="39"/>
        <v>0</v>
      </c>
      <c r="CO19" s="24"/>
      <c r="CP19" s="8">
        <f t="shared" si="40"/>
        <v>0</v>
      </c>
      <c r="CQ19" s="24"/>
      <c r="CR19" s="8">
        <f t="shared" si="41"/>
        <v>0</v>
      </c>
      <c r="CS19" s="24"/>
      <c r="CT19" s="8">
        <f t="shared" si="42"/>
        <v>0</v>
      </c>
      <c r="CU19" s="24"/>
      <c r="CV19" s="8">
        <f t="shared" si="43"/>
        <v>0</v>
      </c>
      <c r="CW19" s="24"/>
      <c r="CX19" s="8">
        <f t="shared" si="44"/>
        <v>0</v>
      </c>
      <c r="CY19" s="24"/>
      <c r="CZ19" s="8">
        <f t="shared" si="45"/>
        <v>0</v>
      </c>
      <c r="DA19" s="24"/>
      <c r="DB19" s="8">
        <f t="shared" si="46"/>
        <v>0</v>
      </c>
      <c r="DC19" s="24"/>
      <c r="DD19" s="8">
        <f t="shared" si="47"/>
        <v>0</v>
      </c>
      <c r="DE19" s="24"/>
      <c r="DF19" s="100"/>
      <c r="DG19" s="8">
        <f t="shared" si="48"/>
        <v>0</v>
      </c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100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5"/>
      <c r="EF19" s="5"/>
      <c r="EG19" s="61"/>
      <c r="EH19" s="61"/>
      <c r="EI19" s="61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</row>
    <row r="20" spans="1:182" x14ac:dyDescent="0.2">
      <c r="A20" s="9" t="s">
        <v>76</v>
      </c>
      <c r="B20" s="5"/>
      <c r="C20" s="8"/>
      <c r="D20" s="66"/>
      <c r="E20" s="28"/>
      <c r="F20" s="5"/>
      <c r="G20" s="29"/>
      <c r="H20" s="8"/>
      <c r="I20" s="8"/>
      <c r="J20" s="3">
        <f>SUM(J6:J19)</f>
        <v>652000</v>
      </c>
      <c r="K20" s="3"/>
      <c r="L20" s="3">
        <f t="shared" ref="L20:DX20" si="49">SUM(L6:L19)</f>
        <v>652000</v>
      </c>
      <c r="M20" s="3"/>
      <c r="N20" s="3">
        <f t="shared" si="49"/>
        <v>652000</v>
      </c>
      <c r="O20" s="8"/>
      <c r="P20" s="3">
        <f t="shared" si="49"/>
        <v>652000</v>
      </c>
      <c r="Q20" s="3"/>
      <c r="R20" s="3">
        <f t="shared" si="49"/>
        <v>652000</v>
      </c>
      <c r="S20" s="3"/>
      <c r="T20" s="3">
        <f t="shared" si="49"/>
        <v>652000</v>
      </c>
      <c r="U20" s="3"/>
      <c r="V20" s="3">
        <f t="shared" si="49"/>
        <v>652000</v>
      </c>
      <c r="W20" s="3"/>
      <c r="X20" s="3">
        <f t="shared" si="49"/>
        <v>652000</v>
      </c>
      <c r="Y20" s="3"/>
      <c r="Z20" s="3">
        <f t="shared" si="49"/>
        <v>652000</v>
      </c>
      <c r="AA20" s="3"/>
      <c r="AB20" s="3">
        <f t="shared" si="49"/>
        <v>652000</v>
      </c>
      <c r="AC20" s="3"/>
      <c r="AD20" s="3">
        <f t="shared" si="49"/>
        <v>652000</v>
      </c>
      <c r="AE20" s="3"/>
      <c r="AF20" s="3">
        <f t="shared" si="49"/>
        <v>652000</v>
      </c>
      <c r="AG20" s="3"/>
      <c r="AH20" s="85">
        <f>SUM(J20:AG20)/12</f>
        <v>652000</v>
      </c>
      <c r="AI20" s="56">
        <f t="shared" si="49"/>
        <v>586500</v>
      </c>
      <c r="AJ20" s="3"/>
      <c r="AK20" s="3">
        <f t="shared" si="49"/>
        <v>586500</v>
      </c>
      <c r="AL20" s="3"/>
      <c r="AM20" s="3">
        <f t="shared" si="49"/>
        <v>586500</v>
      </c>
      <c r="AN20" s="3"/>
      <c r="AO20" s="3">
        <f t="shared" si="49"/>
        <v>576500</v>
      </c>
      <c r="AP20" s="3"/>
      <c r="AQ20" s="3">
        <f t="shared" si="49"/>
        <v>576500</v>
      </c>
      <c r="AR20" s="3"/>
      <c r="AS20" s="3">
        <f t="shared" si="49"/>
        <v>576500</v>
      </c>
      <c r="AT20" s="3"/>
      <c r="AU20" s="3">
        <f t="shared" si="49"/>
        <v>576500</v>
      </c>
      <c r="AV20" s="3"/>
      <c r="AW20" s="3">
        <f t="shared" si="49"/>
        <v>576500</v>
      </c>
      <c r="AX20" s="3"/>
      <c r="AY20" s="3">
        <f t="shared" si="49"/>
        <v>576500</v>
      </c>
      <c r="AZ20" s="3"/>
      <c r="BA20" s="3">
        <f t="shared" si="49"/>
        <v>576500</v>
      </c>
      <c r="BB20" s="3"/>
      <c r="BC20" s="3">
        <f t="shared" si="49"/>
        <v>432500</v>
      </c>
      <c r="BD20" s="3"/>
      <c r="BE20" s="3">
        <f t="shared" si="49"/>
        <v>432500</v>
      </c>
      <c r="BF20" s="3"/>
      <c r="BG20" s="85">
        <f>SUM(AI20:BF20)/12</f>
        <v>555000</v>
      </c>
      <c r="BH20" s="56">
        <f t="shared" si="49"/>
        <v>377500</v>
      </c>
      <c r="BI20" s="3"/>
      <c r="BJ20" s="3">
        <f t="shared" si="49"/>
        <v>252500</v>
      </c>
      <c r="BK20" s="3"/>
      <c r="BL20" s="3">
        <f t="shared" si="49"/>
        <v>252500</v>
      </c>
      <c r="BM20" s="3"/>
      <c r="BN20" s="3">
        <f t="shared" si="49"/>
        <v>252500</v>
      </c>
      <c r="BO20" s="3"/>
      <c r="BP20" s="3">
        <f t="shared" si="49"/>
        <v>252500</v>
      </c>
      <c r="BQ20" s="3"/>
      <c r="BR20" s="3">
        <f t="shared" si="49"/>
        <v>252500</v>
      </c>
      <c r="BS20" s="3"/>
      <c r="BT20" s="3">
        <f t="shared" si="49"/>
        <v>252500</v>
      </c>
      <c r="BU20" s="3"/>
      <c r="BV20" s="3">
        <f t="shared" si="49"/>
        <v>252500</v>
      </c>
      <c r="BW20" s="3"/>
      <c r="BX20" s="3">
        <f t="shared" si="49"/>
        <v>252500</v>
      </c>
      <c r="BY20" s="3"/>
      <c r="BZ20" s="3">
        <f t="shared" si="49"/>
        <v>252500</v>
      </c>
      <c r="CA20" s="3"/>
      <c r="CB20" s="3">
        <f t="shared" si="49"/>
        <v>252500</v>
      </c>
      <c r="CC20" s="3"/>
      <c r="CD20" s="3">
        <f t="shared" si="49"/>
        <v>252500</v>
      </c>
      <c r="CE20" s="3"/>
      <c r="CF20" s="85">
        <f>SUM(BH20:CE20)/12</f>
        <v>262916.66666666669</v>
      </c>
      <c r="CG20" s="56">
        <f t="shared" si="49"/>
        <v>252500</v>
      </c>
      <c r="CH20" s="3"/>
      <c r="CI20" s="3">
        <f t="shared" si="49"/>
        <v>252500</v>
      </c>
      <c r="CJ20" s="3"/>
      <c r="CK20" s="3">
        <f t="shared" si="49"/>
        <v>252500</v>
      </c>
      <c r="CL20" s="3"/>
      <c r="CM20" s="3">
        <f t="shared" si="49"/>
        <v>252500</v>
      </c>
      <c r="CN20" s="3"/>
      <c r="CO20" s="3">
        <f t="shared" si="49"/>
        <v>252500</v>
      </c>
      <c r="CP20" s="3"/>
      <c r="CQ20" s="3">
        <f t="shared" si="49"/>
        <v>252500</v>
      </c>
      <c r="CR20" s="3"/>
      <c r="CS20" s="3">
        <f t="shared" si="49"/>
        <v>252500</v>
      </c>
      <c r="CT20" s="3"/>
      <c r="CU20" s="3">
        <f t="shared" si="49"/>
        <v>252500</v>
      </c>
      <c r="CV20" s="3"/>
      <c r="CW20" s="3">
        <f t="shared" si="49"/>
        <v>252500</v>
      </c>
      <c r="CX20" s="3"/>
      <c r="CY20" s="3">
        <f t="shared" si="49"/>
        <v>252500</v>
      </c>
      <c r="CZ20" s="3"/>
      <c r="DA20" s="3">
        <f t="shared" si="49"/>
        <v>252500</v>
      </c>
      <c r="DB20" s="3"/>
      <c r="DC20" s="3">
        <f t="shared" si="49"/>
        <v>252500</v>
      </c>
      <c r="DD20" s="3"/>
      <c r="DE20" s="85">
        <f>SUM(CG20:DD20)/12</f>
        <v>252500</v>
      </c>
      <c r="DF20" s="56">
        <f t="shared" si="49"/>
        <v>102500</v>
      </c>
      <c r="DG20" s="8"/>
      <c r="DH20" s="3">
        <f t="shared" si="49"/>
        <v>60000</v>
      </c>
      <c r="DI20" s="3">
        <f t="shared" si="49"/>
        <v>60000</v>
      </c>
      <c r="DJ20" s="3">
        <f t="shared" si="49"/>
        <v>60000</v>
      </c>
      <c r="DK20" s="3">
        <f t="shared" si="49"/>
        <v>60000</v>
      </c>
      <c r="DL20" s="3">
        <f t="shared" si="49"/>
        <v>60000</v>
      </c>
      <c r="DM20" s="3">
        <f t="shared" si="49"/>
        <v>60000</v>
      </c>
      <c r="DN20" s="3">
        <f t="shared" si="49"/>
        <v>60000</v>
      </c>
      <c r="DO20" s="3">
        <f t="shared" si="49"/>
        <v>60000</v>
      </c>
      <c r="DP20" s="3">
        <f t="shared" si="49"/>
        <v>60000</v>
      </c>
      <c r="DQ20" s="3">
        <f t="shared" si="49"/>
        <v>60000</v>
      </c>
      <c r="DR20" s="3">
        <f t="shared" si="49"/>
        <v>60000</v>
      </c>
      <c r="DS20" s="85">
        <f>SUM(DF20:DR20)/12</f>
        <v>63541.666666666664</v>
      </c>
      <c r="DT20" s="56">
        <f t="shared" si="49"/>
        <v>60000</v>
      </c>
      <c r="DU20" s="3">
        <f t="shared" si="49"/>
        <v>60000</v>
      </c>
      <c r="DV20" s="3">
        <f t="shared" si="49"/>
        <v>60000</v>
      </c>
      <c r="DW20" s="3">
        <f t="shared" si="49"/>
        <v>60000</v>
      </c>
      <c r="DX20" s="3">
        <f t="shared" si="49"/>
        <v>60000</v>
      </c>
      <c r="DY20" s="3">
        <f t="shared" ref="DY20:EE20" si="50">SUM(DY6:DY19)</f>
        <v>60000</v>
      </c>
      <c r="DZ20" s="3">
        <f t="shared" si="50"/>
        <v>60000</v>
      </c>
      <c r="EA20" s="3">
        <f t="shared" si="50"/>
        <v>60000</v>
      </c>
      <c r="EB20" s="3">
        <f t="shared" si="50"/>
        <v>60000</v>
      </c>
      <c r="EC20" s="3">
        <f t="shared" si="50"/>
        <v>60000</v>
      </c>
      <c r="ED20" s="3">
        <f t="shared" si="50"/>
        <v>60000</v>
      </c>
      <c r="EE20" s="8">
        <f t="shared" si="50"/>
        <v>0</v>
      </c>
      <c r="EF20" s="106">
        <f>SUM(DT20:EE20)/12</f>
        <v>55000</v>
      </c>
      <c r="EG20" s="107">
        <v>0</v>
      </c>
      <c r="EH20" s="107">
        <v>0</v>
      </c>
      <c r="EI20" s="107">
        <v>0</v>
      </c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5"/>
      <c r="FR20" s="5"/>
      <c r="FS20" s="5"/>
      <c r="FT20" s="5"/>
      <c r="FU20" s="5"/>
      <c r="FV20" s="5"/>
      <c r="FW20" s="5"/>
      <c r="FX20" s="5"/>
      <c r="FY20" s="5"/>
      <c r="FZ20" s="5"/>
    </row>
    <row r="21" spans="1:182" x14ac:dyDescent="0.2">
      <c r="A21" s="9" t="s">
        <v>77</v>
      </c>
      <c r="B21" s="5"/>
      <c r="C21" s="8"/>
      <c r="D21" s="66"/>
      <c r="E21" s="28"/>
      <c r="F21" s="5"/>
      <c r="G21" s="29"/>
      <c r="H21" s="8"/>
      <c r="I21" s="8"/>
      <c r="J21" s="3">
        <f>681000-J20</f>
        <v>29000</v>
      </c>
      <c r="K21" s="3"/>
      <c r="L21" s="3">
        <f t="shared" ref="L21:DX21" si="51">681000-L20</f>
        <v>29000</v>
      </c>
      <c r="M21" s="3"/>
      <c r="N21" s="3">
        <f t="shared" si="51"/>
        <v>29000</v>
      </c>
      <c r="O21" s="3"/>
      <c r="P21" s="3">
        <f t="shared" si="51"/>
        <v>29000</v>
      </c>
      <c r="Q21" s="3"/>
      <c r="R21" s="3">
        <f t="shared" si="51"/>
        <v>29000</v>
      </c>
      <c r="S21" s="3"/>
      <c r="T21" s="3">
        <f t="shared" si="51"/>
        <v>29000</v>
      </c>
      <c r="U21" s="3"/>
      <c r="V21" s="3">
        <f t="shared" si="51"/>
        <v>29000</v>
      </c>
      <c r="W21" s="3"/>
      <c r="X21" s="3">
        <f t="shared" si="51"/>
        <v>29000</v>
      </c>
      <c r="Y21" s="3"/>
      <c r="Z21" s="3">
        <f t="shared" si="51"/>
        <v>29000</v>
      </c>
      <c r="AA21" s="3"/>
      <c r="AB21" s="3">
        <f t="shared" si="51"/>
        <v>29000</v>
      </c>
      <c r="AC21" s="3"/>
      <c r="AD21" s="3">
        <f t="shared" si="51"/>
        <v>29000</v>
      </c>
      <c r="AE21" s="3"/>
      <c r="AF21" s="3">
        <f t="shared" si="51"/>
        <v>29000</v>
      </c>
      <c r="AG21" s="3"/>
      <c r="AH21" s="85">
        <f>SUM(J21:AG21)/12</f>
        <v>29000</v>
      </c>
      <c r="AI21" s="56">
        <f t="shared" si="51"/>
        <v>94500</v>
      </c>
      <c r="AJ21" s="3"/>
      <c r="AK21" s="3">
        <f t="shared" si="51"/>
        <v>94500</v>
      </c>
      <c r="AL21" s="3"/>
      <c r="AM21" s="3">
        <f t="shared" si="51"/>
        <v>94500</v>
      </c>
      <c r="AN21" s="3"/>
      <c r="AO21" s="3">
        <f t="shared" si="51"/>
        <v>104500</v>
      </c>
      <c r="AP21" s="3"/>
      <c r="AQ21" s="3">
        <f t="shared" si="51"/>
        <v>104500</v>
      </c>
      <c r="AR21" s="3"/>
      <c r="AS21" s="3">
        <f t="shared" si="51"/>
        <v>104500</v>
      </c>
      <c r="AT21" s="3"/>
      <c r="AU21" s="3">
        <f t="shared" si="51"/>
        <v>104500</v>
      </c>
      <c r="AV21" s="3"/>
      <c r="AW21" s="3">
        <f t="shared" si="51"/>
        <v>104500</v>
      </c>
      <c r="AX21" s="3"/>
      <c r="AY21" s="3">
        <f t="shared" si="51"/>
        <v>104500</v>
      </c>
      <c r="AZ21" s="3"/>
      <c r="BA21" s="3">
        <f t="shared" si="51"/>
        <v>104500</v>
      </c>
      <c r="BB21" s="3"/>
      <c r="BC21" s="3">
        <f t="shared" si="51"/>
        <v>248500</v>
      </c>
      <c r="BD21" s="3"/>
      <c r="BE21" s="3">
        <f t="shared" si="51"/>
        <v>248500</v>
      </c>
      <c r="BF21" s="3"/>
      <c r="BG21" s="85">
        <f>SUM(AI21:BF21)/12</f>
        <v>126000</v>
      </c>
      <c r="BH21" s="56">
        <f t="shared" si="51"/>
        <v>303500</v>
      </c>
      <c r="BI21" s="3"/>
      <c r="BJ21" s="3">
        <f t="shared" si="51"/>
        <v>428500</v>
      </c>
      <c r="BK21" s="3"/>
      <c r="BL21" s="3">
        <f t="shared" si="51"/>
        <v>428500</v>
      </c>
      <c r="BM21" s="3"/>
      <c r="BN21" s="3">
        <f t="shared" si="51"/>
        <v>428500</v>
      </c>
      <c r="BO21" s="3"/>
      <c r="BP21" s="3">
        <f t="shared" si="51"/>
        <v>428500</v>
      </c>
      <c r="BQ21" s="3"/>
      <c r="BR21" s="3">
        <f t="shared" si="51"/>
        <v>428500</v>
      </c>
      <c r="BS21" s="3"/>
      <c r="BT21" s="3">
        <f t="shared" si="51"/>
        <v>428500</v>
      </c>
      <c r="BU21" s="3"/>
      <c r="BV21" s="3">
        <f t="shared" si="51"/>
        <v>428500</v>
      </c>
      <c r="BW21" s="3"/>
      <c r="BX21" s="3">
        <f t="shared" si="51"/>
        <v>428500</v>
      </c>
      <c r="BY21" s="3"/>
      <c r="BZ21" s="3">
        <f t="shared" si="51"/>
        <v>428500</v>
      </c>
      <c r="CA21" s="3"/>
      <c r="CB21" s="3">
        <f t="shared" si="51"/>
        <v>428500</v>
      </c>
      <c r="CC21" s="3"/>
      <c r="CD21" s="3">
        <f t="shared" si="51"/>
        <v>428500</v>
      </c>
      <c r="CE21" s="3"/>
      <c r="CF21" s="85">
        <f>SUM(BH21:CE21)/12</f>
        <v>418083.33333333331</v>
      </c>
      <c r="CG21" s="56">
        <f t="shared" si="51"/>
        <v>428500</v>
      </c>
      <c r="CH21" s="3"/>
      <c r="CI21" s="3">
        <f t="shared" si="51"/>
        <v>428500</v>
      </c>
      <c r="CJ21" s="3"/>
      <c r="CK21" s="3">
        <f t="shared" si="51"/>
        <v>428500</v>
      </c>
      <c r="CL21" s="3"/>
      <c r="CM21" s="3">
        <f t="shared" si="51"/>
        <v>428500</v>
      </c>
      <c r="CN21" s="3"/>
      <c r="CO21" s="3">
        <f t="shared" si="51"/>
        <v>428500</v>
      </c>
      <c r="CP21" s="3"/>
      <c r="CQ21" s="3">
        <f t="shared" si="51"/>
        <v>428500</v>
      </c>
      <c r="CR21" s="3"/>
      <c r="CS21" s="3">
        <f t="shared" si="51"/>
        <v>428500</v>
      </c>
      <c r="CT21" s="3"/>
      <c r="CU21" s="3">
        <f t="shared" si="51"/>
        <v>428500</v>
      </c>
      <c r="CV21" s="3"/>
      <c r="CW21" s="3">
        <f t="shared" si="51"/>
        <v>428500</v>
      </c>
      <c r="CX21" s="3"/>
      <c r="CY21" s="3">
        <f t="shared" si="51"/>
        <v>428500</v>
      </c>
      <c r="CZ21" s="3"/>
      <c r="DA21" s="3">
        <f t="shared" si="51"/>
        <v>428500</v>
      </c>
      <c r="DB21" s="3"/>
      <c r="DC21" s="3">
        <f t="shared" si="51"/>
        <v>428500</v>
      </c>
      <c r="DD21" s="3"/>
      <c r="DE21" s="85">
        <f>SUM(CG21:DD21)/12</f>
        <v>428500</v>
      </c>
      <c r="DF21" s="56">
        <f t="shared" si="51"/>
        <v>578500</v>
      </c>
      <c r="DG21" s="8"/>
      <c r="DH21" s="3">
        <f t="shared" si="51"/>
        <v>621000</v>
      </c>
      <c r="DI21" s="3">
        <f t="shared" si="51"/>
        <v>621000</v>
      </c>
      <c r="DJ21" s="3">
        <f t="shared" si="51"/>
        <v>621000</v>
      </c>
      <c r="DK21" s="3">
        <f t="shared" si="51"/>
        <v>621000</v>
      </c>
      <c r="DL21" s="3">
        <f t="shared" si="51"/>
        <v>621000</v>
      </c>
      <c r="DM21" s="3">
        <f t="shared" si="51"/>
        <v>621000</v>
      </c>
      <c r="DN21" s="3">
        <f t="shared" si="51"/>
        <v>621000</v>
      </c>
      <c r="DO21" s="3">
        <f t="shared" si="51"/>
        <v>621000</v>
      </c>
      <c r="DP21" s="3">
        <f t="shared" si="51"/>
        <v>621000</v>
      </c>
      <c r="DQ21" s="3">
        <f t="shared" si="51"/>
        <v>621000</v>
      </c>
      <c r="DR21" s="3">
        <f t="shared" si="51"/>
        <v>621000</v>
      </c>
      <c r="DS21" s="85">
        <f>SUM(DF21:DR21)/12</f>
        <v>617458.33333333337</v>
      </c>
      <c r="DT21" s="56">
        <f t="shared" si="51"/>
        <v>621000</v>
      </c>
      <c r="DU21" s="3">
        <f t="shared" si="51"/>
        <v>621000</v>
      </c>
      <c r="DV21" s="3">
        <f t="shared" si="51"/>
        <v>621000</v>
      </c>
      <c r="DW21" s="3">
        <f t="shared" si="51"/>
        <v>621000</v>
      </c>
      <c r="DX21" s="3">
        <f t="shared" si="51"/>
        <v>621000</v>
      </c>
      <c r="DY21" s="3">
        <f t="shared" ref="DY21:EE21" si="52">681000-DY20</f>
        <v>621000</v>
      </c>
      <c r="DZ21" s="3">
        <f t="shared" si="52"/>
        <v>621000</v>
      </c>
      <c r="EA21" s="3">
        <f t="shared" si="52"/>
        <v>621000</v>
      </c>
      <c r="EB21" s="3">
        <f t="shared" si="52"/>
        <v>621000</v>
      </c>
      <c r="EC21" s="3">
        <f t="shared" si="52"/>
        <v>621000</v>
      </c>
      <c r="ED21" s="3">
        <f t="shared" si="52"/>
        <v>621000</v>
      </c>
      <c r="EE21" s="8">
        <f t="shared" si="52"/>
        <v>681000</v>
      </c>
      <c r="EF21" s="106">
        <f>SUM(DT21:EE21)/12</f>
        <v>626000</v>
      </c>
      <c r="EG21" s="107">
        <v>681000</v>
      </c>
      <c r="EH21" s="107">
        <v>681000</v>
      </c>
      <c r="EI21" s="107">
        <v>681000</v>
      </c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5"/>
      <c r="FR21" s="5"/>
      <c r="FS21" s="5"/>
      <c r="FT21" s="5"/>
      <c r="FU21" s="5"/>
      <c r="FV21" s="5"/>
      <c r="FW21" s="5"/>
      <c r="FX21" s="5"/>
      <c r="FY21" s="5"/>
      <c r="FZ21" s="5"/>
    </row>
    <row r="22" spans="1:182" x14ac:dyDescent="0.2">
      <c r="B22" s="5"/>
      <c r="C22" s="8"/>
      <c r="D22" s="66"/>
      <c r="E22" s="28"/>
      <c r="F22" s="5"/>
      <c r="G22" s="10"/>
      <c r="H22" s="8"/>
      <c r="I22" s="8"/>
      <c r="AH22" s="85"/>
      <c r="AI22" s="61"/>
      <c r="BG22" s="85"/>
      <c r="BH22" s="61"/>
      <c r="CF22" s="85"/>
      <c r="CG22" s="61"/>
      <c r="DE22" s="85"/>
      <c r="DF22" s="61"/>
      <c r="DG22" s="5"/>
      <c r="DS22" s="85"/>
      <c r="DT22" s="61"/>
      <c r="EE22" s="5"/>
      <c r="EF22" s="106"/>
      <c r="EG22" s="108"/>
      <c r="EH22" s="108"/>
      <c r="EI22" s="108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</row>
    <row r="23" spans="1:182" x14ac:dyDescent="0.2">
      <c r="A23" s="9" t="s">
        <v>78</v>
      </c>
      <c r="B23" s="5"/>
      <c r="C23" s="8"/>
      <c r="D23" s="66"/>
      <c r="E23" s="28"/>
      <c r="F23" s="5"/>
      <c r="G23" s="29"/>
      <c r="H23" s="8"/>
      <c r="I23" s="8"/>
      <c r="K23" s="3">
        <f>SUM(K6:K19)</f>
        <v>898137.59999999998</v>
      </c>
      <c r="L23" s="3"/>
      <c r="M23" s="3">
        <f>SUM(M6:M19)</f>
        <v>898137.59999999998</v>
      </c>
      <c r="N23" s="3"/>
      <c r="O23" s="3">
        <f>SUM(O6:O19)</f>
        <v>898137.59999999998</v>
      </c>
      <c r="P23" s="3"/>
      <c r="Q23" s="3">
        <f>SUM(Q6:Q19)</f>
        <v>898137.59999999998</v>
      </c>
      <c r="R23" s="3"/>
      <c r="S23" s="3">
        <f>SUM(S6:S19)</f>
        <v>898137.59999999998</v>
      </c>
      <c r="T23" s="3"/>
      <c r="U23" s="3">
        <f>SUM(U6:U19)</f>
        <v>898137.59999999998</v>
      </c>
      <c r="V23" s="3"/>
      <c r="W23" s="3">
        <f>SUM(W6:W19)</f>
        <v>898137.59999999998</v>
      </c>
      <c r="X23" s="3"/>
      <c r="Y23" s="3">
        <f>SUM(Y6:Y19)</f>
        <v>898137.59999999998</v>
      </c>
      <c r="Z23" s="3"/>
      <c r="AA23" s="3">
        <f>SUM(AA6:AA19)</f>
        <v>898137.59999999998</v>
      </c>
      <c r="AB23" s="3"/>
      <c r="AC23" s="3">
        <f>SUM(AC6:AC19)</f>
        <v>898137.59999999998</v>
      </c>
      <c r="AD23" s="3"/>
      <c r="AE23" s="3">
        <f>SUM(AE6:AE19)</f>
        <v>898137.59999999998</v>
      </c>
      <c r="AF23" s="3"/>
      <c r="AG23" s="3">
        <f>SUM(AG6:AG19)</f>
        <v>898137.59999999998</v>
      </c>
      <c r="AH23" s="85">
        <f>SUM(J23:AG23)</f>
        <v>10777651.199999997</v>
      </c>
      <c r="AI23" s="3"/>
      <c r="AJ23" s="3">
        <f>SUM(AJ6:AJ19)</f>
        <v>665030.40000000002</v>
      </c>
      <c r="AK23" s="3"/>
      <c r="AL23" s="3">
        <f>SUM(AL6:AL19)</f>
        <v>665030.40000000002</v>
      </c>
      <c r="AM23" s="3"/>
      <c r="AN23" s="3">
        <f>SUM(AN6:AN19)</f>
        <v>665030.40000000002</v>
      </c>
      <c r="AO23" s="3"/>
      <c r="AP23" s="3">
        <f>SUM(AP6:AP19)</f>
        <v>655910.40000000002</v>
      </c>
      <c r="AQ23" s="3"/>
      <c r="AR23" s="3">
        <f>SUM(AR6:AR19)</f>
        <v>655910.40000000002</v>
      </c>
      <c r="AS23" s="3"/>
      <c r="AT23" s="3">
        <f>SUM(AT6:AT19)</f>
        <v>655910.40000000002</v>
      </c>
      <c r="AU23" s="3"/>
      <c r="AV23" s="3">
        <f>SUM(AV6:AV19)</f>
        <v>655910.40000000002</v>
      </c>
      <c r="AW23" s="3"/>
      <c r="AX23" s="3">
        <f>SUM(AX6:AX19)</f>
        <v>655910.40000000002</v>
      </c>
      <c r="AY23" s="3"/>
      <c r="AZ23" s="3">
        <f>SUM(AZ6:AZ19)</f>
        <v>655910.40000000002</v>
      </c>
      <c r="BA23" s="3"/>
      <c r="BB23" s="3">
        <f>SUM(BB6:BB19)</f>
        <v>655910.40000000002</v>
      </c>
      <c r="BC23" s="3"/>
      <c r="BD23" s="3">
        <f>SUM(BD6:BD19)</f>
        <v>488710.40000000002</v>
      </c>
      <c r="BE23" s="3"/>
      <c r="BF23" s="3">
        <f>SUM(BF6:BF19)</f>
        <v>488710.40000000002</v>
      </c>
      <c r="BG23" s="85">
        <f>SUM(AI23:BF23)</f>
        <v>7563884.8000000017</v>
      </c>
      <c r="BH23" s="3"/>
      <c r="BI23" s="3">
        <f>SUM(BI6:BI19)</f>
        <v>424080</v>
      </c>
      <c r="BJ23" s="3"/>
      <c r="BK23" s="3">
        <f>SUM(BK6:BK19)</f>
        <v>196080</v>
      </c>
      <c r="BL23" s="3"/>
      <c r="BM23" s="3">
        <f>SUM(BM6:BM19)</f>
        <v>196080</v>
      </c>
      <c r="BN23" s="3"/>
      <c r="BO23" s="3">
        <f>SUM(BO6:BO19)</f>
        <v>196080</v>
      </c>
      <c r="BP23" s="3"/>
      <c r="BQ23" s="3">
        <f>SUM(BQ6:BQ19)</f>
        <v>196080</v>
      </c>
      <c r="BR23" s="3"/>
      <c r="BS23" s="3">
        <f>SUM(BS6:BS19)</f>
        <v>196080</v>
      </c>
      <c r="BT23" s="3"/>
      <c r="BU23" s="3">
        <f>SUM(BU6:BU19)</f>
        <v>196080</v>
      </c>
      <c r="BV23" s="3"/>
      <c r="BW23" s="3">
        <f>SUM(BW6:BW19)</f>
        <v>196080</v>
      </c>
      <c r="BX23" s="3"/>
      <c r="BY23" s="3">
        <f>SUM(BY6:BY19)</f>
        <v>196080</v>
      </c>
      <c r="BZ23" s="3"/>
      <c r="CA23" s="3">
        <f>SUM(CA6:CA19)</f>
        <v>196080</v>
      </c>
      <c r="CB23" s="3"/>
      <c r="CC23" s="3">
        <f>SUM(CC6:CC19)</f>
        <v>196080</v>
      </c>
      <c r="CD23" s="3"/>
      <c r="CE23" s="3">
        <f>SUM(CE6:CE19)</f>
        <v>196080</v>
      </c>
      <c r="CF23" s="85">
        <f>SUM(BH23:CE23)</f>
        <v>2580960</v>
      </c>
      <c r="CG23" s="3"/>
      <c r="CH23" s="3">
        <f>SUM(CH6:CH19)</f>
        <v>196080</v>
      </c>
      <c r="CI23" s="3"/>
      <c r="CJ23" s="3">
        <f>SUM(CJ6:CJ19)</f>
        <v>196080</v>
      </c>
      <c r="CK23" s="3"/>
      <c r="CL23" s="3">
        <f>SUM(CL6:CL19)</f>
        <v>196080</v>
      </c>
      <c r="CM23" s="3"/>
      <c r="CN23" s="3">
        <f>SUM(CN6:CN19)</f>
        <v>196080</v>
      </c>
      <c r="CO23" s="3"/>
      <c r="CP23" s="3">
        <f>SUM(CP6:CP19)</f>
        <v>196080</v>
      </c>
      <c r="CQ23" s="3"/>
      <c r="CR23" s="3">
        <f>SUM(CR6:CR19)</f>
        <v>196080</v>
      </c>
      <c r="CS23" s="3"/>
      <c r="CT23" s="3">
        <f>SUM(CT6:CT19)</f>
        <v>196080</v>
      </c>
      <c r="CU23" s="3"/>
      <c r="CV23" s="3">
        <f>SUM(CV6:CV19)</f>
        <v>196080</v>
      </c>
      <c r="CW23" s="3"/>
      <c r="CX23" s="3">
        <f>SUM(CX6:CX19)</f>
        <v>196080</v>
      </c>
      <c r="CY23" s="3"/>
      <c r="CZ23" s="3">
        <f>SUM(CZ6:CZ19)</f>
        <v>196080</v>
      </c>
      <c r="DA23" s="3"/>
      <c r="DB23" s="3">
        <f>SUM(DB6:DB19)</f>
        <v>196080</v>
      </c>
      <c r="DC23" s="3"/>
      <c r="DD23" s="3">
        <f>SUM(DD6:DD19)</f>
        <v>196080</v>
      </c>
      <c r="DE23" s="85">
        <f>SUM(CG23:DD23)</f>
        <v>2352960</v>
      </c>
      <c r="DF23" s="3"/>
      <c r="DG23" s="3">
        <f>SUM(DG6:DG19)</f>
        <v>59280</v>
      </c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85">
        <f>SUM(DF23:DR23)</f>
        <v>59280</v>
      </c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106">
        <f>SUM(DT23:EE23)</f>
        <v>0</v>
      </c>
      <c r="EG23" s="108">
        <v>0</v>
      </c>
      <c r="EH23" s="108">
        <v>0</v>
      </c>
      <c r="EI23" s="108">
        <v>0</v>
      </c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</row>
    <row r="24" spans="1:182" x14ac:dyDescent="0.2">
      <c r="A24" s="5"/>
      <c r="B24" s="5"/>
      <c r="C24" s="8"/>
      <c r="D24" s="66"/>
      <c r="E24" s="28"/>
      <c r="F24" s="5"/>
      <c r="G24" s="29"/>
      <c r="H24" s="8"/>
      <c r="I24" s="8"/>
      <c r="BH24" s="61"/>
      <c r="CG24" s="61"/>
      <c r="DT24" s="61"/>
      <c r="EE24" s="5"/>
      <c r="EF24" s="5"/>
      <c r="EG24" s="61"/>
      <c r="EH24" s="61"/>
      <c r="EI24" s="61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</row>
    <row r="25" spans="1:182" x14ac:dyDescent="0.2">
      <c r="A25" s="5"/>
      <c r="B25" s="5"/>
      <c r="C25" s="8"/>
      <c r="D25" s="66"/>
      <c r="E25" s="28"/>
      <c r="F25" s="5"/>
      <c r="G25" s="29"/>
      <c r="H25" s="8"/>
      <c r="I25" s="8"/>
      <c r="BH25" s="61"/>
      <c r="DT25" s="61"/>
      <c r="EE25" s="5"/>
      <c r="EF25" s="5"/>
      <c r="EG25" s="61"/>
      <c r="EH25" s="61"/>
      <c r="EI25" s="61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</row>
    <row r="26" spans="1:182" x14ac:dyDescent="0.2">
      <c r="A26" s="5"/>
      <c r="B26" s="5"/>
      <c r="C26" s="8"/>
      <c r="D26" s="66"/>
      <c r="E26" s="28"/>
      <c r="F26" s="5"/>
      <c r="G26" s="29"/>
      <c r="H26" s="8"/>
      <c r="I26" s="8"/>
      <c r="EE26" s="5"/>
      <c r="EF26" s="5"/>
      <c r="EG26" s="61"/>
      <c r="EH26" s="61"/>
      <c r="EI26" s="61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</row>
    <row r="27" spans="1:182" x14ac:dyDescent="0.2">
      <c r="A27" s="5" t="s">
        <v>89</v>
      </c>
      <c r="B27" s="5"/>
      <c r="C27" s="8"/>
      <c r="D27" s="66"/>
      <c r="E27" s="28"/>
      <c r="F27" s="5"/>
      <c r="G27" s="29"/>
      <c r="H27" s="8"/>
      <c r="I27" s="8"/>
      <c r="EE27" s="5"/>
      <c r="EF27" s="5"/>
      <c r="EG27" s="61"/>
      <c r="EH27" s="61"/>
      <c r="EI27" s="61"/>
    </row>
    <row r="28" spans="1:182" x14ac:dyDescent="0.2">
      <c r="A28" s="5"/>
      <c r="B28" s="5"/>
      <c r="C28" s="8"/>
      <c r="D28" s="67"/>
      <c r="E28" s="28"/>
      <c r="F28" s="5"/>
      <c r="G28" s="10"/>
      <c r="H28" s="8"/>
      <c r="I28" s="8"/>
      <c r="EG28" s="61"/>
      <c r="EH28" s="61"/>
      <c r="EI28" s="61"/>
    </row>
    <row r="29" spans="1:182" x14ac:dyDescent="0.2">
      <c r="A29" s="5"/>
      <c r="B29" s="5"/>
      <c r="C29" s="8"/>
      <c r="D29" s="67"/>
      <c r="E29" s="28"/>
      <c r="F29" s="5"/>
      <c r="G29" s="10"/>
      <c r="H29" s="8"/>
      <c r="I29" s="8"/>
      <c r="EG29" s="61"/>
      <c r="EH29" s="61"/>
      <c r="EI29" s="61"/>
    </row>
    <row r="30" spans="1:182" x14ac:dyDescent="0.2">
      <c r="A30" s="34"/>
      <c r="B30" s="34"/>
      <c r="C30" s="8"/>
      <c r="D30" s="66"/>
      <c r="E30" s="28"/>
      <c r="F30" s="34"/>
      <c r="G30" s="29"/>
      <c r="H30" s="8"/>
      <c r="I30" s="8"/>
      <c r="EG30" s="61"/>
      <c r="EH30" s="61"/>
      <c r="EI30" s="61"/>
    </row>
    <row r="31" spans="1:182" x14ac:dyDescent="0.2">
      <c r="A31" s="34"/>
      <c r="B31" s="34"/>
      <c r="C31" s="8"/>
      <c r="D31" s="67"/>
      <c r="E31" s="28"/>
      <c r="F31" s="34"/>
      <c r="G31" s="29"/>
      <c r="H31" s="8"/>
      <c r="I31" s="8"/>
    </row>
    <row r="32" spans="1:182" x14ac:dyDescent="0.2">
      <c r="A32" s="5"/>
      <c r="B32" s="5"/>
      <c r="C32" s="8"/>
      <c r="D32" s="67"/>
      <c r="E32" s="28"/>
      <c r="F32" s="5"/>
      <c r="G32" s="29"/>
      <c r="H32" s="8"/>
      <c r="I32" s="8"/>
    </row>
    <row r="33" spans="1:9" x14ac:dyDescent="0.2">
      <c r="A33" s="5"/>
      <c r="B33" s="5"/>
      <c r="C33" s="5"/>
      <c r="D33" s="66"/>
      <c r="E33" s="5"/>
      <c r="F33" s="5"/>
      <c r="G33" s="5"/>
      <c r="H33" s="8"/>
      <c r="I33" s="8"/>
    </row>
    <row r="34" spans="1:9" x14ac:dyDescent="0.2">
      <c r="A34" s="5"/>
      <c r="B34" s="5"/>
      <c r="C34" s="8"/>
      <c r="D34" s="66"/>
      <c r="E34" s="28"/>
      <c r="F34" s="5"/>
      <c r="G34" s="29"/>
      <c r="H34" s="8"/>
      <c r="I34" s="8"/>
    </row>
    <row r="35" spans="1:9" x14ac:dyDescent="0.2">
      <c r="A35" s="5"/>
      <c r="B35" s="5"/>
      <c r="C35" s="8"/>
      <c r="D35" s="66"/>
      <c r="E35" s="28"/>
      <c r="F35" s="5"/>
      <c r="G35" s="29"/>
      <c r="H35" s="8"/>
      <c r="I35" s="8"/>
    </row>
    <row r="36" spans="1:9" x14ac:dyDescent="0.2">
      <c r="A36" s="5"/>
      <c r="B36" s="5"/>
      <c r="C36" s="8"/>
      <c r="D36" s="66"/>
      <c r="E36" s="28"/>
      <c r="F36" s="5"/>
      <c r="G36" s="10"/>
      <c r="H36" s="8"/>
      <c r="I36" s="8"/>
    </row>
    <row r="37" spans="1:9" x14ac:dyDescent="0.2">
      <c r="A37" s="5"/>
      <c r="B37" s="5"/>
      <c r="C37" s="8"/>
      <c r="D37" s="66"/>
      <c r="E37" s="28"/>
      <c r="F37" s="5"/>
      <c r="G37" s="10"/>
      <c r="H37" s="8"/>
      <c r="I37" s="8"/>
    </row>
    <row r="38" spans="1:9" x14ac:dyDescent="0.2">
      <c r="A38" s="5"/>
      <c r="B38" s="5"/>
      <c r="C38" s="5"/>
      <c r="D38" s="5"/>
      <c r="E38" s="5"/>
      <c r="H38" s="8"/>
      <c r="I38" s="8"/>
    </row>
    <row r="39" spans="1:9" x14ac:dyDescent="0.2">
      <c r="A39" s="5"/>
      <c r="B39" s="5"/>
      <c r="C39" s="5"/>
      <c r="D39" s="5"/>
      <c r="E39" s="5"/>
      <c r="H39" s="8"/>
      <c r="I39" s="8"/>
    </row>
    <row r="40" spans="1:9" x14ac:dyDescent="0.2">
      <c r="A40" s="5"/>
      <c r="B40" s="5"/>
      <c r="C40" s="5"/>
      <c r="D40" s="5"/>
      <c r="E40" s="5"/>
      <c r="H40" s="8"/>
      <c r="I40" s="8"/>
    </row>
    <row r="41" spans="1:9" x14ac:dyDescent="0.2">
      <c r="A41" s="5"/>
      <c r="B41" s="5"/>
      <c r="C41" s="5"/>
      <c r="D41" s="5"/>
      <c r="E41" s="5"/>
      <c r="H41" s="8"/>
      <c r="I41" s="8"/>
    </row>
    <row r="42" spans="1:9" x14ac:dyDescent="0.2">
      <c r="A42" s="5"/>
      <c r="B42" s="5"/>
      <c r="C42" s="5"/>
      <c r="D42" s="5"/>
      <c r="E42" s="5"/>
      <c r="H42" s="5"/>
      <c r="I42" s="5"/>
    </row>
    <row r="43" spans="1:9" x14ac:dyDescent="0.2">
      <c r="B43" s="9"/>
      <c r="C43" s="9"/>
      <c r="H43" s="8"/>
      <c r="I43" s="8"/>
    </row>
    <row r="44" spans="1:9" x14ac:dyDescent="0.2">
      <c r="H44" s="5"/>
      <c r="I44" s="5"/>
    </row>
    <row r="45" spans="1:9" x14ac:dyDescent="0.2">
      <c r="B45" s="9"/>
      <c r="C45" s="9"/>
    </row>
    <row r="47" spans="1:9" x14ac:dyDescent="0.2">
      <c r="B47" s="9"/>
      <c r="C47" s="9"/>
      <c r="H47" s="3"/>
      <c r="I47" s="3"/>
    </row>
  </sheetData>
  <phoneticPr fontId="0" type="noConversion"/>
  <pageMargins left="0.75" right="0.75" top="1" bottom="1" header="0.5" footer="0.5"/>
  <pageSetup paperSize="5" scale="48" fitToWidth="4" fitToHeight="0" orientation="landscape" r:id="rId1"/>
  <headerFooter alignWithMargins="0">
    <oddHeader>&amp;L&amp;D&amp;CIgnacio to Blanco Capacity 2001 - 2005
ROFR Rights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Y43"/>
  <sheetViews>
    <sheetView topLeftCell="A18" workbookViewId="0">
      <selection activeCell="F48" sqref="F48"/>
    </sheetView>
  </sheetViews>
  <sheetFormatPr defaultRowHeight="12.75" x14ac:dyDescent="0.2"/>
  <cols>
    <col min="33" max="33" width="10.140625" bestFit="1" customWidth="1"/>
    <col min="58" max="58" width="10.140625" bestFit="1" customWidth="1"/>
    <col min="83" max="83" width="10.5703125" customWidth="1"/>
    <col min="108" max="108" width="10.42578125" customWidth="1"/>
    <col min="133" max="133" width="10.7109375" customWidth="1"/>
    <col min="208" max="208" width="10.5703125" customWidth="1"/>
    <col min="233" max="233" width="10.85546875" customWidth="1"/>
  </cols>
  <sheetData>
    <row r="1" spans="1:233" x14ac:dyDescent="0.2">
      <c r="A1" s="50" t="s">
        <v>63</v>
      </c>
    </row>
    <row r="2" spans="1:233" ht="15" x14ac:dyDescent="0.2">
      <c r="A2" s="26" t="s">
        <v>51</v>
      </c>
    </row>
    <row r="3" spans="1:233" ht="15" x14ac:dyDescent="0.2">
      <c r="A3" s="25"/>
      <c r="I3" s="13"/>
      <c r="J3" s="13"/>
    </row>
    <row r="4" spans="1:233" x14ac:dyDescent="0.2">
      <c r="A4" s="22" t="s">
        <v>50</v>
      </c>
      <c r="I4" s="13"/>
      <c r="J4" s="13"/>
    </row>
    <row r="5" spans="1:233" x14ac:dyDescent="0.2">
      <c r="I5" s="13"/>
      <c r="J5" s="13"/>
    </row>
    <row r="6" spans="1:233" x14ac:dyDescent="0.2">
      <c r="I6" s="13"/>
      <c r="J6" s="13"/>
    </row>
    <row r="7" spans="1:233" ht="13.5" thickBot="1" x14ac:dyDescent="0.25">
      <c r="I7" s="13"/>
      <c r="J7" s="13"/>
      <c r="AG7" s="97" t="s">
        <v>87</v>
      </c>
      <c r="BF7" s="97" t="s">
        <v>87</v>
      </c>
      <c r="CE7" s="97" t="s">
        <v>87</v>
      </c>
      <c r="DD7" s="97" t="s">
        <v>87</v>
      </c>
      <c r="EC7" s="97" t="s">
        <v>87</v>
      </c>
      <c r="FB7" s="97" t="s">
        <v>87</v>
      </c>
      <c r="GA7" s="97" t="s">
        <v>87</v>
      </c>
      <c r="GZ7" s="97" t="s">
        <v>87</v>
      </c>
      <c r="HY7" s="97" t="s">
        <v>87</v>
      </c>
    </row>
    <row r="8" spans="1:233" ht="13.5" thickBot="1" x14ac:dyDescent="0.25">
      <c r="A8" s="2" t="s">
        <v>2</v>
      </c>
      <c r="B8" t="s">
        <v>3</v>
      </c>
      <c r="C8" s="2" t="s">
        <v>46</v>
      </c>
      <c r="D8" t="s">
        <v>47</v>
      </c>
      <c r="E8" t="s">
        <v>43</v>
      </c>
      <c r="F8" t="s">
        <v>1</v>
      </c>
      <c r="G8" s="19" t="s">
        <v>48</v>
      </c>
      <c r="H8" s="10" t="s">
        <v>64</v>
      </c>
      <c r="I8" s="42">
        <v>37257</v>
      </c>
      <c r="J8" s="42"/>
      <c r="K8" s="12">
        <v>37288</v>
      </c>
      <c r="L8" s="12"/>
      <c r="M8" s="12">
        <v>37316</v>
      </c>
      <c r="N8" s="12"/>
      <c r="O8" s="12">
        <v>37347</v>
      </c>
      <c r="P8" s="12"/>
      <c r="Q8" s="12">
        <v>37377</v>
      </c>
      <c r="R8" s="12"/>
      <c r="S8" s="12">
        <v>37408</v>
      </c>
      <c r="T8" s="12"/>
      <c r="U8" s="12">
        <v>37438</v>
      </c>
      <c r="V8" s="12"/>
      <c r="W8" s="12">
        <v>37469</v>
      </c>
      <c r="X8" s="12"/>
      <c r="Y8" s="12">
        <v>37500</v>
      </c>
      <c r="Z8" s="12"/>
      <c r="AA8" s="12">
        <v>37530</v>
      </c>
      <c r="AB8" s="12"/>
      <c r="AC8" s="12">
        <v>37561</v>
      </c>
      <c r="AD8" s="12"/>
      <c r="AE8" s="12">
        <v>37591</v>
      </c>
      <c r="AF8" s="12"/>
      <c r="AG8" s="86" t="s">
        <v>75</v>
      </c>
      <c r="AH8" s="12">
        <v>37622</v>
      </c>
      <c r="AI8" s="12"/>
      <c r="AJ8" s="12">
        <v>37653</v>
      </c>
      <c r="AK8" s="12"/>
      <c r="AL8" s="12">
        <v>37681</v>
      </c>
      <c r="AM8" s="12"/>
      <c r="AN8" s="12">
        <v>37712</v>
      </c>
      <c r="AO8" s="12"/>
      <c r="AP8" s="12">
        <v>37742</v>
      </c>
      <c r="AQ8" s="12"/>
      <c r="AR8" s="12">
        <v>37773</v>
      </c>
      <c r="AS8" s="12"/>
      <c r="AT8" s="12">
        <v>37803</v>
      </c>
      <c r="AU8" s="12"/>
      <c r="AV8" s="12">
        <v>37834</v>
      </c>
      <c r="AW8" s="12"/>
      <c r="AX8" s="12">
        <v>37865</v>
      </c>
      <c r="AY8" s="12"/>
      <c r="AZ8" s="12">
        <v>37895</v>
      </c>
      <c r="BA8" s="12"/>
      <c r="BB8" s="12">
        <v>37926</v>
      </c>
      <c r="BC8" s="12"/>
      <c r="BD8" s="12">
        <v>37956</v>
      </c>
      <c r="BE8" s="12"/>
      <c r="BF8" s="86" t="s">
        <v>79</v>
      </c>
      <c r="BG8" s="12">
        <v>37987</v>
      </c>
      <c r="BH8" s="12"/>
      <c r="BI8" s="12">
        <v>38018</v>
      </c>
      <c r="BJ8" s="12"/>
      <c r="BK8" s="12">
        <v>38047</v>
      </c>
      <c r="BL8" s="12"/>
      <c r="BM8" s="12">
        <v>38078</v>
      </c>
      <c r="BN8" s="12"/>
      <c r="BO8" s="12">
        <v>38108</v>
      </c>
      <c r="BP8" s="12"/>
      <c r="BQ8" s="12">
        <v>38139</v>
      </c>
      <c r="BR8" s="12"/>
      <c r="BS8" s="12">
        <v>38169</v>
      </c>
      <c r="BT8" s="12"/>
      <c r="BU8" s="12">
        <v>38200</v>
      </c>
      <c r="BV8" s="12"/>
      <c r="BW8" s="12">
        <v>38231</v>
      </c>
      <c r="BX8" s="12"/>
      <c r="BY8" s="12">
        <v>38261</v>
      </c>
      <c r="BZ8" s="12"/>
      <c r="CA8" s="12">
        <v>38292</v>
      </c>
      <c r="CB8" s="12"/>
      <c r="CC8" s="12">
        <v>38322</v>
      </c>
      <c r="CD8" s="12"/>
      <c r="CE8" s="86" t="s">
        <v>80</v>
      </c>
      <c r="CF8" s="12">
        <v>38353</v>
      </c>
      <c r="CG8" s="12"/>
      <c r="CH8" s="12">
        <v>38384</v>
      </c>
      <c r="CI8" s="12"/>
      <c r="CJ8" s="12">
        <v>38412</v>
      </c>
      <c r="CK8" s="12"/>
      <c r="CL8" s="12">
        <v>38443</v>
      </c>
      <c r="CM8" s="12"/>
      <c r="CN8" s="12">
        <v>38473</v>
      </c>
      <c r="CO8" s="12"/>
      <c r="CP8" s="12">
        <v>38504</v>
      </c>
      <c r="CQ8" s="12"/>
      <c r="CR8" s="12">
        <v>38534</v>
      </c>
      <c r="CS8" s="12"/>
      <c r="CT8" s="12">
        <v>38565</v>
      </c>
      <c r="CU8" s="12"/>
      <c r="CV8" s="12">
        <v>38596</v>
      </c>
      <c r="CW8" s="12"/>
      <c r="CX8" s="12">
        <v>38626</v>
      </c>
      <c r="CY8" s="12"/>
      <c r="CZ8" s="12">
        <v>38657</v>
      </c>
      <c r="DA8" s="12"/>
      <c r="DB8" s="12">
        <v>38687</v>
      </c>
      <c r="DC8" s="12"/>
      <c r="DD8" s="86" t="s">
        <v>81</v>
      </c>
      <c r="DE8" s="12">
        <v>38718</v>
      </c>
      <c r="DF8" s="12"/>
      <c r="DG8" s="12">
        <v>38749</v>
      </c>
      <c r="DH8" s="12"/>
      <c r="DI8" s="12">
        <v>38777</v>
      </c>
      <c r="DJ8" s="12"/>
      <c r="DK8" s="12">
        <v>38808</v>
      </c>
      <c r="DL8" s="12"/>
      <c r="DM8" s="12">
        <v>38838</v>
      </c>
      <c r="DN8" s="12"/>
      <c r="DO8" s="12">
        <v>38869</v>
      </c>
      <c r="DP8" s="12"/>
      <c r="DQ8" s="12">
        <v>38899</v>
      </c>
      <c r="DR8" s="12"/>
      <c r="DS8" s="12">
        <v>38930</v>
      </c>
      <c r="DT8" s="12"/>
      <c r="DU8" s="12">
        <v>38961</v>
      </c>
      <c r="DV8" s="12"/>
      <c r="DW8" s="12">
        <v>38991</v>
      </c>
      <c r="DX8" s="12"/>
      <c r="DY8" s="12">
        <v>39022</v>
      </c>
      <c r="DZ8" s="12"/>
      <c r="EA8" s="12">
        <v>39052</v>
      </c>
      <c r="EB8" s="12"/>
      <c r="EC8" s="86" t="s">
        <v>82</v>
      </c>
      <c r="ED8" s="12">
        <v>39083</v>
      </c>
      <c r="EE8" s="12"/>
      <c r="EF8" s="12">
        <v>39114</v>
      </c>
      <c r="EG8" s="12"/>
      <c r="EH8" s="12">
        <v>39142</v>
      </c>
      <c r="EI8" s="12"/>
      <c r="EJ8" s="12">
        <v>39173</v>
      </c>
      <c r="EK8" s="12"/>
      <c r="EL8" s="12">
        <v>39203</v>
      </c>
      <c r="EM8" s="12"/>
      <c r="EN8" s="12">
        <v>39234</v>
      </c>
      <c r="EO8" s="12"/>
      <c r="EP8" s="12">
        <v>39264</v>
      </c>
      <c r="EQ8" s="12"/>
      <c r="ER8" s="12">
        <v>39295</v>
      </c>
      <c r="ES8" s="12"/>
      <c r="ET8" s="12">
        <v>39326</v>
      </c>
      <c r="EU8" s="12"/>
      <c r="EV8" s="12">
        <v>39356</v>
      </c>
      <c r="EW8" s="12"/>
      <c r="EX8" s="12">
        <v>39387</v>
      </c>
      <c r="EY8" s="12"/>
      <c r="EZ8" s="12">
        <v>39417</v>
      </c>
      <c r="FA8" s="12"/>
      <c r="FB8" s="86" t="s">
        <v>83</v>
      </c>
      <c r="FC8" s="12">
        <v>39448</v>
      </c>
      <c r="FD8" s="12"/>
      <c r="FE8" s="12">
        <v>39479</v>
      </c>
      <c r="FF8" s="12"/>
      <c r="FG8" s="12">
        <v>39508</v>
      </c>
      <c r="FH8" s="12"/>
      <c r="FI8" s="12">
        <v>39539</v>
      </c>
      <c r="FJ8" s="12"/>
      <c r="FK8" s="12">
        <v>39569</v>
      </c>
      <c r="FL8" s="12"/>
      <c r="FM8" s="12">
        <v>39600</v>
      </c>
      <c r="FN8" s="12"/>
      <c r="FO8" s="12">
        <v>39630</v>
      </c>
      <c r="FP8" s="12"/>
      <c r="FQ8" s="12">
        <v>39661</v>
      </c>
      <c r="FR8" s="12"/>
      <c r="FS8" s="12">
        <v>39692</v>
      </c>
      <c r="FT8" s="12"/>
      <c r="FU8" s="12">
        <v>39722</v>
      </c>
      <c r="FV8" s="12"/>
      <c r="FW8" s="12">
        <v>39753</v>
      </c>
      <c r="FX8" s="12"/>
      <c r="FY8" s="12">
        <v>39783</v>
      </c>
      <c r="FZ8" s="12"/>
      <c r="GA8" s="86" t="s">
        <v>84</v>
      </c>
      <c r="GB8" s="12">
        <v>39814</v>
      </c>
      <c r="GC8" s="12"/>
      <c r="GD8" s="12">
        <v>39845</v>
      </c>
      <c r="GE8" s="12"/>
      <c r="GF8" s="12">
        <v>39873</v>
      </c>
      <c r="GG8" s="12"/>
      <c r="GH8" s="12">
        <v>39904</v>
      </c>
      <c r="GI8" s="12"/>
      <c r="GJ8" s="12">
        <v>39934</v>
      </c>
      <c r="GK8" s="12"/>
      <c r="GL8" s="12">
        <v>39965</v>
      </c>
      <c r="GM8" s="12"/>
      <c r="GN8" s="12">
        <v>39995</v>
      </c>
      <c r="GO8" s="12"/>
      <c r="GP8" s="12">
        <v>40026</v>
      </c>
      <c r="GQ8" s="12"/>
      <c r="GR8" s="12">
        <v>40057</v>
      </c>
      <c r="GS8" s="12"/>
      <c r="GT8" s="12">
        <v>40087</v>
      </c>
      <c r="GU8" s="12"/>
      <c r="GV8" s="12">
        <v>40118</v>
      </c>
      <c r="GW8" s="12"/>
      <c r="GX8" s="12">
        <v>40148</v>
      </c>
      <c r="GY8" s="12"/>
      <c r="GZ8" s="86" t="s">
        <v>85</v>
      </c>
      <c r="HA8" s="12">
        <v>40179</v>
      </c>
      <c r="HB8" s="12"/>
      <c r="HC8" s="12">
        <v>40210</v>
      </c>
      <c r="HD8" s="12"/>
      <c r="HE8" s="12">
        <v>40238</v>
      </c>
      <c r="HF8" s="12"/>
      <c r="HG8" s="12">
        <v>40269</v>
      </c>
      <c r="HH8" s="12"/>
      <c r="HI8" s="12">
        <v>40299</v>
      </c>
      <c r="HJ8" s="12"/>
      <c r="HK8" s="12">
        <v>40330</v>
      </c>
      <c r="HL8" s="12"/>
      <c r="HM8" s="12">
        <v>40360</v>
      </c>
      <c r="HN8" s="12"/>
      <c r="HO8" s="12">
        <v>40391</v>
      </c>
      <c r="HP8" s="12"/>
      <c r="HQ8" s="12">
        <v>40422</v>
      </c>
      <c r="HR8" s="12"/>
      <c r="HS8" s="12">
        <v>40452</v>
      </c>
      <c r="HT8" s="12"/>
      <c r="HU8" s="12">
        <v>40483</v>
      </c>
      <c r="HV8" s="12"/>
      <c r="HW8" s="12">
        <v>40513</v>
      </c>
      <c r="HY8" s="97" t="s">
        <v>86</v>
      </c>
    </row>
    <row r="9" spans="1:233" ht="13.5" thickBot="1" x14ac:dyDescent="0.25">
      <c r="A9" s="2"/>
      <c r="C9" s="2"/>
      <c r="G9" s="10"/>
      <c r="H9" s="10"/>
      <c r="I9" s="13"/>
      <c r="J9" s="13"/>
    </row>
    <row r="10" spans="1:233" ht="13.5" thickBot="1" x14ac:dyDescent="0.25">
      <c r="A10">
        <v>20715</v>
      </c>
      <c r="B10" t="s">
        <v>0</v>
      </c>
      <c r="C10" s="3">
        <v>200000</v>
      </c>
      <c r="D10" s="1">
        <v>33664</v>
      </c>
      <c r="E10" s="1">
        <v>38656</v>
      </c>
      <c r="F10" t="s">
        <v>4</v>
      </c>
      <c r="G10" s="6">
        <v>38291</v>
      </c>
      <c r="H10" s="68">
        <v>0.10630000000000001</v>
      </c>
      <c r="I10" s="39">
        <v>200000</v>
      </c>
      <c r="J10" s="39">
        <f>I10*H10*30.4</f>
        <v>646304</v>
      </c>
      <c r="K10" s="3">
        <v>200000</v>
      </c>
      <c r="L10" s="3">
        <f>K10*H10*30.4</f>
        <v>646304</v>
      </c>
      <c r="M10" s="3">
        <v>200000</v>
      </c>
      <c r="N10" s="3">
        <f>M10*H10*30.4</f>
        <v>646304</v>
      </c>
      <c r="O10" s="3">
        <v>200000</v>
      </c>
      <c r="P10" s="3">
        <f>O10*H10*30.4</f>
        <v>646304</v>
      </c>
      <c r="Q10" s="3">
        <v>200000</v>
      </c>
      <c r="R10" s="3">
        <f>Q10*H10*30.4</f>
        <v>646304</v>
      </c>
      <c r="S10" s="3">
        <v>200000</v>
      </c>
      <c r="T10" s="3">
        <f t="shared" ref="T10:T36" si="0">S10*H10*30.4</f>
        <v>646304</v>
      </c>
      <c r="U10" s="3">
        <v>200000</v>
      </c>
      <c r="V10" s="3">
        <f>U10*H10*30.4</f>
        <v>646304</v>
      </c>
      <c r="W10" s="3">
        <v>200000</v>
      </c>
      <c r="X10" s="3">
        <f>W10*H10*30.4</f>
        <v>646304</v>
      </c>
      <c r="Y10" s="3">
        <v>200000</v>
      </c>
      <c r="Z10" s="3">
        <f>Y10*H10*30.4</f>
        <v>646304</v>
      </c>
      <c r="AA10" s="3">
        <v>200000</v>
      </c>
      <c r="AB10" s="3">
        <f>AA10*H10*30.4</f>
        <v>646304</v>
      </c>
      <c r="AC10" s="3">
        <v>200000</v>
      </c>
      <c r="AD10" s="3">
        <f>AC10*H10*30.4</f>
        <v>646304</v>
      </c>
      <c r="AE10" s="3">
        <v>200000</v>
      </c>
      <c r="AF10" s="3">
        <f>AE10*H10*30.4</f>
        <v>646304</v>
      </c>
      <c r="AG10" s="3"/>
      <c r="AH10" s="3">
        <v>200000</v>
      </c>
      <c r="AI10" s="3">
        <f t="shared" ref="AI10:AI36" si="1">AH10*H10*30.4</f>
        <v>646304</v>
      </c>
      <c r="AJ10" s="3">
        <v>200000</v>
      </c>
      <c r="AK10" s="3">
        <f t="shared" ref="AK10:AK36" si="2">AJ10*H10*30.4</f>
        <v>646304</v>
      </c>
      <c r="AL10" s="3">
        <v>200000</v>
      </c>
      <c r="AM10" s="3">
        <f t="shared" ref="AM10:AM35" si="3">AL10*H10*30.4</f>
        <v>646304</v>
      </c>
      <c r="AN10" s="3">
        <v>200000</v>
      </c>
      <c r="AO10" s="3">
        <f t="shared" ref="AO10:AO35" si="4">AN10*H10*30.4</f>
        <v>646304</v>
      </c>
      <c r="AP10" s="3">
        <v>200000</v>
      </c>
      <c r="AQ10" s="3">
        <f t="shared" ref="AQ10:AQ36" si="5">AP10*H10*30.4</f>
        <v>646304</v>
      </c>
      <c r="AR10" s="3">
        <v>200000</v>
      </c>
      <c r="AS10" s="3">
        <f t="shared" ref="AS10:AS36" si="6">AR10*H10*30.4</f>
        <v>646304</v>
      </c>
      <c r="AT10" s="3">
        <v>200000</v>
      </c>
      <c r="AU10" s="3">
        <f t="shared" ref="AU10:AU36" si="7">AT10*H10*30.4</f>
        <v>646304</v>
      </c>
      <c r="AV10" s="3">
        <v>200000</v>
      </c>
      <c r="AW10" s="3">
        <f t="shared" ref="AW10:AW36" si="8">AV10*H10*30.4</f>
        <v>646304</v>
      </c>
      <c r="AX10" s="3">
        <v>200000</v>
      </c>
      <c r="AY10" s="3">
        <f t="shared" ref="AY10:AY36" si="9">AX10*H10*30.4</f>
        <v>646304</v>
      </c>
      <c r="AZ10" s="3">
        <v>200000</v>
      </c>
      <c r="BA10" s="3">
        <f t="shared" ref="BA10:BA36" si="10">AZ10*H10*30.4</f>
        <v>646304</v>
      </c>
      <c r="BB10" s="3">
        <v>200000</v>
      </c>
      <c r="BC10" s="3">
        <f t="shared" ref="BC10:BC36" si="11">BB10*H10*30.4</f>
        <v>646304</v>
      </c>
      <c r="BD10" s="3">
        <v>200000</v>
      </c>
      <c r="BE10" s="3">
        <f t="shared" ref="BE10:BE35" si="12">BD10*H10*30.4</f>
        <v>646304</v>
      </c>
      <c r="BF10" s="3"/>
      <c r="BG10" s="3">
        <v>200000</v>
      </c>
      <c r="BH10" s="3">
        <f t="shared" ref="BH10:BH36" si="13">BG10*H10*30.4</f>
        <v>646304</v>
      </c>
      <c r="BI10" s="3">
        <v>200000</v>
      </c>
      <c r="BJ10" s="3">
        <f t="shared" ref="BJ10:BJ36" si="14">BI10*H10*30.4</f>
        <v>646304</v>
      </c>
      <c r="BK10" s="3">
        <v>200000</v>
      </c>
      <c r="BL10" s="3">
        <f t="shared" ref="BL10:BL36" si="15">BK10*H10*30.4</f>
        <v>646304</v>
      </c>
      <c r="BM10" s="3">
        <v>200000</v>
      </c>
      <c r="BN10" s="3">
        <f t="shared" ref="BN10:BN36" si="16">BM10*H10*30.4</f>
        <v>646304</v>
      </c>
      <c r="BO10" s="3">
        <v>200000</v>
      </c>
      <c r="BP10" s="3">
        <f t="shared" ref="BP10:BP36" si="17">BO10*H10*30.4</f>
        <v>646304</v>
      </c>
      <c r="BQ10" s="3">
        <v>200000</v>
      </c>
      <c r="BR10" s="3">
        <f t="shared" ref="BR10:BR36" si="18">BQ10*H10*30.4</f>
        <v>646304</v>
      </c>
      <c r="BS10" s="3">
        <v>200000</v>
      </c>
      <c r="BT10" s="3">
        <f t="shared" ref="BT10:BT36" si="19">BS10*H10*30.4</f>
        <v>646304</v>
      </c>
      <c r="BU10" s="3">
        <v>200000</v>
      </c>
      <c r="BV10" s="3">
        <f t="shared" ref="BV10:BV36" si="20">BU10*H10*30.4</f>
        <v>646304</v>
      </c>
      <c r="BW10" s="3">
        <v>200000</v>
      </c>
      <c r="BX10" s="3">
        <f t="shared" ref="BX10:BX36" si="21">BW10*H10*30.4</f>
        <v>646304</v>
      </c>
      <c r="BY10" s="18">
        <v>200000</v>
      </c>
      <c r="BZ10" s="8">
        <f t="shared" ref="BZ10:BZ36" si="22">BY10*H10*30.4</f>
        <v>646304</v>
      </c>
      <c r="CA10" s="3">
        <v>200000</v>
      </c>
      <c r="CB10" s="3">
        <f t="shared" ref="CB10:CB36" si="23">CA10*H10*30.4</f>
        <v>646304</v>
      </c>
      <c r="CC10" s="3">
        <v>200000</v>
      </c>
      <c r="CD10" s="3">
        <f t="shared" ref="CD10:CD36" si="24">CC10*H10*30.4</f>
        <v>646304</v>
      </c>
      <c r="CE10" s="3"/>
      <c r="CF10" s="3">
        <v>200000</v>
      </c>
      <c r="CG10" s="3">
        <f t="shared" ref="CG10:CG36" si="25">CF10*H10*30.4</f>
        <v>646304</v>
      </c>
      <c r="CH10" s="3">
        <v>200000</v>
      </c>
      <c r="CI10" s="3">
        <f t="shared" ref="CI10:CI36" si="26">CH10*H10*30.4</f>
        <v>646304</v>
      </c>
      <c r="CJ10" s="3">
        <v>200000</v>
      </c>
      <c r="CK10" s="3">
        <f t="shared" ref="CK10:CK36" si="27">CJ10*H10*30.4</f>
        <v>646304</v>
      </c>
      <c r="CL10" s="3">
        <v>200000</v>
      </c>
      <c r="CM10" s="3">
        <f t="shared" ref="CM10:CM36" si="28">CL10*H10*30.4</f>
        <v>646304</v>
      </c>
      <c r="CN10" s="3">
        <v>200000</v>
      </c>
      <c r="CO10" s="3">
        <f t="shared" ref="CO10:CO36" si="29">CN10*H10*30.4</f>
        <v>646304</v>
      </c>
      <c r="CP10" s="3">
        <v>200000</v>
      </c>
      <c r="CQ10" s="3">
        <f t="shared" ref="CQ10:CQ36" si="30">CP10*H10*30.4</f>
        <v>646304</v>
      </c>
      <c r="CR10" s="3">
        <v>200000</v>
      </c>
      <c r="CS10" s="3">
        <f t="shared" ref="CS10:CS36" si="31">CR10*H10*30.4</f>
        <v>646304</v>
      </c>
      <c r="CT10" s="3">
        <v>200000</v>
      </c>
      <c r="CU10" s="3">
        <f t="shared" ref="CU10:CU36" si="32">CT10*H10*30.4</f>
        <v>646304</v>
      </c>
      <c r="CV10" s="3">
        <v>200000</v>
      </c>
      <c r="CW10" s="3">
        <f t="shared" ref="CW10:CW36" si="33">CV10*H10*30.4</f>
        <v>646304</v>
      </c>
      <c r="CX10" s="3">
        <v>200000</v>
      </c>
      <c r="CY10" s="3">
        <f t="shared" ref="CY10:CY36" si="34">CX10*H10*30.4</f>
        <v>646304</v>
      </c>
      <c r="CZ10" s="17"/>
      <c r="DA10" s="15">
        <f t="shared" ref="DA10:DA36" si="35">CZ10*H10*30.4</f>
        <v>0</v>
      </c>
      <c r="DB10" s="15"/>
      <c r="DC10" s="15">
        <f t="shared" ref="DC10:DC36" si="36">DB10*H10*30.4</f>
        <v>0</v>
      </c>
      <c r="DD10" s="15"/>
      <c r="DE10" s="15"/>
      <c r="DF10" s="15">
        <f t="shared" ref="DF10:DF36" si="37">DE10*H10*30.4</f>
        <v>0</v>
      </c>
      <c r="DG10" s="15"/>
      <c r="DH10" s="15">
        <f t="shared" ref="DH10:DH36" si="38">DG10*H10*30.4</f>
        <v>0</v>
      </c>
      <c r="DI10" s="15"/>
      <c r="DJ10" s="15">
        <f t="shared" ref="DJ10:DJ36" si="39">DI10*H10*30.4</f>
        <v>0</v>
      </c>
      <c r="DK10" s="15"/>
      <c r="DL10" s="15">
        <f t="shared" ref="DL10:DL36" si="40">DK10*H10*30.4</f>
        <v>0</v>
      </c>
      <c r="DM10" s="15"/>
      <c r="DN10" s="15">
        <f t="shared" ref="DN10:DN36" si="41">DM10*H10*30.4</f>
        <v>0</v>
      </c>
      <c r="DO10" s="15"/>
      <c r="DP10" s="15">
        <f t="shared" ref="DP10:DP36" si="42">DO10*H10*30.4</f>
        <v>0</v>
      </c>
      <c r="DQ10" s="15"/>
      <c r="DR10" s="15">
        <f t="shared" ref="DR10:DR36" si="43">DQ10*H10*30.4</f>
        <v>0</v>
      </c>
      <c r="DS10" s="15"/>
      <c r="DT10" s="15">
        <f t="shared" ref="DT10:DT36" si="44">DS10*H10*30.4</f>
        <v>0</v>
      </c>
      <c r="DU10" s="15"/>
      <c r="DV10" s="15">
        <f t="shared" ref="DV10:DV35" si="45">DU10*H10*30.4</f>
        <v>0</v>
      </c>
      <c r="DW10" s="15"/>
      <c r="DX10" s="15">
        <f t="shared" ref="DX10:DX36" si="46">DW10*H10*30.4</f>
        <v>0</v>
      </c>
      <c r="DY10" s="15"/>
      <c r="DZ10" s="15">
        <f t="shared" ref="DZ10:DZ36" si="47">DY10*H10*30.4</f>
        <v>0</v>
      </c>
      <c r="EA10" s="15"/>
      <c r="EB10" s="15">
        <f t="shared" ref="EB10:EB36" si="48">EA10*H10*30.4</f>
        <v>0</v>
      </c>
      <c r="EC10" s="15"/>
      <c r="ED10" s="15"/>
      <c r="EE10" s="15">
        <f t="shared" ref="EE10:EE36" si="49">ED10*H10*30.4</f>
        <v>0</v>
      </c>
      <c r="EF10" s="15"/>
      <c r="EG10" s="15">
        <f t="shared" ref="EG10:EG36" si="50">EF10*H10*30.4</f>
        <v>0</v>
      </c>
      <c r="EH10" s="15"/>
      <c r="EI10" s="15">
        <f t="shared" ref="EI10:EI35" si="51">EH10*H10*30.4</f>
        <v>0</v>
      </c>
      <c r="EJ10" s="15"/>
      <c r="EK10" s="15">
        <f t="shared" ref="EK10:EK35" si="52">EJ10*H10*30.4</f>
        <v>0</v>
      </c>
      <c r="EL10" s="15"/>
      <c r="EM10" s="15">
        <f t="shared" ref="EM10:EM36" si="53">EL10*H10*30.4</f>
        <v>0</v>
      </c>
      <c r="EN10" s="15"/>
      <c r="EO10" s="15">
        <f t="shared" ref="EO10:EO36" si="54">EN10*H10*30.4</f>
        <v>0</v>
      </c>
      <c r="EP10" s="15"/>
      <c r="EQ10" s="15">
        <f t="shared" ref="EQ10:EQ36" si="55">EP10*H10*30.4</f>
        <v>0</v>
      </c>
      <c r="ER10" s="15"/>
      <c r="ES10" s="15">
        <f t="shared" ref="ES10:ES36" si="56">ER10*H10*30.4</f>
        <v>0</v>
      </c>
      <c r="ET10" s="15"/>
      <c r="EU10" s="15">
        <f t="shared" ref="EU10:EU36" si="57">ET10*H10*30.4</f>
        <v>0</v>
      </c>
      <c r="EV10" s="15"/>
      <c r="EW10" s="15">
        <f t="shared" ref="EW10:EW36" si="58">EV10*H10*30.4</f>
        <v>0</v>
      </c>
      <c r="EX10" s="15"/>
      <c r="EY10" s="15">
        <f t="shared" ref="EY10:EY36" si="59">EX10*H10*30.4</f>
        <v>0</v>
      </c>
      <c r="EZ10" s="15"/>
      <c r="FA10" s="15">
        <f t="shared" ref="FA10:FA36" si="60">EZ10*H10*30.4</f>
        <v>0</v>
      </c>
      <c r="FB10" s="15"/>
      <c r="FC10" s="15"/>
      <c r="FD10" s="15">
        <f t="shared" ref="FD10:FD36" si="61">FC10*H10*30.4</f>
        <v>0</v>
      </c>
      <c r="FE10" s="15"/>
      <c r="FF10" s="15">
        <f t="shared" ref="FF10:FF36" si="62">FE10*H10*30.4</f>
        <v>0</v>
      </c>
      <c r="FG10" s="15"/>
      <c r="FH10" s="15">
        <f t="shared" ref="FH10:FH36" si="63">FG10*H10*30.4</f>
        <v>0</v>
      </c>
      <c r="FI10" s="15"/>
      <c r="FJ10" s="15">
        <f t="shared" ref="FJ10:FJ36" si="64">FI10*H10*30.4</f>
        <v>0</v>
      </c>
      <c r="FK10" s="15"/>
      <c r="FL10" s="15">
        <f t="shared" ref="FL10:FL36" si="65">FK10*H10*30.4</f>
        <v>0</v>
      </c>
      <c r="FM10" s="15"/>
      <c r="FN10" s="15">
        <f t="shared" ref="FN10:FN36" si="66">FM10*H10*30.4</f>
        <v>0</v>
      </c>
      <c r="FO10" s="15"/>
      <c r="FP10" s="15">
        <f t="shared" ref="FP10:FP36" si="67">FO10*H10*30.4</f>
        <v>0</v>
      </c>
      <c r="FQ10" s="15"/>
      <c r="FR10" s="15">
        <f t="shared" ref="FR10:FR36" si="68">FQ10*H10*30.4</f>
        <v>0</v>
      </c>
      <c r="FS10" s="15"/>
      <c r="FT10" s="15">
        <f t="shared" ref="FT10:FT36" si="69">FS10*H10*30.4</f>
        <v>0</v>
      </c>
      <c r="FU10" s="15"/>
      <c r="FV10" s="15">
        <f t="shared" ref="FV10:FV36" si="70">FU10*H10*30.4</f>
        <v>0</v>
      </c>
      <c r="FW10" s="15"/>
      <c r="FX10" s="15">
        <f t="shared" ref="FX10:FX36" si="71">FW10*H10*30.4</f>
        <v>0</v>
      </c>
      <c r="FY10" s="15"/>
      <c r="FZ10" s="15">
        <f t="shared" ref="FZ10:FZ36" si="72">FY10*H10*30.4</f>
        <v>0</v>
      </c>
      <c r="GA10" s="15"/>
      <c r="GB10" s="15"/>
      <c r="GC10" s="15">
        <f t="shared" ref="GC10:GC36" si="73">GB10*H10*30.4</f>
        <v>0</v>
      </c>
      <c r="GD10" s="15"/>
      <c r="GE10" s="15">
        <f t="shared" ref="GE10:GE36" si="74">GD10*H10*30.4</f>
        <v>0</v>
      </c>
      <c r="GF10" s="15"/>
      <c r="GG10" s="15">
        <f t="shared" ref="GG10:GG36" si="75">GF10*H10*30.4</f>
        <v>0</v>
      </c>
      <c r="GH10" s="15"/>
      <c r="GI10" s="15">
        <f t="shared" ref="GI10:GI36" si="76">GH10*H10*30.4</f>
        <v>0</v>
      </c>
      <c r="GJ10" s="15"/>
      <c r="GK10" s="15">
        <f t="shared" ref="GK10:GK36" si="77">GJ10*H10*30.4</f>
        <v>0</v>
      </c>
      <c r="GL10" s="15"/>
      <c r="GM10" s="15">
        <f t="shared" ref="GM10:GM36" si="78">GL10*H10*30.4</f>
        <v>0</v>
      </c>
      <c r="GN10" s="15"/>
      <c r="GO10" s="15">
        <f t="shared" ref="GO10:GO36" si="79">GN10*H10*30.4</f>
        <v>0</v>
      </c>
      <c r="GP10" s="15"/>
      <c r="GQ10" s="15">
        <f t="shared" ref="GQ10:GQ36" si="80">GP10*H10*30.4</f>
        <v>0</v>
      </c>
      <c r="GR10" s="15"/>
      <c r="GS10" s="15">
        <f t="shared" ref="GS10:GS36" si="81">GR10*H10*30.4</f>
        <v>0</v>
      </c>
      <c r="GT10" s="15"/>
      <c r="GU10" s="15">
        <f t="shared" ref="GU10:GU36" si="82">GT10*H10*30.4</f>
        <v>0</v>
      </c>
      <c r="GV10" s="15"/>
      <c r="GW10" s="15">
        <f t="shared" ref="GW10:GW36" si="83">GV10*H10*30.4</f>
        <v>0</v>
      </c>
      <c r="GX10" s="15"/>
      <c r="GY10" s="15">
        <f t="shared" ref="GY10:GY36" si="84">GX10*H10*30.4</f>
        <v>0</v>
      </c>
      <c r="GZ10" s="15"/>
      <c r="HA10" s="15"/>
      <c r="HB10" s="15">
        <f t="shared" ref="HB10:HB36" si="85">HA10*H10*30.4</f>
        <v>0</v>
      </c>
      <c r="HC10" s="15"/>
      <c r="HD10" s="15">
        <f t="shared" ref="HD10:HD36" si="86">HC10*H10*30.4</f>
        <v>0</v>
      </c>
      <c r="HE10" s="15"/>
      <c r="HF10" s="15">
        <f t="shared" ref="HF10:HF36" si="87">HE10*H10*30.4</f>
        <v>0</v>
      </c>
      <c r="HG10" s="15"/>
      <c r="HH10" s="15">
        <f t="shared" ref="HH10:HH36" si="88">HG10*H10*30.4</f>
        <v>0</v>
      </c>
      <c r="HI10" s="15"/>
      <c r="HJ10" s="15">
        <f t="shared" ref="HJ10:HJ36" si="89">HI10*H10*30.4</f>
        <v>0</v>
      </c>
      <c r="HK10" s="15"/>
      <c r="HL10" s="15">
        <f t="shared" ref="HL10:HL36" si="90">HK10*H10*30.4</f>
        <v>0</v>
      </c>
      <c r="HM10" s="15"/>
      <c r="HN10" s="15">
        <f t="shared" ref="HN10:HN36" si="91">HM10*H10*30.4</f>
        <v>0</v>
      </c>
      <c r="HO10" s="15"/>
      <c r="HP10" s="15">
        <f t="shared" ref="HP10:HP35" si="92">HO10*H10*30.4</f>
        <v>0</v>
      </c>
      <c r="HQ10" s="15"/>
      <c r="HR10" s="15">
        <f t="shared" ref="HR10:HR36" si="93">HQ10*H10*30.4</f>
        <v>0</v>
      </c>
      <c r="HS10" s="15"/>
      <c r="HT10" s="15">
        <f t="shared" ref="HT10:HT36" si="94">HS10*H10*30.4</f>
        <v>0</v>
      </c>
      <c r="HU10" s="15"/>
      <c r="HV10" s="15">
        <f t="shared" ref="HV10:HV36" si="95">HU10*H10*30.4</f>
        <v>0</v>
      </c>
      <c r="HW10" s="15"/>
      <c r="HX10" s="15">
        <f t="shared" ref="HX10:HX36" si="96">HW10*H10*30.4</f>
        <v>0</v>
      </c>
      <c r="HY10" s="33"/>
    </row>
    <row r="11" spans="1:233" ht="13.5" thickBot="1" x14ac:dyDescent="0.25">
      <c r="A11">
        <v>20834</v>
      </c>
      <c r="B11" t="s">
        <v>6</v>
      </c>
      <c r="C11" s="3">
        <v>25000</v>
      </c>
      <c r="D11" s="1">
        <v>33664</v>
      </c>
      <c r="E11" s="1">
        <v>39141</v>
      </c>
      <c r="F11" t="s">
        <v>4</v>
      </c>
      <c r="G11" s="6">
        <v>38776</v>
      </c>
      <c r="H11" s="68">
        <v>0.10630000000000001</v>
      </c>
      <c r="I11" s="39">
        <v>25000</v>
      </c>
      <c r="J11" s="39">
        <f t="shared" ref="J11:J36" si="97">I11*H11*30.4</f>
        <v>80788</v>
      </c>
      <c r="K11" s="3">
        <v>25000</v>
      </c>
      <c r="L11" s="3">
        <f t="shared" ref="L11:L36" si="98">K11*H11*30.4</f>
        <v>80788</v>
      </c>
      <c r="M11" s="3">
        <v>25000</v>
      </c>
      <c r="N11" s="3">
        <f t="shared" ref="N11:N36" si="99">M11*H11*30.4</f>
        <v>80788</v>
      </c>
      <c r="O11" s="3">
        <v>25000</v>
      </c>
      <c r="P11" s="3">
        <f t="shared" ref="P11:P36" si="100">O11*H11*30.4</f>
        <v>80788</v>
      </c>
      <c r="Q11" s="3">
        <v>25000</v>
      </c>
      <c r="R11" s="3">
        <f t="shared" ref="R11:R36" si="101">Q11*H11*30.4</f>
        <v>80788</v>
      </c>
      <c r="S11" s="3">
        <v>25000</v>
      </c>
      <c r="T11" s="3">
        <f t="shared" si="0"/>
        <v>80788</v>
      </c>
      <c r="U11" s="3">
        <v>25000</v>
      </c>
      <c r="V11" s="3">
        <f t="shared" ref="V11:V36" si="102">U11*H11*30.4</f>
        <v>80788</v>
      </c>
      <c r="W11" s="3">
        <v>25000</v>
      </c>
      <c r="X11" s="3">
        <f t="shared" ref="X11:X36" si="103">W11*H11*30.4</f>
        <v>80788</v>
      </c>
      <c r="Y11" s="3">
        <v>25000</v>
      </c>
      <c r="Z11" s="3">
        <f t="shared" ref="Z11:Z36" si="104">Y11*H11*30.4</f>
        <v>80788</v>
      </c>
      <c r="AA11" s="3">
        <v>25000</v>
      </c>
      <c r="AB11" s="3">
        <f t="shared" ref="AB11:AB36" si="105">AA11*H11*30.4</f>
        <v>80788</v>
      </c>
      <c r="AC11" s="3">
        <v>25000</v>
      </c>
      <c r="AD11" s="3">
        <f t="shared" ref="AD11:AD36" si="106">AC11*H11*30.4</f>
        <v>80788</v>
      </c>
      <c r="AE11" s="3">
        <v>25000</v>
      </c>
      <c r="AF11" s="3">
        <f t="shared" ref="AF11:AF36" si="107">AE11*H11*30.4</f>
        <v>80788</v>
      </c>
      <c r="AG11" s="3"/>
      <c r="AH11" s="3">
        <v>25000</v>
      </c>
      <c r="AI11" s="3">
        <f t="shared" si="1"/>
        <v>80788</v>
      </c>
      <c r="AJ11" s="3">
        <v>25000</v>
      </c>
      <c r="AK11" s="3">
        <f t="shared" si="2"/>
        <v>80788</v>
      </c>
      <c r="AL11" s="3">
        <v>25000</v>
      </c>
      <c r="AM11" s="3">
        <f t="shared" si="3"/>
        <v>80788</v>
      </c>
      <c r="AN11" s="3">
        <v>25000</v>
      </c>
      <c r="AO11" s="3">
        <f t="shared" si="4"/>
        <v>80788</v>
      </c>
      <c r="AP11" s="3">
        <v>25000</v>
      </c>
      <c r="AQ11" s="3">
        <f t="shared" si="5"/>
        <v>80788</v>
      </c>
      <c r="AR11" s="3">
        <v>25000</v>
      </c>
      <c r="AS11" s="3">
        <f t="shared" si="6"/>
        <v>80788</v>
      </c>
      <c r="AT11" s="3">
        <v>25000</v>
      </c>
      <c r="AU11" s="3">
        <f t="shared" si="7"/>
        <v>80788</v>
      </c>
      <c r="AV11" s="3">
        <v>25000</v>
      </c>
      <c r="AW11" s="3">
        <f t="shared" si="8"/>
        <v>80788</v>
      </c>
      <c r="AX11" s="3">
        <v>25000</v>
      </c>
      <c r="AY11" s="3">
        <f t="shared" si="9"/>
        <v>80788</v>
      </c>
      <c r="AZ11" s="3">
        <v>25000</v>
      </c>
      <c r="BA11" s="3">
        <f t="shared" si="10"/>
        <v>80788</v>
      </c>
      <c r="BB11" s="3">
        <v>25000</v>
      </c>
      <c r="BC11" s="3">
        <f t="shared" si="11"/>
        <v>80788</v>
      </c>
      <c r="BD11" s="3">
        <v>25000</v>
      </c>
      <c r="BE11" s="3">
        <f t="shared" si="12"/>
        <v>80788</v>
      </c>
      <c r="BF11" s="3"/>
      <c r="BG11" s="3">
        <v>25000</v>
      </c>
      <c r="BH11" s="3">
        <f t="shared" si="13"/>
        <v>80788</v>
      </c>
      <c r="BI11" s="3">
        <v>25000</v>
      </c>
      <c r="BJ11" s="3">
        <f t="shared" si="14"/>
        <v>80788</v>
      </c>
      <c r="BK11" s="3">
        <v>25000</v>
      </c>
      <c r="BL11" s="3">
        <f t="shared" si="15"/>
        <v>80788</v>
      </c>
      <c r="BM11" s="3">
        <v>25000</v>
      </c>
      <c r="BN11" s="3">
        <f t="shared" si="16"/>
        <v>80788</v>
      </c>
      <c r="BO11" s="3">
        <v>25000</v>
      </c>
      <c r="BP11" s="3">
        <f t="shared" si="17"/>
        <v>80788</v>
      </c>
      <c r="BQ11" s="3">
        <v>25000</v>
      </c>
      <c r="BR11" s="3">
        <f t="shared" si="18"/>
        <v>80788</v>
      </c>
      <c r="BS11" s="3">
        <v>25000</v>
      </c>
      <c r="BT11" s="3">
        <f t="shared" si="19"/>
        <v>80788</v>
      </c>
      <c r="BU11" s="3">
        <v>25000</v>
      </c>
      <c r="BV11" s="3">
        <f t="shared" si="20"/>
        <v>80788</v>
      </c>
      <c r="BW11" s="3">
        <v>25000</v>
      </c>
      <c r="BX11" s="3">
        <f t="shared" si="21"/>
        <v>80788</v>
      </c>
      <c r="BY11" s="3">
        <v>25000</v>
      </c>
      <c r="BZ11" s="8">
        <f t="shared" si="22"/>
        <v>80788</v>
      </c>
      <c r="CA11" s="3">
        <v>25000</v>
      </c>
      <c r="CB11" s="3">
        <f t="shared" si="23"/>
        <v>80788</v>
      </c>
      <c r="CC11" s="3">
        <v>25000</v>
      </c>
      <c r="CD11" s="3">
        <f t="shared" si="24"/>
        <v>80788</v>
      </c>
      <c r="CE11" s="3"/>
      <c r="CF11" s="3">
        <v>25000</v>
      </c>
      <c r="CG11" s="3">
        <f t="shared" si="25"/>
        <v>80788</v>
      </c>
      <c r="CH11" s="3">
        <v>25000</v>
      </c>
      <c r="CI11" s="3">
        <f t="shared" si="26"/>
        <v>80788</v>
      </c>
      <c r="CJ11" s="3">
        <v>25000</v>
      </c>
      <c r="CK11" s="3">
        <f t="shared" si="27"/>
        <v>80788</v>
      </c>
      <c r="CL11" s="3">
        <v>25000</v>
      </c>
      <c r="CM11" s="3">
        <f t="shared" si="28"/>
        <v>80788</v>
      </c>
      <c r="CN11" s="3">
        <v>25000</v>
      </c>
      <c r="CO11" s="3">
        <f t="shared" si="29"/>
        <v>80788</v>
      </c>
      <c r="CP11" s="3">
        <v>25000</v>
      </c>
      <c r="CQ11" s="3">
        <f t="shared" si="30"/>
        <v>80788</v>
      </c>
      <c r="CR11" s="3">
        <v>25000</v>
      </c>
      <c r="CS11" s="3">
        <f t="shared" si="31"/>
        <v>80788</v>
      </c>
      <c r="CT11" s="3">
        <v>25000</v>
      </c>
      <c r="CU11" s="3">
        <f t="shared" si="32"/>
        <v>80788</v>
      </c>
      <c r="CV11" s="3">
        <v>25000</v>
      </c>
      <c r="CW11" s="3">
        <f t="shared" si="33"/>
        <v>80788</v>
      </c>
      <c r="CX11" s="3">
        <v>25000</v>
      </c>
      <c r="CY11" s="3">
        <f t="shared" si="34"/>
        <v>80788</v>
      </c>
      <c r="CZ11" s="3">
        <v>25000</v>
      </c>
      <c r="DA11" s="15">
        <f t="shared" si="35"/>
        <v>80788</v>
      </c>
      <c r="DB11" s="15">
        <v>25000</v>
      </c>
      <c r="DC11" s="15">
        <f t="shared" si="36"/>
        <v>80788</v>
      </c>
      <c r="DD11" s="15"/>
      <c r="DE11" s="15">
        <v>25000</v>
      </c>
      <c r="DF11" s="15">
        <f t="shared" si="37"/>
        <v>80788</v>
      </c>
      <c r="DG11" s="35">
        <v>25000</v>
      </c>
      <c r="DH11" s="15">
        <f t="shared" si="38"/>
        <v>80788</v>
      </c>
      <c r="DI11" s="15">
        <v>25000</v>
      </c>
      <c r="DJ11" s="15">
        <f t="shared" si="39"/>
        <v>80788</v>
      </c>
      <c r="DK11" s="15">
        <v>25000</v>
      </c>
      <c r="DL11" s="15">
        <f t="shared" si="40"/>
        <v>80788</v>
      </c>
      <c r="DM11" s="15">
        <v>25000</v>
      </c>
      <c r="DN11" s="15">
        <f t="shared" si="41"/>
        <v>80788</v>
      </c>
      <c r="DO11" s="15">
        <v>25000</v>
      </c>
      <c r="DP11" s="15">
        <f t="shared" si="42"/>
        <v>80788</v>
      </c>
      <c r="DQ11" s="15">
        <v>25000</v>
      </c>
      <c r="DR11" s="15">
        <f t="shared" si="43"/>
        <v>80788</v>
      </c>
      <c r="DS11" s="15">
        <v>25000</v>
      </c>
      <c r="DT11" s="15">
        <f t="shared" si="44"/>
        <v>80788</v>
      </c>
      <c r="DU11" s="15">
        <v>25000</v>
      </c>
      <c r="DV11" s="15">
        <f t="shared" si="45"/>
        <v>80788</v>
      </c>
      <c r="DW11" s="15">
        <v>25000</v>
      </c>
      <c r="DX11" s="15">
        <f t="shared" si="46"/>
        <v>80788</v>
      </c>
      <c r="DY11" s="15">
        <v>25000</v>
      </c>
      <c r="DZ11" s="15">
        <f t="shared" si="47"/>
        <v>80788</v>
      </c>
      <c r="EA11" s="15">
        <v>25000</v>
      </c>
      <c r="EB11" s="15">
        <f t="shared" si="48"/>
        <v>80788</v>
      </c>
      <c r="EC11" s="15"/>
      <c r="ED11" s="15">
        <v>25000</v>
      </c>
      <c r="EE11" s="15">
        <f t="shared" si="49"/>
        <v>80788</v>
      </c>
      <c r="EF11" s="15">
        <v>25000</v>
      </c>
      <c r="EG11" s="15">
        <f t="shared" si="50"/>
        <v>80788</v>
      </c>
      <c r="EH11" s="15"/>
      <c r="EI11" s="15">
        <f t="shared" si="51"/>
        <v>0</v>
      </c>
      <c r="EJ11" s="15"/>
      <c r="EK11" s="15">
        <f t="shared" si="52"/>
        <v>0</v>
      </c>
      <c r="EL11" s="15"/>
      <c r="EM11" s="15">
        <f t="shared" si="53"/>
        <v>0</v>
      </c>
      <c r="EN11" s="15"/>
      <c r="EO11" s="15">
        <f t="shared" si="54"/>
        <v>0</v>
      </c>
      <c r="EP11" s="15"/>
      <c r="EQ11" s="15">
        <f t="shared" si="55"/>
        <v>0</v>
      </c>
      <c r="ER11" s="15"/>
      <c r="ES11" s="15">
        <f t="shared" si="56"/>
        <v>0</v>
      </c>
      <c r="ET11" s="15"/>
      <c r="EU11" s="15">
        <f t="shared" si="57"/>
        <v>0</v>
      </c>
      <c r="EV11" s="15"/>
      <c r="EW11" s="15">
        <f t="shared" si="58"/>
        <v>0</v>
      </c>
      <c r="EX11" s="15"/>
      <c r="EY11" s="15">
        <f t="shared" si="59"/>
        <v>0</v>
      </c>
      <c r="EZ11" s="15"/>
      <c r="FA11" s="15">
        <f t="shared" si="60"/>
        <v>0</v>
      </c>
      <c r="FB11" s="15"/>
      <c r="FC11" s="15"/>
      <c r="FD11" s="15">
        <f t="shared" si="61"/>
        <v>0</v>
      </c>
      <c r="FE11" s="15"/>
      <c r="FF11" s="15">
        <f t="shared" si="62"/>
        <v>0</v>
      </c>
      <c r="FG11" s="15"/>
      <c r="FH11" s="15">
        <f t="shared" si="63"/>
        <v>0</v>
      </c>
      <c r="FI11" s="15"/>
      <c r="FJ11" s="15">
        <f t="shared" si="64"/>
        <v>0</v>
      </c>
      <c r="FK11" s="15"/>
      <c r="FL11" s="15">
        <f t="shared" si="65"/>
        <v>0</v>
      </c>
      <c r="FM11" s="15"/>
      <c r="FN11" s="15">
        <f t="shared" si="66"/>
        <v>0</v>
      </c>
      <c r="FO11" s="15"/>
      <c r="FP11" s="15">
        <f t="shared" si="67"/>
        <v>0</v>
      </c>
      <c r="FQ11" s="15"/>
      <c r="FR11" s="15">
        <f t="shared" si="68"/>
        <v>0</v>
      </c>
      <c r="FS11" s="15"/>
      <c r="FT11" s="15">
        <f t="shared" si="69"/>
        <v>0</v>
      </c>
      <c r="FU11" s="15"/>
      <c r="FV11" s="15">
        <f t="shared" si="70"/>
        <v>0</v>
      </c>
      <c r="FW11" s="15"/>
      <c r="FX11" s="15">
        <f t="shared" si="71"/>
        <v>0</v>
      </c>
      <c r="FY11" s="15"/>
      <c r="FZ11" s="15">
        <f t="shared" si="72"/>
        <v>0</v>
      </c>
      <c r="GA11" s="15"/>
      <c r="GB11" s="15"/>
      <c r="GC11" s="15">
        <f t="shared" si="73"/>
        <v>0</v>
      </c>
      <c r="GD11" s="15"/>
      <c r="GE11" s="15">
        <f t="shared" si="74"/>
        <v>0</v>
      </c>
      <c r="GF11" s="15"/>
      <c r="GG11" s="15">
        <f t="shared" si="75"/>
        <v>0</v>
      </c>
      <c r="GH11" s="15"/>
      <c r="GI11" s="15">
        <f t="shared" si="76"/>
        <v>0</v>
      </c>
      <c r="GJ11" s="15"/>
      <c r="GK11" s="15">
        <f t="shared" si="77"/>
        <v>0</v>
      </c>
      <c r="GL11" s="15"/>
      <c r="GM11" s="15">
        <f t="shared" si="78"/>
        <v>0</v>
      </c>
      <c r="GN11" s="15"/>
      <c r="GO11" s="15">
        <f t="shared" si="79"/>
        <v>0</v>
      </c>
      <c r="GP11" s="15"/>
      <c r="GQ11" s="15">
        <f t="shared" si="80"/>
        <v>0</v>
      </c>
      <c r="GR11" s="15"/>
      <c r="GS11" s="15">
        <f t="shared" si="81"/>
        <v>0</v>
      </c>
      <c r="GT11" s="15"/>
      <c r="GU11" s="15">
        <f t="shared" si="82"/>
        <v>0</v>
      </c>
      <c r="GV11" s="15"/>
      <c r="GW11" s="15">
        <f t="shared" si="83"/>
        <v>0</v>
      </c>
      <c r="GX11" s="15"/>
      <c r="GY11" s="15">
        <f t="shared" si="84"/>
        <v>0</v>
      </c>
      <c r="GZ11" s="15"/>
      <c r="HA11" s="15"/>
      <c r="HB11" s="15">
        <f t="shared" si="85"/>
        <v>0</v>
      </c>
      <c r="HC11" s="15"/>
      <c r="HD11" s="15">
        <f t="shared" si="86"/>
        <v>0</v>
      </c>
      <c r="HE11" s="15"/>
      <c r="HF11" s="15">
        <f t="shared" si="87"/>
        <v>0</v>
      </c>
      <c r="HG11" s="15"/>
      <c r="HH11" s="15">
        <f t="shared" si="88"/>
        <v>0</v>
      </c>
      <c r="HI11" s="15"/>
      <c r="HJ11" s="15">
        <f t="shared" si="89"/>
        <v>0</v>
      </c>
      <c r="HK11" s="15"/>
      <c r="HL11" s="15">
        <f t="shared" si="90"/>
        <v>0</v>
      </c>
      <c r="HM11" s="15"/>
      <c r="HN11" s="15">
        <f t="shared" si="91"/>
        <v>0</v>
      </c>
      <c r="HO11" s="15"/>
      <c r="HP11" s="15">
        <f t="shared" si="92"/>
        <v>0</v>
      </c>
      <c r="HQ11" s="15"/>
      <c r="HR11" s="15">
        <f t="shared" si="93"/>
        <v>0</v>
      </c>
      <c r="HS11" s="15"/>
      <c r="HT11" s="15">
        <f t="shared" si="94"/>
        <v>0</v>
      </c>
      <c r="HU11" s="15"/>
      <c r="HV11" s="15">
        <f t="shared" si="95"/>
        <v>0</v>
      </c>
      <c r="HW11" s="15"/>
      <c r="HX11" s="15">
        <f t="shared" si="96"/>
        <v>0</v>
      </c>
      <c r="HY11" s="33"/>
    </row>
    <row r="12" spans="1:233" ht="13.5" thickBot="1" x14ac:dyDescent="0.25">
      <c r="A12">
        <v>20835</v>
      </c>
      <c r="B12" t="s">
        <v>5</v>
      </c>
      <c r="C12" s="3">
        <v>20000</v>
      </c>
      <c r="D12" s="1">
        <v>33664</v>
      </c>
      <c r="E12" s="1">
        <v>37315</v>
      </c>
      <c r="F12" t="s">
        <v>4</v>
      </c>
      <c r="G12" s="6" t="s">
        <v>44</v>
      </c>
      <c r="H12" s="68">
        <v>0.10630000000000001</v>
      </c>
      <c r="I12" s="39">
        <v>20000</v>
      </c>
      <c r="J12" s="39">
        <f t="shared" si="97"/>
        <v>64630.399999999994</v>
      </c>
      <c r="K12" s="3">
        <v>20000</v>
      </c>
      <c r="L12" s="3">
        <f t="shared" si="98"/>
        <v>64630.399999999994</v>
      </c>
      <c r="M12" s="3"/>
      <c r="N12" s="3">
        <f t="shared" si="99"/>
        <v>0</v>
      </c>
      <c r="O12" s="3"/>
      <c r="P12" s="3">
        <f t="shared" si="100"/>
        <v>0</v>
      </c>
      <c r="Q12" s="3"/>
      <c r="R12" s="3">
        <f t="shared" si="101"/>
        <v>0</v>
      </c>
      <c r="S12" s="3"/>
      <c r="T12" s="3">
        <f t="shared" si="0"/>
        <v>0</v>
      </c>
      <c r="U12" s="3"/>
      <c r="V12" s="3">
        <f t="shared" si="102"/>
        <v>0</v>
      </c>
      <c r="W12" s="3"/>
      <c r="X12" s="3">
        <f t="shared" si="103"/>
        <v>0</v>
      </c>
      <c r="Y12" s="3"/>
      <c r="Z12" s="3">
        <f t="shared" si="104"/>
        <v>0</v>
      </c>
      <c r="AA12" s="3"/>
      <c r="AB12" s="3">
        <f t="shared" si="105"/>
        <v>0</v>
      </c>
      <c r="AC12" s="3"/>
      <c r="AD12" s="3">
        <f t="shared" si="106"/>
        <v>0</v>
      </c>
      <c r="AE12" s="3"/>
      <c r="AF12" s="3">
        <f t="shared" si="107"/>
        <v>0</v>
      </c>
      <c r="AG12" s="3"/>
      <c r="AH12" s="3"/>
      <c r="AI12" s="3">
        <f t="shared" si="1"/>
        <v>0</v>
      </c>
      <c r="AJ12" s="3"/>
      <c r="AK12" s="3">
        <f t="shared" si="2"/>
        <v>0</v>
      </c>
      <c r="AL12" s="3"/>
      <c r="AM12" s="3">
        <f t="shared" si="3"/>
        <v>0</v>
      </c>
      <c r="AN12" s="3"/>
      <c r="AO12" s="3">
        <f t="shared" si="4"/>
        <v>0</v>
      </c>
      <c r="AP12" s="3"/>
      <c r="AQ12" s="3">
        <f t="shared" si="5"/>
        <v>0</v>
      </c>
      <c r="AR12" s="3"/>
      <c r="AS12" s="3">
        <f t="shared" si="6"/>
        <v>0</v>
      </c>
      <c r="AT12" s="3"/>
      <c r="AU12" s="3">
        <f t="shared" si="7"/>
        <v>0</v>
      </c>
      <c r="AV12" s="3"/>
      <c r="AW12" s="3">
        <f t="shared" si="8"/>
        <v>0</v>
      </c>
      <c r="AX12" s="3"/>
      <c r="AY12" s="3">
        <f t="shared" si="9"/>
        <v>0</v>
      </c>
      <c r="AZ12" s="3"/>
      <c r="BA12" s="3">
        <f t="shared" si="10"/>
        <v>0</v>
      </c>
      <c r="BB12" s="3"/>
      <c r="BC12" s="3">
        <f t="shared" si="11"/>
        <v>0</v>
      </c>
      <c r="BD12" s="3"/>
      <c r="BE12" s="3">
        <f t="shared" si="12"/>
        <v>0</v>
      </c>
      <c r="BF12" s="3"/>
      <c r="BG12" s="3"/>
      <c r="BH12" s="3">
        <f t="shared" si="13"/>
        <v>0</v>
      </c>
      <c r="BI12" s="3"/>
      <c r="BJ12" s="3">
        <f t="shared" si="14"/>
        <v>0</v>
      </c>
      <c r="BK12" s="3"/>
      <c r="BL12" s="3">
        <f t="shared" si="15"/>
        <v>0</v>
      </c>
      <c r="BM12" s="3"/>
      <c r="BN12" s="3">
        <f t="shared" si="16"/>
        <v>0</v>
      </c>
      <c r="BO12" s="3"/>
      <c r="BP12" s="3">
        <f t="shared" si="17"/>
        <v>0</v>
      </c>
      <c r="BQ12" s="3"/>
      <c r="BR12" s="3">
        <f t="shared" si="18"/>
        <v>0</v>
      </c>
      <c r="BS12" s="3"/>
      <c r="BT12" s="3">
        <f t="shared" si="19"/>
        <v>0</v>
      </c>
      <c r="BU12" s="3"/>
      <c r="BV12" s="3">
        <f t="shared" si="20"/>
        <v>0</v>
      </c>
      <c r="BW12" s="3"/>
      <c r="BX12" s="3">
        <f t="shared" si="21"/>
        <v>0</v>
      </c>
      <c r="BY12" s="3"/>
      <c r="BZ12" s="8">
        <f t="shared" si="22"/>
        <v>0</v>
      </c>
      <c r="CA12" s="3"/>
      <c r="CB12" s="3">
        <f t="shared" si="23"/>
        <v>0</v>
      </c>
      <c r="CC12" s="3"/>
      <c r="CD12" s="3">
        <f t="shared" si="24"/>
        <v>0</v>
      </c>
      <c r="CE12" s="3"/>
      <c r="CF12" s="17"/>
      <c r="CG12" s="3">
        <f t="shared" si="25"/>
        <v>0</v>
      </c>
      <c r="CH12" s="17"/>
      <c r="CI12" s="3">
        <f t="shared" si="26"/>
        <v>0</v>
      </c>
      <c r="CJ12" s="17"/>
      <c r="CK12" s="3">
        <f t="shared" si="27"/>
        <v>0</v>
      </c>
      <c r="CL12" s="17"/>
      <c r="CM12" s="3">
        <f t="shared" si="28"/>
        <v>0</v>
      </c>
      <c r="CN12" s="17"/>
      <c r="CO12" s="3">
        <f t="shared" si="29"/>
        <v>0</v>
      </c>
      <c r="CP12" s="17"/>
      <c r="CQ12" s="3">
        <f t="shared" si="30"/>
        <v>0</v>
      </c>
      <c r="CR12" s="17"/>
      <c r="CS12" s="3">
        <f t="shared" si="31"/>
        <v>0</v>
      </c>
      <c r="CT12" s="17"/>
      <c r="CU12" s="3">
        <f t="shared" si="32"/>
        <v>0</v>
      </c>
      <c r="CV12" s="17"/>
      <c r="CW12" s="3">
        <f t="shared" si="33"/>
        <v>0</v>
      </c>
      <c r="CX12" s="17"/>
      <c r="CY12" s="3">
        <f t="shared" si="34"/>
        <v>0</v>
      </c>
      <c r="CZ12" s="17"/>
      <c r="DA12" s="15">
        <f t="shared" si="35"/>
        <v>0</v>
      </c>
      <c r="DB12" s="15"/>
      <c r="DC12" s="15">
        <f t="shared" si="36"/>
        <v>0</v>
      </c>
      <c r="DD12" s="15"/>
      <c r="DE12" s="33"/>
      <c r="DF12" s="15">
        <f t="shared" si="37"/>
        <v>0</v>
      </c>
      <c r="DG12" s="33"/>
      <c r="DH12" s="15">
        <f t="shared" si="38"/>
        <v>0</v>
      </c>
      <c r="DI12" s="33"/>
      <c r="DJ12" s="15">
        <f t="shared" si="39"/>
        <v>0</v>
      </c>
      <c r="DK12" s="33"/>
      <c r="DL12" s="15">
        <f t="shared" si="40"/>
        <v>0</v>
      </c>
      <c r="DM12" s="33"/>
      <c r="DN12" s="15">
        <f t="shared" si="41"/>
        <v>0</v>
      </c>
      <c r="DO12" s="33"/>
      <c r="DP12" s="15">
        <f t="shared" si="42"/>
        <v>0</v>
      </c>
      <c r="DQ12" s="33"/>
      <c r="DR12" s="15">
        <f t="shared" si="43"/>
        <v>0</v>
      </c>
      <c r="DS12" s="33"/>
      <c r="DT12" s="15">
        <f t="shared" si="44"/>
        <v>0</v>
      </c>
      <c r="DU12" s="33"/>
      <c r="DV12" s="15">
        <f t="shared" si="45"/>
        <v>0</v>
      </c>
      <c r="DW12" s="33"/>
      <c r="DX12" s="15">
        <f t="shared" si="46"/>
        <v>0</v>
      </c>
      <c r="DY12" s="33"/>
      <c r="DZ12" s="15">
        <f t="shared" si="47"/>
        <v>0</v>
      </c>
      <c r="EA12" s="33"/>
      <c r="EB12" s="15">
        <f t="shared" si="48"/>
        <v>0</v>
      </c>
      <c r="EC12" s="15"/>
      <c r="ED12" s="33"/>
      <c r="EE12" s="15">
        <f t="shared" si="49"/>
        <v>0</v>
      </c>
      <c r="EF12" s="33"/>
      <c r="EG12" s="15">
        <f t="shared" si="50"/>
        <v>0</v>
      </c>
      <c r="EH12" s="33"/>
      <c r="EI12" s="15">
        <f t="shared" si="51"/>
        <v>0</v>
      </c>
      <c r="EJ12" s="33"/>
      <c r="EK12" s="15">
        <f t="shared" si="52"/>
        <v>0</v>
      </c>
      <c r="EL12" s="33"/>
      <c r="EM12" s="15">
        <f t="shared" si="53"/>
        <v>0</v>
      </c>
      <c r="EN12" s="33"/>
      <c r="EO12" s="15">
        <f t="shared" si="54"/>
        <v>0</v>
      </c>
      <c r="EP12" s="33"/>
      <c r="EQ12" s="15">
        <f t="shared" si="55"/>
        <v>0</v>
      </c>
      <c r="ER12" s="33"/>
      <c r="ES12" s="15">
        <f t="shared" si="56"/>
        <v>0</v>
      </c>
      <c r="ET12" s="33"/>
      <c r="EU12" s="15">
        <f t="shared" si="57"/>
        <v>0</v>
      </c>
      <c r="EV12" s="33"/>
      <c r="EW12" s="15">
        <f t="shared" si="58"/>
        <v>0</v>
      </c>
      <c r="EX12" s="33"/>
      <c r="EY12" s="15">
        <f t="shared" si="59"/>
        <v>0</v>
      </c>
      <c r="EZ12" s="33"/>
      <c r="FA12" s="15">
        <f t="shared" si="60"/>
        <v>0</v>
      </c>
      <c r="FB12" s="15"/>
      <c r="FC12" s="33"/>
      <c r="FD12" s="15">
        <f t="shared" si="61"/>
        <v>0</v>
      </c>
      <c r="FE12" s="33"/>
      <c r="FF12" s="15">
        <f t="shared" si="62"/>
        <v>0</v>
      </c>
      <c r="FG12" s="33"/>
      <c r="FH12" s="15">
        <f t="shared" si="63"/>
        <v>0</v>
      </c>
      <c r="FI12" s="33"/>
      <c r="FJ12" s="15">
        <f t="shared" si="64"/>
        <v>0</v>
      </c>
      <c r="FK12" s="33"/>
      <c r="FL12" s="15">
        <f t="shared" si="65"/>
        <v>0</v>
      </c>
      <c r="FM12" s="33"/>
      <c r="FN12" s="15">
        <f t="shared" si="66"/>
        <v>0</v>
      </c>
      <c r="FO12" s="33"/>
      <c r="FP12" s="15">
        <f t="shared" si="67"/>
        <v>0</v>
      </c>
      <c r="FQ12" s="33"/>
      <c r="FR12" s="15">
        <f t="shared" si="68"/>
        <v>0</v>
      </c>
      <c r="FS12" s="33"/>
      <c r="FT12" s="15">
        <f t="shared" si="69"/>
        <v>0</v>
      </c>
      <c r="FU12" s="33"/>
      <c r="FV12" s="15">
        <f t="shared" si="70"/>
        <v>0</v>
      </c>
      <c r="FW12" s="33"/>
      <c r="FX12" s="15">
        <f t="shared" si="71"/>
        <v>0</v>
      </c>
      <c r="FY12" s="33"/>
      <c r="FZ12" s="15">
        <f t="shared" si="72"/>
        <v>0</v>
      </c>
      <c r="GA12" s="15"/>
      <c r="GB12" s="33"/>
      <c r="GC12" s="15">
        <f t="shared" si="73"/>
        <v>0</v>
      </c>
      <c r="GD12" s="33"/>
      <c r="GE12" s="15">
        <f t="shared" si="74"/>
        <v>0</v>
      </c>
      <c r="GF12" s="33"/>
      <c r="GG12" s="15">
        <f t="shared" si="75"/>
        <v>0</v>
      </c>
      <c r="GH12" s="33"/>
      <c r="GI12" s="15">
        <f t="shared" si="76"/>
        <v>0</v>
      </c>
      <c r="GJ12" s="33"/>
      <c r="GK12" s="15">
        <f t="shared" si="77"/>
        <v>0</v>
      </c>
      <c r="GL12" s="33"/>
      <c r="GM12" s="15">
        <f t="shared" si="78"/>
        <v>0</v>
      </c>
      <c r="GN12" s="33"/>
      <c r="GO12" s="15">
        <f t="shared" si="79"/>
        <v>0</v>
      </c>
      <c r="GP12" s="33"/>
      <c r="GQ12" s="15">
        <f t="shared" si="80"/>
        <v>0</v>
      </c>
      <c r="GR12" s="33"/>
      <c r="GS12" s="15">
        <f t="shared" si="81"/>
        <v>0</v>
      </c>
      <c r="GT12" s="33"/>
      <c r="GU12" s="15">
        <f t="shared" si="82"/>
        <v>0</v>
      </c>
      <c r="GV12" s="33"/>
      <c r="GW12" s="15">
        <f t="shared" si="83"/>
        <v>0</v>
      </c>
      <c r="GX12" s="33"/>
      <c r="GY12" s="15">
        <f t="shared" si="84"/>
        <v>0</v>
      </c>
      <c r="GZ12" s="15"/>
      <c r="HA12" s="33"/>
      <c r="HB12" s="15">
        <f t="shared" si="85"/>
        <v>0</v>
      </c>
      <c r="HC12" s="33"/>
      <c r="HD12" s="15">
        <f t="shared" si="86"/>
        <v>0</v>
      </c>
      <c r="HE12" s="33"/>
      <c r="HF12" s="15">
        <f t="shared" si="87"/>
        <v>0</v>
      </c>
      <c r="HG12" s="33"/>
      <c r="HH12" s="15">
        <f t="shared" si="88"/>
        <v>0</v>
      </c>
      <c r="HI12" s="33"/>
      <c r="HJ12" s="15">
        <f t="shared" si="89"/>
        <v>0</v>
      </c>
      <c r="HK12" s="33"/>
      <c r="HL12" s="15">
        <f t="shared" si="90"/>
        <v>0</v>
      </c>
      <c r="HM12" s="33"/>
      <c r="HN12" s="15">
        <f t="shared" si="91"/>
        <v>0</v>
      </c>
      <c r="HO12" s="33"/>
      <c r="HP12" s="15">
        <f t="shared" si="92"/>
        <v>0</v>
      </c>
      <c r="HQ12" s="33"/>
      <c r="HR12" s="15">
        <f t="shared" si="93"/>
        <v>0</v>
      </c>
      <c r="HS12" s="33"/>
      <c r="HT12" s="15">
        <f t="shared" si="94"/>
        <v>0</v>
      </c>
      <c r="HU12" s="33"/>
      <c r="HV12" s="15">
        <f t="shared" si="95"/>
        <v>0</v>
      </c>
      <c r="HW12" s="33"/>
      <c r="HX12" s="15">
        <f t="shared" si="96"/>
        <v>0</v>
      </c>
      <c r="HY12" s="33"/>
    </row>
    <row r="13" spans="1:233" ht="13.5" thickBot="1" x14ac:dyDescent="0.25">
      <c r="A13">
        <v>21175</v>
      </c>
      <c r="B13" t="s">
        <v>7</v>
      </c>
      <c r="C13" s="3">
        <v>150000</v>
      </c>
      <c r="D13" s="1">
        <v>33679</v>
      </c>
      <c r="E13" s="1">
        <v>39172</v>
      </c>
      <c r="F13" t="s">
        <v>4</v>
      </c>
      <c r="G13" s="6">
        <v>38807</v>
      </c>
      <c r="H13" s="68">
        <v>0.10630000000000001</v>
      </c>
      <c r="I13" s="39">
        <v>150000</v>
      </c>
      <c r="J13" s="39">
        <f t="shared" si="97"/>
        <v>484728</v>
      </c>
      <c r="K13" s="3">
        <v>150000</v>
      </c>
      <c r="L13" s="3">
        <f t="shared" si="98"/>
        <v>484728</v>
      </c>
      <c r="M13" s="3">
        <v>150000</v>
      </c>
      <c r="N13" s="3">
        <f t="shared" si="99"/>
        <v>484728</v>
      </c>
      <c r="O13" s="3">
        <v>150000</v>
      </c>
      <c r="P13" s="3">
        <f t="shared" si="100"/>
        <v>484728</v>
      </c>
      <c r="Q13" s="3">
        <v>150000</v>
      </c>
      <c r="R13" s="3">
        <f t="shared" si="101"/>
        <v>484728</v>
      </c>
      <c r="S13" s="3">
        <v>150000</v>
      </c>
      <c r="T13" s="3">
        <f t="shared" si="0"/>
        <v>484728</v>
      </c>
      <c r="U13" s="3">
        <v>150000</v>
      </c>
      <c r="V13" s="3">
        <f t="shared" si="102"/>
        <v>484728</v>
      </c>
      <c r="W13" s="3">
        <v>150000</v>
      </c>
      <c r="X13" s="3">
        <f t="shared" si="103"/>
        <v>484728</v>
      </c>
      <c r="Y13" s="3">
        <v>150000</v>
      </c>
      <c r="Z13" s="3">
        <f t="shared" si="104"/>
        <v>484728</v>
      </c>
      <c r="AA13" s="3">
        <v>150000</v>
      </c>
      <c r="AB13" s="3">
        <f t="shared" si="105"/>
        <v>484728</v>
      </c>
      <c r="AC13" s="3">
        <v>150000</v>
      </c>
      <c r="AD13" s="3">
        <f t="shared" si="106"/>
        <v>484728</v>
      </c>
      <c r="AE13" s="3">
        <v>150000</v>
      </c>
      <c r="AF13" s="3">
        <f t="shared" si="107"/>
        <v>484728</v>
      </c>
      <c r="AG13" s="3"/>
      <c r="AH13" s="3">
        <v>150000</v>
      </c>
      <c r="AI13" s="3">
        <f t="shared" si="1"/>
        <v>484728</v>
      </c>
      <c r="AJ13" s="3">
        <v>150000</v>
      </c>
      <c r="AK13" s="3">
        <f t="shared" si="2"/>
        <v>484728</v>
      </c>
      <c r="AL13" s="3">
        <v>150000</v>
      </c>
      <c r="AM13" s="3">
        <f t="shared" si="3"/>
        <v>484728</v>
      </c>
      <c r="AN13" s="3">
        <v>150000</v>
      </c>
      <c r="AO13" s="3">
        <f t="shared" si="4"/>
        <v>484728</v>
      </c>
      <c r="AP13" s="3">
        <v>150000</v>
      </c>
      <c r="AQ13" s="3">
        <f t="shared" si="5"/>
        <v>484728</v>
      </c>
      <c r="AR13" s="3">
        <v>150000</v>
      </c>
      <c r="AS13" s="3">
        <f t="shared" si="6"/>
        <v>484728</v>
      </c>
      <c r="AT13" s="3">
        <v>150000</v>
      </c>
      <c r="AU13" s="3">
        <f t="shared" si="7"/>
        <v>484728</v>
      </c>
      <c r="AV13" s="3">
        <v>150000</v>
      </c>
      <c r="AW13" s="3">
        <f t="shared" si="8"/>
        <v>484728</v>
      </c>
      <c r="AX13" s="3">
        <v>150000</v>
      </c>
      <c r="AY13" s="3">
        <f t="shared" si="9"/>
        <v>484728</v>
      </c>
      <c r="AZ13" s="3">
        <v>150000</v>
      </c>
      <c r="BA13" s="3">
        <f t="shared" si="10"/>
        <v>484728</v>
      </c>
      <c r="BB13" s="3">
        <v>150000</v>
      </c>
      <c r="BC13" s="3">
        <f t="shared" si="11"/>
        <v>484728</v>
      </c>
      <c r="BD13" s="3">
        <v>150000</v>
      </c>
      <c r="BE13" s="3">
        <f t="shared" si="12"/>
        <v>484728</v>
      </c>
      <c r="BF13" s="3"/>
      <c r="BG13" s="3">
        <v>150000</v>
      </c>
      <c r="BH13" s="3">
        <f t="shared" si="13"/>
        <v>484728</v>
      </c>
      <c r="BI13" s="3">
        <v>150000</v>
      </c>
      <c r="BJ13" s="3">
        <f t="shared" si="14"/>
        <v>484728</v>
      </c>
      <c r="BK13" s="3">
        <v>150000</v>
      </c>
      <c r="BL13" s="3">
        <f t="shared" si="15"/>
        <v>484728</v>
      </c>
      <c r="BM13" s="3">
        <v>150000</v>
      </c>
      <c r="BN13" s="3">
        <f t="shared" si="16"/>
        <v>484728</v>
      </c>
      <c r="BO13" s="3">
        <v>150000</v>
      </c>
      <c r="BP13" s="3">
        <f t="shared" si="17"/>
        <v>484728</v>
      </c>
      <c r="BQ13" s="3">
        <v>150000</v>
      </c>
      <c r="BR13" s="3">
        <f t="shared" si="18"/>
        <v>484728</v>
      </c>
      <c r="BS13" s="3">
        <v>150000</v>
      </c>
      <c r="BT13" s="3">
        <f t="shared" si="19"/>
        <v>484728</v>
      </c>
      <c r="BU13" s="3">
        <v>150000</v>
      </c>
      <c r="BV13" s="3">
        <f t="shared" si="20"/>
        <v>484728</v>
      </c>
      <c r="BW13" s="3">
        <v>150000</v>
      </c>
      <c r="BX13" s="3">
        <f t="shared" si="21"/>
        <v>484728</v>
      </c>
      <c r="BY13" s="3">
        <v>150000</v>
      </c>
      <c r="BZ13" s="8">
        <f t="shared" si="22"/>
        <v>484728</v>
      </c>
      <c r="CA13" s="3">
        <v>150000</v>
      </c>
      <c r="CB13" s="3">
        <f t="shared" si="23"/>
        <v>484728</v>
      </c>
      <c r="CC13" s="3">
        <v>150000</v>
      </c>
      <c r="CD13" s="3">
        <f t="shared" si="24"/>
        <v>484728</v>
      </c>
      <c r="CE13" s="3"/>
      <c r="CF13" s="3">
        <v>150000</v>
      </c>
      <c r="CG13" s="3">
        <f t="shared" si="25"/>
        <v>484728</v>
      </c>
      <c r="CH13" s="3">
        <v>150000</v>
      </c>
      <c r="CI13" s="3">
        <f t="shared" si="26"/>
        <v>484728</v>
      </c>
      <c r="CJ13" s="3">
        <v>150000</v>
      </c>
      <c r="CK13" s="3">
        <f t="shared" si="27"/>
        <v>484728</v>
      </c>
      <c r="CL13" s="3">
        <v>150000</v>
      </c>
      <c r="CM13" s="3">
        <f t="shared" si="28"/>
        <v>484728</v>
      </c>
      <c r="CN13" s="3">
        <v>150000</v>
      </c>
      <c r="CO13" s="3">
        <f t="shared" si="29"/>
        <v>484728</v>
      </c>
      <c r="CP13" s="3">
        <v>150000</v>
      </c>
      <c r="CQ13" s="3">
        <f t="shared" si="30"/>
        <v>484728</v>
      </c>
      <c r="CR13" s="3">
        <v>150000</v>
      </c>
      <c r="CS13" s="3">
        <f t="shared" si="31"/>
        <v>484728</v>
      </c>
      <c r="CT13" s="3">
        <v>150000</v>
      </c>
      <c r="CU13" s="3">
        <f t="shared" si="32"/>
        <v>484728</v>
      </c>
      <c r="CV13" s="3">
        <v>150000</v>
      </c>
      <c r="CW13" s="3">
        <f t="shared" si="33"/>
        <v>484728</v>
      </c>
      <c r="CX13" s="3">
        <v>150000</v>
      </c>
      <c r="CY13" s="3">
        <f t="shared" si="34"/>
        <v>484728</v>
      </c>
      <c r="CZ13" s="3">
        <v>150000</v>
      </c>
      <c r="DA13" s="15">
        <f t="shared" si="35"/>
        <v>484728</v>
      </c>
      <c r="DB13" s="15">
        <v>150000</v>
      </c>
      <c r="DC13" s="15">
        <f t="shared" si="36"/>
        <v>484728</v>
      </c>
      <c r="DD13" s="15"/>
      <c r="DE13" s="15">
        <v>150000</v>
      </c>
      <c r="DF13" s="15">
        <f t="shared" si="37"/>
        <v>484728</v>
      </c>
      <c r="DG13" s="15">
        <v>150000</v>
      </c>
      <c r="DH13" s="15">
        <f t="shared" si="38"/>
        <v>484728</v>
      </c>
      <c r="DI13" s="35">
        <v>150000</v>
      </c>
      <c r="DJ13" s="15">
        <f t="shared" si="39"/>
        <v>484728</v>
      </c>
      <c r="DK13" s="15">
        <v>150000</v>
      </c>
      <c r="DL13" s="15">
        <f t="shared" si="40"/>
        <v>484728</v>
      </c>
      <c r="DM13" s="15">
        <v>150000</v>
      </c>
      <c r="DN13" s="15">
        <f t="shared" si="41"/>
        <v>484728</v>
      </c>
      <c r="DO13" s="15">
        <v>150000</v>
      </c>
      <c r="DP13" s="15">
        <f t="shared" si="42"/>
        <v>484728</v>
      </c>
      <c r="DQ13" s="15">
        <v>150000</v>
      </c>
      <c r="DR13" s="15">
        <f t="shared" si="43"/>
        <v>484728</v>
      </c>
      <c r="DS13" s="15">
        <v>150000</v>
      </c>
      <c r="DT13" s="15">
        <f t="shared" si="44"/>
        <v>484728</v>
      </c>
      <c r="DU13" s="15">
        <v>150000</v>
      </c>
      <c r="DV13" s="15">
        <f t="shared" si="45"/>
        <v>484728</v>
      </c>
      <c r="DW13" s="15">
        <v>150000</v>
      </c>
      <c r="DX13" s="15">
        <f t="shared" si="46"/>
        <v>484728</v>
      </c>
      <c r="DY13" s="15">
        <v>150000</v>
      </c>
      <c r="DZ13" s="15">
        <f t="shared" si="47"/>
        <v>484728</v>
      </c>
      <c r="EA13" s="15">
        <v>150000</v>
      </c>
      <c r="EB13" s="15">
        <f t="shared" si="48"/>
        <v>484728</v>
      </c>
      <c r="EC13" s="15"/>
      <c r="ED13" s="15">
        <v>150000</v>
      </c>
      <c r="EE13" s="15">
        <f t="shared" si="49"/>
        <v>484728</v>
      </c>
      <c r="EF13" s="15">
        <v>150000</v>
      </c>
      <c r="EG13" s="15">
        <f t="shared" si="50"/>
        <v>484728</v>
      </c>
      <c r="EH13" s="15"/>
      <c r="EI13" s="15">
        <f t="shared" si="51"/>
        <v>0</v>
      </c>
      <c r="EJ13" s="15"/>
      <c r="EK13" s="15">
        <f t="shared" si="52"/>
        <v>0</v>
      </c>
      <c r="EL13" s="15"/>
      <c r="EM13" s="15">
        <f t="shared" si="53"/>
        <v>0</v>
      </c>
      <c r="EN13" s="15"/>
      <c r="EO13" s="15">
        <f t="shared" si="54"/>
        <v>0</v>
      </c>
      <c r="EP13" s="15"/>
      <c r="EQ13" s="15">
        <f t="shared" si="55"/>
        <v>0</v>
      </c>
      <c r="ER13" s="15"/>
      <c r="ES13" s="15">
        <f t="shared" si="56"/>
        <v>0</v>
      </c>
      <c r="ET13" s="15"/>
      <c r="EU13" s="15">
        <f t="shared" si="57"/>
        <v>0</v>
      </c>
      <c r="EV13" s="15"/>
      <c r="EW13" s="15">
        <f t="shared" si="58"/>
        <v>0</v>
      </c>
      <c r="EX13" s="15"/>
      <c r="EY13" s="15">
        <f t="shared" si="59"/>
        <v>0</v>
      </c>
      <c r="EZ13" s="15"/>
      <c r="FA13" s="15">
        <f t="shared" si="60"/>
        <v>0</v>
      </c>
      <c r="FB13" s="15"/>
      <c r="FC13" s="15"/>
      <c r="FD13" s="15">
        <f t="shared" si="61"/>
        <v>0</v>
      </c>
      <c r="FE13" s="15"/>
      <c r="FF13" s="15">
        <f t="shared" si="62"/>
        <v>0</v>
      </c>
      <c r="FG13" s="15"/>
      <c r="FH13" s="15">
        <f t="shared" si="63"/>
        <v>0</v>
      </c>
      <c r="FI13" s="15"/>
      <c r="FJ13" s="15">
        <f t="shared" si="64"/>
        <v>0</v>
      </c>
      <c r="FK13" s="15"/>
      <c r="FL13" s="15">
        <f t="shared" si="65"/>
        <v>0</v>
      </c>
      <c r="FM13" s="15"/>
      <c r="FN13" s="15">
        <f t="shared" si="66"/>
        <v>0</v>
      </c>
      <c r="FO13" s="15"/>
      <c r="FP13" s="15">
        <f t="shared" si="67"/>
        <v>0</v>
      </c>
      <c r="FQ13" s="15"/>
      <c r="FR13" s="15">
        <f t="shared" si="68"/>
        <v>0</v>
      </c>
      <c r="FS13" s="15"/>
      <c r="FT13" s="15">
        <f t="shared" si="69"/>
        <v>0</v>
      </c>
      <c r="FU13" s="15"/>
      <c r="FV13" s="15">
        <f t="shared" si="70"/>
        <v>0</v>
      </c>
      <c r="FW13" s="15"/>
      <c r="FX13" s="15">
        <f t="shared" si="71"/>
        <v>0</v>
      </c>
      <c r="FY13" s="15"/>
      <c r="FZ13" s="15">
        <f t="shared" si="72"/>
        <v>0</v>
      </c>
      <c r="GA13" s="15"/>
      <c r="GB13" s="15"/>
      <c r="GC13" s="15">
        <f t="shared" si="73"/>
        <v>0</v>
      </c>
      <c r="GD13" s="15"/>
      <c r="GE13" s="15">
        <f t="shared" si="74"/>
        <v>0</v>
      </c>
      <c r="GF13" s="15"/>
      <c r="GG13" s="15">
        <f t="shared" si="75"/>
        <v>0</v>
      </c>
      <c r="GH13" s="15"/>
      <c r="GI13" s="15">
        <f t="shared" si="76"/>
        <v>0</v>
      </c>
      <c r="GJ13" s="15"/>
      <c r="GK13" s="15">
        <f t="shared" si="77"/>
        <v>0</v>
      </c>
      <c r="GL13" s="15"/>
      <c r="GM13" s="15">
        <f t="shared" si="78"/>
        <v>0</v>
      </c>
      <c r="GN13" s="15"/>
      <c r="GO13" s="15">
        <f t="shared" si="79"/>
        <v>0</v>
      </c>
      <c r="GP13" s="15"/>
      <c r="GQ13" s="15">
        <f t="shared" si="80"/>
        <v>0</v>
      </c>
      <c r="GR13" s="15"/>
      <c r="GS13" s="15">
        <f t="shared" si="81"/>
        <v>0</v>
      </c>
      <c r="GT13" s="15"/>
      <c r="GU13" s="15">
        <f t="shared" si="82"/>
        <v>0</v>
      </c>
      <c r="GV13" s="15"/>
      <c r="GW13" s="15">
        <f t="shared" si="83"/>
        <v>0</v>
      </c>
      <c r="GX13" s="15"/>
      <c r="GY13" s="15">
        <f t="shared" si="84"/>
        <v>0</v>
      </c>
      <c r="GZ13" s="15"/>
      <c r="HA13" s="15"/>
      <c r="HB13" s="15">
        <f t="shared" si="85"/>
        <v>0</v>
      </c>
      <c r="HC13" s="15"/>
      <c r="HD13" s="15">
        <f t="shared" si="86"/>
        <v>0</v>
      </c>
      <c r="HE13" s="15"/>
      <c r="HF13" s="15">
        <f t="shared" si="87"/>
        <v>0</v>
      </c>
      <c r="HG13" s="15"/>
      <c r="HH13" s="15">
        <f t="shared" si="88"/>
        <v>0</v>
      </c>
      <c r="HI13" s="15"/>
      <c r="HJ13" s="15">
        <f t="shared" si="89"/>
        <v>0</v>
      </c>
      <c r="HK13" s="15"/>
      <c r="HL13" s="15">
        <f t="shared" si="90"/>
        <v>0</v>
      </c>
      <c r="HM13" s="15"/>
      <c r="HN13" s="15">
        <f t="shared" si="91"/>
        <v>0</v>
      </c>
      <c r="HO13" s="15"/>
      <c r="HP13" s="15">
        <f t="shared" si="92"/>
        <v>0</v>
      </c>
      <c r="HQ13" s="15"/>
      <c r="HR13" s="15">
        <f t="shared" si="93"/>
        <v>0</v>
      </c>
      <c r="HS13" s="15"/>
      <c r="HT13" s="15">
        <f t="shared" si="94"/>
        <v>0</v>
      </c>
      <c r="HU13" s="15"/>
      <c r="HV13" s="15">
        <f t="shared" si="95"/>
        <v>0</v>
      </c>
      <c r="HW13" s="15"/>
      <c r="HX13" s="15">
        <f t="shared" si="96"/>
        <v>0</v>
      </c>
      <c r="HY13" s="33"/>
    </row>
    <row r="14" spans="1:233" ht="13.5" thickBot="1" x14ac:dyDescent="0.25">
      <c r="A14">
        <v>21372</v>
      </c>
      <c r="B14" t="s">
        <v>35</v>
      </c>
      <c r="C14" s="3">
        <v>1346</v>
      </c>
      <c r="D14" s="1">
        <v>34001</v>
      </c>
      <c r="E14" s="1">
        <v>37986</v>
      </c>
      <c r="F14" t="s">
        <v>4</v>
      </c>
      <c r="G14" s="6">
        <v>37621</v>
      </c>
      <c r="H14" s="68">
        <v>0.14599999999999999</v>
      </c>
      <c r="I14" s="39">
        <v>1346</v>
      </c>
      <c r="J14" s="39">
        <f t="shared" si="97"/>
        <v>5974.0863999999992</v>
      </c>
      <c r="K14" s="3">
        <v>1346</v>
      </c>
      <c r="L14" s="3">
        <f t="shared" si="98"/>
        <v>5974.0863999999992</v>
      </c>
      <c r="M14" s="3">
        <v>1346</v>
      </c>
      <c r="N14" s="3">
        <f t="shared" si="99"/>
        <v>5974.0863999999992</v>
      </c>
      <c r="O14" s="3">
        <v>1346</v>
      </c>
      <c r="P14" s="3">
        <f t="shared" si="100"/>
        <v>5974.0863999999992</v>
      </c>
      <c r="Q14" s="3">
        <v>1346</v>
      </c>
      <c r="R14" s="3">
        <f t="shared" si="101"/>
        <v>5974.0863999999992</v>
      </c>
      <c r="S14" s="3">
        <v>1346</v>
      </c>
      <c r="T14" s="3">
        <f t="shared" si="0"/>
        <v>5974.0863999999992</v>
      </c>
      <c r="U14" s="3">
        <v>1346</v>
      </c>
      <c r="V14" s="3">
        <f t="shared" si="102"/>
        <v>5974.0863999999992</v>
      </c>
      <c r="W14" s="3">
        <v>1346</v>
      </c>
      <c r="X14" s="3">
        <f t="shared" si="103"/>
        <v>5974.0863999999992</v>
      </c>
      <c r="Y14" s="3">
        <v>1346</v>
      </c>
      <c r="Z14" s="3">
        <f t="shared" si="104"/>
        <v>5974.0863999999992</v>
      </c>
      <c r="AA14" s="3">
        <v>1346</v>
      </c>
      <c r="AB14" s="3">
        <f t="shared" si="105"/>
        <v>5974.0863999999992</v>
      </c>
      <c r="AC14" s="3">
        <v>1346</v>
      </c>
      <c r="AD14" s="3">
        <f t="shared" si="106"/>
        <v>5974.0863999999992</v>
      </c>
      <c r="AE14" s="18">
        <v>1346</v>
      </c>
      <c r="AF14" s="3">
        <f t="shared" si="107"/>
        <v>5974.0863999999992</v>
      </c>
      <c r="AG14" s="3"/>
      <c r="AH14" s="3">
        <v>1346</v>
      </c>
      <c r="AI14" s="3">
        <f t="shared" si="1"/>
        <v>5974.0863999999992</v>
      </c>
      <c r="AJ14" s="3">
        <v>1346</v>
      </c>
      <c r="AK14" s="3">
        <f t="shared" si="2"/>
        <v>5974.0863999999992</v>
      </c>
      <c r="AL14" s="3">
        <v>1346</v>
      </c>
      <c r="AM14" s="3">
        <f t="shared" si="3"/>
        <v>5974.0863999999992</v>
      </c>
      <c r="AN14" s="3">
        <v>1346</v>
      </c>
      <c r="AO14" s="3">
        <f t="shared" si="4"/>
        <v>5974.0863999999992</v>
      </c>
      <c r="AP14" s="3">
        <v>1346</v>
      </c>
      <c r="AQ14" s="3">
        <f t="shared" si="5"/>
        <v>5974.0863999999992</v>
      </c>
      <c r="AR14" s="3">
        <v>1346</v>
      </c>
      <c r="AS14" s="3">
        <f t="shared" si="6"/>
        <v>5974.0863999999992</v>
      </c>
      <c r="AT14" s="3">
        <v>1346</v>
      </c>
      <c r="AU14" s="3">
        <f t="shared" si="7"/>
        <v>5974.0863999999992</v>
      </c>
      <c r="AV14" s="3">
        <v>1346</v>
      </c>
      <c r="AW14" s="3">
        <f t="shared" si="8"/>
        <v>5974.0863999999992</v>
      </c>
      <c r="AX14" s="3">
        <v>1346</v>
      </c>
      <c r="AY14" s="3">
        <f t="shared" si="9"/>
        <v>5974.0863999999992</v>
      </c>
      <c r="AZ14" s="3">
        <v>1346</v>
      </c>
      <c r="BA14" s="3">
        <f t="shared" si="10"/>
        <v>5974.0863999999992</v>
      </c>
      <c r="BB14" s="3">
        <v>1346</v>
      </c>
      <c r="BC14" s="3">
        <f t="shared" si="11"/>
        <v>5974.0863999999992</v>
      </c>
      <c r="BD14" s="3">
        <v>1346</v>
      </c>
      <c r="BE14" s="3">
        <f t="shared" si="12"/>
        <v>5974.0863999999992</v>
      </c>
      <c r="BF14" s="3"/>
      <c r="BG14" s="17"/>
      <c r="BH14" s="3">
        <f t="shared" si="13"/>
        <v>0</v>
      </c>
      <c r="BI14" s="17"/>
      <c r="BJ14" s="3">
        <f t="shared" si="14"/>
        <v>0</v>
      </c>
      <c r="BK14" s="17"/>
      <c r="BL14" s="3">
        <f t="shared" si="15"/>
        <v>0</v>
      </c>
      <c r="BM14" s="17"/>
      <c r="BN14" s="3">
        <f t="shared" si="16"/>
        <v>0</v>
      </c>
      <c r="BO14" s="17"/>
      <c r="BP14" s="3">
        <f t="shared" si="17"/>
        <v>0</v>
      </c>
      <c r="BQ14" s="17"/>
      <c r="BR14" s="3">
        <f t="shared" si="18"/>
        <v>0</v>
      </c>
      <c r="BS14" s="17"/>
      <c r="BT14" s="3">
        <f t="shared" si="19"/>
        <v>0</v>
      </c>
      <c r="BU14" s="17"/>
      <c r="BV14" s="3">
        <f t="shared" si="20"/>
        <v>0</v>
      </c>
      <c r="BW14" s="17"/>
      <c r="BX14" s="3">
        <f t="shared" si="21"/>
        <v>0</v>
      </c>
      <c r="BY14" s="17"/>
      <c r="BZ14" s="8">
        <f t="shared" si="22"/>
        <v>0</v>
      </c>
      <c r="CA14" s="17"/>
      <c r="CB14" s="3">
        <f t="shared" si="23"/>
        <v>0</v>
      </c>
      <c r="CC14" s="17"/>
      <c r="CD14" s="3">
        <f t="shared" si="24"/>
        <v>0</v>
      </c>
      <c r="CE14" s="3"/>
      <c r="CF14" s="17"/>
      <c r="CG14" s="3">
        <f t="shared" si="25"/>
        <v>0</v>
      </c>
      <c r="CH14" s="17"/>
      <c r="CI14" s="3">
        <f t="shared" si="26"/>
        <v>0</v>
      </c>
      <c r="CJ14" s="17"/>
      <c r="CK14" s="3">
        <f t="shared" si="27"/>
        <v>0</v>
      </c>
      <c r="CL14" s="17"/>
      <c r="CM14" s="3">
        <f t="shared" si="28"/>
        <v>0</v>
      </c>
      <c r="CN14" s="17"/>
      <c r="CO14" s="3">
        <f t="shared" si="29"/>
        <v>0</v>
      </c>
      <c r="CP14" s="17"/>
      <c r="CQ14" s="3">
        <f t="shared" si="30"/>
        <v>0</v>
      </c>
      <c r="CR14" s="17"/>
      <c r="CS14" s="3">
        <f t="shared" si="31"/>
        <v>0</v>
      </c>
      <c r="CT14" s="17"/>
      <c r="CU14" s="3">
        <f t="shared" si="32"/>
        <v>0</v>
      </c>
      <c r="CV14" s="17"/>
      <c r="CW14" s="3">
        <f t="shared" si="33"/>
        <v>0</v>
      </c>
      <c r="CX14" s="17"/>
      <c r="CY14" s="3">
        <f t="shared" si="34"/>
        <v>0</v>
      </c>
      <c r="CZ14" s="17"/>
      <c r="DA14" s="15">
        <f t="shared" si="35"/>
        <v>0</v>
      </c>
      <c r="DB14" s="15"/>
      <c r="DC14" s="15">
        <f t="shared" si="36"/>
        <v>0</v>
      </c>
      <c r="DD14" s="15"/>
      <c r="DE14" s="15"/>
      <c r="DF14" s="15">
        <f t="shared" si="37"/>
        <v>0</v>
      </c>
      <c r="DG14" s="15"/>
      <c r="DH14" s="15">
        <f t="shared" si="38"/>
        <v>0</v>
      </c>
      <c r="DI14" s="15"/>
      <c r="DJ14" s="15">
        <f t="shared" si="39"/>
        <v>0</v>
      </c>
      <c r="DK14" s="15"/>
      <c r="DL14" s="15">
        <f t="shared" si="40"/>
        <v>0</v>
      </c>
      <c r="DM14" s="15"/>
      <c r="DN14" s="15">
        <f t="shared" si="41"/>
        <v>0</v>
      </c>
      <c r="DO14" s="15"/>
      <c r="DP14" s="15">
        <f t="shared" si="42"/>
        <v>0</v>
      </c>
      <c r="DQ14" s="15"/>
      <c r="DR14" s="15">
        <f t="shared" si="43"/>
        <v>0</v>
      </c>
      <c r="DS14" s="15"/>
      <c r="DT14" s="15">
        <f t="shared" si="44"/>
        <v>0</v>
      </c>
      <c r="DU14" s="15"/>
      <c r="DV14" s="15">
        <f t="shared" si="45"/>
        <v>0</v>
      </c>
      <c r="DW14" s="15"/>
      <c r="DX14" s="15">
        <f t="shared" si="46"/>
        <v>0</v>
      </c>
      <c r="DY14" s="15"/>
      <c r="DZ14" s="15">
        <f t="shared" si="47"/>
        <v>0</v>
      </c>
      <c r="EA14" s="15"/>
      <c r="EB14" s="15">
        <f t="shared" si="48"/>
        <v>0</v>
      </c>
      <c r="EC14" s="15"/>
      <c r="ED14" s="15"/>
      <c r="EE14" s="15">
        <f t="shared" si="49"/>
        <v>0</v>
      </c>
      <c r="EF14" s="15"/>
      <c r="EG14" s="15">
        <f t="shared" si="50"/>
        <v>0</v>
      </c>
      <c r="EH14" s="15"/>
      <c r="EI14" s="15">
        <f t="shared" si="51"/>
        <v>0</v>
      </c>
      <c r="EJ14" s="15"/>
      <c r="EK14" s="15">
        <f t="shared" si="52"/>
        <v>0</v>
      </c>
      <c r="EL14" s="15"/>
      <c r="EM14" s="15">
        <f t="shared" si="53"/>
        <v>0</v>
      </c>
      <c r="EN14" s="15"/>
      <c r="EO14" s="15">
        <f t="shared" si="54"/>
        <v>0</v>
      </c>
      <c r="EP14" s="15"/>
      <c r="EQ14" s="15">
        <f t="shared" si="55"/>
        <v>0</v>
      </c>
      <c r="ER14" s="15"/>
      <c r="ES14" s="15">
        <f t="shared" si="56"/>
        <v>0</v>
      </c>
      <c r="ET14" s="15"/>
      <c r="EU14" s="15">
        <f t="shared" si="57"/>
        <v>0</v>
      </c>
      <c r="EV14" s="15"/>
      <c r="EW14" s="15">
        <f t="shared" si="58"/>
        <v>0</v>
      </c>
      <c r="EX14" s="15"/>
      <c r="EY14" s="15">
        <f t="shared" si="59"/>
        <v>0</v>
      </c>
      <c r="EZ14" s="15"/>
      <c r="FA14" s="15">
        <f t="shared" si="60"/>
        <v>0</v>
      </c>
      <c r="FB14" s="15"/>
      <c r="FC14" s="15"/>
      <c r="FD14" s="15">
        <f t="shared" si="61"/>
        <v>0</v>
      </c>
      <c r="FE14" s="15"/>
      <c r="FF14" s="15">
        <f t="shared" si="62"/>
        <v>0</v>
      </c>
      <c r="FG14" s="15"/>
      <c r="FH14" s="15">
        <f t="shared" si="63"/>
        <v>0</v>
      </c>
      <c r="FI14" s="15"/>
      <c r="FJ14" s="15">
        <f t="shared" si="64"/>
        <v>0</v>
      </c>
      <c r="FK14" s="15"/>
      <c r="FL14" s="15">
        <f t="shared" si="65"/>
        <v>0</v>
      </c>
      <c r="FM14" s="15"/>
      <c r="FN14" s="15">
        <f t="shared" si="66"/>
        <v>0</v>
      </c>
      <c r="FO14" s="15"/>
      <c r="FP14" s="15">
        <f t="shared" si="67"/>
        <v>0</v>
      </c>
      <c r="FQ14" s="15"/>
      <c r="FR14" s="15">
        <f t="shared" si="68"/>
        <v>0</v>
      </c>
      <c r="FS14" s="15"/>
      <c r="FT14" s="15">
        <f t="shared" si="69"/>
        <v>0</v>
      </c>
      <c r="FU14" s="15"/>
      <c r="FV14" s="15">
        <f t="shared" si="70"/>
        <v>0</v>
      </c>
      <c r="FW14" s="15"/>
      <c r="FX14" s="15">
        <f t="shared" si="71"/>
        <v>0</v>
      </c>
      <c r="FY14" s="15"/>
      <c r="FZ14" s="15">
        <f t="shared" si="72"/>
        <v>0</v>
      </c>
      <c r="GA14" s="15"/>
      <c r="GB14" s="15"/>
      <c r="GC14" s="15">
        <f t="shared" si="73"/>
        <v>0</v>
      </c>
      <c r="GD14" s="15"/>
      <c r="GE14" s="15">
        <f t="shared" si="74"/>
        <v>0</v>
      </c>
      <c r="GF14" s="15"/>
      <c r="GG14" s="15">
        <f t="shared" si="75"/>
        <v>0</v>
      </c>
      <c r="GH14" s="15"/>
      <c r="GI14" s="15">
        <f t="shared" si="76"/>
        <v>0</v>
      </c>
      <c r="GJ14" s="15"/>
      <c r="GK14" s="15">
        <f t="shared" si="77"/>
        <v>0</v>
      </c>
      <c r="GL14" s="15"/>
      <c r="GM14" s="15">
        <f t="shared" si="78"/>
        <v>0</v>
      </c>
      <c r="GN14" s="15"/>
      <c r="GO14" s="15">
        <f t="shared" si="79"/>
        <v>0</v>
      </c>
      <c r="GP14" s="15"/>
      <c r="GQ14" s="15">
        <f t="shared" si="80"/>
        <v>0</v>
      </c>
      <c r="GR14" s="15"/>
      <c r="GS14" s="15">
        <f t="shared" si="81"/>
        <v>0</v>
      </c>
      <c r="GT14" s="15"/>
      <c r="GU14" s="15">
        <f t="shared" si="82"/>
        <v>0</v>
      </c>
      <c r="GV14" s="15"/>
      <c r="GW14" s="15">
        <f t="shared" si="83"/>
        <v>0</v>
      </c>
      <c r="GX14" s="15"/>
      <c r="GY14" s="15">
        <f t="shared" si="84"/>
        <v>0</v>
      </c>
      <c r="GZ14" s="15"/>
      <c r="HA14" s="15"/>
      <c r="HB14" s="15">
        <f t="shared" si="85"/>
        <v>0</v>
      </c>
      <c r="HC14" s="15"/>
      <c r="HD14" s="15">
        <f t="shared" si="86"/>
        <v>0</v>
      </c>
      <c r="HE14" s="15"/>
      <c r="HF14" s="15">
        <f t="shared" si="87"/>
        <v>0</v>
      </c>
      <c r="HG14" s="15"/>
      <c r="HH14" s="15">
        <f t="shared" si="88"/>
        <v>0</v>
      </c>
      <c r="HI14" s="15"/>
      <c r="HJ14" s="15">
        <f t="shared" si="89"/>
        <v>0</v>
      </c>
      <c r="HK14" s="15"/>
      <c r="HL14" s="15">
        <f t="shared" si="90"/>
        <v>0</v>
      </c>
      <c r="HM14" s="15"/>
      <c r="HN14" s="15">
        <f t="shared" si="91"/>
        <v>0</v>
      </c>
      <c r="HO14" s="15"/>
      <c r="HP14" s="15">
        <f t="shared" si="92"/>
        <v>0</v>
      </c>
      <c r="HQ14" s="15"/>
      <c r="HR14" s="15">
        <f t="shared" si="93"/>
        <v>0</v>
      </c>
      <c r="HS14" s="15"/>
      <c r="HT14" s="15">
        <f t="shared" si="94"/>
        <v>0</v>
      </c>
      <c r="HU14" s="15"/>
      <c r="HV14" s="15">
        <f t="shared" si="95"/>
        <v>0</v>
      </c>
      <c r="HW14" s="15"/>
      <c r="HX14" s="15">
        <f t="shared" si="96"/>
        <v>0</v>
      </c>
      <c r="HY14" s="33"/>
    </row>
    <row r="15" spans="1:233" ht="13.5" thickBot="1" x14ac:dyDescent="0.25">
      <c r="A15">
        <v>25071</v>
      </c>
      <c r="B15" t="s">
        <v>37</v>
      </c>
      <c r="C15" s="3">
        <v>90000</v>
      </c>
      <c r="D15" s="1">
        <v>35400</v>
      </c>
      <c r="E15" s="1">
        <v>39782</v>
      </c>
      <c r="F15" t="s">
        <v>4</v>
      </c>
      <c r="G15" s="6">
        <v>39416</v>
      </c>
      <c r="H15" s="68">
        <v>0</v>
      </c>
      <c r="I15" s="39">
        <v>90000</v>
      </c>
      <c r="J15" s="39">
        <f t="shared" si="97"/>
        <v>0</v>
      </c>
      <c r="K15" s="3">
        <v>90000</v>
      </c>
      <c r="L15" s="3">
        <f t="shared" si="98"/>
        <v>0</v>
      </c>
      <c r="M15" s="3">
        <v>90000</v>
      </c>
      <c r="N15" s="3">
        <f t="shared" si="99"/>
        <v>0</v>
      </c>
      <c r="O15" s="3">
        <v>90000</v>
      </c>
      <c r="P15" s="3">
        <f t="shared" si="100"/>
        <v>0</v>
      </c>
      <c r="Q15" s="3">
        <v>90000</v>
      </c>
      <c r="R15" s="3">
        <f t="shared" si="101"/>
        <v>0</v>
      </c>
      <c r="S15" s="3">
        <v>90000</v>
      </c>
      <c r="T15" s="3">
        <f t="shared" si="0"/>
        <v>0</v>
      </c>
      <c r="U15" s="3">
        <v>90000</v>
      </c>
      <c r="V15" s="3">
        <f t="shared" si="102"/>
        <v>0</v>
      </c>
      <c r="W15" s="3">
        <v>90000</v>
      </c>
      <c r="X15" s="3">
        <f t="shared" si="103"/>
        <v>0</v>
      </c>
      <c r="Y15" s="3">
        <v>90000</v>
      </c>
      <c r="Z15" s="3">
        <f t="shared" si="104"/>
        <v>0</v>
      </c>
      <c r="AA15" s="3">
        <v>90000</v>
      </c>
      <c r="AB15" s="3">
        <f t="shared" si="105"/>
        <v>0</v>
      </c>
      <c r="AC15" s="3">
        <v>90000</v>
      </c>
      <c r="AD15" s="3">
        <f t="shared" si="106"/>
        <v>0</v>
      </c>
      <c r="AE15" s="3">
        <v>90000</v>
      </c>
      <c r="AF15" s="3">
        <f t="shared" si="107"/>
        <v>0</v>
      </c>
      <c r="AG15" s="3"/>
      <c r="AH15" s="3">
        <v>90000</v>
      </c>
      <c r="AI15" s="3">
        <f t="shared" si="1"/>
        <v>0</v>
      </c>
      <c r="AJ15" s="3">
        <v>90000</v>
      </c>
      <c r="AK15" s="3">
        <f t="shared" si="2"/>
        <v>0</v>
      </c>
      <c r="AL15" s="3">
        <v>90000</v>
      </c>
      <c r="AM15" s="3">
        <f t="shared" si="3"/>
        <v>0</v>
      </c>
      <c r="AN15" s="3">
        <v>90000</v>
      </c>
      <c r="AO15" s="3">
        <f t="shared" si="4"/>
        <v>0</v>
      </c>
      <c r="AP15" s="3">
        <v>90000</v>
      </c>
      <c r="AQ15" s="3">
        <f t="shared" si="5"/>
        <v>0</v>
      </c>
      <c r="AR15" s="3">
        <v>90000</v>
      </c>
      <c r="AS15" s="3">
        <f t="shared" si="6"/>
        <v>0</v>
      </c>
      <c r="AT15" s="3">
        <v>90000</v>
      </c>
      <c r="AU15" s="3">
        <f t="shared" si="7"/>
        <v>0</v>
      </c>
      <c r="AV15" s="3">
        <v>90000</v>
      </c>
      <c r="AW15" s="3">
        <f t="shared" si="8"/>
        <v>0</v>
      </c>
      <c r="AX15" s="3">
        <v>90000</v>
      </c>
      <c r="AY15" s="3">
        <f t="shared" si="9"/>
        <v>0</v>
      </c>
      <c r="AZ15" s="3">
        <v>90000</v>
      </c>
      <c r="BA15" s="3">
        <f t="shared" si="10"/>
        <v>0</v>
      </c>
      <c r="BB15" s="3">
        <v>90000</v>
      </c>
      <c r="BC15" s="3">
        <f t="shared" si="11"/>
        <v>0</v>
      </c>
      <c r="BD15" s="3">
        <v>90000</v>
      </c>
      <c r="BE15" s="3">
        <f t="shared" si="12"/>
        <v>0</v>
      </c>
      <c r="BF15" s="3"/>
      <c r="BG15" s="3">
        <v>90000</v>
      </c>
      <c r="BH15" s="3">
        <f t="shared" si="13"/>
        <v>0</v>
      </c>
      <c r="BI15" s="3">
        <v>90000</v>
      </c>
      <c r="BJ15" s="3">
        <f t="shared" si="14"/>
        <v>0</v>
      </c>
      <c r="BK15" s="3">
        <v>90000</v>
      </c>
      <c r="BL15" s="3">
        <f t="shared" si="15"/>
        <v>0</v>
      </c>
      <c r="BM15" s="3">
        <v>90000</v>
      </c>
      <c r="BN15" s="3">
        <f t="shared" si="16"/>
        <v>0</v>
      </c>
      <c r="BO15" s="3">
        <v>90000</v>
      </c>
      <c r="BP15" s="3">
        <f t="shared" si="17"/>
        <v>0</v>
      </c>
      <c r="BQ15" s="3">
        <v>90000</v>
      </c>
      <c r="BR15" s="3">
        <f t="shared" si="18"/>
        <v>0</v>
      </c>
      <c r="BS15" s="3">
        <v>90000</v>
      </c>
      <c r="BT15" s="3">
        <f t="shared" si="19"/>
        <v>0</v>
      </c>
      <c r="BU15" s="3">
        <v>90000</v>
      </c>
      <c r="BV15" s="3">
        <f t="shared" si="20"/>
        <v>0</v>
      </c>
      <c r="BW15" s="3">
        <v>90000</v>
      </c>
      <c r="BX15" s="3">
        <f t="shared" si="21"/>
        <v>0</v>
      </c>
      <c r="BY15" s="3">
        <v>90000</v>
      </c>
      <c r="BZ15" s="8">
        <f t="shared" si="22"/>
        <v>0</v>
      </c>
      <c r="CA15" s="3">
        <v>90000</v>
      </c>
      <c r="CB15" s="3">
        <f t="shared" si="23"/>
        <v>0</v>
      </c>
      <c r="CC15" s="3">
        <v>90000</v>
      </c>
      <c r="CD15" s="3">
        <f t="shared" si="24"/>
        <v>0</v>
      </c>
      <c r="CE15" s="3"/>
      <c r="CF15" s="3">
        <v>90000</v>
      </c>
      <c r="CG15" s="3">
        <f t="shared" si="25"/>
        <v>0</v>
      </c>
      <c r="CH15" s="3">
        <v>90000</v>
      </c>
      <c r="CI15" s="3">
        <f t="shared" si="26"/>
        <v>0</v>
      </c>
      <c r="CJ15" s="3">
        <v>90000</v>
      </c>
      <c r="CK15" s="3">
        <f t="shared" si="27"/>
        <v>0</v>
      </c>
      <c r="CL15" s="3">
        <v>90000</v>
      </c>
      <c r="CM15" s="3">
        <f t="shared" si="28"/>
        <v>0</v>
      </c>
      <c r="CN15" s="3">
        <v>90000</v>
      </c>
      <c r="CO15" s="3">
        <f t="shared" si="29"/>
        <v>0</v>
      </c>
      <c r="CP15" s="3">
        <v>90000</v>
      </c>
      <c r="CQ15" s="3">
        <f t="shared" si="30"/>
        <v>0</v>
      </c>
      <c r="CR15" s="3">
        <v>90000</v>
      </c>
      <c r="CS15" s="3">
        <f t="shared" si="31"/>
        <v>0</v>
      </c>
      <c r="CT15" s="3">
        <v>90000</v>
      </c>
      <c r="CU15" s="3">
        <f t="shared" si="32"/>
        <v>0</v>
      </c>
      <c r="CV15" s="3">
        <v>90000</v>
      </c>
      <c r="CW15" s="3">
        <f t="shared" si="33"/>
        <v>0</v>
      </c>
      <c r="CX15" s="3">
        <v>90000</v>
      </c>
      <c r="CY15" s="3">
        <f t="shared" si="34"/>
        <v>0</v>
      </c>
      <c r="CZ15" s="3">
        <v>90000</v>
      </c>
      <c r="DA15" s="15">
        <f t="shared" si="35"/>
        <v>0</v>
      </c>
      <c r="DB15" s="15">
        <v>90000</v>
      </c>
      <c r="DC15" s="15">
        <f t="shared" si="36"/>
        <v>0</v>
      </c>
      <c r="DD15" s="15"/>
      <c r="DE15" s="15">
        <v>90000</v>
      </c>
      <c r="DF15" s="15">
        <f t="shared" si="37"/>
        <v>0</v>
      </c>
      <c r="DG15" s="15">
        <v>90000</v>
      </c>
      <c r="DH15" s="15">
        <f t="shared" si="38"/>
        <v>0</v>
      </c>
      <c r="DI15" s="15">
        <v>90000</v>
      </c>
      <c r="DJ15" s="15">
        <f t="shared" si="39"/>
        <v>0</v>
      </c>
      <c r="DK15" s="15">
        <v>90000</v>
      </c>
      <c r="DL15" s="15">
        <f t="shared" si="40"/>
        <v>0</v>
      </c>
      <c r="DM15" s="15">
        <v>90000</v>
      </c>
      <c r="DN15" s="15">
        <f t="shared" si="41"/>
        <v>0</v>
      </c>
      <c r="DO15" s="15">
        <v>90000</v>
      </c>
      <c r="DP15" s="15">
        <f t="shared" si="42"/>
        <v>0</v>
      </c>
      <c r="DQ15" s="15">
        <v>90000</v>
      </c>
      <c r="DR15" s="15">
        <f t="shared" si="43"/>
        <v>0</v>
      </c>
      <c r="DS15" s="15">
        <v>90000</v>
      </c>
      <c r="DT15" s="15">
        <f t="shared" si="44"/>
        <v>0</v>
      </c>
      <c r="DU15" s="15">
        <v>90000</v>
      </c>
      <c r="DV15" s="15">
        <f t="shared" si="45"/>
        <v>0</v>
      </c>
      <c r="DW15" s="15">
        <v>90000</v>
      </c>
      <c r="DX15" s="15">
        <f t="shared" si="46"/>
        <v>0</v>
      </c>
      <c r="DY15" s="15">
        <v>90000</v>
      </c>
      <c r="DZ15" s="15">
        <f t="shared" si="47"/>
        <v>0</v>
      </c>
      <c r="EA15" s="15">
        <v>90000</v>
      </c>
      <c r="EB15" s="15">
        <f t="shared" si="48"/>
        <v>0</v>
      </c>
      <c r="EC15" s="15"/>
      <c r="ED15" s="15">
        <v>90000</v>
      </c>
      <c r="EE15" s="15">
        <f t="shared" si="49"/>
        <v>0</v>
      </c>
      <c r="EF15" s="15">
        <v>90000</v>
      </c>
      <c r="EG15" s="15">
        <f t="shared" si="50"/>
        <v>0</v>
      </c>
      <c r="EH15" s="15">
        <v>90000</v>
      </c>
      <c r="EI15" s="15">
        <f t="shared" si="51"/>
        <v>0</v>
      </c>
      <c r="EJ15" s="15">
        <v>90000</v>
      </c>
      <c r="EK15" s="15">
        <f t="shared" si="52"/>
        <v>0</v>
      </c>
      <c r="EL15" s="15">
        <v>90000</v>
      </c>
      <c r="EM15" s="15">
        <f t="shared" si="53"/>
        <v>0</v>
      </c>
      <c r="EN15" s="15">
        <v>90000</v>
      </c>
      <c r="EO15" s="15">
        <f t="shared" si="54"/>
        <v>0</v>
      </c>
      <c r="EP15" s="15">
        <v>90000</v>
      </c>
      <c r="EQ15" s="15">
        <f t="shared" si="55"/>
        <v>0</v>
      </c>
      <c r="ER15" s="15">
        <v>90000</v>
      </c>
      <c r="ES15" s="15">
        <f t="shared" si="56"/>
        <v>0</v>
      </c>
      <c r="ET15" s="15">
        <v>90000</v>
      </c>
      <c r="EU15" s="15">
        <f t="shared" si="57"/>
        <v>0</v>
      </c>
      <c r="EV15" s="15">
        <v>90000</v>
      </c>
      <c r="EW15" s="15">
        <f t="shared" si="58"/>
        <v>0</v>
      </c>
      <c r="EX15" s="15">
        <v>90000</v>
      </c>
      <c r="EY15" s="15">
        <f t="shared" si="59"/>
        <v>0</v>
      </c>
      <c r="EZ15" s="15">
        <v>90000</v>
      </c>
      <c r="FA15" s="15">
        <f t="shared" si="60"/>
        <v>0</v>
      </c>
      <c r="FB15" s="15"/>
      <c r="FC15" s="15">
        <v>90000</v>
      </c>
      <c r="FD15" s="15">
        <f t="shared" si="61"/>
        <v>0</v>
      </c>
      <c r="FE15" s="15">
        <v>90000</v>
      </c>
      <c r="FF15" s="15">
        <f t="shared" si="62"/>
        <v>0</v>
      </c>
      <c r="FG15" s="15">
        <v>90000</v>
      </c>
      <c r="FH15" s="15">
        <f t="shared" si="63"/>
        <v>0</v>
      </c>
      <c r="FI15" s="15">
        <v>90000</v>
      </c>
      <c r="FJ15" s="15">
        <f t="shared" si="64"/>
        <v>0</v>
      </c>
      <c r="FK15" s="15">
        <v>90000</v>
      </c>
      <c r="FL15" s="15">
        <f t="shared" si="65"/>
        <v>0</v>
      </c>
      <c r="FM15" s="15">
        <v>90000</v>
      </c>
      <c r="FN15" s="15">
        <f t="shared" si="66"/>
        <v>0</v>
      </c>
      <c r="FO15" s="15">
        <v>90000</v>
      </c>
      <c r="FP15" s="15">
        <f t="shared" si="67"/>
        <v>0</v>
      </c>
      <c r="FQ15" s="15">
        <v>90000</v>
      </c>
      <c r="FR15" s="15">
        <f t="shared" si="68"/>
        <v>0</v>
      </c>
      <c r="FS15" s="15">
        <v>90000</v>
      </c>
      <c r="FT15" s="15">
        <f t="shared" si="69"/>
        <v>0</v>
      </c>
      <c r="FU15" s="15">
        <v>90000</v>
      </c>
      <c r="FV15" s="15">
        <f t="shared" si="70"/>
        <v>0</v>
      </c>
      <c r="FW15" s="15">
        <v>90000</v>
      </c>
      <c r="FX15" s="15">
        <f t="shared" si="71"/>
        <v>0</v>
      </c>
      <c r="FY15" s="15"/>
      <c r="FZ15" s="15">
        <f t="shared" si="72"/>
        <v>0</v>
      </c>
      <c r="GA15" s="15"/>
      <c r="GB15" s="15"/>
      <c r="GC15" s="15">
        <f t="shared" si="73"/>
        <v>0</v>
      </c>
      <c r="GD15" s="15"/>
      <c r="GE15" s="15">
        <f t="shared" si="74"/>
        <v>0</v>
      </c>
      <c r="GF15" s="15"/>
      <c r="GG15" s="15">
        <f t="shared" si="75"/>
        <v>0</v>
      </c>
      <c r="GH15" s="15"/>
      <c r="GI15" s="15">
        <f t="shared" si="76"/>
        <v>0</v>
      </c>
      <c r="GJ15" s="15"/>
      <c r="GK15" s="15">
        <f t="shared" si="77"/>
        <v>0</v>
      </c>
      <c r="GL15" s="15"/>
      <c r="GM15" s="15">
        <f t="shared" si="78"/>
        <v>0</v>
      </c>
      <c r="GN15" s="15"/>
      <c r="GO15" s="15">
        <f t="shared" si="79"/>
        <v>0</v>
      </c>
      <c r="GP15" s="15"/>
      <c r="GQ15" s="15">
        <f t="shared" si="80"/>
        <v>0</v>
      </c>
      <c r="GR15" s="15"/>
      <c r="GS15" s="15">
        <f t="shared" si="81"/>
        <v>0</v>
      </c>
      <c r="GT15" s="15"/>
      <c r="GU15" s="15">
        <f t="shared" si="82"/>
        <v>0</v>
      </c>
      <c r="GV15" s="15"/>
      <c r="GW15" s="15">
        <f t="shared" si="83"/>
        <v>0</v>
      </c>
      <c r="GX15" s="15"/>
      <c r="GY15" s="15">
        <f t="shared" si="84"/>
        <v>0</v>
      </c>
      <c r="GZ15" s="15"/>
      <c r="HA15" s="15"/>
      <c r="HB15" s="15">
        <f t="shared" si="85"/>
        <v>0</v>
      </c>
      <c r="HC15" s="15"/>
      <c r="HD15" s="15">
        <f t="shared" si="86"/>
        <v>0</v>
      </c>
      <c r="HE15" s="15"/>
      <c r="HF15" s="15">
        <f t="shared" si="87"/>
        <v>0</v>
      </c>
      <c r="HG15" s="15"/>
      <c r="HH15" s="15">
        <f t="shared" si="88"/>
        <v>0</v>
      </c>
      <c r="HI15" s="15"/>
      <c r="HJ15" s="15">
        <f t="shared" si="89"/>
        <v>0</v>
      </c>
      <c r="HK15" s="15"/>
      <c r="HL15" s="15">
        <f t="shared" si="90"/>
        <v>0</v>
      </c>
      <c r="HM15" s="15"/>
      <c r="HN15" s="15">
        <f t="shared" si="91"/>
        <v>0</v>
      </c>
      <c r="HO15" s="15"/>
      <c r="HP15" s="15">
        <f t="shared" si="92"/>
        <v>0</v>
      </c>
      <c r="HQ15" s="15"/>
      <c r="HR15" s="15">
        <f t="shared" si="93"/>
        <v>0</v>
      </c>
      <c r="HS15" s="15"/>
      <c r="HT15" s="15">
        <f t="shared" si="94"/>
        <v>0</v>
      </c>
      <c r="HU15" s="15"/>
      <c r="HV15" s="15">
        <f t="shared" si="95"/>
        <v>0</v>
      </c>
      <c r="HW15" s="15"/>
      <c r="HX15" s="15">
        <f t="shared" si="96"/>
        <v>0</v>
      </c>
      <c r="HY15" s="33"/>
    </row>
    <row r="16" spans="1:233" ht="13.5" thickBot="1" x14ac:dyDescent="0.25">
      <c r="A16">
        <v>25025</v>
      </c>
      <c r="B16" t="s">
        <v>17</v>
      </c>
      <c r="C16" s="3">
        <v>80000</v>
      </c>
      <c r="D16" s="1">
        <v>35400</v>
      </c>
      <c r="E16" s="1">
        <v>39051</v>
      </c>
      <c r="F16" t="s">
        <v>4</v>
      </c>
      <c r="G16" s="6">
        <v>38686</v>
      </c>
      <c r="H16" s="68">
        <v>0.14499999999999999</v>
      </c>
      <c r="I16" s="39">
        <v>80000</v>
      </c>
      <c r="J16" s="39">
        <f t="shared" si="97"/>
        <v>352640</v>
      </c>
      <c r="K16" s="3">
        <v>80000</v>
      </c>
      <c r="L16" s="3">
        <f t="shared" si="98"/>
        <v>352640</v>
      </c>
      <c r="M16" s="3">
        <v>80000</v>
      </c>
      <c r="N16" s="3">
        <f t="shared" si="99"/>
        <v>352640</v>
      </c>
      <c r="O16" s="3">
        <v>80000</v>
      </c>
      <c r="P16" s="3">
        <f t="shared" si="100"/>
        <v>352640</v>
      </c>
      <c r="Q16" s="3">
        <v>80000</v>
      </c>
      <c r="R16" s="3">
        <f t="shared" si="101"/>
        <v>352640</v>
      </c>
      <c r="S16" s="3">
        <v>80000</v>
      </c>
      <c r="T16" s="3">
        <f t="shared" si="0"/>
        <v>352640</v>
      </c>
      <c r="U16" s="3">
        <v>80000</v>
      </c>
      <c r="V16" s="3">
        <f t="shared" si="102"/>
        <v>352640</v>
      </c>
      <c r="W16" s="3">
        <v>80000</v>
      </c>
      <c r="X16" s="3">
        <f t="shared" si="103"/>
        <v>352640</v>
      </c>
      <c r="Y16" s="3">
        <v>80000</v>
      </c>
      <c r="Z16" s="3">
        <f t="shared" si="104"/>
        <v>352640</v>
      </c>
      <c r="AA16" s="3">
        <v>80000</v>
      </c>
      <c r="AB16" s="3">
        <f t="shared" si="105"/>
        <v>352640</v>
      </c>
      <c r="AC16" s="3">
        <v>80000</v>
      </c>
      <c r="AD16" s="3">
        <f t="shared" si="106"/>
        <v>352640</v>
      </c>
      <c r="AE16" s="3">
        <v>80000</v>
      </c>
      <c r="AF16" s="3">
        <f t="shared" si="107"/>
        <v>352640</v>
      </c>
      <c r="AG16" s="3"/>
      <c r="AH16" s="3">
        <v>80000</v>
      </c>
      <c r="AI16" s="3">
        <f t="shared" si="1"/>
        <v>352640</v>
      </c>
      <c r="AJ16" s="3">
        <v>80000</v>
      </c>
      <c r="AK16" s="3">
        <f t="shared" si="2"/>
        <v>352640</v>
      </c>
      <c r="AL16" s="3">
        <v>80000</v>
      </c>
      <c r="AM16" s="3">
        <f t="shared" si="3"/>
        <v>352640</v>
      </c>
      <c r="AN16" s="3">
        <v>80000</v>
      </c>
      <c r="AO16" s="3">
        <f t="shared" si="4"/>
        <v>352640</v>
      </c>
      <c r="AP16" s="3">
        <v>80000</v>
      </c>
      <c r="AQ16" s="3">
        <f t="shared" si="5"/>
        <v>352640</v>
      </c>
      <c r="AR16" s="3">
        <v>80000</v>
      </c>
      <c r="AS16" s="3">
        <f t="shared" si="6"/>
        <v>352640</v>
      </c>
      <c r="AT16" s="3">
        <v>80000</v>
      </c>
      <c r="AU16" s="3">
        <f t="shared" si="7"/>
        <v>352640</v>
      </c>
      <c r="AV16" s="3">
        <v>80000</v>
      </c>
      <c r="AW16" s="3">
        <f t="shared" si="8"/>
        <v>352640</v>
      </c>
      <c r="AX16" s="3">
        <v>80000</v>
      </c>
      <c r="AY16" s="3">
        <f t="shared" si="9"/>
        <v>352640</v>
      </c>
      <c r="AZ16" s="3">
        <v>80000</v>
      </c>
      <c r="BA16" s="3">
        <f t="shared" si="10"/>
        <v>352640</v>
      </c>
      <c r="BB16" s="3">
        <v>80000</v>
      </c>
      <c r="BC16" s="3">
        <f t="shared" si="11"/>
        <v>352640</v>
      </c>
      <c r="BD16" s="3">
        <v>80000</v>
      </c>
      <c r="BE16" s="3">
        <f t="shared" si="12"/>
        <v>352640</v>
      </c>
      <c r="BF16" s="3"/>
      <c r="BG16" s="3">
        <v>80000</v>
      </c>
      <c r="BH16" s="3">
        <f t="shared" si="13"/>
        <v>352640</v>
      </c>
      <c r="BI16" s="3">
        <v>80000</v>
      </c>
      <c r="BJ16" s="3">
        <f t="shared" si="14"/>
        <v>352640</v>
      </c>
      <c r="BK16" s="3">
        <v>80000</v>
      </c>
      <c r="BL16" s="3">
        <f t="shared" si="15"/>
        <v>352640</v>
      </c>
      <c r="BM16" s="3">
        <v>80000</v>
      </c>
      <c r="BN16" s="3">
        <f t="shared" si="16"/>
        <v>352640</v>
      </c>
      <c r="BO16" s="3">
        <v>80000</v>
      </c>
      <c r="BP16" s="3">
        <f t="shared" si="17"/>
        <v>352640</v>
      </c>
      <c r="BQ16" s="3">
        <v>80000</v>
      </c>
      <c r="BR16" s="3">
        <f t="shared" si="18"/>
        <v>352640</v>
      </c>
      <c r="BS16" s="3">
        <v>80000</v>
      </c>
      <c r="BT16" s="3">
        <f t="shared" si="19"/>
        <v>352640</v>
      </c>
      <c r="BU16" s="3">
        <v>80000</v>
      </c>
      <c r="BV16" s="3">
        <f t="shared" si="20"/>
        <v>352640</v>
      </c>
      <c r="BW16" s="3">
        <v>80000</v>
      </c>
      <c r="BX16" s="3">
        <f t="shared" si="21"/>
        <v>352640</v>
      </c>
      <c r="BY16" s="3">
        <v>80000</v>
      </c>
      <c r="BZ16" s="8">
        <f t="shared" si="22"/>
        <v>352640</v>
      </c>
      <c r="CA16" s="3">
        <v>80000</v>
      </c>
      <c r="CB16" s="3">
        <f t="shared" si="23"/>
        <v>352640</v>
      </c>
      <c r="CC16" s="3">
        <v>60000</v>
      </c>
      <c r="CD16" s="3">
        <f t="shared" si="24"/>
        <v>264480</v>
      </c>
      <c r="CE16" s="3"/>
      <c r="CF16" s="3">
        <v>60000</v>
      </c>
      <c r="CG16" s="3">
        <f t="shared" si="25"/>
        <v>264480</v>
      </c>
      <c r="CH16" s="3">
        <v>60000</v>
      </c>
      <c r="CI16" s="3">
        <f t="shared" si="26"/>
        <v>264480</v>
      </c>
      <c r="CJ16" s="3">
        <v>60000</v>
      </c>
      <c r="CK16" s="3">
        <f t="shared" si="27"/>
        <v>264480</v>
      </c>
      <c r="CL16" s="3">
        <v>60000</v>
      </c>
      <c r="CM16" s="3">
        <f t="shared" si="28"/>
        <v>264480</v>
      </c>
      <c r="CN16" s="3">
        <v>60000</v>
      </c>
      <c r="CO16" s="3">
        <f t="shared" si="29"/>
        <v>264480</v>
      </c>
      <c r="CP16" s="3">
        <v>60000</v>
      </c>
      <c r="CQ16" s="3">
        <f t="shared" si="30"/>
        <v>264480</v>
      </c>
      <c r="CR16" s="3">
        <v>60000</v>
      </c>
      <c r="CS16" s="3">
        <f t="shared" si="31"/>
        <v>264480</v>
      </c>
      <c r="CT16" s="3">
        <v>60000</v>
      </c>
      <c r="CU16" s="3">
        <f t="shared" si="32"/>
        <v>264480</v>
      </c>
      <c r="CV16" s="3">
        <v>60000</v>
      </c>
      <c r="CW16" s="3">
        <f t="shared" si="33"/>
        <v>264480</v>
      </c>
      <c r="CX16" s="3">
        <v>60000</v>
      </c>
      <c r="CY16" s="3">
        <f t="shared" si="34"/>
        <v>264480</v>
      </c>
      <c r="CZ16" s="18">
        <v>60000</v>
      </c>
      <c r="DA16" s="15">
        <f t="shared" si="35"/>
        <v>264480</v>
      </c>
      <c r="DB16" s="15">
        <v>60000</v>
      </c>
      <c r="DC16" s="15">
        <f t="shared" si="36"/>
        <v>264480</v>
      </c>
      <c r="DD16" s="15"/>
      <c r="DE16" s="15">
        <v>60000</v>
      </c>
      <c r="DF16" s="15">
        <f t="shared" si="37"/>
        <v>264480</v>
      </c>
      <c r="DG16" s="15">
        <v>60000</v>
      </c>
      <c r="DH16" s="15">
        <f t="shared" si="38"/>
        <v>264480</v>
      </c>
      <c r="DI16" s="15">
        <v>60000</v>
      </c>
      <c r="DJ16" s="15">
        <f t="shared" si="39"/>
        <v>264480</v>
      </c>
      <c r="DK16" s="15">
        <v>60000</v>
      </c>
      <c r="DL16" s="15">
        <f t="shared" si="40"/>
        <v>264480</v>
      </c>
      <c r="DM16" s="15">
        <v>60000</v>
      </c>
      <c r="DN16" s="15">
        <f t="shared" si="41"/>
        <v>264480</v>
      </c>
      <c r="DO16" s="15">
        <v>60000</v>
      </c>
      <c r="DP16" s="15">
        <f t="shared" si="42"/>
        <v>264480</v>
      </c>
      <c r="DQ16" s="15">
        <v>60000</v>
      </c>
      <c r="DR16" s="15">
        <f t="shared" si="43"/>
        <v>264480</v>
      </c>
      <c r="DS16" s="15">
        <v>60000</v>
      </c>
      <c r="DT16" s="15">
        <f t="shared" si="44"/>
        <v>264480</v>
      </c>
      <c r="DU16" s="15">
        <v>60000</v>
      </c>
      <c r="DV16" s="15">
        <f t="shared" si="45"/>
        <v>264480</v>
      </c>
      <c r="DW16" s="15">
        <v>60000</v>
      </c>
      <c r="DX16" s="15">
        <f t="shared" si="46"/>
        <v>264480</v>
      </c>
      <c r="DY16" s="15">
        <v>60000</v>
      </c>
      <c r="DZ16" s="15">
        <f t="shared" si="47"/>
        <v>264480</v>
      </c>
      <c r="EA16" s="21"/>
      <c r="EB16" s="15">
        <f t="shared" si="48"/>
        <v>0</v>
      </c>
      <c r="EC16" s="15"/>
      <c r="ED16" s="21"/>
      <c r="EE16" s="15">
        <f t="shared" si="49"/>
        <v>0</v>
      </c>
      <c r="EF16" s="21"/>
      <c r="EG16" s="15">
        <f t="shared" si="50"/>
        <v>0</v>
      </c>
      <c r="EH16" s="21"/>
      <c r="EI16" s="15">
        <f t="shared" si="51"/>
        <v>0</v>
      </c>
      <c r="EJ16" s="21"/>
      <c r="EK16" s="15">
        <f t="shared" si="52"/>
        <v>0</v>
      </c>
      <c r="EL16" s="21"/>
      <c r="EM16" s="15">
        <f t="shared" si="53"/>
        <v>0</v>
      </c>
      <c r="EN16" s="21"/>
      <c r="EO16" s="15">
        <f t="shared" si="54"/>
        <v>0</v>
      </c>
      <c r="EP16" s="21"/>
      <c r="EQ16" s="15">
        <f t="shared" si="55"/>
        <v>0</v>
      </c>
      <c r="ER16" s="21"/>
      <c r="ES16" s="15">
        <f t="shared" si="56"/>
        <v>0</v>
      </c>
      <c r="ET16" s="21"/>
      <c r="EU16" s="15">
        <f t="shared" si="57"/>
        <v>0</v>
      </c>
      <c r="EV16" s="21"/>
      <c r="EW16" s="15">
        <f t="shared" si="58"/>
        <v>0</v>
      </c>
      <c r="EX16" s="21"/>
      <c r="EY16" s="15">
        <f t="shared" si="59"/>
        <v>0</v>
      </c>
      <c r="EZ16" s="21"/>
      <c r="FA16" s="15">
        <f t="shared" si="60"/>
        <v>0</v>
      </c>
      <c r="FB16" s="15"/>
      <c r="FC16" s="21"/>
      <c r="FD16" s="15">
        <f t="shared" si="61"/>
        <v>0</v>
      </c>
      <c r="FE16" s="21"/>
      <c r="FF16" s="15">
        <f t="shared" si="62"/>
        <v>0</v>
      </c>
      <c r="FG16" s="21"/>
      <c r="FH16" s="15">
        <f t="shared" si="63"/>
        <v>0</v>
      </c>
      <c r="FI16" s="21"/>
      <c r="FJ16" s="15">
        <f t="shared" si="64"/>
        <v>0</v>
      </c>
      <c r="FK16" s="21"/>
      <c r="FL16" s="15">
        <f t="shared" si="65"/>
        <v>0</v>
      </c>
      <c r="FM16" s="21"/>
      <c r="FN16" s="15">
        <f t="shared" si="66"/>
        <v>0</v>
      </c>
      <c r="FO16" s="21"/>
      <c r="FP16" s="15">
        <f t="shared" si="67"/>
        <v>0</v>
      </c>
      <c r="FQ16" s="21"/>
      <c r="FR16" s="15">
        <f t="shared" si="68"/>
        <v>0</v>
      </c>
      <c r="FS16" s="21"/>
      <c r="FT16" s="15">
        <f t="shared" si="69"/>
        <v>0</v>
      </c>
      <c r="FU16" s="21"/>
      <c r="FV16" s="15">
        <f t="shared" si="70"/>
        <v>0</v>
      </c>
      <c r="FW16" s="21"/>
      <c r="FX16" s="15">
        <f t="shared" si="71"/>
        <v>0</v>
      </c>
      <c r="FY16" s="21"/>
      <c r="FZ16" s="15">
        <f t="shared" si="72"/>
        <v>0</v>
      </c>
      <c r="GA16" s="15"/>
      <c r="GB16" s="21"/>
      <c r="GC16" s="15">
        <f t="shared" si="73"/>
        <v>0</v>
      </c>
      <c r="GD16" s="21"/>
      <c r="GE16" s="15">
        <f t="shared" si="74"/>
        <v>0</v>
      </c>
      <c r="GF16" s="21"/>
      <c r="GG16" s="15">
        <f t="shared" si="75"/>
        <v>0</v>
      </c>
      <c r="GH16" s="21"/>
      <c r="GI16" s="15">
        <f t="shared" si="76"/>
        <v>0</v>
      </c>
      <c r="GJ16" s="21"/>
      <c r="GK16" s="15">
        <f t="shared" si="77"/>
        <v>0</v>
      </c>
      <c r="GL16" s="21"/>
      <c r="GM16" s="15">
        <f t="shared" si="78"/>
        <v>0</v>
      </c>
      <c r="GN16" s="21"/>
      <c r="GO16" s="15">
        <f t="shared" si="79"/>
        <v>0</v>
      </c>
      <c r="GP16" s="21"/>
      <c r="GQ16" s="15">
        <f t="shared" si="80"/>
        <v>0</v>
      </c>
      <c r="GR16" s="21"/>
      <c r="GS16" s="15">
        <f t="shared" si="81"/>
        <v>0</v>
      </c>
      <c r="GT16" s="21"/>
      <c r="GU16" s="15">
        <f t="shared" si="82"/>
        <v>0</v>
      </c>
      <c r="GV16" s="21"/>
      <c r="GW16" s="15">
        <f t="shared" si="83"/>
        <v>0</v>
      </c>
      <c r="GX16" s="21"/>
      <c r="GY16" s="15">
        <f t="shared" si="84"/>
        <v>0</v>
      </c>
      <c r="GZ16" s="15"/>
      <c r="HA16" s="21"/>
      <c r="HB16" s="15">
        <f t="shared" si="85"/>
        <v>0</v>
      </c>
      <c r="HC16" s="21"/>
      <c r="HD16" s="15">
        <f t="shared" si="86"/>
        <v>0</v>
      </c>
      <c r="HE16" s="21"/>
      <c r="HF16" s="15">
        <f t="shared" si="87"/>
        <v>0</v>
      </c>
      <c r="HG16" s="21"/>
      <c r="HH16" s="15">
        <f t="shared" si="88"/>
        <v>0</v>
      </c>
      <c r="HI16" s="21"/>
      <c r="HJ16" s="15">
        <f t="shared" si="89"/>
        <v>0</v>
      </c>
      <c r="HK16" s="21"/>
      <c r="HL16" s="15">
        <f t="shared" si="90"/>
        <v>0</v>
      </c>
      <c r="HM16" s="21"/>
      <c r="HN16" s="15">
        <f t="shared" si="91"/>
        <v>0</v>
      </c>
      <c r="HO16" s="21"/>
      <c r="HP16" s="15">
        <f t="shared" si="92"/>
        <v>0</v>
      </c>
      <c r="HQ16" s="21"/>
      <c r="HR16" s="15">
        <f t="shared" si="93"/>
        <v>0</v>
      </c>
      <c r="HS16" s="21"/>
      <c r="HT16" s="15">
        <f t="shared" si="94"/>
        <v>0</v>
      </c>
      <c r="HU16" s="21"/>
      <c r="HV16" s="15">
        <f t="shared" si="95"/>
        <v>0</v>
      </c>
      <c r="HW16" s="21"/>
      <c r="HX16" s="15">
        <f t="shared" si="96"/>
        <v>0</v>
      </c>
      <c r="HY16" s="33"/>
    </row>
    <row r="17" spans="1:233" ht="13.5" thickBot="1" x14ac:dyDescent="0.25">
      <c r="A17">
        <v>24670</v>
      </c>
      <c r="B17" t="s">
        <v>13</v>
      </c>
      <c r="C17" s="3">
        <v>10000</v>
      </c>
      <c r="D17" s="1">
        <v>35490</v>
      </c>
      <c r="E17" s="1">
        <v>39172</v>
      </c>
      <c r="F17" t="s">
        <v>4</v>
      </c>
      <c r="G17" s="6">
        <v>38807</v>
      </c>
      <c r="H17" s="68">
        <v>0</v>
      </c>
      <c r="I17" s="39">
        <v>10000</v>
      </c>
      <c r="J17" s="39">
        <f t="shared" si="97"/>
        <v>0</v>
      </c>
      <c r="K17" s="3">
        <v>10000</v>
      </c>
      <c r="L17" s="3">
        <f t="shared" si="98"/>
        <v>0</v>
      </c>
      <c r="M17" s="3">
        <v>10000</v>
      </c>
      <c r="N17" s="3">
        <f t="shared" si="99"/>
        <v>0</v>
      </c>
      <c r="O17" s="3">
        <v>10000</v>
      </c>
      <c r="P17" s="3">
        <f t="shared" si="100"/>
        <v>0</v>
      </c>
      <c r="Q17" s="3">
        <v>10000</v>
      </c>
      <c r="R17" s="3">
        <f t="shared" si="101"/>
        <v>0</v>
      </c>
      <c r="S17" s="3">
        <v>10000</v>
      </c>
      <c r="T17" s="3">
        <f t="shared" si="0"/>
        <v>0</v>
      </c>
      <c r="U17" s="3">
        <v>10000</v>
      </c>
      <c r="V17" s="3">
        <f t="shared" si="102"/>
        <v>0</v>
      </c>
      <c r="W17" s="3">
        <v>10000</v>
      </c>
      <c r="X17" s="3">
        <f t="shared" si="103"/>
        <v>0</v>
      </c>
      <c r="Y17" s="3">
        <v>10000</v>
      </c>
      <c r="Z17" s="3">
        <f t="shared" si="104"/>
        <v>0</v>
      </c>
      <c r="AA17" s="3">
        <v>10000</v>
      </c>
      <c r="AB17" s="3">
        <f t="shared" si="105"/>
        <v>0</v>
      </c>
      <c r="AC17" s="3">
        <v>10000</v>
      </c>
      <c r="AD17" s="3">
        <f t="shared" si="106"/>
        <v>0</v>
      </c>
      <c r="AE17" s="3">
        <v>10000</v>
      </c>
      <c r="AF17" s="3">
        <f t="shared" si="107"/>
        <v>0</v>
      </c>
      <c r="AG17" s="3"/>
      <c r="AH17" s="3">
        <v>10000</v>
      </c>
      <c r="AI17" s="3">
        <f t="shared" si="1"/>
        <v>0</v>
      </c>
      <c r="AJ17" s="3">
        <v>10000</v>
      </c>
      <c r="AK17" s="3">
        <f t="shared" si="2"/>
        <v>0</v>
      </c>
      <c r="AL17" s="3">
        <v>10000</v>
      </c>
      <c r="AM17" s="3">
        <f t="shared" si="3"/>
        <v>0</v>
      </c>
      <c r="AN17" s="3">
        <v>10000</v>
      </c>
      <c r="AO17" s="3">
        <f t="shared" si="4"/>
        <v>0</v>
      </c>
      <c r="AP17" s="3">
        <v>10000</v>
      </c>
      <c r="AQ17" s="3">
        <f t="shared" si="5"/>
        <v>0</v>
      </c>
      <c r="AR17" s="3">
        <v>10000</v>
      </c>
      <c r="AS17" s="3">
        <f t="shared" si="6"/>
        <v>0</v>
      </c>
      <c r="AT17" s="3">
        <v>10000</v>
      </c>
      <c r="AU17" s="3">
        <f t="shared" si="7"/>
        <v>0</v>
      </c>
      <c r="AV17" s="3">
        <v>10000</v>
      </c>
      <c r="AW17" s="3">
        <f t="shared" si="8"/>
        <v>0</v>
      </c>
      <c r="AX17" s="3">
        <v>10000</v>
      </c>
      <c r="AY17" s="3">
        <f t="shared" si="9"/>
        <v>0</v>
      </c>
      <c r="AZ17" s="3">
        <v>10000</v>
      </c>
      <c r="BA17" s="3">
        <f t="shared" si="10"/>
        <v>0</v>
      </c>
      <c r="BB17" s="3">
        <v>10000</v>
      </c>
      <c r="BC17" s="3">
        <f t="shared" si="11"/>
        <v>0</v>
      </c>
      <c r="BD17" s="3">
        <v>10000</v>
      </c>
      <c r="BE17" s="3">
        <f t="shared" si="12"/>
        <v>0</v>
      </c>
      <c r="BF17" s="3"/>
      <c r="BG17" s="3">
        <v>10000</v>
      </c>
      <c r="BH17" s="3">
        <f t="shared" si="13"/>
        <v>0</v>
      </c>
      <c r="BI17" s="3">
        <v>10000</v>
      </c>
      <c r="BJ17" s="3">
        <f t="shared" si="14"/>
        <v>0</v>
      </c>
      <c r="BK17" s="3">
        <v>10000</v>
      </c>
      <c r="BL17" s="3">
        <f t="shared" si="15"/>
        <v>0</v>
      </c>
      <c r="BM17" s="3">
        <v>10000</v>
      </c>
      <c r="BN17" s="3">
        <f t="shared" si="16"/>
        <v>0</v>
      </c>
      <c r="BO17" s="3">
        <v>10000</v>
      </c>
      <c r="BP17" s="3">
        <f t="shared" si="17"/>
        <v>0</v>
      </c>
      <c r="BQ17" s="3">
        <v>10000</v>
      </c>
      <c r="BR17" s="3">
        <f t="shared" si="18"/>
        <v>0</v>
      </c>
      <c r="BS17" s="3">
        <v>10000</v>
      </c>
      <c r="BT17" s="3">
        <f t="shared" si="19"/>
        <v>0</v>
      </c>
      <c r="BU17" s="3">
        <v>10000</v>
      </c>
      <c r="BV17" s="3">
        <f t="shared" si="20"/>
        <v>0</v>
      </c>
      <c r="BW17" s="3">
        <v>10000</v>
      </c>
      <c r="BX17" s="3">
        <f t="shared" si="21"/>
        <v>0</v>
      </c>
      <c r="BY17" s="3">
        <v>10000</v>
      </c>
      <c r="BZ17" s="8">
        <f t="shared" si="22"/>
        <v>0</v>
      </c>
      <c r="CA17" s="3">
        <v>10000</v>
      </c>
      <c r="CB17" s="3">
        <f t="shared" si="23"/>
        <v>0</v>
      </c>
      <c r="CC17" s="3">
        <v>10000</v>
      </c>
      <c r="CD17" s="3">
        <f t="shared" si="24"/>
        <v>0</v>
      </c>
      <c r="CE17" s="3"/>
      <c r="CF17" s="3">
        <v>10000</v>
      </c>
      <c r="CG17" s="3">
        <f t="shared" si="25"/>
        <v>0</v>
      </c>
      <c r="CH17" s="3">
        <v>10000</v>
      </c>
      <c r="CI17" s="3">
        <f t="shared" si="26"/>
        <v>0</v>
      </c>
      <c r="CJ17" s="3">
        <v>10000</v>
      </c>
      <c r="CK17" s="3">
        <f t="shared" si="27"/>
        <v>0</v>
      </c>
      <c r="CL17" s="3">
        <v>10000</v>
      </c>
      <c r="CM17" s="3">
        <f t="shared" si="28"/>
        <v>0</v>
      </c>
      <c r="CN17" s="3">
        <v>10000</v>
      </c>
      <c r="CO17" s="3">
        <f t="shared" si="29"/>
        <v>0</v>
      </c>
      <c r="CP17" s="3">
        <v>10000</v>
      </c>
      <c r="CQ17" s="3">
        <f t="shared" si="30"/>
        <v>0</v>
      </c>
      <c r="CR17" s="3">
        <v>10000</v>
      </c>
      <c r="CS17" s="3">
        <f t="shared" si="31"/>
        <v>0</v>
      </c>
      <c r="CT17" s="3">
        <v>10000</v>
      </c>
      <c r="CU17" s="3">
        <f t="shared" si="32"/>
        <v>0</v>
      </c>
      <c r="CV17" s="3">
        <v>10000</v>
      </c>
      <c r="CW17" s="3">
        <f t="shared" si="33"/>
        <v>0</v>
      </c>
      <c r="CX17" s="3">
        <v>10000</v>
      </c>
      <c r="CY17" s="3">
        <f t="shared" si="34"/>
        <v>0</v>
      </c>
      <c r="CZ17" s="3">
        <v>10000</v>
      </c>
      <c r="DA17" s="15">
        <f t="shared" si="35"/>
        <v>0</v>
      </c>
      <c r="DB17" s="15">
        <v>10000</v>
      </c>
      <c r="DC17" s="15">
        <f t="shared" si="36"/>
        <v>0</v>
      </c>
      <c r="DD17" s="15"/>
      <c r="DE17" s="15">
        <v>10000</v>
      </c>
      <c r="DF17" s="15">
        <f t="shared" si="37"/>
        <v>0</v>
      </c>
      <c r="DG17" s="15">
        <v>10000</v>
      </c>
      <c r="DH17" s="15">
        <f t="shared" si="38"/>
        <v>0</v>
      </c>
      <c r="DI17" s="35">
        <v>10000</v>
      </c>
      <c r="DJ17" s="15">
        <f t="shared" si="39"/>
        <v>0</v>
      </c>
      <c r="DK17" s="15">
        <v>10000</v>
      </c>
      <c r="DL17" s="15">
        <f t="shared" si="40"/>
        <v>0</v>
      </c>
      <c r="DM17" s="15">
        <v>10000</v>
      </c>
      <c r="DN17" s="15">
        <f t="shared" si="41"/>
        <v>0</v>
      </c>
      <c r="DO17" s="15">
        <v>10000</v>
      </c>
      <c r="DP17" s="15">
        <f t="shared" si="42"/>
        <v>0</v>
      </c>
      <c r="DQ17" s="15">
        <v>10000</v>
      </c>
      <c r="DR17" s="15">
        <f t="shared" si="43"/>
        <v>0</v>
      </c>
      <c r="DS17" s="15">
        <v>10000</v>
      </c>
      <c r="DT17" s="15">
        <f t="shared" si="44"/>
        <v>0</v>
      </c>
      <c r="DU17" s="15">
        <v>10000</v>
      </c>
      <c r="DV17" s="15">
        <f t="shared" si="45"/>
        <v>0</v>
      </c>
      <c r="DW17" s="15">
        <v>10000</v>
      </c>
      <c r="DX17" s="15">
        <f t="shared" si="46"/>
        <v>0</v>
      </c>
      <c r="DY17" s="15">
        <v>10000</v>
      </c>
      <c r="DZ17" s="15">
        <f t="shared" si="47"/>
        <v>0</v>
      </c>
      <c r="EA17" s="15">
        <v>10000</v>
      </c>
      <c r="EB17" s="15">
        <f t="shared" si="48"/>
        <v>0</v>
      </c>
      <c r="EC17" s="15"/>
      <c r="ED17" s="15">
        <v>10000</v>
      </c>
      <c r="EE17" s="15">
        <f t="shared" si="49"/>
        <v>0</v>
      </c>
      <c r="EF17" s="15">
        <v>10000</v>
      </c>
      <c r="EG17" s="15">
        <f t="shared" si="50"/>
        <v>0</v>
      </c>
      <c r="EH17" s="15">
        <v>10000</v>
      </c>
      <c r="EI17" s="15">
        <f t="shared" si="51"/>
        <v>0</v>
      </c>
      <c r="EJ17" s="15"/>
      <c r="EK17" s="15">
        <f t="shared" si="52"/>
        <v>0</v>
      </c>
      <c r="EL17" s="15"/>
      <c r="EM17" s="15">
        <f t="shared" si="53"/>
        <v>0</v>
      </c>
      <c r="EN17" s="15"/>
      <c r="EO17" s="15">
        <f t="shared" si="54"/>
        <v>0</v>
      </c>
      <c r="EP17" s="15"/>
      <c r="EQ17" s="15">
        <f t="shared" si="55"/>
        <v>0</v>
      </c>
      <c r="ER17" s="15"/>
      <c r="ES17" s="15">
        <f t="shared" si="56"/>
        <v>0</v>
      </c>
      <c r="ET17" s="15"/>
      <c r="EU17" s="15">
        <f t="shared" si="57"/>
        <v>0</v>
      </c>
      <c r="EV17" s="15"/>
      <c r="EW17" s="15">
        <f t="shared" si="58"/>
        <v>0</v>
      </c>
      <c r="EX17" s="15"/>
      <c r="EY17" s="15">
        <f t="shared" si="59"/>
        <v>0</v>
      </c>
      <c r="EZ17" s="15"/>
      <c r="FA17" s="15">
        <f t="shared" si="60"/>
        <v>0</v>
      </c>
      <c r="FB17" s="15"/>
      <c r="FC17" s="15"/>
      <c r="FD17" s="15">
        <f t="shared" si="61"/>
        <v>0</v>
      </c>
      <c r="FE17" s="15"/>
      <c r="FF17" s="15">
        <f t="shared" si="62"/>
        <v>0</v>
      </c>
      <c r="FG17" s="15"/>
      <c r="FH17" s="15">
        <f t="shared" si="63"/>
        <v>0</v>
      </c>
      <c r="FI17" s="15"/>
      <c r="FJ17" s="15">
        <f t="shared" si="64"/>
        <v>0</v>
      </c>
      <c r="FK17" s="15"/>
      <c r="FL17" s="15">
        <f t="shared" si="65"/>
        <v>0</v>
      </c>
      <c r="FM17" s="15"/>
      <c r="FN17" s="15">
        <f t="shared" si="66"/>
        <v>0</v>
      </c>
      <c r="FO17" s="15"/>
      <c r="FP17" s="15">
        <f t="shared" si="67"/>
        <v>0</v>
      </c>
      <c r="FQ17" s="15"/>
      <c r="FR17" s="15">
        <f t="shared" si="68"/>
        <v>0</v>
      </c>
      <c r="FS17" s="15"/>
      <c r="FT17" s="15">
        <f t="shared" si="69"/>
        <v>0</v>
      </c>
      <c r="FU17" s="15"/>
      <c r="FV17" s="15">
        <f t="shared" si="70"/>
        <v>0</v>
      </c>
      <c r="FW17" s="15"/>
      <c r="FX17" s="15">
        <f t="shared" si="71"/>
        <v>0</v>
      </c>
      <c r="FY17" s="15"/>
      <c r="FZ17" s="15">
        <f t="shared" si="72"/>
        <v>0</v>
      </c>
      <c r="GA17" s="15"/>
      <c r="GB17" s="15"/>
      <c r="GC17" s="15">
        <f t="shared" si="73"/>
        <v>0</v>
      </c>
      <c r="GD17" s="15"/>
      <c r="GE17" s="15">
        <f t="shared" si="74"/>
        <v>0</v>
      </c>
      <c r="GF17" s="15"/>
      <c r="GG17" s="15">
        <f t="shared" si="75"/>
        <v>0</v>
      </c>
      <c r="GH17" s="15"/>
      <c r="GI17" s="15">
        <f t="shared" si="76"/>
        <v>0</v>
      </c>
      <c r="GJ17" s="15"/>
      <c r="GK17" s="15">
        <f t="shared" si="77"/>
        <v>0</v>
      </c>
      <c r="GL17" s="15"/>
      <c r="GM17" s="15">
        <f t="shared" si="78"/>
        <v>0</v>
      </c>
      <c r="GN17" s="15"/>
      <c r="GO17" s="15">
        <f t="shared" si="79"/>
        <v>0</v>
      </c>
      <c r="GP17" s="15"/>
      <c r="GQ17" s="15">
        <f t="shared" si="80"/>
        <v>0</v>
      </c>
      <c r="GR17" s="15"/>
      <c r="GS17" s="15">
        <f t="shared" si="81"/>
        <v>0</v>
      </c>
      <c r="GT17" s="15"/>
      <c r="GU17" s="15">
        <f t="shared" si="82"/>
        <v>0</v>
      </c>
      <c r="GV17" s="15"/>
      <c r="GW17" s="15">
        <f t="shared" si="83"/>
        <v>0</v>
      </c>
      <c r="GX17" s="15"/>
      <c r="GY17" s="15">
        <f t="shared" si="84"/>
        <v>0</v>
      </c>
      <c r="GZ17" s="15"/>
      <c r="HA17" s="15"/>
      <c r="HB17" s="15">
        <f t="shared" si="85"/>
        <v>0</v>
      </c>
      <c r="HC17" s="15"/>
      <c r="HD17" s="15">
        <f t="shared" si="86"/>
        <v>0</v>
      </c>
      <c r="HE17" s="15"/>
      <c r="HF17" s="15">
        <f t="shared" si="87"/>
        <v>0</v>
      </c>
      <c r="HG17" s="15"/>
      <c r="HH17" s="15">
        <f t="shared" si="88"/>
        <v>0</v>
      </c>
      <c r="HI17" s="15"/>
      <c r="HJ17" s="15">
        <f t="shared" si="89"/>
        <v>0</v>
      </c>
      <c r="HK17" s="15"/>
      <c r="HL17" s="15">
        <f t="shared" si="90"/>
        <v>0</v>
      </c>
      <c r="HM17" s="15"/>
      <c r="HN17" s="15">
        <f t="shared" si="91"/>
        <v>0</v>
      </c>
      <c r="HO17" s="15"/>
      <c r="HP17" s="15">
        <f t="shared" si="92"/>
        <v>0</v>
      </c>
      <c r="HQ17" s="15"/>
      <c r="HR17" s="15">
        <f t="shared" si="93"/>
        <v>0</v>
      </c>
      <c r="HS17" s="15"/>
      <c r="HT17" s="15">
        <f t="shared" si="94"/>
        <v>0</v>
      </c>
      <c r="HU17" s="15"/>
      <c r="HV17" s="15">
        <f t="shared" si="95"/>
        <v>0</v>
      </c>
      <c r="HW17" s="15"/>
      <c r="HX17" s="15">
        <f t="shared" si="96"/>
        <v>0</v>
      </c>
      <c r="HY17" s="33"/>
    </row>
    <row r="18" spans="1:233" ht="13.5" thickBot="1" x14ac:dyDescent="0.25">
      <c r="A18">
        <v>25700</v>
      </c>
      <c r="B18" t="s">
        <v>37</v>
      </c>
      <c r="C18" s="3">
        <v>25000</v>
      </c>
      <c r="D18" s="1">
        <v>35796</v>
      </c>
      <c r="E18" s="1">
        <v>37621</v>
      </c>
      <c r="F18" t="s">
        <v>4</v>
      </c>
      <c r="G18" s="6">
        <v>37256</v>
      </c>
      <c r="H18" s="68">
        <v>0</v>
      </c>
      <c r="I18" s="39">
        <v>25000</v>
      </c>
      <c r="J18" s="39">
        <f t="shared" si="97"/>
        <v>0</v>
      </c>
      <c r="K18" s="3">
        <v>25000</v>
      </c>
      <c r="L18" s="3">
        <f t="shared" si="98"/>
        <v>0</v>
      </c>
      <c r="M18" s="3">
        <v>25000</v>
      </c>
      <c r="N18" s="3">
        <f t="shared" si="99"/>
        <v>0</v>
      </c>
      <c r="O18" s="3">
        <v>25000</v>
      </c>
      <c r="P18" s="3">
        <f t="shared" si="100"/>
        <v>0</v>
      </c>
      <c r="Q18" s="3">
        <v>25000</v>
      </c>
      <c r="R18" s="3">
        <f t="shared" si="101"/>
        <v>0</v>
      </c>
      <c r="S18" s="3">
        <v>25000</v>
      </c>
      <c r="T18" s="3">
        <f t="shared" si="0"/>
        <v>0</v>
      </c>
      <c r="U18" s="3">
        <v>25000</v>
      </c>
      <c r="V18" s="3">
        <f t="shared" si="102"/>
        <v>0</v>
      </c>
      <c r="W18" s="3">
        <v>25000</v>
      </c>
      <c r="X18" s="3">
        <f t="shared" si="103"/>
        <v>0</v>
      </c>
      <c r="Y18" s="3">
        <v>25000</v>
      </c>
      <c r="Z18" s="3">
        <f t="shared" si="104"/>
        <v>0</v>
      </c>
      <c r="AA18" s="3">
        <v>25000</v>
      </c>
      <c r="AB18" s="3">
        <f t="shared" si="105"/>
        <v>0</v>
      </c>
      <c r="AC18" s="3">
        <v>25000</v>
      </c>
      <c r="AD18" s="3">
        <f t="shared" si="106"/>
        <v>0</v>
      </c>
      <c r="AE18" s="3">
        <v>25000</v>
      </c>
      <c r="AF18" s="3">
        <f t="shared" si="107"/>
        <v>0</v>
      </c>
      <c r="AG18" s="3"/>
      <c r="AH18" s="17"/>
      <c r="AI18" s="3">
        <f t="shared" si="1"/>
        <v>0</v>
      </c>
      <c r="AJ18" s="17"/>
      <c r="AK18" s="3">
        <f t="shared" si="2"/>
        <v>0</v>
      </c>
      <c r="AL18" s="17"/>
      <c r="AM18" s="3">
        <f t="shared" si="3"/>
        <v>0</v>
      </c>
      <c r="AN18" s="17"/>
      <c r="AO18" s="3">
        <f t="shared" si="4"/>
        <v>0</v>
      </c>
      <c r="AP18" s="17"/>
      <c r="AQ18" s="3">
        <f t="shared" si="5"/>
        <v>0</v>
      </c>
      <c r="AR18" s="17"/>
      <c r="AS18" s="3">
        <f t="shared" si="6"/>
        <v>0</v>
      </c>
      <c r="AT18" s="17"/>
      <c r="AU18" s="3">
        <f t="shared" si="7"/>
        <v>0</v>
      </c>
      <c r="AV18" s="17"/>
      <c r="AW18" s="3">
        <f t="shared" si="8"/>
        <v>0</v>
      </c>
      <c r="AX18" s="17"/>
      <c r="AY18" s="3">
        <f t="shared" si="9"/>
        <v>0</v>
      </c>
      <c r="AZ18" s="17"/>
      <c r="BA18" s="3">
        <f t="shared" si="10"/>
        <v>0</v>
      </c>
      <c r="BB18" s="17"/>
      <c r="BC18" s="3">
        <f t="shared" si="11"/>
        <v>0</v>
      </c>
      <c r="BD18" s="17"/>
      <c r="BE18" s="3">
        <f t="shared" si="12"/>
        <v>0</v>
      </c>
      <c r="BF18" s="3"/>
      <c r="BG18" s="17"/>
      <c r="BH18" s="3">
        <f t="shared" si="13"/>
        <v>0</v>
      </c>
      <c r="BI18" s="17"/>
      <c r="BJ18" s="3">
        <f t="shared" si="14"/>
        <v>0</v>
      </c>
      <c r="BK18" s="17"/>
      <c r="BL18" s="3">
        <f t="shared" si="15"/>
        <v>0</v>
      </c>
      <c r="BM18" s="17"/>
      <c r="BN18" s="3">
        <f t="shared" si="16"/>
        <v>0</v>
      </c>
      <c r="BO18" s="17"/>
      <c r="BP18" s="3">
        <f t="shared" si="17"/>
        <v>0</v>
      </c>
      <c r="BQ18" s="17"/>
      <c r="BR18" s="3">
        <f t="shared" si="18"/>
        <v>0</v>
      </c>
      <c r="BS18" s="17"/>
      <c r="BT18" s="3">
        <f t="shared" si="19"/>
        <v>0</v>
      </c>
      <c r="BU18" s="17"/>
      <c r="BV18" s="3">
        <f t="shared" si="20"/>
        <v>0</v>
      </c>
      <c r="BW18" s="17"/>
      <c r="BX18" s="3">
        <f t="shared" si="21"/>
        <v>0</v>
      </c>
      <c r="BY18" s="17"/>
      <c r="BZ18" s="8">
        <f t="shared" si="22"/>
        <v>0</v>
      </c>
      <c r="CA18" s="17"/>
      <c r="CB18" s="3">
        <f t="shared" si="23"/>
        <v>0</v>
      </c>
      <c r="CC18" s="17"/>
      <c r="CD18" s="3">
        <f t="shared" si="24"/>
        <v>0</v>
      </c>
      <c r="CE18" s="3"/>
      <c r="CF18" s="17"/>
      <c r="CG18" s="3">
        <f t="shared" si="25"/>
        <v>0</v>
      </c>
      <c r="CH18" s="17"/>
      <c r="CI18" s="3">
        <f t="shared" si="26"/>
        <v>0</v>
      </c>
      <c r="CJ18" s="17"/>
      <c r="CK18" s="3">
        <f t="shared" si="27"/>
        <v>0</v>
      </c>
      <c r="CL18" s="17"/>
      <c r="CM18" s="3">
        <f t="shared" si="28"/>
        <v>0</v>
      </c>
      <c r="CN18" s="17"/>
      <c r="CO18" s="3">
        <f t="shared" si="29"/>
        <v>0</v>
      </c>
      <c r="CP18" s="17"/>
      <c r="CQ18" s="3">
        <f t="shared" si="30"/>
        <v>0</v>
      </c>
      <c r="CR18" s="17"/>
      <c r="CS18" s="3">
        <f t="shared" si="31"/>
        <v>0</v>
      </c>
      <c r="CT18" s="17"/>
      <c r="CU18" s="3">
        <f t="shared" si="32"/>
        <v>0</v>
      </c>
      <c r="CV18" s="17"/>
      <c r="CW18" s="3">
        <f t="shared" si="33"/>
        <v>0</v>
      </c>
      <c r="CX18" s="17"/>
      <c r="CY18" s="3">
        <f t="shared" si="34"/>
        <v>0</v>
      </c>
      <c r="CZ18" s="17"/>
      <c r="DA18" s="15">
        <f t="shared" si="35"/>
        <v>0</v>
      </c>
      <c r="DB18" s="15"/>
      <c r="DC18" s="15">
        <f t="shared" si="36"/>
        <v>0</v>
      </c>
      <c r="DD18" s="15"/>
      <c r="DE18" s="15"/>
      <c r="DF18" s="15">
        <f t="shared" si="37"/>
        <v>0</v>
      </c>
      <c r="DG18" s="15"/>
      <c r="DH18" s="15">
        <f t="shared" si="38"/>
        <v>0</v>
      </c>
      <c r="DI18" s="15"/>
      <c r="DJ18" s="15">
        <f t="shared" si="39"/>
        <v>0</v>
      </c>
      <c r="DK18" s="15"/>
      <c r="DL18" s="15">
        <f t="shared" si="40"/>
        <v>0</v>
      </c>
      <c r="DM18" s="15"/>
      <c r="DN18" s="15">
        <f t="shared" si="41"/>
        <v>0</v>
      </c>
      <c r="DO18" s="15"/>
      <c r="DP18" s="15">
        <f t="shared" si="42"/>
        <v>0</v>
      </c>
      <c r="DQ18" s="15"/>
      <c r="DR18" s="15">
        <f t="shared" si="43"/>
        <v>0</v>
      </c>
      <c r="DS18" s="15"/>
      <c r="DT18" s="15">
        <f t="shared" si="44"/>
        <v>0</v>
      </c>
      <c r="DU18" s="15"/>
      <c r="DV18" s="15">
        <f t="shared" si="45"/>
        <v>0</v>
      </c>
      <c r="DW18" s="15"/>
      <c r="DX18" s="15">
        <f t="shared" si="46"/>
        <v>0</v>
      </c>
      <c r="DY18" s="15"/>
      <c r="DZ18" s="15">
        <f t="shared" si="47"/>
        <v>0</v>
      </c>
      <c r="EA18" s="15"/>
      <c r="EB18" s="15">
        <f t="shared" si="48"/>
        <v>0</v>
      </c>
      <c r="EC18" s="15"/>
      <c r="ED18" s="33"/>
      <c r="EE18" s="15">
        <f t="shared" si="49"/>
        <v>0</v>
      </c>
      <c r="EF18" s="33"/>
      <c r="EG18" s="15">
        <f t="shared" si="50"/>
        <v>0</v>
      </c>
      <c r="EH18" s="33"/>
      <c r="EI18" s="15">
        <f t="shared" si="51"/>
        <v>0</v>
      </c>
      <c r="EJ18" s="33"/>
      <c r="EK18" s="15">
        <f t="shared" si="52"/>
        <v>0</v>
      </c>
      <c r="EL18" s="33"/>
      <c r="EM18" s="15">
        <f t="shared" si="53"/>
        <v>0</v>
      </c>
      <c r="EN18" s="33"/>
      <c r="EO18" s="15">
        <f t="shared" si="54"/>
        <v>0</v>
      </c>
      <c r="EP18" s="33"/>
      <c r="EQ18" s="15">
        <f t="shared" si="55"/>
        <v>0</v>
      </c>
      <c r="ER18" s="33"/>
      <c r="ES18" s="15">
        <f t="shared" si="56"/>
        <v>0</v>
      </c>
      <c r="ET18" s="33"/>
      <c r="EU18" s="15">
        <f t="shared" si="57"/>
        <v>0</v>
      </c>
      <c r="EV18" s="33"/>
      <c r="EW18" s="15">
        <f t="shared" si="58"/>
        <v>0</v>
      </c>
      <c r="EX18" s="33"/>
      <c r="EY18" s="15">
        <f t="shared" si="59"/>
        <v>0</v>
      </c>
      <c r="EZ18" s="33"/>
      <c r="FA18" s="15">
        <f t="shared" si="60"/>
        <v>0</v>
      </c>
      <c r="FB18" s="15"/>
      <c r="FC18" s="33"/>
      <c r="FD18" s="15">
        <f t="shared" si="61"/>
        <v>0</v>
      </c>
      <c r="FE18" s="33"/>
      <c r="FF18" s="15">
        <f t="shared" si="62"/>
        <v>0</v>
      </c>
      <c r="FG18" s="33"/>
      <c r="FH18" s="15">
        <f t="shared" si="63"/>
        <v>0</v>
      </c>
      <c r="FI18" s="33"/>
      <c r="FJ18" s="15">
        <f t="shared" si="64"/>
        <v>0</v>
      </c>
      <c r="FK18" s="33"/>
      <c r="FL18" s="15">
        <f t="shared" si="65"/>
        <v>0</v>
      </c>
      <c r="FM18" s="33"/>
      <c r="FN18" s="15">
        <f t="shared" si="66"/>
        <v>0</v>
      </c>
      <c r="FO18" s="33"/>
      <c r="FP18" s="15">
        <f t="shared" si="67"/>
        <v>0</v>
      </c>
      <c r="FQ18" s="33"/>
      <c r="FR18" s="15">
        <f t="shared" si="68"/>
        <v>0</v>
      </c>
      <c r="FS18" s="33"/>
      <c r="FT18" s="15">
        <f t="shared" si="69"/>
        <v>0</v>
      </c>
      <c r="FU18" s="33"/>
      <c r="FV18" s="15">
        <f t="shared" si="70"/>
        <v>0</v>
      </c>
      <c r="FW18" s="33"/>
      <c r="FX18" s="15">
        <f t="shared" si="71"/>
        <v>0</v>
      </c>
      <c r="FY18" s="33"/>
      <c r="FZ18" s="15">
        <f t="shared" si="72"/>
        <v>0</v>
      </c>
      <c r="GA18" s="15"/>
      <c r="GB18" s="33"/>
      <c r="GC18" s="15">
        <f t="shared" si="73"/>
        <v>0</v>
      </c>
      <c r="GD18" s="33"/>
      <c r="GE18" s="15">
        <f t="shared" si="74"/>
        <v>0</v>
      </c>
      <c r="GF18" s="33"/>
      <c r="GG18" s="15">
        <f t="shared" si="75"/>
        <v>0</v>
      </c>
      <c r="GH18" s="33"/>
      <c r="GI18" s="15">
        <f t="shared" si="76"/>
        <v>0</v>
      </c>
      <c r="GJ18" s="33"/>
      <c r="GK18" s="15">
        <f t="shared" si="77"/>
        <v>0</v>
      </c>
      <c r="GL18" s="33"/>
      <c r="GM18" s="15">
        <f t="shared" si="78"/>
        <v>0</v>
      </c>
      <c r="GN18" s="33"/>
      <c r="GO18" s="15">
        <f t="shared" si="79"/>
        <v>0</v>
      </c>
      <c r="GP18" s="33"/>
      <c r="GQ18" s="15">
        <f t="shared" si="80"/>
        <v>0</v>
      </c>
      <c r="GR18" s="33"/>
      <c r="GS18" s="15">
        <f t="shared" si="81"/>
        <v>0</v>
      </c>
      <c r="GT18" s="33"/>
      <c r="GU18" s="15">
        <f t="shared" si="82"/>
        <v>0</v>
      </c>
      <c r="GV18" s="33"/>
      <c r="GW18" s="15">
        <f t="shared" si="83"/>
        <v>0</v>
      </c>
      <c r="GX18" s="33"/>
      <c r="GY18" s="15">
        <f t="shared" si="84"/>
        <v>0</v>
      </c>
      <c r="GZ18" s="15"/>
      <c r="HA18" s="33"/>
      <c r="HB18" s="15">
        <f t="shared" si="85"/>
        <v>0</v>
      </c>
      <c r="HC18" s="33"/>
      <c r="HD18" s="15">
        <f t="shared" si="86"/>
        <v>0</v>
      </c>
      <c r="HE18" s="33"/>
      <c r="HF18" s="15">
        <f t="shared" si="87"/>
        <v>0</v>
      </c>
      <c r="HG18" s="33"/>
      <c r="HH18" s="15">
        <f t="shared" si="88"/>
        <v>0</v>
      </c>
      <c r="HI18" s="33"/>
      <c r="HJ18" s="15">
        <f t="shared" si="89"/>
        <v>0</v>
      </c>
      <c r="HK18" s="33"/>
      <c r="HL18" s="15">
        <f t="shared" si="90"/>
        <v>0</v>
      </c>
      <c r="HM18" s="33"/>
      <c r="HN18" s="15">
        <f t="shared" si="91"/>
        <v>0</v>
      </c>
      <c r="HO18" s="33"/>
      <c r="HP18" s="15">
        <f t="shared" si="92"/>
        <v>0</v>
      </c>
      <c r="HQ18" s="33"/>
      <c r="HR18" s="15">
        <f t="shared" si="93"/>
        <v>0</v>
      </c>
      <c r="HS18" s="33"/>
      <c r="HT18" s="15">
        <f t="shared" si="94"/>
        <v>0</v>
      </c>
      <c r="HU18" s="33"/>
      <c r="HV18" s="15">
        <f t="shared" si="95"/>
        <v>0</v>
      </c>
      <c r="HW18" s="33"/>
      <c r="HX18" s="15">
        <f t="shared" si="96"/>
        <v>0</v>
      </c>
      <c r="HY18" s="33"/>
    </row>
    <row r="19" spans="1:233" ht="13.5" thickBot="1" x14ac:dyDescent="0.25">
      <c r="A19">
        <v>25923</v>
      </c>
      <c r="B19" t="s">
        <v>18</v>
      </c>
      <c r="C19" s="3">
        <v>20000</v>
      </c>
      <c r="D19" s="1">
        <v>35855</v>
      </c>
      <c r="E19" s="1">
        <v>39141</v>
      </c>
      <c r="F19" t="s">
        <v>4</v>
      </c>
      <c r="G19" s="6">
        <v>38776</v>
      </c>
      <c r="H19" s="68">
        <v>0.10630000000000001</v>
      </c>
      <c r="I19" s="39">
        <v>20000</v>
      </c>
      <c r="J19" s="39">
        <f t="shared" si="97"/>
        <v>64630.399999999994</v>
      </c>
      <c r="K19" s="3">
        <v>20000</v>
      </c>
      <c r="L19" s="3">
        <f t="shared" si="98"/>
        <v>64630.399999999994</v>
      </c>
      <c r="M19" s="3">
        <v>20000</v>
      </c>
      <c r="N19" s="3">
        <f t="shared" si="99"/>
        <v>64630.399999999994</v>
      </c>
      <c r="O19" s="3">
        <v>20000</v>
      </c>
      <c r="P19" s="3">
        <f t="shared" si="100"/>
        <v>64630.399999999994</v>
      </c>
      <c r="Q19" s="3">
        <v>20000</v>
      </c>
      <c r="R19" s="3">
        <f t="shared" si="101"/>
        <v>64630.399999999994</v>
      </c>
      <c r="S19" s="3">
        <v>20000</v>
      </c>
      <c r="T19" s="3">
        <f t="shared" si="0"/>
        <v>64630.399999999994</v>
      </c>
      <c r="U19" s="3">
        <v>20000</v>
      </c>
      <c r="V19" s="3">
        <f t="shared" si="102"/>
        <v>64630.399999999994</v>
      </c>
      <c r="W19" s="3">
        <v>20000</v>
      </c>
      <c r="X19" s="3">
        <f t="shared" si="103"/>
        <v>64630.399999999994</v>
      </c>
      <c r="Y19" s="3">
        <v>20000</v>
      </c>
      <c r="Z19" s="3">
        <f t="shared" si="104"/>
        <v>64630.399999999994</v>
      </c>
      <c r="AA19" s="3">
        <v>20000</v>
      </c>
      <c r="AB19" s="3">
        <f t="shared" si="105"/>
        <v>64630.399999999994</v>
      </c>
      <c r="AC19" s="3">
        <v>20000</v>
      </c>
      <c r="AD19" s="3">
        <f t="shared" si="106"/>
        <v>64630.399999999994</v>
      </c>
      <c r="AE19" s="3">
        <v>20000</v>
      </c>
      <c r="AF19" s="3">
        <f t="shared" si="107"/>
        <v>64630.399999999994</v>
      </c>
      <c r="AG19" s="3"/>
      <c r="AH19" s="3">
        <v>20000</v>
      </c>
      <c r="AI19" s="3">
        <f t="shared" si="1"/>
        <v>64630.399999999994</v>
      </c>
      <c r="AJ19" s="3">
        <v>20000</v>
      </c>
      <c r="AK19" s="3">
        <f t="shared" si="2"/>
        <v>64630.399999999994</v>
      </c>
      <c r="AL19" s="3">
        <v>20000</v>
      </c>
      <c r="AM19" s="3">
        <f t="shared" si="3"/>
        <v>64630.399999999994</v>
      </c>
      <c r="AN19" s="3">
        <v>20000</v>
      </c>
      <c r="AO19" s="3">
        <f t="shared" si="4"/>
        <v>64630.399999999994</v>
      </c>
      <c r="AP19" s="3">
        <v>20000</v>
      </c>
      <c r="AQ19" s="3">
        <f t="shared" si="5"/>
        <v>64630.399999999994</v>
      </c>
      <c r="AR19" s="3">
        <v>20000</v>
      </c>
      <c r="AS19" s="3">
        <f t="shared" si="6"/>
        <v>64630.399999999994</v>
      </c>
      <c r="AT19" s="3">
        <v>20000</v>
      </c>
      <c r="AU19" s="3">
        <f t="shared" si="7"/>
        <v>64630.399999999994</v>
      </c>
      <c r="AV19" s="3">
        <v>20000</v>
      </c>
      <c r="AW19" s="3">
        <f t="shared" si="8"/>
        <v>64630.399999999994</v>
      </c>
      <c r="AX19" s="3">
        <v>20000</v>
      </c>
      <c r="AY19" s="3">
        <f t="shared" si="9"/>
        <v>64630.399999999994</v>
      </c>
      <c r="AZ19" s="3">
        <v>20000</v>
      </c>
      <c r="BA19" s="3">
        <f t="shared" si="10"/>
        <v>64630.399999999994</v>
      </c>
      <c r="BB19" s="3">
        <v>20000</v>
      </c>
      <c r="BC19" s="3">
        <f t="shared" si="11"/>
        <v>64630.399999999994</v>
      </c>
      <c r="BD19" s="3">
        <v>20000</v>
      </c>
      <c r="BE19" s="3">
        <f t="shared" si="12"/>
        <v>64630.399999999994</v>
      </c>
      <c r="BF19" s="3"/>
      <c r="BG19" s="3">
        <v>20000</v>
      </c>
      <c r="BH19" s="3">
        <f t="shared" si="13"/>
        <v>64630.399999999994</v>
      </c>
      <c r="BI19" s="3">
        <v>20000</v>
      </c>
      <c r="BJ19" s="3">
        <f t="shared" si="14"/>
        <v>64630.399999999994</v>
      </c>
      <c r="BK19" s="3">
        <v>20000</v>
      </c>
      <c r="BL19" s="3">
        <f t="shared" si="15"/>
        <v>64630.399999999994</v>
      </c>
      <c r="BM19" s="3"/>
      <c r="BN19" s="3">
        <f t="shared" si="16"/>
        <v>0</v>
      </c>
      <c r="BO19" s="3"/>
      <c r="BP19" s="3">
        <f t="shared" si="17"/>
        <v>0</v>
      </c>
      <c r="BQ19" s="3"/>
      <c r="BR19" s="3">
        <f t="shared" si="18"/>
        <v>0</v>
      </c>
      <c r="BS19" s="3"/>
      <c r="BT19" s="3">
        <f t="shared" si="19"/>
        <v>0</v>
      </c>
      <c r="BU19" s="3"/>
      <c r="BV19" s="3">
        <f t="shared" si="20"/>
        <v>0</v>
      </c>
      <c r="BW19" s="3"/>
      <c r="BX19" s="3">
        <f t="shared" si="21"/>
        <v>0</v>
      </c>
      <c r="BY19" s="3"/>
      <c r="BZ19" s="8">
        <f t="shared" si="22"/>
        <v>0</v>
      </c>
      <c r="CA19" s="3"/>
      <c r="CB19" s="3">
        <f t="shared" si="23"/>
        <v>0</v>
      </c>
      <c r="CC19" s="3"/>
      <c r="CD19" s="3">
        <f t="shared" si="24"/>
        <v>0</v>
      </c>
      <c r="CE19" s="3"/>
      <c r="CF19" s="3"/>
      <c r="CG19" s="3">
        <f t="shared" si="25"/>
        <v>0</v>
      </c>
      <c r="CH19" s="3"/>
      <c r="CI19" s="3">
        <f t="shared" si="26"/>
        <v>0</v>
      </c>
      <c r="CJ19" s="3"/>
      <c r="CK19" s="3">
        <f t="shared" si="27"/>
        <v>0</v>
      </c>
      <c r="CL19" s="3">
        <v>20000</v>
      </c>
      <c r="CM19" s="3">
        <f t="shared" si="28"/>
        <v>64630.399999999994</v>
      </c>
      <c r="CN19" s="3">
        <v>20000</v>
      </c>
      <c r="CO19" s="3">
        <f t="shared" si="29"/>
        <v>64630.399999999994</v>
      </c>
      <c r="CP19" s="3">
        <v>20000</v>
      </c>
      <c r="CQ19" s="3">
        <f t="shared" si="30"/>
        <v>64630.399999999994</v>
      </c>
      <c r="CR19" s="3">
        <v>20000</v>
      </c>
      <c r="CS19" s="3">
        <f t="shared" si="31"/>
        <v>64630.399999999994</v>
      </c>
      <c r="CT19" s="3">
        <v>20000</v>
      </c>
      <c r="CU19" s="3">
        <f t="shared" si="32"/>
        <v>64630.399999999994</v>
      </c>
      <c r="CV19" s="3">
        <v>20000</v>
      </c>
      <c r="CW19" s="3">
        <f t="shared" si="33"/>
        <v>64630.399999999994</v>
      </c>
      <c r="CX19" s="3">
        <v>20000</v>
      </c>
      <c r="CY19" s="3">
        <f t="shared" si="34"/>
        <v>64630.399999999994</v>
      </c>
      <c r="CZ19" s="3">
        <v>20000</v>
      </c>
      <c r="DA19" s="15">
        <f t="shared" si="35"/>
        <v>64630.399999999994</v>
      </c>
      <c r="DB19" s="15">
        <v>20000</v>
      </c>
      <c r="DC19" s="15">
        <f t="shared" si="36"/>
        <v>64630.399999999994</v>
      </c>
      <c r="DD19" s="15"/>
      <c r="DE19" s="15">
        <v>20000</v>
      </c>
      <c r="DF19" s="15">
        <f t="shared" si="37"/>
        <v>64630.399999999994</v>
      </c>
      <c r="DG19" s="35">
        <v>20000</v>
      </c>
      <c r="DH19" s="15">
        <f t="shared" si="38"/>
        <v>64630.399999999994</v>
      </c>
      <c r="DI19" s="15">
        <v>20000</v>
      </c>
      <c r="DJ19" s="15">
        <f t="shared" si="39"/>
        <v>64630.399999999994</v>
      </c>
      <c r="DK19" s="15">
        <v>20000</v>
      </c>
      <c r="DL19" s="15">
        <f t="shared" si="40"/>
        <v>64630.399999999994</v>
      </c>
      <c r="DM19" s="15">
        <v>20000</v>
      </c>
      <c r="DN19" s="15">
        <f t="shared" si="41"/>
        <v>64630.399999999994</v>
      </c>
      <c r="DO19" s="15">
        <v>20000</v>
      </c>
      <c r="DP19" s="15">
        <f t="shared" si="42"/>
        <v>64630.399999999994</v>
      </c>
      <c r="DQ19" s="15">
        <v>20000</v>
      </c>
      <c r="DR19" s="15">
        <f t="shared" si="43"/>
        <v>64630.399999999994</v>
      </c>
      <c r="DS19" s="15">
        <v>20000</v>
      </c>
      <c r="DT19" s="15">
        <f t="shared" si="44"/>
        <v>64630.399999999994</v>
      </c>
      <c r="DU19" s="15">
        <v>20000</v>
      </c>
      <c r="DV19" s="15">
        <f t="shared" si="45"/>
        <v>64630.399999999994</v>
      </c>
      <c r="DW19" s="15">
        <v>20000</v>
      </c>
      <c r="DX19" s="15">
        <f t="shared" si="46"/>
        <v>64630.399999999994</v>
      </c>
      <c r="DY19" s="15">
        <v>20000</v>
      </c>
      <c r="DZ19" s="15">
        <f t="shared" si="47"/>
        <v>64630.399999999994</v>
      </c>
      <c r="EA19" s="15">
        <v>20000</v>
      </c>
      <c r="EB19" s="15">
        <f t="shared" si="48"/>
        <v>64630.399999999994</v>
      </c>
      <c r="EC19" s="15"/>
      <c r="ED19" s="15">
        <v>20000</v>
      </c>
      <c r="EE19" s="15">
        <f t="shared" si="49"/>
        <v>64630.399999999994</v>
      </c>
      <c r="EF19" s="15">
        <v>20000</v>
      </c>
      <c r="EG19" s="15">
        <f t="shared" si="50"/>
        <v>64630.399999999994</v>
      </c>
      <c r="EH19" s="15"/>
      <c r="EI19" s="15">
        <f t="shared" si="51"/>
        <v>0</v>
      </c>
      <c r="EJ19" s="15"/>
      <c r="EK19" s="15">
        <f t="shared" si="52"/>
        <v>0</v>
      </c>
      <c r="EL19" s="15"/>
      <c r="EM19" s="15">
        <f t="shared" si="53"/>
        <v>0</v>
      </c>
      <c r="EN19" s="15"/>
      <c r="EO19" s="15">
        <f t="shared" si="54"/>
        <v>0</v>
      </c>
      <c r="EP19" s="15"/>
      <c r="EQ19" s="15">
        <f t="shared" si="55"/>
        <v>0</v>
      </c>
      <c r="ER19" s="15"/>
      <c r="ES19" s="15">
        <f t="shared" si="56"/>
        <v>0</v>
      </c>
      <c r="ET19" s="15"/>
      <c r="EU19" s="15">
        <f t="shared" si="57"/>
        <v>0</v>
      </c>
      <c r="EV19" s="15"/>
      <c r="EW19" s="15">
        <f t="shared" si="58"/>
        <v>0</v>
      </c>
      <c r="EX19" s="15"/>
      <c r="EY19" s="15">
        <f t="shared" si="59"/>
        <v>0</v>
      </c>
      <c r="EZ19" s="15"/>
      <c r="FA19" s="15">
        <f t="shared" si="60"/>
        <v>0</v>
      </c>
      <c r="FB19" s="15"/>
      <c r="FC19" s="15"/>
      <c r="FD19" s="15">
        <f t="shared" si="61"/>
        <v>0</v>
      </c>
      <c r="FE19" s="15"/>
      <c r="FF19" s="15">
        <f t="shared" si="62"/>
        <v>0</v>
      </c>
      <c r="FG19" s="15"/>
      <c r="FH19" s="15">
        <f t="shared" si="63"/>
        <v>0</v>
      </c>
      <c r="FI19" s="15"/>
      <c r="FJ19" s="15">
        <f t="shared" si="64"/>
        <v>0</v>
      </c>
      <c r="FK19" s="15"/>
      <c r="FL19" s="15">
        <f t="shared" si="65"/>
        <v>0</v>
      </c>
      <c r="FM19" s="15"/>
      <c r="FN19" s="15">
        <f t="shared" si="66"/>
        <v>0</v>
      </c>
      <c r="FO19" s="15"/>
      <c r="FP19" s="15">
        <f t="shared" si="67"/>
        <v>0</v>
      </c>
      <c r="FQ19" s="15"/>
      <c r="FR19" s="15">
        <f t="shared" si="68"/>
        <v>0</v>
      </c>
      <c r="FS19" s="15"/>
      <c r="FT19" s="15">
        <f t="shared" si="69"/>
        <v>0</v>
      </c>
      <c r="FU19" s="15"/>
      <c r="FV19" s="15">
        <f t="shared" si="70"/>
        <v>0</v>
      </c>
      <c r="FW19" s="15"/>
      <c r="FX19" s="15">
        <f t="shared" si="71"/>
        <v>0</v>
      </c>
      <c r="FY19" s="15"/>
      <c r="FZ19" s="15">
        <f t="shared" si="72"/>
        <v>0</v>
      </c>
      <c r="GA19" s="15"/>
      <c r="GB19" s="15"/>
      <c r="GC19" s="15">
        <f t="shared" si="73"/>
        <v>0</v>
      </c>
      <c r="GD19" s="15"/>
      <c r="GE19" s="15">
        <f t="shared" si="74"/>
        <v>0</v>
      </c>
      <c r="GF19" s="15"/>
      <c r="GG19" s="15">
        <f t="shared" si="75"/>
        <v>0</v>
      </c>
      <c r="GH19" s="15"/>
      <c r="GI19" s="15">
        <f t="shared" si="76"/>
        <v>0</v>
      </c>
      <c r="GJ19" s="15"/>
      <c r="GK19" s="15">
        <f t="shared" si="77"/>
        <v>0</v>
      </c>
      <c r="GL19" s="15"/>
      <c r="GM19" s="15">
        <f t="shared" si="78"/>
        <v>0</v>
      </c>
      <c r="GN19" s="15"/>
      <c r="GO19" s="15">
        <f t="shared" si="79"/>
        <v>0</v>
      </c>
      <c r="GP19" s="15"/>
      <c r="GQ19" s="15">
        <f t="shared" si="80"/>
        <v>0</v>
      </c>
      <c r="GR19" s="15"/>
      <c r="GS19" s="15">
        <f t="shared" si="81"/>
        <v>0</v>
      </c>
      <c r="GT19" s="15"/>
      <c r="GU19" s="15">
        <f t="shared" si="82"/>
        <v>0</v>
      </c>
      <c r="GV19" s="15"/>
      <c r="GW19" s="15">
        <f t="shared" si="83"/>
        <v>0</v>
      </c>
      <c r="GX19" s="15"/>
      <c r="GY19" s="15">
        <f t="shared" si="84"/>
        <v>0</v>
      </c>
      <c r="GZ19" s="15"/>
      <c r="HA19" s="15"/>
      <c r="HB19" s="15">
        <f t="shared" si="85"/>
        <v>0</v>
      </c>
      <c r="HC19" s="15"/>
      <c r="HD19" s="15">
        <f t="shared" si="86"/>
        <v>0</v>
      </c>
      <c r="HE19" s="15"/>
      <c r="HF19" s="15">
        <f t="shared" si="87"/>
        <v>0</v>
      </c>
      <c r="HG19" s="15"/>
      <c r="HH19" s="15">
        <f t="shared" si="88"/>
        <v>0</v>
      </c>
      <c r="HI19" s="15"/>
      <c r="HJ19" s="15">
        <f t="shared" si="89"/>
        <v>0</v>
      </c>
      <c r="HK19" s="15"/>
      <c r="HL19" s="15">
        <f t="shared" si="90"/>
        <v>0</v>
      </c>
      <c r="HM19" s="15"/>
      <c r="HN19" s="15">
        <f t="shared" si="91"/>
        <v>0</v>
      </c>
      <c r="HO19" s="15"/>
      <c r="HP19" s="15">
        <f t="shared" si="92"/>
        <v>0</v>
      </c>
      <c r="HQ19" s="15"/>
      <c r="HR19" s="15">
        <f t="shared" si="93"/>
        <v>0</v>
      </c>
      <c r="HS19" s="15"/>
      <c r="HT19" s="15">
        <f t="shared" si="94"/>
        <v>0</v>
      </c>
      <c r="HU19" s="15"/>
      <c r="HV19" s="15">
        <f t="shared" si="95"/>
        <v>0</v>
      </c>
      <c r="HW19" s="15"/>
      <c r="HX19" s="15">
        <f t="shared" si="96"/>
        <v>0</v>
      </c>
      <c r="HY19" s="33"/>
    </row>
    <row r="20" spans="1:233" ht="13.5" thickBot="1" x14ac:dyDescent="0.25">
      <c r="A20">
        <v>26125</v>
      </c>
      <c r="B20" t="s">
        <v>20</v>
      </c>
      <c r="C20" s="3">
        <v>8600</v>
      </c>
      <c r="D20" s="1">
        <v>35947</v>
      </c>
      <c r="E20" s="1">
        <v>37772</v>
      </c>
      <c r="F20" t="s">
        <v>4</v>
      </c>
      <c r="G20" s="6">
        <v>37407</v>
      </c>
      <c r="H20" s="68">
        <v>0</v>
      </c>
      <c r="I20" s="39">
        <v>8600</v>
      </c>
      <c r="J20" s="39">
        <f t="shared" si="97"/>
        <v>0</v>
      </c>
      <c r="K20" s="3">
        <v>8600</v>
      </c>
      <c r="L20" s="3">
        <f t="shared" si="98"/>
        <v>0</v>
      </c>
      <c r="M20" s="3">
        <v>8600</v>
      </c>
      <c r="N20" s="3">
        <f t="shared" si="99"/>
        <v>0</v>
      </c>
      <c r="O20" s="3">
        <v>8600</v>
      </c>
      <c r="P20" s="3">
        <f t="shared" si="100"/>
        <v>0</v>
      </c>
      <c r="Q20" s="18">
        <v>8600</v>
      </c>
      <c r="R20" s="3">
        <f t="shared" si="101"/>
        <v>0</v>
      </c>
      <c r="S20" s="3">
        <v>8600</v>
      </c>
      <c r="T20" s="3">
        <f t="shared" si="0"/>
        <v>0</v>
      </c>
      <c r="U20" s="3">
        <v>8600</v>
      </c>
      <c r="V20" s="3">
        <f t="shared" si="102"/>
        <v>0</v>
      </c>
      <c r="W20" s="3">
        <v>8600</v>
      </c>
      <c r="X20" s="3">
        <f t="shared" si="103"/>
        <v>0</v>
      </c>
      <c r="Y20" s="3">
        <v>8600</v>
      </c>
      <c r="Z20" s="3">
        <f t="shared" si="104"/>
        <v>0</v>
      </c>
      <c r="AA20" s="3">
        <v>8600</v>
      </c>
      <c r="AB20" s="3">
        <f t="shared" si="105"/>
        <v>0</v>
      </c>
      <c r="AC20" s="3">
        <v>8600</v>
      </c>
      <c r="AD20" s="3">
        <f t="shared" si="106"/>
        <v>0</v>
      </c>
      <c r="AE20" s="3">
        <v>8600</v>
      </c>
      <c r="AF20" s="3">
        <f t="shared" si="107"/>
        <v>0</v>
      </c>
      <c r="AG20" s="3"/>
      <c r="AH20" s="3">
        <v>8600</v>
      </c>
      <c r="AI20" s="3">
        <f t="shared" si="1"/>
        <v>0</v>
      </c>
      <c r="AJ20" s="3">
        <v>8600</v>
      </c>
      <c r="AK20" s="3">
        <f t="shared" si="2"/>
        <v>0</v>
      </c>
      <c r="AL20" s="3">
        <v>8600</v>
      </c>
      <c r="AM20" s="3">
        <f t="shared" si="3"/>
        <v>0</v>
      </c>
      <c r="AN20" s="3">
        <v>8600</v>
      </c>
      <c r="AO20" s="3">
        <f t="shared" si="4"/>
        <v>0</v>
      </c>
      <c r="AP20" s="3">
        <v>8600</v>
      </c>
      <c r="AQ20" s="3">
        <f t="shared" si="5"/>
        <v>0</v>
      </c>
      <c r="AR20" s="17"/>
      <c r="AS20" s="3">
        <f t="shared" si="6"/>
        <v>0</v>
      </c>
      <c r="AT20" s="17"/>
      <c r="AU20" s="3">
        <f t="shared" si="7"/>
        <v>0</v>
      </c>
      <c r="AV20" s="17"/>
      <c r="AW20" s="3">
        <f t="shared" si="8"/>
        <v>0</v>
      </c>
      <c r="AX20" s="17"/>
      <c r="AY20" s="3">
        <f t="shared" si="9"/>
        <v>0</v>
      </c>
      <c r="AZ20" s="17"/>
      <c r="BA20" s="3">
        <f t="shared" si="10"/>
        <v>0</v>
      </c>
      <c r="BB20" s="17"/>
      <c r="BC20" s="3">
        <f t="shared" si="11"/>
        <v>0</v>
      </c>
      <c r="BD20" s="17"/>
      <c r="BE20" s="3">
        <f t="shared" si="12"/>
        <v>0</v>
      </c>
      <c r="BF20" s="3"/>
      <c r="BG20" s="17"/>
      <c r="BH20" s="3">
        <f t="shared" si="13"/>
        <v>0</v>
      </c>
      <c r="BI20" s="17"/>
      <c r="BJ20" s="3">
        <f t="shared" si="14"/>
        <v>0</v>
      </c>
      <c r="BK20" s="17"/>
      <c r="BL20" s="3">
        <f t="shared" si="15"/>
        <v>0</v>
      </c>
      <c r="BM20" s="17"/>
      <c r="BN20" s="3">
        <f t="shared" si="16"/>
        <v>0</v>
      </c>
      <c r="BO20" s="17"/>
      <c r="BP20" s="3">
        <f t="shared" si="17"/>
        <v>0</v>
      </c>
      <c r="BQ20" s="17"/>
      <c r="BR20" s="3">
        <f t="shared" si="18"/>
        <v>0</v>
      </c>
      <c r="BS20" s="17"/>
      <c r="BT20" s="3">
        <f t="shared" si="19"/>
        <v>0</v>
      </c>
      <c r="BU20" s="17"/>
      <c r="BV20" s="3">
        <f t="shared" si="20"/>
        <v>0</v>
      </c>
      <c r="BW20" s="17"/>
      <c r="BX20" s="3">
        <f t="shared" si="21"/>
        <v>0</v>
      </c>
      <c r="BY20" s="17"/>
      <c r="BZ20" s="8">
        <f t="shared" si="22"/>
        <v>0</v>
      </c>
      <c r="CA20" s="17"/>
      <c r="CB20" s="3">
        <f t="shared" si="23"/>
        <v>0</v>
      </c>
      <c r="CC20" s="17"/>
      <c r="CD20" s="3">
        <f t="shared" si="24"/>
        <v>0</v>
      </c>
      <c r="CE20" s="3"/>
      <c r="CF20" s="17"/>
      <c r="CG20" s="3">
        <f t="shared" si="25"/>
        <v>0</v>
      </c>
      <c r="CH20" s="17"/>
      <c r="CI20" s="3">
        <f t="shared" si="26"/>
        <v>0</v>
      </c>
      <c r="CJ20" s="17"/>
      <c r="CK20" s="3">
        <f t="shared" si="27"/>
        <v>0</v>
      </c>
      <c r="CL20" s="17"/>
      <c r="CM20" s="3">
        <f t="shared" si="28"/>
        <v>0</v>
      </c>
      <c r="CN20" s="17"/>
      <c r="CO20" s="3">
        <f t="shared" si="29"/>
        <v>0</v>
      </c>
      <c r="CP20" s="17"/>
      <c r="CQ20" s="3">
        <f t="shared" si="30"/>
        <v>0</v>
      </c>
      <c r="CR20" s="17"/>
      <c r="CS20" s="3">
        <f t="shared" si="31"/>
        <v>0</v>
      </c>
      <c r="CT20" s="17"/>
      <c r="CU20" s="3">
        <f t="shared" si="32"/>
        <v>0</v>
      </c>
      <c r="CV20" s="17"/>
      <c r="CW20" s="3">
        <f t="shared" si="33"/>
        <v>0</v>
      </c>
      <c r="CX20" s="17"/>
      <c r="CY20" s="3">
        <f t="shared" si="34"/>
        <v>0</v>
      </c>
      <c r="CZ20" s="17"/>
      <c r="DA20" s="15">
        <f t="shared" si="35"/>
        <v>0</v>
      </c>
      <c r="DB20" s="15"/>
      <c r="DC20" s="15">
        <f t="shared" si="36"/>
        <v>0</v>
      </c>
      <c r="DD20" s="15"/>
      <c r="DE20" s="15"/>
      <c r="DF20" s="15">
        <f t="shared" si="37"/>
        <v>0</v>
      </c>
      <c r="DG20" s="15"/>
      <c r="DH20" s="15">
        <f t="shared" si="38"/>
        <v>0</v>
      </c>
      <c r="DI20" s="15"/>
      <c r="DJ20" s="15">
        <f t="shared" si="39"/>
        <v>0</v>
      </c>
      <c r="DK20" s="15"/>
      <c r="DL20" s="15">
        <f t="shared" si="40"/>
        <v>0</v>
      </c>
      <c r="DM20" s="15"/>
      <c r="DN20" s="15">
        <f t="shared" si="41"/>
        <v>0</v>
      </c>
      <c r="DO20" s="15"/>
      <c r="DP20" s="15">
        <f t="shared" si="42"/>
        <v>0</v>
      </c>
      <c r="DQ20" s="15"/>
      <c r="DR20" s="15">
        <f t="shared" si="43"/>
        <v>0</v>
      </c>
      <c r="DS20" s="15"/>
      <c r="DT20" s="15">
        <f t="shared" si="44"/>
        <v>0</v>
      </c>
      <c r="DU20" s="15"/>
      <c r="DV20" s="15">
        <f t="shared" si="45"/>
        <v>0</v>
      </c>
      <c r="DW20" s="15"/>
      <c r="DX20" s="15">
        <f t="shared" si="46"/>
        <v>0</v>
      </c>
      <c r="DY20" s="15"/>
      <c r="DZ20" s="15">
        <f t="shared" si="47"/>
        <v>0</v>
      </c>
      <c r="EA20" s="15"/>
      <c r="EB20" s="15">
        <f t="shared" si="48"/>
        <v>0</v>
      </c>
      <c r="EC20" s="15"/>
      <c r="ED20" s="15"/>
      <c r="EE20" s="15">
        <f t="shared" si="49"/>
        <v>0</v>
      </c>
      <c r="EF20" s="15"/>
      <c r="EG20" s="15">
        <f t="shared" si="50"/>
        <v>0</v>
      </c>
      <c r="EH20" s="15"/>
      <c r="EI20" s="15">
        <f t="shared" si="51"/>
        <v>0</v>
      </c>
      <c r="EJ20" s="15"/>
      <c r="EK20" s="15">
        <f t="shared" si="52"/>
        <v>0</v>
      </c>
      <c r="EL20" s="15"/>
      <c r="EM20" s="15">
        <f t="shared" si="53"/>
        <v>0</v>
      </c>
      <c r="EN20" s="15"/>
      <c r="EO20" s="15">
        <f t="shared" si="54"/>
        <v>0</v>
      </c>
      <c r="EP20" s="15"/>
      <c r="EQ20" s="15">
        <f t="shared" si="55"/>
        <v>0</v>
      </c>
      <c r="ER20" s="15"/>
      <c r="ES20" s="15">
        <f t="shared" si="56"/>
        <v>0</v>
      </c>
      <c r="ET20" s="15"/>
      <c r="EU20" s="15">
        <f t="shared" si="57"/>
        <v>0</v>
      </c>
      <c r="EV20" s="15"/>
      <c r="EW20" s="15">
        <f t="shared" si="58"/>
        <v>0</v>
      </c>
      <c r="EX20" s="15"/>
      <c r="EY20" s="15">
        <f t="shared" si="59"/>
        <v>0</v>
      </c>
      <c r="EZ20" s="15"/>
      <c r="FA20" s="15">
        <f t="shared" si="60"/>
        <v>0</v>
      </c>
      <c r="FB20" s="15"/>
      <c r="FC20" s="15"/>
      <c r="FD20" s="15">
        <f t="shared" si="61"/>
        <v>0</v>
      </c>
      <c r="FE20" s="15"/>
      <c r="FF20" s="15">
        <f t="shared" si="62"/>
        <v>0</v>
      </c>
      <c r="FG20" s="15"/>
      <c r="FH20" s="15">
        <f t="shared" si="63"/>
        <v>0</v>
      </c>
      <c r="FI20" s="15"/>
      <c r="FJ20" s="15">
        <f t="shared" si="64"/>
        <v>0</v>
      </c>
      <c r="FK20" s="15"/>
      <c r="FL20" s="15">
        <f t="shared" si="65"/>
        <v>0</v>
      </c>
      <c r="FM20" s="15"/>
      <c r="FN20" s="15">
        <f t="shared" si="66"/>
        <v>0</v>
      </c>
      <c r="FO20" s="15"/>
      <c r="FP20" s="15">
        <f t="shared" si="67"/>
        <v>0</v>
      </c>
      <c r="FQ20" s="15"/>
      <c r="FR20" s="15">
        <f t="shared" si="68"/>
        <v>0</v>
      </c>
      <c r="FS20" s="15"/>
      <c r="FT20" s="15">
        <f t="shared" si="69"/>
        <v>0</v>
      </c>
      <c r="FU20" s="15"/>
      <c r="FV20" s="15">
        <f t="shared" si="70"/>
        <v>0</v>
      </c>
      <c r="FW20" s="15"/>
      <c r="FX20" s="15">
        <f t="shared" si="71"/>
        <v>0</v>
      </c>
      <c r="FY20" s="15"/>
      <c r="FZ20" s="15">
        <f t="shared" si="72"/>
        <v>0</v>
      </c>
      <c r="GA20" s="15"/>
      <c r="GB20" s="15"/>
      <c r="GC20" s="15">
        <f t="shared" si="73"/>
        <v>0</v>
      </c>
      <c r="GD20" s="15"/>
      <c r="GE20" s="15">
        <f t="shared" si="74"/>
        <v>0</v>
      </c>
      <c r="GF20" s="15"/>
      <c r="GG20" s="15">
        <f t="shared" si="75"/>
        <v>0</v>
      </c>
      <c r="GH20" s="15"/>
      <c r="GI20" s="15">
        <f t="shared" si="76"/>
        <v>0</v>
      </c>
      <c r="GJ20" s="15"/>
      <c r="GK20" s="15">
        <f t="shared" si="77"/>
        <v>0</v>
      </c>
      <c r="GL20" s="15"/>
      <c r="GM20" s="15">
        <f t="shared" si="78"/>
        <v>0</v>
      </c>
      <c r="GN20" s="15"/>
      <c r="GO20" s="15">
        <f t="shared" si="79"/>
        <v>0</v>
      </c>
      <c r="GP20" s="15"/>
      <c r="GQ20" s="15">
        <f t="shared" si="80"/>
        <v>0</v>
      </c>
      <c r="GR20" s="15"/>
      <c r="GS20" s="15">
        <f t="shared" si="81"/>
        <v>0</v>
      </c>
      <c r="GT20" s="15"/>
      <c r="GU20" s="15">
        <f t="shared" si="82"/>
        <v>0</v>
      </c>
      <c r="GV20" s="15"/>
      <c r="GW20" s="15">
        <f t="shared" si="83"/>
        <v>0</v>
      </c>
      <c r="GX20" s="15"/>
      <c r="GY20" s="15">
        <f t="shared" si="84"/>
        <v>0</v>
      </c>
      <c r="GZ20" s="15"/>
      <c r="HA20" s="15"/>
      <c r="HB20" s="15">
        <f t="shared" si="85"/>
        <v>0</v>
      </c>
      <c r="HC20" s="15"/>
      <c r="HD20" s="15">
        <f t="shared" si="86"/>
        <v>0</v>
      </c>
      <c r="HE20" s="15"/>
      <c r="HF20" s="15">
        <f t="shared" si="87"/>
        <v>0</v>
      </c>
      <c r="HG20" s="15"/>
      <c r="HH20" s="15">
        <f t="shared" si="88"/>
        <v>0</v>
      </c>
      <c r="HI20" s="15"/>
      <c r="HJ20" s="15">
        <f t="shared" si="89"/>
        <v>0</v>
      </c>
      <c r="HK20" s="15"/>
      <c r="HL20" s="15">
        <f t="shared" si="90"/>
        <v>0</v>
      </c>
      <c r="HM20" s="15"/>
      <c r="HN20" s="15">
        <f t="shared" si="91"/>
        <v>0</v>
      </c>
      <c r="HO20" s="15"/>
      <c r="HP20" s="15">
        <f t="shared" si="92"/>
        <v>0</v>
      </c>
      <c r="HQ20" s="15"/>
      <c r="HR20" s="15">
        <f t="shared" si="93"/>
        <v>0</v>
      </c>
      <c r="HS20" s="15"/>
      <c r="HT20" s="15">
        <f t="shared" si="94"/>
        <v>0</v>
      </c>
      <c r="HU20" s="15"/>
      <c r="HV20" s="15">
        <f t="shared" si="95"/>
        <v>0</v>
      </c>
      <c r="HW20" s="15"/>
      <c r="HX20" s="15">
        <f t="shared" si="96"/>
        <v>0</v>
      </c>
      <c r="HY20" s="33"/>
    </row>
    <row r="21" spans="1:233" ht="13.5" thickBot="1" x14ac:dyDescent="0.25">
      <c r="A21">
        <v>26371</v>
      </c>
      <c r="B21" t="s">
        <v>21</v>
      </c>
      <c r="C21" s="3">
        <v>25000</v>
      </c>
      <c r="D21" s="1">
        <v>36100</v>
      </c>
      <c r="E21" s="1">
        <v>39172</v>
      </c>
      <c r="F21" t="s">
        <v>4</v>
      </c>
      <c r="G21" s="6">
        <v>38807</v>
      </c>
      <c r="H21" s="68">
        <v>0.10630000000000001</v>
      </c>
      <c r="I21" s="39">
        <v>25000</v>
      </c>
      <c r="J21" s="39">
        <f t="shared" si="97"/>
        <v>80788</v>
      </c>
      <c r="K21" s="3">
        <v>25000</v>
      </c>
      <c r="L21" s="3">
        <f t="shared" si="98"/>
        <v>80788</v>
      </c>
      <c r="M21" s="3">
        <v>25000</v>
      </c>
      <c r="N21" s="3">
        <f t="shared" si="99"/>
        <v>80788</v>
      </c>
      <c r="O21" s="3">
        <v>25000</v>
      </c>
      <c r="P21" s="3">
        <f t="shared" si="100"/>
        <v>80788</v>
      </c>
      <c r="Q21" s="3">
        <v>25000</v>
      </c>
      <c r="R21" s="3">
        <f t="shared" si="101"/>
        <v>80788</v>
      </c>
      <c r="S21" s="3">
        <v>25000</v>
      </c>
      <c r="T21" s="3">
        <f t="shared" si="0"/>
        <v>80788</v>
      </c>
      <c r="U21" s="3">
        <v>25000</v>
      </c>
      <c r="V21" s="3">
        <f t="shared" si="102"/>
        <v>80788</v>
      </c>
      <c r="W21" s="3">
        <v>25000</v>
      </c>
      <c r="X21" s="3">
        <f t="shared" si="103"/>
        <v>80788</v>
      </c>
      <c r="Y21" s="3">
        <v>25000</v>
      </c>
      <c r="Z21" s="3">
        <f t="shared" si="104"/>
        <v>80788</v>
      </c>
      <c r="AA21" s="3">
        <v>25000</v>
      </c>
      <c r="AB21" s="3">
        <f t="shared" si="105"/>
        <v>80788</v>
      </c>
      <c r="AC21" s="3">
        <v>25000</v>
      </c>
      <c r="AD21" s="3">
        <f t="shared" si="106"/>
        <v>80788</v>
      </c>
      <c r="AE21" s="3">
        <v>25000</v>
      </c>
      <c r="AF21" s="3">
        <f t="shared" si="107"/>
        <v>80788</v>
      </c>
      <c r="AG21" s="3"/>
      <c r="AH21" s="3">
        <v>25000</v>
      </c>
      <c r="AI21" s="3">
        <f t="shared" si="1"/>
        <v>80788</v>
      </c>
      <c r="AJ21" s="3">
        <v>25000</v>
      </c>
      <c r="AK21" s="3">
        <f t="shared" si="2"/>
        <v>80788</v>
      </c>
      <c r="AL21" s="3">
        <v>25000</v>
      </c>
      <c r="AM21" s="3">
        <f t="shared" si="3"/>
        <v>80788</v>
      </c>
      <c r="AN21" s="3">
        <v>25000</v>
      </c>
      <c r="AO21" s="3">
        <f t="shared" si="4"/>
        <v>80788</v>
      </c>
      <c r="AP21" s="3">
        <v>25000</v>
      </c>
      <c r="AQ21" s="3">
        <f t="shared" si="5"/>
        <v>80788</v>
      </c>
      <c r="AR21" s="3">
        <v>25000</v>
      </c>
      <c r="AS21" s="3">
        <f t="shared" si="6"/>
        <v>80788</v>
      </c>
      <c r="AT21" s="3">
        <v>25000</v>
      </c>
      <c r="AU21" s="3">
        <f t="shared" si="7"/>
        <v>80788</v>
      </c>
      <c r="AV21" s="3">
        <v>25000</v>
      </c>
      <c r="AW21" s="3">
        <f t="shared" si="8"/>
        <v>80788</v>
      </c>
      <c r="AX21" s="3">
        <v>25000</v>
      </c>
      <c r="AY21" s="3">
        <f t="shared" si="9"/>
        <v>80788</v>
      </c>
      <c r="AZ21" s="3">
        <v>25000</v>
      </c>
      <c r="BA21" s="3">
        <f t="shared" si="10"/>
        <v>80788</v>
      </c>
      <c r="BB21" s="3">
        <v>25000</v>
      </c>
      <c r="BC21" s="3">
        <f t="shared" si="11"/>
        <v>80788</v>
      </c>
      <c r="BD21" s="3">
        <v>25000</v>
      </c>
      <c r="BE21" s="3">
        <f t="shared" si="12"/>
        <v>80788</v>
      </c>
      <c r="BF21" s="3"/>
      <c r="BG21" s="3">
        <v>25000</v>
      </c>
      <c r="BH21" s="3">
        <f t="shared" si="13"/>
        <v>80788</v>
      </c>
      <c r="BI21" s="3">
        <v>25000</v>
      </c>
      <c r="BJ21" s="3">
        <f t="shared" si="14"/>
        <v>80788</v>
      </c>
      <c r="BK21" s="3">
        <v>25000</v>
      </c>
      <c r="BL21" s="3">
        <f t="shared" si="15"/>
        <v>80788</v>
      </c>
      <c r="BM21" s="3">
        <v>25000</v>
      </c>
      <c r="BN21" s="3">
        <f t="shared" si="16"/>
        <v>80788</v>
      </c>
      <c r="BO21" s="3">
        <v>25000</v>
      </c>
      <c r="BP21" s="3">
        <f t="shared" si="17"/>
        <v>80788</v>
      </c>
      <c r="BQ21" s="3">
        <v>25000</v>
      </c>
      <c r="BR21" s="3">
        <f t="shared" si="18"/>
        <v>80788</v>
      </c>
      <c r="BS21" s="3">
        <v>25000</v>
      </c>
      <c r="BT21" s="3">
        <f t="shared" si="19"/>
        <v>80788</v>
      </c>
      <c r="BU21" s="3">
        <v>25000</v>
      </c>
      <c r="BV21" s="3">
        <f t="shared" si="20"/>
        <v>80788</v>
      </c>
      <c r="BW21" s="3">
        <v>25000</v>
      </c>
      <c r="BX21" s="3">
        <f t="shared" si="21"/>
        <v>80788</v>
      </c>
      <c r="BY21" s="3">
        <v>25000</v>
      </c>
      <c r="BZ21" s="8">
        <f t="shared" si="22"/>
        <v>80788</v>
      </c>
      <c r="CA21" s="3">
        <v>25000</v>
      </c>
      <c r="CB21" s="3">
        <f t="shared" si="23"/>
        <v>80788</v>
      </c>
      <c r="CC21" s="3">
        <v>25000</v>
      </c>
      <c r="CD21" s="3">
        <f t="shared" si="24"/>
        <v>80788</v>
      </c>
      <c r="CE21" s="3"/>
      <c r="CF21" s="3">
        <v>25000</v>
      </c>
      <c r="CG21" s="3">
        <f t="shared" si="25"/>
        <v>80788</v>
      </c>
      <c r="CH21" s="3">
        <v>25000</v>
      </c>
      <c r="CI21" s="3">
        <f t="shared" si="26"/>
        <v>80788</v>
      </c>
      <c r="CJ21" s="3">
        <v>25000</v>
      </c>
      <c r="CK21" s="3">
        <f t="shared" si="27"/>
        <v>80788</v>
      </c>
      <c r="CL21" s="3">
        <v>25000</v>
      </c>
      <c r="CM21" s="3">
        <f t="shared" si="28"/>
        <v>80788</v>
      </c>
      <c r="CN21" s="3">
        <v>25000</v>
      </c>
      <c r="CO21" s="3">
        <f t="shared" si="29"/>
        <v>80788</v>
      </c>
      <c r="CP21" s="3">
        <v>25000</v>
      </c>
      <c r="CQ21" s="3">
        <f t="shared" si="30"/>
        <v>80788</v>
      </c>
      <c r="CR21" s="3">
        <v>25000</v>
      </c>
      <c r="CS21" s="3">
        <f t="shared" si="31"/>
        <v>80788</v>
      </c>
      <c r="CT21" s="3">
        <v>25000</v>
      </c>
      <c r="CU21" s="3">
        <f t="shared" si="32"/>
        <v>80788</v>
      </c>
      <c r="CV21" s="3">
        <v>25000</v>
      </c>
      <c r="CW21" s="3">
        <f t="shared" si="33"/>
        <v>80788</v>
      </c>
      <c r="CX21" s="3">
        <v>25000</v>
      </c>
      <c r="CY21" s="3">
        <f t="shared" si="34"/>
        <v>80788</v>
      </c>
      <c r="CZ21" s="3">
        <v>25000</v>
      </c>
      <c r="DA21" s="15">
        <f t="shared" si="35"/>
        <v>80788</v>
      </c>
      <c r="DB21" s="15">
        <v>25000</v>
      </c>
      <c r="DC21" s="15">
        <f t="shared" si="36"/>
        <v>80788</v>
      </c>
      <c r="DD21" s="15"/>
      <c r="DE21" s="15">
        <v>25000</v>
      </c>
      <c r="DF21" s="15">
        <f t="shared" si="37"/>
        <v>80788</v>
      </c>
      <c r="DG21" s="15">
        <v>25000</v>
      </c>
      <c r="DH21" s="15">
        <f t="shared" si="38"/>
        <v>80788</v>
      </c>
      <c r="DI21" s="35">
        <v>25000</v>
      </c>
      <c r="DJ21" s="15">
        <f t="shared" si="39"/>
        <v>80788</v>
      </c>
      <c r="DK21" s="15">
        <v>25000</v>
      </c>
      <c r="DL21" s="15">
        <f t="shared" si="40"/>
        <v>80788</v>
      </c>
      <c r="DM21" s="15">
        <v>25000</v>
      </c>
      <c r="DN21" s="15">
        <f t="shared" si="41"/>
        <v>80788</v>
      </c>
      <c r="DO21" s="15">
        <v>25000</v>
      </c>
      <c r="DP21" s="15">
        <f t="shared" si="42"/>
        <v>80788</v>
      </c>
      <c r="DQ21" s="15">
        <v>25000</v>
      </c>
      <c r="DR21" s="15">
        <f t="shared" si="43"/>
        <v>80788</v>
      </c>
      <c r="DS21" s="15">
        <v>25000</v>
      </c>
      <c r="DT21" s="15">
        <f t="shared" si="44"/>
        <v>80788</v>
      </c>
      <c r="DU21" s="15">
        <v>25000</v>
      </c>
      <c r="DV21" s="15">
        <f t="shared" si="45"/>
        <v>80788</v>
      </c>
      <c r="DW21" s="15">
        <v>25000</v>
      </c>
      <c r="DX21" s="15">
        <f t="shared" si="46"/>
        <v>80788</v>
      </c>
      <c r="DY21" s="15">
        <v>25000</v>
      </c>
      <c r="DZ21" s="15">
        <f t="shared" si="47"/>
        <v>80788</v>
      </c>
      <c r="EA21" s="15">
        <v>25000</v>
      </c>
      <c r="EB21" s="15">
        <f t="shared" si="48"/>
        <v>80788</v>
      </c>
      <c r="EC21" s="15"/>
      <c r="ED21" s="15">
        <v>25000</v>
      </c>
      <c r="EE21" s="15">
        <f t="shared" si="49"/>
        <v>80788</v>
      </c>
      <c r="EF21" s="15">
        <v>25000</v>
      </c>
      <c r="EG21" s="15">
        <f t="shared" si="50"/>
        <v>80788</v>
      </c>
      <c r="EH21" s="15">
        <v>25000</v>
      </c>
      <c r="EI21" s="15">
        <f t="shared" si="51"/>
        <v>80788</v>
      </c>
      <c r="EJ21" s="15"/>
      <c r="EK21" s="15">
        <f t="shared" si="52"/>
        <v>0</v>
      </c>
      <c r="EL21" s="15"/>
      <c r="EM21" s="15">
        <f t="shared" si="53"/>
        <v>0</v>
      </c>
      <c r="EN21" s="15"/>
      <c r="EO21" s="15">
        <f t="shared" si="54"/>
        <v>0</v>
      </c>
      <c r="EP21" s="15"/>
      <c r="EQ21" s="15">
        <f t="shared" si="55"/>
        <v>0</v>
      </c>
      <c r="ER21" s="15"/>
      <c r="ES21" s="15">
        <f t="shared" si="56"/>
        <v>0</v>
      </c>
      <c r="ET21" s="15"/>
      <c r="EU21" s="15">
        <f t="shared" si="57"/>
        <v>0</v>
      </c>
      <c r="EV21" s="15"/>
      <c r="EW21" s="15">
        <f t="shared" si="58"/>
        <v>0</v>
      </c>
      <c r="EX21" s="15"/>
      <c r="EY21" s="15">
        <f t="shared" si="59"/>
        <v>0</v>
      </c>
      <c r="EZ21" s="15"/>
      <c r="FA21" s="15">
        <f t="shared" si="60"/>
        <v>0</v>
      </c>
      <c r="FB21" s="15"/>
      <c r="FC21" s="15"/>
      <c r="FD21" s="15">
        <f t="shared" si="61"/>
        <v>0</v>
      </c>
      <c r="FE21" s="15"/>
      <c r="FF21" s="15">
        <f t="shared" si="62"/>
        <v>0</v>
      </c>
      <c r="FG21" s="15"/>
      <c r="FH21" s="15">
        <f t="shared" si="63"/>
        <v>0</v>
      </c>
      <c r="FI21" s="15"/>
      <c r="FJ21" s="15">
        <f t="shared" si="64"/>
        <v>0</v>
      </c>
      <c r="FK21" s="15"/>
      <c r="FL21" s="15">
        <f t="shared" si="65"/>
        <v>0</v>
      </c>
      <c r="FM21" s="15"/>
      <c r="FN21" s="15">
        <f t="shared" si="66"/>
        <v>0</v>
      </c>
      <c r="FO21" s="15"/>
      <c r="FP21" s="15">
        <f t="shared" si="67"/>
        <v>0</v>
      </c>
      <c r="FQ21" s="15"/>
      <c r="FR21" s="15">
        <f t="shared" si="68"/>
        <v>0</v>
      </c>
      <c r="FS21" s="15"/>
      <c r="FT21" s="15">
        <f t="shared" si="69"/>
        <v>0</v>
      </c>
      <c r="FU21" s="15"/>
      <c r="FV21" s="15">
        <f t="shared" si="70"/>
        <v>0</v>
      </c>
      <c r="FW21" s="15"/>
      <c r="FX21" s="15">
        <f t="shared" si="71"/>
        <v>0</v>
      </c>
      <c r="FY21" s="15"/>
      <c r="FZ21" s="15">
        <f t="shared" si="72"/>
        <v>0</v>
      </c>
      <c r="GA21" s="15"/>
      <c r="GB21" s="15"/>
      <c r="GC21" s="15">
        <f t="shared" si="73"/>
        <v>0</v>
      </c>
      <c r="GD21" s="15"/>
      <c r="GE21" s="15">
        <f t="shared" si="74"/>
        <v>0</v>
      </c>
      <c r="GF21" s="15"/>
      <c r="GG21" s="15">
        <f t="shared" si="75"/>
        <v>0</v>
      </c>
      <c r="GH21" s="15"/>
      <c r="GI21" s="15">
        <f t="shared" si="76"/>
        <v>0</v>
      </c>
      <c r="GJ21" s="15"/>
      <c r="GK21" s="15">
        <f t="shared" si="77"/>
        <v>0</v>
      </c>
      <c r="GL21" s="15"/>
      <c r="GM21" s="15">
        <f t="shared" si="78"/>
        <v>0</v>
      </c>
      <c r="GN21" s="15"/>
      <c r="GO21" s="15">
        <f t="shared" si="79"/>
        <v>0</v>
      </c>
      <c r="GP21" s="15"/>
      <c r="GQ21" s="15">
        <f t="shared" si="80"/>
        <v>0</v>
      </c>
      <c r="GR21" s="15"/>
      <c r="GS21" s="15">
        <f t="shared" si="81"/>
        <v>0</v>
      </c>
      <c r="GT21" s="15"/>
      <c r="GU21" s="15">
        <f t="shared" si="82"/>
        <v>0</v>
      </c>
      <c r="GV21" s="15"/>
      <c r="GW21" s="15">
        <f t="shared" si="83"/>
        <v>0</v>
      </c>
      <c r="GX21" s="15"/>
      <c r="GY21" s="15">
        <f t="shared" si="84"/>
        <v>0</v>
      </c>
      <c r="GZ21" s="15"/>
      <c r="HA21" s="15"/>
      <c r="HB21" s="15">
        <f t="shared" si="85"/>
        <v>0</v>
      </c>
      <c r="HC21" s="15"/>
      <c r="HD21" s="15">
        <f t="shared" si="86"/>
        <v>0</v>
      </c>
      <c r="HE21" s="15"/>
      <c r="HF21" s="15">
        <f t="shared" si="87"/>
        <v>0</v>
      </c>
      <c r="HG21" s="15"/>
      <c r="HH21" s="15">
        <f t="shared" si="88"/>
        <v>0</v>
      </c>
      <c r="HI21" s="15"/>
      <c r="HJ21" s="15">
        <f t="shared" si="89"/>
        <v>0</v>
      </c>
      <c r="HK21" s="15"/>
      <c r="HL21" s="15">
        <f t="shared" si="90"/>
        <v>0</v>
      </c>
      <c r="HM21" s="15"/>
      <c r="HN21" s="15">
        <f t="shared" si="91"/>
        <v>0</v>
      </c>
      <c r="HO21" s="15"/>
      <c r="HP21" s="15">
        <f t="shared" si="92"/>
        <v>0</v>
      </c>
      <c r="HQ21" s="15"/>
      <c r="HR21" s="15">
        <f t="shared" si="93"/>
        <v>0</v>
      </c>
      <c r="HS21" s="15"/>
      <c r="HT21" s="15">
        <f t="shared" si="94"/>
        <v>0</v>
      </c>
      <c r="HU21" s="15"/>
      <c r="HV21" s="15">
        <f t="shared" si="95"/>
        <v>0</v>
      </c>
      <c r="HW21" s="15"/>
      <c r="HX21" s="15">
        <f t="shared" si="96"/>
        <v>0</v>
      </c>
      <c r="HY21" s="33"/>
    </row>
    <row r="22" spans="1:233" ht="13.5" thickBot="1" x14ac:dyDescent="0.25">
      <c r="A22">
        <v>26677</v>
      </c>
      <c r="B22" t="s">
        <v>38</v>
      </c>
      <c r="C22" s="3">
        <v>25000</v>
      </c>
      <c r="D22" s="1">
        <v>36251</v>
      </c>
      <c r="E22" s="1">
        <v>39172</v>
      </c>
      <c r="F22" t="s">
        <v>4</v>
      </c>
      <c r="G22" s="6">
        <v>38807</v>
      </c>
      <c r="H22" s="68">
        <v>0.10630000000000001</v>
      </c>
      <c r="I22" s="39">
        <v>25000</v>
      </c>
      <c r="J22" s="39">
        <f t="shared" si="97"/>
        <v>80788</v>
      </c>
      <c r="K22" s="3">
        <v>25000</v>
      </c>
      <c r="L22" s="3">
        <f t="shared" si="98"/>
        <v>80788</v>
      </c>
      <c r="M22" s="3">
        <v>25000</v>
      </c>
      <c r="N22" s="3">
        <f t="shared" si="99"/>
        <v>80788</v>
      </c>
      <c r="O22" s="3">
        <v>25000</v>
      </c>
      <c r="P22" s="3">
        <f t="shared" si="100"/>
        <v>80788</v>
      </c>
      <c r="Q22" s="3">
        <v>25000</v>
      </c>
      <c r="R22" s="3">
        <f t="shared" si="101"/>
        <v>80788</v>
      </c>
      <c r="S22" s="3">
        <v>25000</v>
      </c>
      <c r="T22" s="3">
        <f t="shared" si="0"/>
        <v>80788</v>
      </c>
      <c r="U22" s="3">
        <v>25000</v>
      </c>
      <c r="V22" s="3">
        <f t="shared" si="102"/>
        <v>80788</v>
      </c>
      <c r="W22" s="3">
        <v>25000</v>
      </c>
      <c r="X22" s="3">
        <f t="shared" si="103"/>
        <v>80788</v>
      </c>
      <c r="Y22" s="3">
        <v>25000</v>
      </c>
      <c r="Z22" s="3">
        <f t="shared" si="104"/>
        <v>80788</v>
      </c>
      <c r="AA22" s="3">
        <v>25000</v>
      </c>
      <c r="AB22" s="3">
        <f t="shared" si="105"/>
        <v>80788</v>
      </c>
      <c r="AC22" s="3">
        <v>25000</v>
      </c>
      <c r="AD22" s="3">
        <f t="shared" si="106"/>
        <v>80788</v>
      </c>
      <c r="AE22" s="3">
        <v>25000</v>
      </c>
      <c r="AF22" s="3">
        <f t="shared" si="107"/>
        <v>80788</v>
      </c>
      <c r="AG22" s="3"/>
      <c r="AH22" s="3">
        <v>25000</v>
      </c>
      <c r="AI22" s="3">
        <f t="shared" si="1"/>
        <v>80788</v>
      </c>
      <c r="AJ22" s="3">
        <v>25000</v>
      </c>
      <c r="AK22" s="3">
        <f t="shared" si="2"/>
        <v>80788</v>
      </c>
      <c r="AL22" s="3">
        <v>25000</v>
      </c>
      <c r="AM22" s="3">
        <f t="shared" si="3"/>
        <v>80788</v>
      </c>
      <c r="AN22" s="3">
        <v>25000</v>
      </c>
      <c r="AO22" s="3">
        <f t="shared" si="4"/>
        <v>80788</v>
      </c>
      <c r="AP22" s="3">
        <v>25000</v>
      </c>
      <c r="AQ22" s="3">
        <f t="shared" si="5"/>
        <v>80788</v>
      </c>
      <c r="AR22" s="3">
        <v>25000</v>
      </c>
      <c r="AS22" s="3">
        <f t="shared" si="6"/>
        <v>80788</v>
      </c>
      <c r="AT22" s="3">
        <v>25000</v>
      </c>
      <c r="AU22" s="3">
        <f t="shared" si="7"/>
        <v>80788</v>
      </c>
      <c r="AV22" s="3">
        <v>25000</v>
      </c>
      <c r="AW22" s="3">
        <f t="shared" si="8"/>
        <v>80788</v>
      </c>
      <c r="AX22" s="3">
        <v>25000</v>
      </c>
      <c r="AY22" s="3">
        <f t="shared" si="9"/>
        <v>80788</v>
      </c>
      <c r="AZ22" s="3">
        <v>25000</v>
      </c>
      <c r="BA22" s="3">
        <f t="shared" si="10"/>
        <v>80788</v>
      </c>
      <c r="BB22" s="3">
        <v>25000</v>
      </c>
      <c r="BC22" s="3">
        <f t="shared" si="11"/>
        <v>80788</v>
      </c>
      <c r="BD22" s="3">
        <v>25000</v>
      </c>
      <c r="BE22" s="3">
        <f t="shared" si="12"/>
        <v>80788</v>
      </c>
      <c r="BF22" s="3"/>
      <c r="BG22" s="3">
        <v>25000</v>
      </c>
      <c r="BH22" s="3">
        <f t="shared" si="13"/>
        <v>80788</v>
      </c>
      <c r="BI22" s="3">
        <v>25000</v>
      </c>
      <c r="BJ22" s="3">
        <f t="shared" si="14"/>
        <v>80788</v>
      </c>
      <c r="BK22" s="3">
        <v>25000</v>
      </c>
      <c r="BL22" s="3">
        <f t="shared" si="15"/>
        <v>80788</v>
      </c>
      <c r="BM22" s="3">
        <v>25000</v>
      </c>
      <c r="BN22" s="3">
        <f t="shared" si="16"/>
        <v>80788</v>
      </c>
      <c r="BO22" s="3">
        <v>25000</v>
      </c>
      <c r="BP22" s="3">
        <f t="shared" si="17"/>
        <v>80788</v>
      </c>
      <c r="BQ22" s="3">
        <v>25000</v>
      </c>
      <c r="BR22" s="3">
        <f t="shared" si="18"/>
        <v>80788</v>
      </c>
      <c r="BS22" s="3">
        <v>25000</v>
      </c>
      <c r="BT22" s="3">
        <f t="shared" si="19"/>
        <v>80788</v>
      </c>
      <c r="BU22" s="3">
        <v>25000</v>
      </c>
      <c r="BV22" s="3">
        <f t="shared" si="20"/>
        <v>80788</v>
      </c>
      <c r="BW22" s="3">
        <v>25000</v>
      </c>
      <c r="BX22" s="3">
        <f t="shared" si="21"/>
        <v>80788</v>
      </c>
      <c r="BY22" s="3">
        <v>25000</v>
      </c>
      <c r="BZ22" s="8">
        <f t="shared" si="22"/>
        <v>80788</v>
      </c>
      <c r="CA22" s="3">
        <v>25000</v>
      </c>
      <c r="CB22" s="3">
        <f t="shared" si="23"/>
        <v>80788</v>
      </c>
      <c r="CC22" s="3">
        <v>25000</v>
      </c>
      <c r="CD22" s="3">
        <f t="shared" si="24"/>
        <v>80788</v>
      </c>
      <c r="CE22" s="3"/>
      <c r="CF22" s="3">
        <v>25000</v>
      </c>
      <c r="CG22" s="3">
        <f t="shared" si="25"/>
        <v>80788</v>
      </c>
      <c r="CH22" s="3">
        <v>25000</v>
      </c>
      <c r="CI22" s="3">
        <f t="shared" si="26"/>
        <v>80788</v>
      </c>
      <c r="CJ22" s="3">
        <v>25000</v>
      </c>
      <c r="CK22" s="3">
        <f t="shared" si="27"/>
        <v>80788</v>
      </c>
      <c r="CL22" s="3">
        <v>25000</v>
      </c>
      <c r="CM22" s="3">
        <f t="shared" si="28"/>
        <v>80788</v>
      </c>
      <c r="CN22" s="3">
        <v>25000</v>
      </c>
      <c r="CO22" s="3">
        <f t="shared" si="29"/>
        <v>80788</v>
      </c>
      <c r="CP22" s="3">
        <v>25000</v>
      </c>
      <c r="CQ22" s="3">
        <f t="shared" si="30"/>
        <v>80788</v>
      </c>
      <c r="CR22" s="3">
        <v>25000</v>
      </c>
      <c r="CS22" s="3">
        <f t="shared" si="31"/>
        <v>80788</v>
      </c>
      <c r="CT22" s="3">
        <v>25000</v>
      </c>
      <c r="CU22" s="3">
        <f t="shared" si="32"/>
        <v>80788</v>
      </c>
      <c r="CV22" s="3">
        <v>25000</v>
      </c>
      <c r="CW22" s="3">
        <f t="shared" si="33"/>
        <v>80788</v>
      </c>
      <c r="CX22" s="3">
        <v>25000</v>
      </c>
      <c r="CY22" s="3">
        <f t="shared" si="34"/>
        <v>80788</v>
      </c>
      <c r="CZ22" s="3">
        <v>25000</v>
      </c>
      <c r="DA22" s="15">
        <f t="shared" si="35"/>
        <v>80788</v>
      </c>
      <c r="DB22" s="15">
        <v>25000</v>
      </c>
      <c r="DC22" s="15">
        <f t="shared" si="36"/>
        <v>80788</v>
      </c>
      <c r="DD22" s="15"/>
      <c r="DE22" s="15">
        <v>25000</v>
      </c>
      <c r="DF22" s="15">
        <f t="shared" si="37"/>
        <v>80788</v>
      </c>
      <c r="DG22" s="15">
        <v>25000</v>
      </c>
      <c r="DH22" s="15">
        <f t="shared" si="38"/>
        <v>80788</v>
      </c>
      <c r="DI22" s="35">
        <v>25000</v>
      </c>
      <c r="DJ22" s="15">
        <f t="shared" si="39"/>
        <v>80788</v>
      </c>
      <c r="DK22" s="15">
        <v>25000</v>
      </c>
      <c r="DL22" s="15">
        <f t="shared" si="40"/>
        <v>80788</v>
      </c>
      <c r="DM22" s="15">
        <v>25000</v>
      </c>
      <c r="DN22" s="15">
        <f t="shared" si="41"/>
        <v>80788</v>
      </c>
      <c r="DO22" s="15">
        <v>25000</v>
      </c>
      <c r="DP22" s="15">
        <f t="shared" si="42"/>
        <v>80788</v>
      </c>
      <c r="DQ22" s="15">
        <v>25000</v>
      </c>
      <c r="DR22" s="15">
        <f t="shared" si="43"/>
        <v>80788</v>
      </c>
      <c r="DS22" s="15">
        <v>25000</v>
      </c>
      <c r="DT22" s="15">
        <f t="shared" si="44"/>
        <v>80788</v>
      </c>
      <c r="DU22" s="15">
        <v>25000</v>
      </c>
      <c r="DV22" s="15">
        <f t="shared" si="45"/>
        <v>80788</v>
      </c>
      <c r="DW22" s="15">
        <v>25000</v>
      </c>
      <c r="DX22" s="15">
        <f t="shared" si="46"/>
        <v>80788</v>
      </c>
      <c r="DY22" s="15">
        <v>25000</v>
      </c>
      <c r="DZ22" s="15">
        <f t="shared" si="47"/>
        <v>80788</v>
      </c>
      <c r="EA22" s="15">
        <v>25000</v>
      </c>
      <c r="EB22" s="15">
        <f t="shared" si="48"/>
        <v>80788</v>
      </c>
      <c r="EC22" s="15"/>
      <c r="ED22" s="15">
        <v>25000</v>
      </c>
      <c r="EE22" s="15">
        <f t="shared" si="49"/>
        <v>80788</v>
      </c>
      <c r="EF22" s="15">
        <v>25000</v>
      </c>
      <c r="EG22" s="15">
        <f t="shared" si="50"/>
        <v>80788</v>
      </c>
      <c r="EH22" s="15">
        <v>25000</v>
      </c>
      <c r="EI22" s="15">
        <f t="shared" si="51"/>
        <v>80788</v>
      </c>
      <c r="EJ22" s="15"/>
      <c r="EK22" s="15">
        <f t="shared" si="52"/>
        <v>0</v>
      </c>
      <c r="EL22" s="15"/>
      <c r="EM22" s="15">
        <f t="shared" si="53"/>
        <v>0</v>
      </c>
      <c r="EN22" s="15"/>
      <c r="EO22" s="15">
        <f t="shared" si="54"/>
        <v>0</v>
      </c>
      <c r="EP22" s="15"/>
      <c r="EQ22" s="15">
        <f t="shared" si="55"/>
        <v>0</v>
      </c>
      <c r="ER22" s="15"/>
      <c r="ES22" s="15">
        <f t="shared" si="56"/>
        <v>0</v>
      </c>
      <c r="ET22" s="15"/>
      <c r="EU22" s="15">
        <f t="shared" si="57"/>
        <v>0</v>
      </c>
      <c r="EV22" s="15"/>
      <c r="EW22" s="15">
        <f t="shared" si="58"/>
        <v>0</v>
      </c>
      <c r="EX22" s="15"/>
      <c r="EY22" s="15">
        <f t="shared" si="59"/>
        <v>0</v>
      </c>
      <c r="EZ22" s="15"/>
      <c r="FA22" s="15">
        <f t="shared" si="60"/>
        <v>0</v>
      </c>
      <c r="FB22" s="15"/>
      <c r="FC22" s="15"/>
      <c r="FD22" s="15">
        <f t="shared" si="61"/>
        <v>0</v>
      </c>
      <c r="FE22" s="15"/>
      <c r="FF22" s="15">
        <f t="shared" si="62"/>
        <v>0</v>
      </c>
      <c r="FG22" s="15"/>
      <c r="FH22" s="15">
        <f t="shared" si="63"/>
        <v>0</v>
      </c>
      <c r="FI22" s="15"/>
      <c r="FJ22" s="15">
        <f t="shared" si="64"/>
        <v>0</v>
      </c>
      <c r="FK22" s="15"/>
      <c r="FL22" s="15">
        <f t="shared" si="65"/>
        <v>0</v>
      </c>
      <c r="FM22" s="15"/>
      <c r="FN22" s="15">
        <f t="shared" si="66"/>
        <v>0</v>
      </c>
      <c r="FO22" s="15"/>
      <c r="FP22" s="15">
        <f t="shared" si="67"/>
        <v>0</v>
      </c>
      <c r="FQ22" s="15"/>
      <c r="FR22" s="15">
        <f t="shared" si="68"/>
        <v>0</v>
      </c>
      <c r="FS22" s="15"/>
      <c r="FT22" s="15">
        <f t="shared" si="69"/>
        <v>0</v>
      </c>
      <c r="FU22" s="15"/>
      <c r="FV22" s="15">
        <f t="shared" si="70"/>
        <v>0</v>
      </c>
      <c r="FW22" s="15"/>
      <c r="FX22" s="15">
        <f t="shared" si="71"/>
        <v>0</v>
      </c>
      <c r="FY22" s="15"/>
      <c r="FZ22" s="15">
        <f t="shared" si="72"/>
        <v>0</v>
      </c>
      <c r="GA22" s="15"/>
      <c r="GB22" s="15"/>
      <c r="GC22" s="15">
        <f t="shared" si="73"/>
        <v>0</v>
      </c>
      <c r="GD22" s="15"/>
      <c r="GE22" s="15">
        <f t="shared" si="74"/>
        <v>0</v>
      </c>
      <c r="GF22" s="15"/>
      <c r="GG22" s="15">
        <f t="shared" si="75"/>
        <v>0</v>
      </c>
      <c r="GH22" s="15"/>
      <c r="GI22" s="15">
        <f t="shared" si="76"/>
        <v>0</v>
      </c>
      <c r="GJ22" s="15"/>
      <c r="GK22" s="15">
        <f t="shared" si="77"/>
        <v>0</v>
      </c>
      <c r="GL22" s="15"/>
      <c r="GM22" s="15">
        <f t="shared" si="78"/>
        <v>0</v>
      </c>
      <c r="GN22" s="15"/>
      <c r="GO22" s="15">
        <f t="shared" si="79"/>
        <v>0</v>
      </c>
      <c r="GP22" s="15"/>
      <c r="GQ22" s="15">
        <f t="shared" si="80"/>
        <v>0</v>
      </c>
      <c r="GR22" s="15"/>
      <c r="GS22" s="15">
        <f t="shared" si="81"/>
        <v>0</v>
      </c>
      <c r="GT22" s="15"/>
      <c r="GU22" s="15">
        <f t="shared" si="82"/>
        <v>0</v>
      </c>
      <c r="GV22" s="15"/>
      <c r="GW22" s="15">
        <f t="shared" si="83"/>
        <v>0</v>
      </c>
      <c r="GX22" s="15"/>
      <c r="GY22" s="15">
        <f t="shared" si="84"/>
        <v>0</v>
      </c>
      <c r="GZ22" s="15"/>
      <c r="HA22" s="15"/>
      <c r="HB22" s="15">
        <f t="shared" si="85"/>
        <v>0</v>
      </c>
      <c r="HC22" s="15"/>
      <c r="HD22" s="15">
        <f t="shared" si="86"/>
        <v>0</v>
      </c>
      <c r="HE22" s="15"/>
      <c r="HF22" s="15">
        <f t="shared" si="87"/>
        <v>0</v>
      </c>
      <c r="HG22" s="15"/>
      <c r="HH22" s="15">
        <f t="shared" si="88"/>
        <v>0</v>
      </c>
      <c r="HI22" s="15"/>
      <c r="HJ22" s="15">
        <f t="shared" si="89"/>
        <v>0</v>
      </c>
      <c r="HK22" s="15"/>
      <c r="HL22" s="15">
        <f t="shared" si="90"/>
        <v>0</v>
      </c>
      <c r="HM22" s="15"/>
      <c r="HN22" s="15">
        <f t="shared" si="91"/>
        <v>0</v>
      </c>
      <c r="HO22" s="15"/>
      <c r="HP22" s="15">
        <f t="shared" si="92"/>
        <v>0</v>
      </c>
      <c r="HQ22" s="15"/>
      <c r="HR22" s="15">
        <f t="shared" si="93"/>
        <v>0</v>
      </c>
      <c r="HS22" s="15"/>
      <c r="HT22" s="15">
        <f t="shared" si="94"/>
        <v>0</v>
      </c>
      <c r="HU22" s="15"/>
      <c r="HV22" s="15">
        <f t="shared" si="95"/>
        <v>0</v>
      </c>
      <c r="HW22" s="15"/>
      <c r="HX22" s="15">
        <f t="shared" si="96"/>
        <v>0</v>
      </c>
      <c r="HY22" s="33"/>
    </row>
    <row r="23" spans="1:233" ht="13.5" thickBot="1" x14ac:dyDescent="0.25">
      <c r="A23">
        <v>26960</v>
      </c>
      <c r="B23" t="s">
        <v>29</v>
      </c>
      <c r="C23" s="3">
        <v>20000</v>
      </c>
      <c r="D23" s="1">
        <v>36617</v>
      </c>
      <c r="E23" s="1">
        <v>38077</v>
      </c>
      <c r="F23" t="s">
        <v>4</v>
      </c>
      <c r="G23" s="6">
        <v>37711</v>
      </c>
      <c r="H23" s="68">
        <v>0</v>
      </c>
      <c r="I23" s="39">
        <v>20000</v>
      </c>
      <c r="J23" s="39">
        <f t="shared" si="97"/>
        <v>0</v>
      </c>
      <c r="K23" s="3">
        <v>20000</v>
      </c>
      <c r="L23" s="3">
        <f t="shared" si="98"/>
        <v>0</v>
      </c>
      <c r="M23" s="3">
        <v>20000</v>
      </c>
      <c r="N23" s="3">
        <f t="shared" si="99"/>
        <v>0</v>
      </c>
      <c r="O23" s="3">
        <v>20000</v>
      </c>
      <c r="P23" s="3">
        <f t="shared" si="100"/>
        <v>0</v>
      </c>
      <c r="Q23" s="3">
        <v>20000</v>
      </c>
      <c r="R23" s="3">
        <f t="shared" si="101"/>
        <v>0</v>
      </c>
      <c r="S23" s="3">
        <v>20000</v>
      </c>
      <c r="T23" s="3">
        <f t="shared" si="0"/>
        <v>0</v>
      </c>
      <c r="U23" s="3">
        <v>20000</v>
      </c>
      <c r="V23" s="3">
        <f t="shared" si="102"/>
        <v>0</v>
      </c>
      <c r="W23" s="3">
        <v>20000</v>
      </c>
      <c r="X23" s="3">
        <f t="shared" si="103"/>
        <v>0</v>
      </c>
      <c r="Y23" s="3">
        <v>20000</v>
      </c>
      <c r="Z23" s="3">
        <f t="shared" si="104"/>
        <v>0</v>
      </c>
      <c r="AA23" s="3">
        <v>20000</v>
      </c>
      <c r="AB23" s="3">
        <f t="shared" si="105"/>
        <v>0</v>
      </c>
      <c r="AC23" s="3">
        <v>20000</v>
      </c>
      <c r="AD23" s="3">
        <f t="shared" si="106"/>
        <v>0</v>
      </c>
      <c r="AE23" s="3">
        <v>20000</v>
      </c>
      <c r="AF23" s="3">
        <f t="shared" si="107"/>
        <v>0</v>
      </c>
      <c r="AG23" s="3"/>
      <c r="AH23" s="3">
        <v>20000</v>
      </c>
      <c r="AI23" s="3">
        <f t="shared" si="1"/>
        <v>0</v>
      </c>
      <c r="AJ23" s="3">
        <v>20000</v>
      </c>
      <c r="AK23" s="3">
        <f t="shared" si="2"/>
        <v>0</v>
      </c>
      <c r="AL23" s="18">
        <v>20000</v>
      </c>
      <c r="AM23" s="3">
        <f t="shared" si="3"/>
        <v>0</v>
      </c>
      <c r="AN23" s="3">
        <v>20000</v>
      </c>
      <c r="AO23" s="3">
        <f t="shared" si="4"/>
        <v>0</v>
      </c>
      <c r="AP23" s="3">
        <v>20000</v>
      </c>
      <c r="AQ23" s="3">
        <f t="shared" si="5"/>
        <v>0</v>
      </c>
      <c r="AR23" s="3">
        <v>20000</v>
      </c>
      <c r="AS23" s="3">
        <f t="shared" si="6"/>
        <v>0</v>
      </c>
      <c r="AT23" s="3">
        <v>20000</v>
      </c>
      <c r="AU23" s="3">
        <f t="shared" si="7"/>
        <v>0</v>
      </c>
      <c r="AV23" s="3">
        <v>20000</v>
      </c>
      <c r="AW23" s="3">
        <f t="shared" si="8"/>
        <v>0</v>
      </c>
      <c r="AX23" s="3">
        <v>20000</v>
      </c>
      <c r="AY23" s="3">
        <f t="shared" si="9"/>
        <v>0</v>
      </c>
      <c r="AZ23" s="3">
        <v>20000</v>
      </c>
      <c r="BA23" s="3">
        <f t="shared" si="10"/>
        <v>0</v>
      </c>
      <c r="BB23" s="3">
        <v>20000</v>
      </c>
      <c r="BC23" s="3">
        <f t="shared" si="11"/>
        <v>0</v>
      </c>
      <c r="BD23" s="3">
        <v>20000</v>
      </c>
      <c r="BE23" s="3">
        <f t="shared" si="12"/>
        <v>0</v>
      </c>
      <c r="BF23" s="3"/>
      <c r="BG23" s="3">
        <v>20000</v>
      </c>
      <c r="BH23" s="3">
        <f t="shared" si="13"/>
        <v>0</v>
      </c>
      <c r="BI23" s="3">
        <v>20000</v>
      </c>
      <c r="BJ23" s="3">
        <f t="shared" si="14"/>
        <v>0</v>
      </c>
      <c r="BK23" s="3">
        <v>20000</v>
      </c>
      <c r="BL23" s="3">
        <f t="shared" si="15"/>
        <v>0</v>
      </c>
      <c r="BM23" s="17"/>
      <c r="BN23" s="3">
        <f t="shared" si="16"/>
        <v>0</v>
      </c>
      <c r="BO23" s="17"/>
      <c r="BP23" s="3">
        <f t="shared" si="17"/>
        <v>0</v>
      </c>
      <c r="BQ23" s="17"/>
      <c r="BR23" s="3">
        <f t="shared" si="18"/>
        <v>0</v>
      </c>
      <c r="BS23" s="17"/>
      <c r="BT23" s="3">
        <f t="shared" si="19"/>
        <v>0</v>
      </c>
      <c r="BU23" s="17"/>
      <c r="BV23" s="3">
        <f t="shared" si="20"/>
        <v>0</v>
      </c>
      <c r="BW23" s="17"/>
      <c r="BX23" s="3">
        <f t="shared" si="21"/>
        <v>0</v>
      </c>
      <c r="BY23" s="17"/>
      <c r="BZ23" s="8">
        <f t="shared" si="22"/>
        <v>0</v>
      </c>
      <c r="CA23" s="17"/>
      <c r="CB23" s="3">
        <f t="shared" si="23"/>
        <v>0</v>
      </c>
      <c r="CC23" s="17"/>
      <c r="CD23" s="3">
        <f t="shared" si="24"/>
        <v>0</v>
      </c>
      <c r="CE23" s="3"/>
      <c r="CF23" s="17"/>
      <c r="CG23" s="3">
        <f t="shared" si="25"/>
        <v>0</v>
      </c>
      <c r="CH23" s="17"/>
      <c r="CI23" s="3">
        <f t="shared" si="26"/>
        <v>0</v>
      </c>
      <c r="CJ23" s="17"/>
      <c r="CK23" s="3">
        <f t="shared" si="27"/>
        <v>0</v>
      </c>
      <c r="CL23" s="17"/>
      <c r="CM23" s="3">
        <f t="shared" si="28"/>
        <v>0</v>
      </c>
      <c r="CN23" s="17"/>
      <c r="CO23" s="3">
        <f t="shared" si="29"/>
        <v>0</v>
      </c>
      <c r="CP23" s="17"/>
      <c r="CQ23" s="3">
        <f t="shared" si="30"/>
        <v>0</v>
      </c>
      <c r="CR23" s="17"/>
      <c r="CS23" s="3">
        <f t="shared" si="31"/>
        <v>0</v>
      </c>
      <c r="CT23" s="17"/>
      <c r="CU23" s="3">
        <f t="shared" si="32"/>
        <v>0</v>
      </c>
      <c r="CV23" s="17"/>
      <c r="CW23" s="3">
        <f t="shared" si="33"/>
        <v>0</v>
      </c>
      <c r="CX23" s="17"/>
      <c r="CY23" s="3">
        <f t="shared" si="34"/>
        <v>0</v>
      </c>
      <c r="CZ23" s="17"/>
      <c r="DA23" s="15">
        <f t="shared" si="35"/>
        <v>0</v>
      </c>
      <c r="DB23" s="15"/>
      <c r="DC23" s="15">
        <f t="shared" si="36"/>
        <v>0</v>
      </c>
      <c r="DD23" s="15"/>
      <c r="DE23" s="15"/>
      <c r="DF23" s="15">
        <f t="shared" si="37"/>
        <v>0</v>
      </c>
      <c r="DG23" s="15"/>
      <c r="DH23" s="15">
        <f t="shared" si="38"/>
        <v>0</v>
      </c>
      <c r="DI23" s="15"/>
      <c r="DJ23" s="15">
        <f t="shared" si="39"/>
        <v>0</v>
      </c>
      <c r="DK23" s="15"/>
      <c r="DL23" s="15">
        <f t="shared" si="40"/>
        <v>0</v>
      </c>
      <c r="DM23" s="15"/>
      <c r="DN23" s="15">
        <f t="shared" si="41"/>
        <v>0</v>
      </c>
      <c r="DO23" s="15"/>
      <c r="DP23" s="15">
        <f t="shared" si="42"/>
        <v>0</v>
      </c>
      <c r="DQ23" s="15"/>
      <c r="DR23" s="15">
        <f t="shared" si="43"/>
        <v>0</v>
      </c>
      <c r="DS23" s="15"/>
      <c r="DT23" s="15">
        <f t="shared" si="44"/>
        <v>0</v>
      </c>
      <c r="DU23" s="15"/>
      <c r="DV23" s="15">
        <f t="shared" si="45"/>
        <v>0</v>
      </c>
      <c r="DW23" s="15"/>
      <c r="DX23" s="15">
        <f t="shared" si="46"/>
        <v>0</v>
      </c>
      <c r="DY23" s="15"/>
      <c r="DZ23" s="15">
        <f t="shared" si="47"/>
        <v>0</v>
      </c>
      <c r="EA23" s="15"/>
      <c r="EB23" s="15">
        <f t="shared" si="48"/>
        <v>0</v>
      </c>
      <c r="EC23" s="15"/>
      <c r="ED23" s="15"/>
      <c r="EE23" s="15">
        <f t="shared" si="49"/>
        <v>0</v>
      </c>
      <c r="EF23" s="15"/>
      <c r="EG23" s="15">
        <f t="shared" si="50"/>
        <v>0</v>
      </c>
      <c r="EH23" s="15"/>
      <c r="EI23" s="15">
        <f t="shared" si="51"/>
        <v>0</v>
      </c>
      <c r="EJ23" s="15"/>
      <c r="EK23" s="15">
        <f t="shared" si="52"/>
        <v>0</v>
      </c>
      <c r="EL23" s="15"/>
      <c r="EM23" s="15">
        <f t="shared" si="53"/>
        <v>0</v>
      </c>
      <c r="EN23" s="15"/>
      <c r="EO23" s="15">
        <f t="shared" si="54"/>
        <v>0</v>
      </c>
      <c r="EP23" s="15"/>
      <c r="EQ23" s="15">
        <f t="shared" si="55"/>
        <v>0</v>
      </c>
      <c r="ER23" s="15"/>
      <c r="ES23" s="15">
        <f t="shared" si="56"/>
        <v>0</v>
      </c>
      <c r="ET23" s="15"/>
      <c r="EU23" s="15">
        <f t="shared" si="57"/>
        <v>0</v>
      </c>
      <c r="EV23" s="15"/>
      <c r="EW23" s="15">
        <f t="shared" si="58"/>
        <v>0</v>
      </c>
      <c r="EX23" s="15"/>
      <c r="EY23" s="15">
        <f t="shared" si="59"/>
        <v>0</v>
      </c>
      <c r="EZ23" s="15"/>
      <c r="FA23" s="15">
        <f t="shared" si="60"/>
        <v>0</v>
      </c>
      <c r="FB23" s="15"/>
      <c r="FC23" s="15"/>
      <c r="FD23" s="15">
        <f t="shared" si="61"/>
        <v>0</v>
      </c>
      <c r="FE23" s="15"/>
      <c r="FF23" s="15">
        <f t="shared" si="62"/>
        <v>0</v>
      </c>
      <c r="FG23" s="15"/>
      <c r="FH23" s="15">
        <f t="shared" si="63"/>
        <v>0</v>
      </c>
      <c r="FI23" s="15"/>
      <c r="FJ23" s="15">
        <f t="shared" si="64"/>
        <v>0</v>
      </c>
      <c r="FK23" s="15"/>
      <c r="FL23" s="15">
        <f t="shared" si="65"/>
        <v>0</v>
      </c>
      <c r="FM23" s="15"/>
      <c r="FN23" s="15">
        <f t="shared" si="66"/>
        <v>0</v>
      </c>
      <c r="FO23" s="15"/>
      <c r="FP23" s="15">
        <f t="shared" si="67"/>
        <v>0</v>
      </c>
      <c r="FQ23" s="15"/>
      <c r="FR23" s="15">
        <f t="shared" si="68"/>
        <v>0</v>
      </c>
      <c r="FS23" s="15"/>
      <c r="FT23" s="15">
        <f t="shared" si="69"/>
        <v>0</v>
      </c>
      <c r="FU23" s="15"/>
      <c r="FV23" s="15">
        <f t="shared" si="70"/>
        <v>0</v>
      </c>
      <c r="FW23" s="15"/>
      <c r="FX23" s="15">
        <f t="shared" si="71"/>
        <v>0</v>
      </c>
      <c r="FY23" s="15"/>
      <c r="FZ23" s="15">
        <f t="shared" si="72"/>
        <v>0</v>
      </c>
      <c r="GA23" s="15"/>
      <c r="GB23" s="15"/>
      <c r="GC23" s="15">
        <f t="shared" si="73"/>
        <v>0</v>
      </c>
      <c r="GD23" s="15"/>
      <c r="GE23" s="15">
        <f t="shared" si="74"/>
        <v>0</v>
      </c>
      <c r="GF23" s="15"/>
      <c r="GG23" s="15">
        <f t="shared" si="75"/>
        <v>0</v>
      </c>
      <c r="GH23" s="15"/>
      <c r="GI23" s="15">
        <f t="shared" si="76"/>
        <v>0</v>
      </c>
      <c r="GJ23" s="15"/>
      <c r="GK23" s="15">
        <f t="shared" si="77"/>
        <v>0</v>
      </c>
      <c r="GL23" s="15"/>
      <c r="GM23" s="15">
        <f t="shared" si="78"/>
        <v>0</v>
      </c>
      <c r="GN23" s="15"/>
      <c r="GO23" s="15">
        <f t="shared" si="79"/>
        <v>0</v>
      </c>
      <c r="GP23" s="15"/>
      <c r="GQ23" s="15">
        <f t="shared" si="80"/>
        <v>0</v>
      </c>
      <c r="GR23" s="15"/>
      <c r="GS23" s="15">
        <f t="shared" si="81"/>
        <v>0</v>
      </c>
      <c r="GT23" s="15"/>
      <c r="GU23" s="15">
        <f t="shared" si="82"/>
        <v>0</v>
      </c>
      <c r="GV23" s="15"/>
      <c r="GW23" s="15">
        <f t="shared" si="83"/>
        <v>0</v>
      </c>
      <c r="GX23" s="15"/>
      <c r="GY23" s="15">
        <f t="shared" si="84"/>
        <v>0</v>
      </c>
      <c r="GZ23" s="15"/>
      <c r="HA23" s="15"/>
      <c r="HB23" s="15">
        <f t="shared" si="85"/>
        <v>0</v>
      </c>
      <c r="HC23" s="15"/>
      <c r="HD23" s="15">
        <f t="shared" si="86"/>
        <v>0</v>
      </c>
      <c r="HE23" s="15"/>
      <c r="HF23" s="15">
        <f t="shared" si="87"/>
        <v>0</v>
      </c>
      <c r="HG23" s="15"/>
      <c r="HH23" s="15">
        <f t="shared" si="88"/>
        <v>0</v>
      </c>
      <c r="HI23" s="15"/>
      <c r="HJ23" s="15">
        <f t="shared" si="89"/>
        <v>0</v>
      </c>
      <c r="HK23" s="15"/>
      <c r="HL23" s="15">
        <f t="shared" si="90"/>
        <v>0</v>
      </c>
      <c r="HM23" s="15"/>
      <c r="HN23" s="15">
        <f t="shared" si="91"/>
        <v>0</v>
      </c>
      <c r="HO23" s="15"/>
      <c r="HP23" s="15">
        <f t="shared" si="92"/>
        <v>0</v>
      </c>
      <c r="HQ23" s="15"/>
      <c r="HR23" s="15">
        <f t="shared" si="93"/>
        <v>0</v>
      </c>
      <c r="HS23" s="15"/>
      <c r="HT23" s="15">
        <f t="shared" si="94"/>
        <v>0</v>
      </c>
      <c r="HU23" s="15"/>
      <c r="HV23" s="15">
        <f t="shared" si="95"/>
        <v>0</v>
      </c>
      <c r="HW23" s="15"/>
      <c r="HX23" s="15">
        <f t="shared" si="96"/>
        <v>0</v>
      </c>
      <c r="HY23" s="33"/>
    </row>
    <row r="24" spans="1:233" x14ac:dyDescent="0.2">
      <c r="A24">
        <v>26719</v>
      </c>
      <c r="B24" t="s">
        <v>24</v>
      </c>
      <c r="C24" s="3">
        <v>25000</v>
      </c>
      <c r="D24" s="1">
        <v>36647</v>
      </c>
      <c r="E24" s="1">
        <v>38472</v>
      </c>
      <c r="F24" t="s">
        <v>26</v>
      </c>
      <c r="G24" s="6"/>
      <c r="H24" s="68">
        <v>0</v>
      </c>
      <c r="I24" s="39">
        <v>25000</v>
      </c>
      <c r="J24" s="39">
        <f t="shared" si="97"/>
        <v>0</v>
      </c>
      <c r="K24" s="3">
        <v>25000</v>
      </c>
      <c r="L24" s="3">
        <f t="shared" si="98"/>
        <v>0</v>
      </c>
      <c r="M24" s="3">
        <v>25000</v>
      </c>
      <c r="N24" s="3">
        <f t="shared" si="99"/>
        <v>0</v>
      </c>
      <c r="O24" s="3">
        <v>25000</v>
      </c>
      <c r="P24" s="3">
        <f t="shared" si="100"/>
        <v>0</v>
      </c>
      <c r="Q24" s="3">
        <v>25000</v>
      </c>
      <c r="R24" s="3">
        <f t="shared" si="101"/>
        <v>0</v>
      </c>
      <c r="S24" s="3">
        <v>25000</v>
      </c>
      <c r="T24" s="3">
        <f t="shared" si="0"/>
        <v>0</v>
      </c>
      <c r="U24" s="3">
        <v>25000</v>
      </c>
      <c r="V24" s="3">
        <f t="shared" si="102"/>
        <v>0</v>
      </c>
      <c r="W24" s="3">
        <v>25000</v>
      </c>
      <c r="X24" s="3">
        <f t="shared" si="103"/>
        <v>0</v>
      </c>
      <c r="Y24" s="3">
        <v>25000</v>
      </c>
      <c r="Z24" s="3">
        <f t="shared" si="104"/>
        <v>0</v>
      </c>
      <c r="AA24" s="3">
        <v>25000</v>
      </c>
      <c r="AB24" s="3">
        <f t="shared" si="105"/>
        <v>0</v>
      </c>
      <c r="AC24" s="3">
        <v>25000</v>
      </c>
      <c r="AD24" s="3">
        <f t="shared" si="106"/>
        <v>0</v>
      </c>
      <c r="AE24" s="3">
        <v>25000</v>
      </c>
      <c r="AF24" s="3">
        <f t="shared" si="107"/>
        <v>0</v>
      </c>
      <c r="AG24" s="3"/>
      <c r="AH24" s="3">
        <v>25000</v>
      </c>
      <c r="AI24" s="3">
        <f t="shared" si="1"/>
        <v>0</v>
      </c>
      <c r="AJ24" s="3">
        <v>25000</v>
      </c>
      <c r="AK24" s="3">
        <f t="shared" si="2"/>
        <v>0</v>
      </c>
      <c r="AL24" s="3">
        <v>25000</v>
      </c>
      <c r="AM24" s="3">
        <f t="shared" si="3"/>
        <v>0</v>
      </c>
      <c r="AN24" s="3">
        <v>25000</v>
      </c>
      <c r="AO24" s="3">
        <f t="shared" si="4"/>
        <v>0</v>
      </c>
      <c r="AP24" s="3">
        <v>25000</v>
      </c>
      <c r="AQ24" s="3">
        <f t="shared" si="5"/>
        <v>0</v>
      </c>
      <c r="AR24" s="3">
        <v>25000</v>
      </c>
      <c r="AS24" s="3">
        <f t="shared" si="6"/>
        <v>0</v>
      </c>
      <c r="AT24" s="3">
        <v>25000</v>
      </c>
      <c r="AU24" s="3">
        <f t="shared" si="7"/>
        <v>0</v>
      </c>
      <c r="AV24" s="3">
        <v>25000</v>
      </c>
      <c r="AW24" s="3">
        <f t="shared" si="8"/>
        <v>0</v>
      </c>
      <c r="AX24" s="3">
        <v>25000</v>
      </c>
      <c r="AY24" s="3">
        <f t="shared" si="9"/>
        <v>0</v>
      </c>
      <c r="AZ24" s="3">
        <v>25000</v>
      </c>
      <c r="BA24" s="3">
        <f t="shared" si="10"/>
        <v>0</v>
      </c>
      <c r="BB24" s="3">
        <v>25000</v>
      </c>
      <c r="BC24" s="3">
        <f t="shared" si="11"/>
        <v>0</v>
      </c>
      <c r="BD24" s="3">
        <v>25000</v>
      </c>
      <c r="BE24" s="3">
        <f t="shared" si="12"/>
        <v>0</v>
      </c>
      <c r="BF24" s="3"/>
      <c r="BG24" s="3">
        <v>25000</v>
      </c>
      <c r="BH24" s="3">
        <f t="shared" si="13"/>
        <v>0</v>
      </c>
      <c r="BI24" s="3">
        <v>25000</v>
      </c>
      <c r="BJ24" s="3">
        <f t="shared" si="14"/>
        <v>0</v>
      </c>
      <c r="BK24" s="3">
        <v>25000</v>
      </c>
      <c r="BL24" s="3">
        <f t="shared" si="15"/>
        <v>0</v>
      </c>
      <c r="BM24" s="3">
        <v>25000</v>
      </c>
      <c r="BN24" s="3">
        <f t="shared" si="16"/>
        <v>0</v>
      </c>
      <c r="BO24" s="3">
        <v>25000</v>
      </c>
      <c r="BP24" s="3">
        <f t="shared" si="17"/>
        <v>0</v>
      </c>
      <c r="BQ24" s="3">
        <v>25000</v>
      </c>
      <c r="BR24" s="3">
        <f t="shared" si="18"/>
        <v>0</v>
      </c>
      <c r="BS24" s="3">
        <v>25000</v>
      </c>
      <c r="BT24" s="3">
        <f t="shared" si="19"/>
        <v>0</v>
      </c>
      <c r="BU24" s="3">
        <v>25000</v>
      </c>
      <c r="BV24" s="3">
        <f t="shared" si="20"/>
        <v>0</v>
      </c>
      <c r="BW24" s="3">
        <v>25000</v>
      </c>
      <c r="BX24" s="3">
        <f t="shared" si="21"/>
        <v>0</v>
      </c>
      <c r="BY24" s="3">
        <v>25000</v>
      </c>
      <c r="BZ24" s="8">
        <f t="shared" si="22"/>
        <v>0</v>
      </c>
      <c r="CA24" s="3">
        <v>25000</v>
      </c>
      <c r="CB24" s="3">
        <f t="shared" si="23"/>
        <v>0</v>
      </c>
      <c r="CC24" s="3">
        <v>25000</v>
      </c>
      <c r="CD24" s="3">
        <f t="shared" si="24"/>
        <v>0</v>
      </c>
      <c r="CE24" s="3"/>
      <c r="CF24" s="3">
        <v>25000</v>
      </c>
      <c r="CG24" s="3">
        <f t="shared" si="25"/>
        <v>0</v>
      </c>
      <c r="CH24" s="3">
        <v>25000</v>
      </c>
      <c r="CI24" s="3">
        <f t="shared" si="26"/>
        <v>0</v>
      </c>
      <c r="CJ24" s="3">
        <v>25000</v>
      </c>
      <c r="CK24" s="3">
        <f t="shared" si="27"/>
        <v>0</v>
      </c>
      <c r="CL24" s="3">
        <v>25000</v>
      </c>
      <c r="CM24" s="3">
        <f t="shared" si="28"/>
        <v>0</v>
      </c>
      <c r="CO24" s="3">
        <f t="shared" si="29"/>
        <v>0</v>
      </c>
      <c r="CQ24" s="3">
        <f t="shared" si="30"/>
        <v>0</v>
      </c>
      <c r="CS24" s="3">
        <f t="shared" si="31"/>
        <v>0</v>
      </c>
      <c r="CU24" s="3">
        <f t="shared" si="32"/>
        <v>0</v>
      </c>
      <c r="CW24" s="3">
        <f t="shared" si="33"/>
        <v>0</v>
      </c>
      <c r="CY24" s="3">
        <f t="shared" si="34"/>
        <v>0</v>
      </c>
      <c r="DA24" s="15">
        <f t="shared" si="35"/>
        <v>0</v>
      </c>
      <c r="DB24" s="33"/>
      <c r="DC24" s="15">
        <f t="shared" si="36"/>
        <v>0</v>
      </c>
      <c r="DD24" s="15"/>
      <c r="DE24" s="33"/>
      <c r="DF24" s="15">
        <f t="shared" si="37"/>
        <v>0</v>
      </c>
      <c r="DG24" s="33"/>
      <c r="DH24" s="15">
        <f t="shared" si="38"/>
        <v>0</v>
      </c>
      <c r="DI24" s="33"/>
      <c r="DJ24" s="15">
        <f t="shared" si="39"/>
        <v>0</v>
      </c>
      <c r="DK24" s="33"/>
      <c r="DL24" s="15">
        <f t="shared" si="40"/>
        <v>0</v>
      </c>
      <c r="DM24" s="33"/>
      <c r="DN24" s="15">
        <f t="shared" si="41"/>
        <v>0</v>
      </c>
      <c r="DO24" s="33"/>
      <c r="DP24" s="15">
        <f t="shared" si="42"/>
        <v>0</v>
      </c>
      <c r="DQ24" s="33"/>
      <c r="DR24" s="15">
        <f t="shared" si="43"/>
        <v>0</v>
      </c>
      <c r="DS24" s="33"/>
      <c r="DT24" s="15">
        <f t="shared" si="44"/>
        <v>0</v>
      </c>
      <c r="DU24" s="33"/>
      <c r="DV24" s="15">
        <f t="shared" si="45"/>
        <v>0</v>
      </c>
      <c r="DW24" s="33"/>
      <c r="DX24" s="15">
        <f t="shared" si="46"/>
        <v>0</v>
      </c>
      <c r="DY24" s="33"/>
      <c r="DZ24" s="15">
        <f t="shared" si="47"/>
        <v>0</v>
      </c>
      <c r="EA24" s="33"/>
      <c r="EB24" s="15">
        <f t="shared" si="48"/>
        <v>0</v>
      </c>
      <c r="EC24" s="15"/>
      <c r="ED24" s="33"/>
      <c r="EE24" s="15">
        <f t="shared" si="49"/>
        <v>0</v>
      </c>
      <c r="EF24" s="33"/>
      <c r="EG24" s="15">
        <f t="shared" si="50"/>
        <v>0</v>
      </c>
      <c r="EH24" s="33"/>
      <c r="EI24" s="15">
        <f t="shared" si="51"/>
        <v>0</v>
      </c>
      <c r="EJ24" s="33"/>
      <c r="EK24" s="15">
        <f t="shared" si="52"/>
        <v>0</v>
      </c>
      <c r="EL24" s="33"/>
      <c r="EM24" s="15">
        <f t="shared" si="53"/>
        <v>0</v>
      </c>
      <c r="EN24" s="33"/>
      <c r="EO24" s="15">
        <f t="shared" si="54"/>
        <v>0</v>
      </c>
      <c r="EP24" s="33"/>
      <c r="EQ24" s="15">
        <f t="shared" si="55"/>
        <v>0</v>
      </c>
      <c r="ER24" s="33"/>
      <c r="ES24" s="15">
        <f t="shared" si="56"/>
        <v>0</v>
      </c>
      <c r="ET24" s="33"/>
      <c r="EU24" s="15">
        <f t="shared" si="57"/>
        <v>0</v>
      </c>
      <c r="EV24" s="33"/>
      <c r="EW24" s="15">
        <f t="shared" si="58"/>
        <v>0</v>
      </c>
      <c r="EX24" s="33"/>
      <c r="EY24" s="15">
        <f t="shared" si="59"/>
        <v>0</v>
      </c>
      <c r="EZ24" s="33"/>
      <c r="FA24" s="15">
        <f t="shared" si="60"/>
        <v>0</v>
      </c>
      <c r="FB24" s="15"/>
      <c r="FC24" s="33"/>
      <c r="FD24" s="15">
        <f t="shared" si="61"/>
        <v>0</v>
      </c>
      <c r="FE24" s="33"/>
      <c r="FF24" s="15">
        <f t="shared" si="62"/>
        <v>0</v>
      </c>
      <c r="FG24" s="33"/>
      <c r="FH24" s="15">
        <f t="shared" si="63"/>
        <v>0</v>
      </c>
      <c r="FI24" s="33"/>
      <c r="FJ24" s="15">
        <f t="shared" si="64"/>
        <v>0</v>
      </c>
      <c r="FK24" s="33"/>
      <c r="FL24" s="15">
        <f t="shared" si="65"/>
        <v>0</v>
      </c>
      <c r="FM24" s="33"/>
      <c r="FN24" s="15">
        <f t="shared" si="66"/>
        <v>0</v>
      </c>
      <c r="FO24" s="33"/>
      <c r="FP24" s="15">
        <f t="shared" si="67"/>
        <v>0</v>
      </c>
      <c r="FQ24" s="33"/>
      <c r="FR24" s="15">
        <f t="shared" si="68"/>
        <v>0</v>
      </c>
      <c r="FS24" s="33"/>
      <c r="FT24" s="15">
        <f t="shared" si="69"/>
        <v>0</v>
      </c>
      <c r="FU24" s="33"/>
      <c r="FV24" s="15">
        <f t="shared" si="70"/>
        <v>0</v>
      </c>
      <c r="FW24" s="33"/>
      <c r="FX24" s="15">
        <f t="shared" si="71"/>
        <v>0</v>
      </c>
      <c r="FY24" s="33"/>
      <c r="FZ24" s="15">
        <f t="shared" si="72"/>
        <v>0</v>
      </c>
      <c r="GA24" s="15"/>
      <c r="GB24" s="33"/>
      <c r="GC24" s="15">
        <f t="shared" si="73"/>
        <v>0</v>
      </c>
      <c r="GD24" s="33"/>
      <c r="GE24" s="15">
        <f t="shared" si="74"/>
        <v>0</v>
      </c>
      <c r="GF24" s="33"/>
      <c r="GG24" s="15">
        <f t="shared" si="75"/>
        <v>0</v>
      </c>
      <c r="GH24" s="33"/>
      <c r="GI24" s="15">
        <f t="shared" si="76"/>
        <v>0</v>
      </c>
      <c r="GJ24" s="33"/>
      <c r="GK24" s="15">
        <f t="shared" si="77"/>
        <v>0</v>
      </c>
      <c r="GL24" s="33"/>
      <c r="GM24" s="15">
        <f t="shared" si="78"/>
        <v>0</v>
      </c>
      <c r="GN24" s="33"/>
      <c r="GO24" s="15">
        <f t="shared" si="79"/>
        <v>0</v>
      </c>
      <c r="GP24" s="33"/>
      <c r="GQ24" s="15">
        <f t="shared" si="80"/>
        <v>0</v>
      </c>
      <c r="GR24" s="33"/>
      <c r="GS24" s="15">
        <f t="shared" si="81"/>
        <v>0</v>
      </c>
      <c r="GT24" s="33"/>
      <c r="GU24" s="15">
        <f t="shared" si="82"/>
        <v>0</v>
      </c>
      <c r="GV24" s="33"/>
      <c r="GW24" s="15">
        <f t="shared" si="83"/>
        <v>0</v>
      </c>
      <c r="GX24" s="33"/>
      <c r="GY24" s="15">
        <f t="shared" si="84"/>
        <v>0</v>
      </c>
      <c r="GZ24" s="15"/>
      <c r="HA24" s="33"/>
      <c r="HB24" s="15">
        <f t="shared" si="85"/>
        <v>0</v>
      </c>
      <c r="HC24" s="33"/>
      <c r="HD24" s="15">
        <f t="shared" si="86"/>
        <v>0</v>
      </c>
      <c r="HE24" s="33"/>
      <c r="HF24" s="15">
        <f t="shared" si="87"/>
        <v>0</v>
      </c>
      <c r="HG24" s="33"/>
      <c r="HH24" s="15">
        <f t="shared" si="88"/>
        <v>0</v>
      </c>
      <c r="HI24" s="33"/>
      <c r="HJ24" s="15">
        <f t="shared" si="89"/>
        <v>0</v>
      </c>
      <c r="HK24" s="33"/>
      <c r="HL24" s="15">
        <f t="shared" si="90"/>
        <v>0</v>
      </c>
      <c r="HM24" s="33"/>
      <c r="HN24" s="15">
        <f t="shared" si="91"/>
        <v>0</v>
      </c>
      <c r="HO24" s="33"/>
      <c r="HP24" s="15">
        <f t="shared" si="92"/>
        <v>0</v>
      </c>
      <c r="HQ24" s="33"/>
      <c r="HR24" s="15">
        <f t="shared" si="93"/>
        <v>0</v>
      </c>
      <c r="HS24" s="33"/>
      <c r="HT24" s="15">
        <f t="shared" si="94"/>
        <v>0</v>
      </c>
      <c r="HU24" s="33"/>
      <c r="HV24" s="15">
        <f t="shared" si="95"/>
        <v>0</v>
      </c>
      <c r="HW24" s="33"/>
      <c r="HX24" s="15">
        <f t="shared" si="96"/>
        <v>0</v>
      </c>
      <c r="HY24" s="33"/>
    </row>
    <row r="25" spans="1:233" x14ac:dyDescent="0.2">
      <c r="A25">
        <v>26813</v>
      </c>
      <c r="B25" t="s">
        <v>25</v>
      </c>
      <c r="C25" s="3">
        <v>3500</v>
      </c>
      <c r="D25" s="1">
        <v>36647</v>
      </c>
      <c r="E25" s="1">
        <v>39506</v>
      </c>
      <c r="F25" t="s">
        <v>26</v>
      </c>
      <c r="G25" s="11"/>
      <c r="H25" s="68">
        <v>0</v>
      </c>
      <c r="I25" s="39">
        <v>3500</v>
      </c>
      <c r="J25" s="39">
        <f t="shared" si="97"/>
        <v>0</v>
      </c>
      <c r="K25" s="3">
        <v>3500</v>
      </c>
      <c r="L25" s="3">
        <f t="shared" si="98"/>
        <v>0</v>
      </c>
      <c r="M25" s="3">
        <v>3500</v>
      </c>
      <c r="N25" s="3">
        <f t="shared" si="99"/>
        <v>0</v>
      </c>
      <c r="O25" s="3">
        <v>3500</v>
      </c>
      <c r="P25" s="3">
        <f t="shared" si="100"/>
        <v>0</v>
      </c>
      <c r="Q25" s="3">
        <v>3500</v>
      </c>
      <c r="R25" s="3">
        <f t="shared" si="101"/>
        <v>0</v>
      </c>
      <c r="S25" s="3">
        <v>3500</v>
      </c>
      <c r="T25" s="3">
        <f t="shared" si="0"/>
        <v>0</v>
      </c>
      <c r="U25" s="3">
        <v>3500</v>
      </c>
      <c r="V25" s="3">
        <f t="shared" si="102"/>
        <v>0</v>
      </c>
      <c r="W25" s="3">
        <v>3500</v>
      </c>
      <c r="X25" s="3">
        <f t="shared" si="103"/>
        <v>0</v>
      </c>
      <c r="Y25" s="3">
        <v>3500</v>
      </c>
      <c r="Z25" s="3">
        <f t="shared" si="104"/>
        <v>0</v>
      </c>
      <c r="AA25" s="3">
        <v>3500</v>
      </c>
      <c r="AB25" s="3">
        <f t="shared" si="105"/>
        <v>0</v>
      </c>
      <c r="AC25" s="3">
        <v>3500</v>
      </c>
      <c r="AD25" s="3">
        <f t="shared" si="106"/>
        <v>0</v>
      </c>
      <c r="AE25" s="3">
        <v>3500</v>
      </c>
      <c r="AF25" s="3">
        <f t="shared" si="107"/>
        <v>0</v>
      </c>
      <c r="AG25" s="3"/>
      <c r="AH25" s="3">
        <v>3500</v>
      </c>
      <c r="AI25" s="3">
        <f t="shared" si="1"/>
        <v>0</v>
      </c>
      <c r="AJ25" s="3">
        <v>3500</v>
      </c>
      <c r="AK25" s="3">
        <f t="shared" si="2"/>
        <v>0</v>
      </c>
      <c r="AL25" s="3">
        <v>3500</v>
      </c>
      <c r="AM25" s="3">
        <f t="shared" si="3"/>
        <v>0</v>
      </c>
      <c r="AN25" s="3">
        <v>3500</v>
      </c>
      <c r="AO25" s="3">
        <f t="shared" si="4"/>
        <v>0</v>
      </c>
      <c r="AP25" s="3">
        <v>3500</v>
      </c>
      <c r="AQ25" s="3">
        <f t="shared" si="5"/>
        <v>0</v>
      </c>
      <c r="AR25" s="3">
        <v>3500</v>
      </c>
      <c r="AS25" s="3">
        <f t="shared" si="6"/>
        <v>0</v>
      </c>
      <c r="AT25" s="3">
        <v>3500</v>
      </c>
      <c r="AU25" s="3">
        <f t="shared" si="7"/>
        <v>0</v>
      </c>
      <c r="AV25" s="3">
        <v>3500</v>
      </c>
      <c r="AW25" s="3">
        <f t="shared" si="8"/>
        <v>0</v>
      </c>
      <c r="AX25" s="3">
        <v>3500</v>
      </c>
      <c r="AY25" s="3">
        <f t="shared" si="9"/>
        <v>0</v>
      </c>
      <c r="AZ25" s="3">
        <v>3500</v>
      </c>
      <c r="BA25" s="3">
        <f t="shared" si="10"/>
        <v>0</v>
      </c>
      <c r="BB25" s="3">
        <v>3500</v>
      </c>
      <c r="BC25" s="3">
        <f t="shared" si="11"/>
        <v>0</v>
      </c>
      <c r="BD25" s="3">
        <v>3500</v>
      </c>
      <c r="BE25" s="3">
        <f t="shared" si="12"/>
        <v>0</v>
      </c>
      <c r="BF25" s="3"/>
      <c r="BG25" s="3">
        <v>3500</v>
      </c>
      <c r="BH25" s="3">
        <f t="shared" si="13"/>
        <v>0</v>
      </c>
      <c r="BI25" s="3">
        <v>3500</v>
      </c>
      <c r="BJ25" s="3">
        <f t="shared" si="14"/>
        <v>0</v>
      </c>
      <c r="BK25" s="3">
        <v>3500</v>
      </c>
      <c r="BL25" s="3">
        <f t="shared" si="15"/>
        <v>0</v>
      </c>
      <c r="BM25" s="3">
        <v>3500</v>
      </c>
      <c r="BN25" s="3">
        <f t="shared" si="16"/>
        <v>0</v>
      </c>
      <c r="BO25" s="3">
        <v>3500</v>
      </c>
      <c r="BP25" s="3">
        <f t="shared" si="17"/>
        <v>0</v>
      </c>
      <c r="BQ25" s="3">
        <v>3500</v>
      </c>
      <c r="BR25" s="3">
        <f t="shared" si="18"/>
        <v>0</v>
      </c>
      <c r="BS25" s="3">
        <v>3500</v>
      </c>
      <c r="BT25" s="3">
        <f t="shared" si="19"/>
        <v>0</v>
      </c>
      <c r="BU25" s="3">
        <v>3500</v>
      </c>
      <c r="BV25" s="3">
        <f t="shared" si="20"/>
        <v>0</v>
      </c>
      <c r="BW25" s="3">
        <v>3500</v>
      </c>
      <c r="BX25" s="3">
        <f t="shared" si="21"/>
        <v>0</v>
      </c>
      <c r="BY25" s="3">
        <v>3500</v>
      </c>
      <c r="BZ25" s="8">
        <f t="shared" si="22"/>
        <v>0</v>
      </c>
      <c r="CA25" s="3">
        <v>3500</v>
      </c>
      <c r="CB25" s="3">
        <f t="shared" si="23"/>
        <v>0</v>
      </c>
      <c r="CC25" s="3">
        <v>3500</v>
      </c>
      <c r="CD25" s="3">
        <f t="shared" si="24"/>
        <v>0</v>
      </c>
      <c r="CE25" s="3"/>
      <c r="CF25" s="3">
        <v>3500</v>
      </c>
      <c r="CG25" s="3">
        <f t="shared" si="25"/>
        <v>0</v>
      </c>
      <c r="CH25" s="3">
        <v>3500</v>
      </c>
      <c r="CI25" s="3">
        <f t="shared" si="26"/>
        <v>0</v>
      </c>
      <c r="CJ25" s="3">
        <v>3500</v>
      </c>
      <c r="CK25" s="3">
        <f t="shared" si="27"/>
        <v>0</v>
      </c>
      <c r="CL25" s="3">
        <v>3500</v>
      </c>
      <c r="CM25" s="3">
        <f t="shared" si="28"/>
        <v>0</v>
      </c>
      <c r="CN25" s="3">
        <v>3500</v>
      </c>
      <c r="CO25" s="3">
        <f t="shared" si="29"/>
        <v>0</v>
      </c>
      <c r="CP25" s="3">
        <v>3500</v>
      </c>
      <c r="CQ25" s="3">
        <f t="shared" si="30"/>
        <v>0</v>
      </c>
      <c r="CR25" s="3">
        <v>3500</v>
      </c>
      <c r="CS25" s="3">
        <f t="shared" si="31"/>
        <v>0</v>
      </c>
      <c r="CT25" s="3">
        <v>3500</v>
      </c>
      <c r="CU25" s="3">
        <f t="shared" si="32"/>
        <v>0</v>
      </c>
      <c r="CV25" s="3">
        <v>3500</v>
      </c>
      <c r="CW25" s="3">
        <f t="shared" si="33"/>
        <v>0</v>
      </c>
      <c r="CX25" s="3">
        <v>3500</v>
      </c>
      <c r="CY25" s="3">
        <f t="shared" si="34"/>
        <v>0</v>
      </c>
      <c r="CZ25" s="3">
        <v>3500</v>
      </c>
      <c r="DA25" s="15">
        <f t="shared" si="35"/>
        <v>0</v>
      </c>
      <c r="DB25" s="15">
        <v>3500</v>
      </c>
      <c r="DC25" s="15">
        <f t="shared" si="36"/>
        <v>0</v>
      </c>
      <c r="DD25" s="15"/>
      <c r="DE25" s="15">
        <v>3500</v>
      </c>
      <c r="DF25" s="15">
        <f t="shared" si="37"/>
        <v>0</v>
      </c>
      <c r="DG25" s="15">
        <v>3500</v>
      </c>
      <c r="DH25" s="15">
        <f t="shared" si="38"/>
        <v>0</v>
      </c>
      <c r="DI25" s="15">
        <v>3500</v>
      </c>
      <c r="DJ25" s="15">
        <f t="shared" si="39"/>
        <v>0</v>
      </c>
      <c r="DK25" s="15">
        <v>3500</v>
      </c>
      <c r="DL25" s="15">
        <f t="shared" si="40"/>
        <v>0</v>
      </c>
      <c r="DM25" s="15">
        <v>3500</v>
      </c>
      <c r="DN25" s="15">
        <f t="shared" si="41"/>
        <v>0</v>
      </c>
      <c r="DO25" s="15">
        <v>3500</v>
      </c>
      <c r="DP25" s="15">
        <f t="shared" si="42"/>
        <v>0</v>
      </c>
      <c r="DQ25" s="15">
        <v>3500</v>
      </c>
      <c r="DR25" s="15">
        <f t="shared" si="43"/>
        <v>0</v>
      </c>
      <c r="DS25" s="15">
        <v>3500</v>
      </c>
      <c r="DT25" s="15">
        <f t="shared" si="44"/>
        <v>0</v>
      </c>
      <c r="DU25" s="15">
        <v>3500</v>
      </c>
      <c r="DV25" s="15">
        <f t="shared" si="45"/>
        <v>0</v>
      </c>
      <c r="DW25" s="15">
        <v>3500</v>
      </c>
      <c r="DX25" s="15">
        <f t="shared" si="46"/>
        <v>0</v>
      </c>
      <c r="DY25" s="15">
        <v>3500</v>
      </c>
      <c r="DZ25" s="15">
        <f t="shared" si="47"/>
        <v>0</v>
      </c>
      <c r="EA25" s="15">
        <v>3500</v>
      </c>
      <c r="EB25" s="15">
        <f t="shared" si="48"/>
        <v>0</v>
      </c>
      <c r="EC25" s="15"/>
      <c r="ED25" s="15">
        <v>3500</v>
      </c>
      <c r="EE25" s="15">
        <f t="shared" si="49"/>
        <v>0</v>
      </c>
      <c r="EF25" s="15">
        <v>3500</v>
      </c>
      <c r="EG25" s="15">
        <f t="shared" si="50"/>
        <v>0</v>
      </c>
      <c r="EH25" s="15">
        <v>3500</v>
      </c>
      <c r="EI25" s="15">
        <f t="shared" si="51"/>
        <v>0</v>
      </c>
      <c r="EJ25" s="15">
        <v>3500</v>
      </c>
      <c r="EK25" s="15">
        <f t="shared" si="52"/>
        <v>0</v>
      </c>
      <c r="EL25" s="15">
        <v>3500</v>
      </c>
      <c r="EM25" s="15">
        <f t="shared" si="53"/>
        <v>0</v>
      </c>
      <c r="EN25" s="15">
        <v>3500</v>
      </c>
      <c r="EO25" s="15">
        <f t="shared" si="54"/>
        <v>0</v>
      </c>
      <c r="EP25" s="15">
        <v>3500</v>
      </c>
      <c r="EQ25" s="15">
        <f t="shared" si="55"/>
        <v>0</v>
      </c>
      <c r="ER25" s="15">
        <v>3500</v>
      </c>
      <c r="ES25" s="15">
        <f t="shared" si="56"/>
        <v>0</v>
      </c>
      <c r="ET25" s="15">
        <v>3500</v>
      </c>
      <c r="EU25" s="15">
        <f t="shared" si="57"/>
        <v>0</v>
      </c>
      <c r="EV25" s="15">
        <v>3500</v>
      </c>
      <c r="EW25" s="15">
        <f t="shared" si="58"/>
        <v>0</v>
      </c>
      <c r="EX25" s="15">
        <v>3500</v>
      </c>
      <c r="EY25" s="15">
        <f t="shared" si="59"/>
        <v>0</v>
      </c>
      <c r="EZ25" s="15">
        <v>3500</v>
      </c>
      <c r="FA25" s="15">
        <f t="shared" si="60"/>
        <v>0</v>
      </c>
      <c r="FB25" s="15"/>
      <c r="FC25" s="15">
        <v>3500</v>
      </c>
      <c r="FD25" s="15">
        <f t="shared" si="61"/>
        <v>0</v>
      </c>
      <c r="FE25" s="15">
        <v>3500</v>
      </c>
      <c r="FF25" s="15">
        <f t="shared" si="62"/>
        <v>0</v>
      </c>
      <c r="FG25" s="33"/>
      <c r="FH25" s="15">
        <f t="shared" si="63"/>
        <v>0</v>
      </c>
      <c r="FI25" s="33"/>
      <c r="FJ25" s="15">
        <f t="shared" si="64"/>
        <v>0</v>
      </c>
      <c r="FK25" s="33"/>
      <c r="FL25" s="15">
        <f t="shared" si="65"/>
        <v>0</v>
      </c>
      <c r="FM25" s="33"/>
      <c r="FN25" s="15">
        <f t="shared" si="66"/>
        <v>0</v>
      </c>
      <c r="FO25" s="33"/>
      <c r="FP25" s="15">
        <f t="shared" si="67"/>
        <v>0</v>
      </c>
      <c r="FQ25" s="33"/>
      <c r="FR25" s="15">
        <f t="shared" si="68"/>
        <v>0</v>
      </c>
      <c r="FS25" s="33"/>
      <c r="FT25" s="15">
        <f t="shared" si="69"/>
        <v>0</v>
      </c>
      <c r="FU25" s="33"/>
      <c r="FV25" s="15">
        <f t="shared" si="70"/>
        <v>0</v>
      </c>
      <c r="FW25" s="33"/>
      <c r="FX25" s="15">
        <f t="shared" si="71"/>
        <v>0</v>
      </c>
      <c r="FY25" s="33"/>
      <c r="FZ25" s="15">
        <f t="shared" si="72"/>
        <v>0</v>
      </c>
      <c r="GA25" s="15"/>
      <c r="GB25" s="33"/>
      <c r="GC25" s="15">
        <f t="shared" si="73"/>
        <v>0</v>
      </c>
      <c r="GD25" s="33"/>
      <c r="GE25" s="15">
        <f t="shared" si="74"/>
        <v>0</v>
      </c>
      <c r="GF25" s="33"/>
      <c r="GG25" s="15">
        <f t="shared" si="75"/>
        <v>0</v>
      </c>
      <c r="GH25" s="33"/>
      <c r="GI25" s="15">
        <f t="shared" si="76"/>
        <v>0</v>
      </c>
      <c r="GJ25" s="33"/>
      <c r="GK25" s="15">
        <f t="shared" si="77"/>
        <v>0</v>
      </c>
      <c r="GL25" s="33"/>
      <c r="GM25" s="15">
        <f t="shared" si="78"/>
        <v>0</v>
      </c>
      <c r="GN25" s="33"/>
      <c r="GO25" s="15">
        <f t="shared" si="79"/>
        <v>0</v>
      </c>
      <c r="GP25" s="33"/>
      <c r="GQ25" s="15">
        <f t="shared" si="80"/>
        <v>0</v>
      </c>
      <c r="GR25" s="33"/>
      <c r="GS25" s="15">
        <f t="shared" si="81"/>
        <v>0</v>
      </c>
      <c r="GT25" s="33"/>
      <c r="GU25" s="15">
        <f t="shared" si="82"/>
        <v>0</v>
      </c>
      <c r="GV25" s="33"/>
      <c r="GW25" s="15">
        <f t="shared" si="83"/>
        <v>0</v>
      </c>
      <c r="GX25" s="33"/>
      <c r="GY25" s="15">
        <f t="shared" si="84"/>
        <v>0</v>
      </c>
      <c r="GZ25" s="15"/>
      <c r="HA25" s="33"/>
      <c r="HB25" s="15">
        <f t="shared" si="85"/>
        <v>0</v>
      </c>
      <c r="HC25" s="33"/>
      <c r="HD25" s="15">
        <f t="shared" si="86"/>
        <v>0</v>
      </c>
      <c r="HE25" s="33"/>
      <c r="HF25" s="15">
        <f t="shared" si="87"/>
        <v>0</v>
      </c>
      <c r="HG25" s="33"/>
      <c r="HH25" s="15">
        <f t="shared" si="88"/>
        <v>0</v>
      </c>
      <c r="HI25" s="33"/>
      <c r="HJ25" s="15">
        <f t="shared" si="89"/>
        <v>0</v>
      </c>
      <c r="HK25" s="33"/>
      <c r="HL25" s="15">
        <f t="shared" si="90"/>
        <v>0</v>
      </c>
      <c r="HM25" s="33"/>
      <c r="HN25" s="15">
        <f t="shared" si="91"/>
        <v>0</v>
      </c>
      <c r="HO25" s="33"/>
      <c r="HP25" s="15">
        <f t="shared" si="92"/>
        <v>0</v>
      </c>
      <c r="HQ25" s="33"/>
      <c r="HR25" s="15">
        <f t="shared" si="93"/>
        <v>0</v>
      </c>
      <c r="HS25" s="33"/>
      <c r="HT25" s="15">
        <f t="shared" si="94"/>
        <v>0</v>
      </c>
      <c r="HU25" s="33"/>
      <c r="HV25" s="15">
        <f t="shared" si="95"/>
        <v>0</v>
      </c>
      <c r="HW25" s="33"/>
      <c r="HX25" s="15">
        <f t="shared" si="96"/>
        <v>0</v>
      </c>
      <c r="HY25" s="33"/>
    </row>
    <row r="26" spans="1:233" ht="13.5" thickBot="1" x14ac:dyDescent="0.25">
      <c r="A26">
        <v>26816</v>
      </c>
      <c r="B26" t="s">
        <v>27</v>
      </c>
      <c r="C26" s="3">
        <v>21500</v>
      </c>
      <c r="D26" s="1">
        <v>36647</v>
      </c>
      <c r="E26" s="1">
        <v>38472</v>
      </c>
      <c r="F26" t="s">
        <v>26</v>
      </c>
      <c r="G26" s="2"/>
      <c r="H26" s="68">
        <v>0</v>
      </c>
      <c r="I26" s="39">
        <v>21500</v>
      </c>
      <c r="J26" s="39">
        <f t="shared" si="97"/>
        <v>0</v>
      </c>
      <c r="K26" s="3">
        <v>21500</v>
      </c>
      <c r="L26" s="3">
        <f t="shared" si="98"/>
        <v>0</v>
      </c>
      <c r="M26" s="3">
        <v>21500</v>
      </c>
      <c r="N26" s="3">
        <f t="shared" si="99"/>
        <v>0</v>
      </c>
      <c r="O26" s="3">
        <v>21500</v>
      </c>
      <c r="P26" s="3">
        <f t="shared" si="100"/>
        <v>0</v>
      </c>
      <c r="Q26" s="3">
        <v>21500</v>
      </c>
      <c r="R26" s="3">
        <f t="shared" si="101"/>
        <v>0</v>
      </c>
      <c r="S26" s="3">
        <v>21500</v>
      </c>
      <c r="T26" s="3">
        <f t="shared" si="0"/>
        <v>0</v>
      </c>
      <c r="U26" s="3">
        <v>21500</v>
      </c>
      <c r="V26" s="3">
        <f t="shared" si="102"/>
        <v>0</v>
      </c>
      <c r="W26" s="3">
        <v>21500</v>
      </c>
      <c r="X26" s="3">
        <f t="shared" si="103"/>
        <v>0</v>
      </c>
      <c r="Y26" s="3">
        <v>21500</v>
      </c>
      <c r="Z26" s="3">
        <f t="shared" si="104"/>
        <v>0</v>
      </c>
      <c r="AA26" s="3">
        <v>21500</v>
      </c>
      <c r="AB26" s="3">
        <f t="shared" si="105"/>
        <v>0</v>
      </c>
      <c r="AC26" s="3">
        <v>21500</v>
      </c>
      <c r="AD26" s="3">
        <f t="shared" si="106"/>
        <v>0</v>
      </c>
      <c r="AE26" s="3">
        <v>21500</v>
      </c>
      <c r="AF26" s="3">
        <f t="shared" si="107"/>
        <v>0</v>
      </c>
      <c r="AG26" s="3"/>
      <c r="AH26" s="3">
        <v>21500</v>
      </c>
      <c r="AI26" s="3">
        <f t="shared" si="1"/>
        <v>0</v>
      </c>
      <c r="AJ26" s="3">
        <v>21500</v>
      </c>
      <c r="AK26" s="3">
        <f t="shared" si="2"/>
        <v>0</v>
      </c>
      <c r="AL26" s="3">
        <v>21500</v>
      </c>
      <c r="AM26" s="3">
        <f t="shared" si="3"/>
        <v>0</v>
      </c>
      <c r="AN26" s="3">
        <v>21500</v>
      </c>
      <c r="AO26" s="3">
        <f t="shared" si="4"/>
        <v>0</v>
      </c>
      <c r="AP26" s="3">
        <v>21500</v>
      </c>
      <c r="AQ26" s="3">
        <f t="shared" si="5"/>
        <v>0</v>
      </c>
      <c r="AR26" s="3">
        <v>21500</v>
      </c>
      <c r="AS26" s="3">
        <f t="shared" si="6"/>
        <v>0</v>
      </c>
      <c r="AT26" s="3">
        <v>21500</v>
      </c>
      <c r="AU26" s="3">
        <f t="shared" si="7"/>
        <v>0</v>
      </c>
      <c r="AV26" s="3">
        <v>21500</v>
      </c>
      <c r="AW26" s="3">
        <f t="shared" si="8"/>
        <v>0</v>
      </c>
      <c r="AX26" s="3">
        <v>21500</v>
      </c>
      <c r="AY26" s="3">
        <f t="shared" si="9"/>
        <v>0</v>
      </c>
      <c r="AZ26" s="3">
        <v>21500</v>
      </c>
      <c r="BA26" s="3">
        <f t="shared" si="10"/>
        <v>0</v>
      </c>
      <c r="BB26" s="3">
        <v>21500</v>
      </c>
      <c r="BC26" s="3">
        <f t="shared" si="11"/>
        <v>0</v>
      </c>
      <c r="BD26" s="3">
        <v>21500</v>
      </c>
      <c r="BE26" s="3">
        <f t="shared" si="12"/>
        <v>0</v>
      </c>
      <c r="BF26" s="3"/>
      <c r="BG26" s="3">
        <v>21500</v>
      </c>
      <c r="BH26" s="3">
        <f t="shared" si="13"/>
        <v>0</v>
      </c>
      <c r="BI26" s="3">
        <v>21500</v>
      </c>
      <c r="BJ26" s="3">
        <f t="shared" si="14"/>
        <v>0</v>
      </c>
      <c r="BK26" s="3">
        <v>21500</v>
      </c>
      <c r="BL26" s="3">
        <f t="shared" si="15"/>
        <v>0</v>
      </c>
      <c r="BM26" s="3">
        <v>21500</v>
      </c>
      <c r="BN26" s="3">
        <f t="shared" si="16"/>
        <v>0</v>
      </c>
      <c r="BO26" s="3">
        <v>21500</v>
      </c>
      <c r="BP26" s="3">
        <f t="shared" si="17"/>
        <v>0</v>
      </c>
      <c r="BQ26" s="3">
        <v>21500</v>
      </c>
      <c r="BR26" s="3">
        <f t="shared" si="18"/>
        <v>0</v>
      </c>
      <c r="BS26" s="3">
        <v>21500</v>
      </c>
      <c r="BT26" s="3">
        <f t="shared" si="19"/>
        <v>0</v>
      </c>
      <c r="BU26" s="3">
        <v>21500</v>
      </c>
      <c r="BV26" s="3">
        <f t="shared" si="20"/>
        <v>0</v>
      </c>
      <c r="BW26" s="3">
        <v>21500</v>
      </c>
      <c r="BX26" s="3">
        <f t="shared" si="21"/>
        <v>0</v>
      </c>
      <c r="BY26" s="3">
        <v>21500</v>
      </c>
      <c r="BZ26" s="8">
        <f t="shared" si="22"/>
        <v>0</v>
      </c>
      <c r="CA26" s="3">
        <v>21500</v>
      </c>
      <c r="CB26" s="3">
        <f t="shared" si="23"/>
        <v>0</v>
      </c>
      <c r="CC26" s="3">
        <v>21500</v>
      </c>
      <c r="CD26" s="3">
        <f t="shared" si="24"/>
        <v>0</v>
      </c>
      <c r="CE26" s="3"/>
      <c r="CF26" s="3">
        <v>21500</v>
      </c>
      <c r="CG26" s="3">
        <f t="shared" si="25"/>
        <v>0</v>
      </c>
      <c r="CH26" s="3">
        <v>21500</v>
      </c>
      <c r="CI26" s="3">
        <f t="shared" si="26"/>
        <v>0</v>
      </c>
      <c r="CJ26" s="3">
        <v>21500</v>
      </c>
      <c r="CK26" s="3">
        <f t="shared" si="27"/>
        <v>0</v>
      </c>
      <c r="CL26" s="3">
        <v>21500</v>
      </c>
      <c r="CM26" s="3">
        <f t="shared" si="28"/>
        <v>0</v>
      </c>
      <c r="CO26" s="3">
        <f t="shared" si="29"/>
        <v>0</v>
      </c>
      <c r="CQ26" s="3">
        <f t="shared" si="30"/>
        <v>0</v>
      </c>
      <c r="CS26" s="3">
        <f t="shared" si="31"/>
        <v>0</v>
      </c>
      <c r="CU26" s="3">
        <f t="shared" si="32"/>
        <v>0</v>
      </c>
      <c r="CW26" s="3">
        <f t="shared" si="33"/>
        <v>0</v>
      </c>
      <c r="CY26" s="3">
        <f t="shared" si="34"/>
        <v>0</v>
      </c>
      <c r="DA26" s="15">
        <f t="shared" si="35"/>
        <v>0</v>
      </c>
      <c r="DB26" s="33"/>
      <c r="DC26" s="15">
        <f t="shared" si="36"/>
        <v>0</v>
      </c>
      <c r="DD26" s="15"/>
      <c r="DE26" s="33"/>
      <c r="DF26" s="15">
        <f t="shared" si="37"/>
        <v>0</v>
      </c>
      <c r="DG26" s="33"/>
      <c r="DH26" s="15">
        <f t="shared" si="38"/>
        <v>0</v>
      </c>
      <c r="DI26" s="33"/>
      <c r="DJ26" s="15">
        <f t="shared" si="39"/>
        <v>0</v>
      </c>
      <c r="DK26" s="33"/>
      <c r="DL26" s="15">
        <f t="shared" si="40"/>
        <v>0</v>
      </c>
      <c r="DM26" s="33"/>
      <c r="DN26" s="15">
        <f t="shared" si="41"/>
        <v>0</v>
      </c>
      <c r="DO26" s="33"/>
      <c r="DP26" s="15">
        <f t="shared" si="42"/>
        <v>0</v>
      </c>
      <c r="DQ26" s="33"/>
      <c r="DR26" s="15">
        <f t="shared" si="43"/>
        <v>0</v>
      </c>
      <c r="DS26" s="33"/>
      <c r="DT26" s="15">
        <f t="shared" si="44"/>
        <v>0</v>
      </c>
      <c r="DU26" s="33"/>
      <c r="DV26" s="15">
        <f t="shared" si="45"/>
        <v>0</v>
      </c>
      <c r="DW26" s="33"/>
      <c r="DX26" s="15">
        <f t="shared" si="46"/>
        <v>0</v>
      </c>
      <c r="DY26" s="33"/>
      <c r="DZ26" s="15">
        <f t="shared" si="47"/>
        <v>0</v>
      </c>
      <c r="EA26" s="33"/>
      <c r="EB26" s="15">
        <f t="shared" si="48"/>
        <v>0</v>
      </c>
      <c r="EC26" s="15"/>
      <c r="ED26" s="33"/>
      <c r="EE26" s="15">
        <f t="shared" si="49"/>
        <v>0</v>
      </c>
      <c r="EF26" s="33"/>
      <c r="EG26" s="15">
        <f t="shared" si="50"/>
        <v>0</v>
      </c>
      <c r="EH26" s="33"/>
      <c r="EI26" s="15">
        <f t="shared" si="51"/>
        <v>0</v>
      </c>
      <c r="EJ26" s="33"/>
      <c r="EK26" s="15">
        <f t="shared" si="52"/>
        <v>0</v>
      </c>
      <c r="EL26" s="33"/>
      <c r="EM26" s="15">
        <f t="shared" si="53"/>
        <v>0</v>
      </c>
      <c r="EN26" s="33"/>
      <c r="EO26" s="15">
        <f t="shared" si="54"/>
        <v>0</v>
      </c>
      <c r="EP26" s="33"/>
      <c r="EQ26" s="15">
        <f t="shared" si="55"/>
        <v>0</v>
      </c>
      <c r="ER26" s="33"/>
      <c r="ES26" s="15">
        <f t="shared" si="56"/>
        <v>0</v>
      </c>
      <c r="ET26" s="33"/>
      <c r="EU26" s="15">
        <f t="shared" si="57"/>
        <v>0</v>
      </c>
      <c r="EV26" s="33"/>
      <c r="EW26" s="15">
        <f t="shared" si="58"/>
        <v>0</v>
      </c>
      <c r="EX26" s="33"/>
      <c r="EY26" s="15">
        <f t="shared" si="59"/>
        <v>0</v>
      </c>
      <c r="EZ26" s="33"/>
      <c r="FA26" s="15">
        <f t="shared" si="60"/>
        <v>0</v>
      </c>
      <c r="FB26" s="15"/>
      <c r="FC26" s="33"/>
      <c r="FD26" s="15">
        <f t="shared" si="61"/>
        <v>0</v>
      </c>
      <c r="FE26" s="33"/>
      <c r="FF26" s="15">
        <f t="shared" si="62"/>
        <v>0</v>
      </c>
      <c r="FG26" s="33"/>
      <c r="FH26" s="15">
        <f t="shared" si="63"/>
        <v>0</v>
      </c>
      <c r="FI26" s="33"/>
      <c r="FJ26" s="15">
        <f t="shared" si="64"/>
        <v>0</v>
      </c>
      <c r="FK26" s="33"/>
      <c r="FL26" s="15">
        <f t="shared" si="65"/>
        <v>0</v>
      </c>
      <c r="FM26" s="33"/>
      <c r="FN26" s="15">
        <f t="shared" si="66"/>
        <v>0</v>
      </c>
      <c r="FO26" s="33"/>
      <c r="FP26" s="15">
        <f t="shared" si="67"/>
        <v>0</v>
      </c>
      <c r="FQ26" s="33"/>
      <c r="FR26" s="15">
        <f t="shared" si="68"/>
        <v>0</v>
      </c>
      <c r="FS26" s="33"/>
      <c r="FT26" s="15">
        <f t="shared" si="69"/>
        <v>0</v>
      </c>
      <c r="FU26" s="33"/>
      <c r="FV26" s="15">
        <f t="shared" si="70"/>
        <v>0</v>
      </c>
      <c r="FW26" s="33"/>
      <c r="FX26" s="15">
        <f t="shared" si="71"/>
        <v>0</v>
      </c>
      <c r="FY26" s="33"/>
      <c r="FZ26" s="15">
        <f t="shared" si="72"/>
        <v>0</v>
      </c>
      <c r="GA26" s="15"/>
      <c r="GB26" s="33"/>
      <c r="GC26" s="15">
        <f t="shared" si="73"/>
        <v>0</v>
      </c>
      <c r="GD26" s="33"/>
      <c r="GE26" s="15">
        <f t="shared" si="74"/>
        <v>0</v>
      </c>
      <c r="GF26" s="33"/>
      <c r="GG26" s="15">
        <f t="shared" si="75"/>
        <v>0</v>
      </c>
      <c r="GH26" s="33"/>
      <c r="GI26" s="15">
        <f t="shared" si="76"/>
        <v>0</v>
      </c>
      <c r="GJ26" s="33"/>
      <c r="GK26" s="15">
        <f t="shared" si="77"/>
        <v>0</v>
      </c>
      <c r="GL26" s="33"/>
      <c r="GM26" s="15">
        <f t="shared" si="78"/>
        <v>0</v>
      </c>
      <c r="GN26" s="33"/>
      <c r="GO26" s="15">
        <f t="shared" si="79"/>
        <v>0</v>
      </c>
      <c r="GP26" s="33"/>
      <c r="GQ26" s="15">
        <f t="shared" si="80"/>
        <v>0</v>
      </c>
      <c r="GR26" s="33"/>
      <c r="GS26" s="15">
        <f t="shared" si="81"/>
        <v>0</v>
      </c>
      <c r="GT26" s="33"/>
      <c r="GU26" s="15">
        <f t="shared" si="82"/>
        <v>0</v>
      </c>
      <c r="GV26" s="33"/>
      <c r="GW26" s="15">
        <f t="shared" si="83"/>
        <v>0</v>
      </c>
      <c r="GX26" s="33"/>
      <c r="GY26" s="15">
        <f t="shared" si="84"/>
        <v>0</v>
      </c>
      <c r="GZ26" s="15"/>
      <c r="HA26" s="33"/>
      <c r="HB26" s="15">
        <f t="shared" si="85"/>
        <v>0</v>
      </c>
      <c r="HC26" s="33"/>
      <c r="HD26" s="15">
        <f t="shared" si="86"/>
        <v>0</v>
      </c>
      <c r="HE26" s="33"/>
      <c r="HF26" s="15">
        <f t="shared" si="87"/>
        <v>0</v>
      </c>
      <c r="HG26" s="33"/>
      <c r="HH26" s="15">
        <f t="shared" si="88"/>
        <v>0</v>
      </c>
      <c r="HI26" s="33"/>
      <c r="HJ26" s="15">
        <f t="shared" si="89"/>
        <v>0</v>
      </c>
      <c r="HK26" s="33"/>
      <c r="HL26" s="15">
        <f t="shared" si="90"/>
        <v>0</v>
      </c>
      <c r="HM26" s="33"/>
      <c r="HN26" s="15">
        <f t="shared" si="91"/>
        <v>0</v>
      </c>
      <c r="HO26" s="33"/>
      <c r="HP26" s="15">
        <f t="shared" si="92"/>
        <v>0</v>
      </c>
      <c r="HQ26" s="33"/>
      <c r="HR26" s="15">
        <f t="shared" si="93"/>
        <v>0</v>
      </c>
      <c r="HS26" s="33"/>
      <c r="HT26" s="15">
        <f t="shared" si="94"/>
        <v>0</v>
      </c>
      <c r="HU26" s="33"/>
      <c r="HV26" s="15">
        <f t="shared" si="95"/>
        <v>0</v>
      </c>
      <c r="HW26" s="33"/>
      <c r="HX26" s="15">
        <f t="shared" si="96"/>
        <v>0</v>
      </c>
      <c r="HY26" s="33"/>
    </row>
    <row r="27" spans="1:233" ht="13.5" thickBot="1" x14ac:dyDescent="0.25">
      <c r="A27">
        <v>26884</v>
      </c>
      <c r="B27" t="s">
        <v>38</v>
      </c>
      <c r="C27" s="3">
        <v>40000</v>
      </c>
      <c r="D27" s="1">
        <v>36647</v>
      </c>
      <c r="E27" s="1">
        <v>38656</v>
      </c>
      <c r="F27" t="s">
        <v>4</v>
      </c>
      <c r="G27" s="6">
        <v>38291</v>
      </c>
      <c r="H27" s="68">
        <v>0</v>
      </c>
      <c r="I27" s="39">
        <v>40000</v>
      </c>
      <c r="J27" s="39">
        <f t="shared" si="97"/>
        <v>0</v>
      </c>
      <c r="K27" s="3">
        <v>40000</v>
      </c>
      <c r="L27" s="3">
        <f t="shared" si="98"/>
        <v>0</v>
      </c>
      <c r="M27" s="3">
        <v>40000</v>
      </c>
      <c r="N27" s="3">
        <f t="shared" si="99"/>
        <v>0</v>
      </c>
      <c r="O27" s="3">
        <v>40000</v>
      </c>
      <c r="P27" s="3">
        <f t="shared" si="100"/>
        <v>0</v>
      </c>
      <c r="Q27" s="3">
        <v>40000</v>
      </c>
      <c r="R27" s="3">
        <f t="shared" si="101"/>
        <v>0</v>
      </c>
      <c r="S27" s="3">
        <v>40000</v>
      </c>
      <c r="T27" s="3">
        <f t="shared" si="0"/>
        <v>0</v>
      </c>
      <c r="U27" s="3">
        <v>40000</v>
      </c>
      <c r="V27" s="3">
        <f t="shared" si="102"/>
        <v>0</v>
      </c>
      <c r="W27" s="3">
        <v>40000</v>
      </c>
      <c r="X27" s="3">
        <f t="shared" si="103"/>
        <v>0</v>
      </c>
      <c r="Y27" s="3">
        <v>40000</v>
      </c>
      <c r="Z27" s="3">
        <f t="shared" si="104"/>
        <v>0</v>
      </c>
      <c r="AA27" s="3">
        <v>40000</v>
      </c>
      <c r="AB27" s="3">
        <f t="shared" si="105"/>
        <v>0</v>
      </c>
      <c r="AC27" s="3">
        <v>40000</v>
      </c>
      <c r="AD27" s="3">
        <f t="shared" si="106"/>
        <v>0</v>
      </c>
      <c r="AE27" s="3">
        <v>40000</v>
      </c>
      <c r="AF27" s="3">
        <f t="shared" si="107"/>
        <v>0</v>
      </c>
      <c r="AG27" s="3"/>
      <c r="AH27" s="3">
        <v>40000</v>
      </c>
      <c r="AI27" s="3">
        <f t="shared" si="1"/>
        <v>0</v>
      </c>
      <c r="AJ27" s="3">
        <v>40000</v>
      </c>
      <c r="AK27" s="3">
        <f t="shared" si="2"/>
        <v>0</v>
      </c>
      <c r="AL27" s="3">
        <v>40000</v>
      </c>
      <c r="AM27" s="3">
        <f t="shared" si="3"/>
        <v>0</v>
      </c>
      <c r="AN27" s="3">
        <v>40000</v>
      </c>
      <c r="AO27" s="3">
        <f t="shared" si="4"/>
        <v>0</v>
      </c>
      <c r="AP27" s="3">
        <v>40000</v>
      </c>
      <c r="AQ27" s="3">
        <f t="shared" si="5"/>
        <v>0</v>
      </c>
      <c r="AR27" s="3">
        <v>40000</v>
      </c>
      <c r="AS27" s="3">
        <f t="shared" si="6"/>
        <v>0</v>
      </c>
      <c r="AT27" s="3">
        <v>40000</v>
      </c>
      <c r="AU27" s="3">
        <f t="shared" si="7"/>
        <v>0</v>
      </c>
      <c r="AV27" s="3">
        <v>40000</v>
      </c>
      <c r="AW27" s="3">
        <f t="shared" si="8"/>
        <v>0</v>
      </c>
      <c r="AX27" s="3">
        <v>40000</v>
      </c>
      <c r="AY27" s="3">
        <f t="shared" si="9"/>
        <v>0</v>
      </c>
      <c r="AZ27" s="3">
        <v>40000</v>
      </c>
      <c r="BA27" s="3">
        <f t="shared" si="10"/>
        <v>0</v>
      </c>
      <c r="BB27" s="3">
        <v>40000</v>
      </c>
      <c r="BC27" s="3">
        <f t="shared" si="11"/>
        <v>0</v>
      </c>
      <c r="BD27" s="3">
        <v>40000</v>
      </c>
      <c r="BE27" s="3">
        <f t="shared" si="12"/>
        <v>0</v>
      </c>
      <c r="BF27" s="3"/>
      <c r="BG27" s="3">
        <v>40000</v>
      </c>
      <c r="BH27" s="3">
        <f t="shared" si="13"/>
        <v>0</v>
      </c>
      <c r="BI27" s="3">
        <v>40000</v>
      </c>
      <c r="BJ27" s="3">
        <f t="shared" si="14"/>
        <v>0</v>
      </c>
      <c r="BK27" s="3">
        <v>40000</v>
      </c>
      <c r="BL27" s="3">
        <f t="shared" si="15"/>
        <v>0</v>
      </c>
      <c r="BM27" s="3">
        <v>40000</v>
      </c>
      <c r="BN27" s="3">
        <f t="shared" si="16"/>
        <v>0</v>
      </c>
      <c r="BO27" s="3">
        <v>40000</v>
      </c>
      <c r="BP27" s="3">
        <f t="shared" si="17"/>
        <v>0</v>
      </c>
      <c r="BQ27" s="3">
        <v>40000</v>
      </c>
      <c r="BR27" s="3">
        <f t="shared" si="18"/>
        <v>0</v>
      </c>
      <c r="BS27" s="3">
        <v>40000</v>
      </c>
      <c r="BT27" s="3">
        <f t="shared" si="19"/>
        <v>0</v>
      </c>
      <c r="BU27" s="3">
        <v>40000</v>
      </c>
      <c r="BV27" s="3">
        <f t="shared" si="20"/>
        <v>0</v>
      </c>
      <c r="BW27" s="3">
        <v>40000</v>
      </c>
      <c r="BX27" s="3">
        <f t="shared" si="21"/>
        <v>0</v>
      </c>
      <c r="BY27" s="18">
        <v>40000</v>
      </c>
      <c r="BZ27" s="8">
        <f t="shared" si="22"/>
        <v>0</v>
      </c>
      <c r="CA27" s="3">
        <v>40000</v>
      </c>
      <c r="CB27" s="3">
        <f t="shared" si="23"/>
        <v>0</v>
      </c>
      <c r="CC27" s="3">
        <v>40000</v>
      </c>
      <c r="CD27" s="3">
        <f t="shared" si="24"/>
        <v>0</v>
      </c>
      <c r="CE27" s="3"/>
      <c r="CF27" s="3">
        <v>40000</v>
      </c>
      <c r="CG27" s="3">
        <f t="shared" si="25"/>
        <v>0</v>
      </c>
      <c r="CH27" s="3">
        <v>40000</v>
      </c>
      <c r="CI27" s="3">
        <f t="shared" si="26"/>
        <v>0</v>
      </c>
      <c r="CJ27" s="3">
        <v>40000</v>
      </c>
      <c r="CK27" s="3">
        <f t="shared" si="27"/>
        <v>0</v>
      </c>
      <c r="CL27" s="3">
        <v>40000</v>
      </c>
      <c r="CM27" s="3">
        <f t="shared" si="28"/>
        <v>0</v>
      </c>
      <c r="CN27" s="3">
        <v>40000</v>
      </c>
      <c r="CO27" s="3">
        <f t="shared" si="29"/>
        <v>0</v>
      </c>
      <c r="CP27" s="3">
        <v>40000</v>
      </c>
      <c r="CQ27" s="3">
        <f t="shared" si="30"/>
        <v>0</v>
      </c>
      <c r="CR27" s="3">
        <v>40000</v>
      </c>
      <c r="CS27" s="3">
        <f t="shared" si="31"/>
        <v>0</v>
      </c>
      <c r="CT27" s="3">
        <v>40000</v>
      </c>
      <c r="CU27" s="3">
        <f t="shared" si="32"/>
        <v>0</v>
      </c>
      <c r="CV27" s="3">
        <v>40000</v>
      </c>
      <c r="CW27" s="3">
        <f t="shared" si="33"/>
        <v>0</v>
      </c>
      <c r="CX27" s="3">
        <v>40000</v>
      </c>
      <c r="CY27" s="3">
        <f t="shared" si="34"/>
        <v>0</v>
      </c>
      <c r="CZ27" s="17"/>
      <c r="DA27" s="15">
        <f t="shared" si="35"/>
        <v>0</v>
      </c>
      <c r="DB27" s="15"/>
      <c r="DC27" s="15">
        <f t="shared" si="36"/>
        <v>0</v>
      </c>
      <c r="DD27" s="15"/>
      <c r="DE27" s="15"/>
      <c r="DF27" s="15">
        <f t="shared" si="37"/>
        <v>0</v>
      </c>
      <c r="DG27" s="15"/>
      <c r="DH27" s="15">
        <f t="shared" si="38"/>
        <v>0</v>
      </c>
      <c r="DI27" s="15"/>
      <c r="DJ27" s="15">
        <f t="shared" si="39"/>
        <v>0</v>
      </c>
      <c r="DK27" s="15"/>
      <c r="DL27" s="15">
        <f t="shared" si="40"/>
        <v>0</v>
      </c>
      <c r="DM27" s="15"/>
      <c r="DN27" s="15">
        <f t="shared" si="41"/>
        <v>0</v>
      </c>
      <c r="DO27" s="15"/>
      <c r="DP27" s="15">
        <f t="shared" si="42"/>
        <v>0</v>
      </c>
      <c r="DQ27" s="15"/>
      <c r="DR27" s="15">
        <f t="shared" si="43"/>
        <v>0</v>
      </c>
      <c r="DS27" s="15"/>
      <c r="DT27" s="15">
        <f t="shared" si="44"/>
        <v>0</v>
      </c>
      <c r="DU27" s="15"/>
      <c r="DV27" s="15">
        <f t="shared" si="45"/>
        <v>0</v>
      </c>
      <c r="DW27" s="15"/>
      <c r="DX27" s="15">
        <f t="shared" si="46"/>
        <v>0</v>
      </c>
      <c r="DY27" s="15"/>
      <c r="DZ27" s="15">
        <f t="shared" si="47"/>
        <v>0</v>
      </c>
      <c r="EA27" s="15"/>
      <c r="EB27" s="15">
        <f t="shared" si="48"/>
        <v>0</v>
      </c>
      <c r="EC27" s="15"/>
      <c r="ED27" s="15"/>
      <c r="EE27" s="15">
        <f t="shared" si="49"/>
        <v>0</v>
      </c>
      <c r="EF27" s="15"/>
      <c r="EG27" s="15">
        <f t="shared" si="50"/>
        <v>0</v>
      </c>
      <c r="EH27" s="15"/>
      <c r="EI27" s="15">
        <f t="shared" si="51"/>
        <v>0</v>
      </c>
      <c r="EJ27" s="15"/>
      <c r="EK27" s="15">
        <f t="shared" si="52"/>
        <v>0</v>
      </c>
      <c r="EL27" s="15"/>
      <c r="EM27" s="15">
        <f t="shared" si="53"/>
        <v>0</v>
      </c>
      <c r="EN27" s="15"/>
      <c r="EO27" s="15">
        <f t="shared" si="54"/>
        <v>0</v>
      </c>
      <c r="EP27" s="15"/>
      <c r="EQ27" s="15">
        <f t="shared" si="55"/>
        <v>0</v>
      </c>
      <c r="ER27" s="15"/>
      <c r="ES27" s="15">
        <f t="shared" si="56"/>
        <v>0</v>
      </c>
      <c r="ET27" s="15"/>
      <c r="EU27" s="15">
        <f t="shared" si="57"/>
        <v>0</v>
      </c>
      <c r="EV27" s="15"/>
      <c r="EW27" s="15">
        <f t="shared" si="58"/>
        <v>0</v>
      </c>
      <c r="EX27" s="15"/>
      <c r="EY27" s="15">
        <f t="shared" si="59"/>
        <v>0</v>
      </c>
      <c r="EZ27" s="15"/>
      <c r="FA27" s="15">
        <f t="shared" si="60"/>
        <v>0</v>
      </c>
      <c r="FB27" s="15"/>
      <c r="FC27" s="15"/>
      <c r="FD27" s="15">
        <f t="shared" si="61"/>
        <v>0</v>
      </c>
      <c r="FE27" s="15"/>
      <c r="FF27" s="15">
        <f t="shared" si="62"/>
        <v>0</v>
      </c>
      <c r="FG27" s="15"/>
      <c r="FH27" s="15">
        <f t="shared" si="63"/>
        <v>0</v>
      </c>
      <c r="FI27" s="15"/>
      <c r="FJ27" s="15">
        <f t="shared" si="64"/>
        <v>0</v>
      </c>
      <c r="FK27" s="15"/>
      <c r="FL27" s="15">
        <f t="shared" si="65"/>
        <v>0</v>
      </c>
      <c r="FM27" s="15"/>
      <c r="FN27" s="15">
        <f t="shared" si="66"/>
        <v>0</v>
      </c>
      <c r="FO27" s="15"/>
      <c r="FP27" s="15">
        <f t="shared" si="67"/>
        <v>0</v>
      </c>
      <c r="FQ27" s="15"/>
      <c r="FR27" s="15">
        <f t="shared" si="68"/>
        <v>0</v>
      </c>
      <c r="FS27" s="15"/>
      <c r="FT27" s="15">
        <f t="shared" si="69"/>
        <v>0</v>
      </c>
      <c r="FU27" s="15"/>
      <c r="FV27" s="15">
        <f t="shared" si="70"/>
        <v>0</v>
      </c>
      <c r="FW27" s="15"/>
      <c r="FX27" s="15">
        <f t="shared" si="71"/>
        <v>0</v>
      </c>
      <c r="FY27" s="15"/>
      <c r="FZ27" s="15">
        <f t="shared" si="72"/>
        <v>0</v>
      </c>
      <c r="GA27" s="15"/>
      <c r="GB27" s="15"/>
      <c r="GC27" s="15">
        <f t="shared" si="73"/>
        <v>0</v>
      </c>
      <c r="GD27" s="15"/>
      <c r="GE27" s="15">
        <f t="shared" si="74"/>
        <v>0</v>
      </c>
      <c r="GF27" s="15"/>
      <c r="GG27" s="15">
        <f t="shared" si="75"/>
        <v>0</v>
      </c>
      <c r="GH27" s="15"/>
      <c r="GI27" s="15">
        <f t="shared" si="76"/>
        <v>0</v>
      </c>
      <c r="GJ27" s="15"/>
      <c r="GK27" s="15">
        <f t="shared" si="77"/>
        <v>0</v>
      </c>
      <c r="GL27" s="15"/>
      <c r="GM27" s="15">
        <f t="shared" si="78"/>
        <v>0</v>
      </c>
      <c r="GN27" s="15"/>
      <c r="GO27" s="15">
        <f t="shared" si="79"/>
        <v>0</v>
      </c>
      <c r="GP27" s="15"/>
      <c r="GQ27" s="15">
        <f t="shared" si="80"/>
        <v>0</v>
      </c>
      <c r="GR27" s="15"/>
      <c r="GS27" s="15">
        <f t="shared" si="81"/>
        <v>0</v>
      </c>
      <c r="GT27" s="15"/>
      <c r="GU27" s="15">
        <f t="shared" si="82"/>
        <v>0</v>
      </c>
      <c r="GV27" s="15"/>
      <c r="GW27" s="15">
        <f t="shared" si="83"/>
        <v>0</v>
      </c>
      <c r="GX27" s="15"/>
      <c r="GY27" s="15">
        <f t="shared" si="84"/>
        <v>0</v>
      </c>
      <c r="GZ27" s="15"/>
      <c r="HA27" s="15"/>
      <c r="HB27" s="15">
        <f t="shared" si="85"/>
        <v>0</v>
      </c>
      <c r="HC27" s="15"/>
      <c r="HD27" s="15">
        <f t="shared" si="86"/>
        <v>0</v>
      </c>
      <c r="HE27" s="15"/>
      <c r="HF27" s="15">
        <f t="shared" si="87"/>
        <v>0</v>
      </c>
      <c r="HG27" s="15"/>
      <c r="HH27" s="15">
        <f t="shared" si="88"/>
        <v>0</v>
      </c>
      <c r="HI27" s="15"/>
      <c r="HJ27" s="15">
        <f t="shared" si="89"/>
        <v>0</v>
      </c>
      <c r="HK27" s="15"/>
      <c r="HL27" s="15">
        <f t="shared" si="90"/>
        <v>0</v>
      </c>
      <c r="HM27" s="15"/>
      <c r="HN27" s="15">
        <f t="shared" si="91"/>
        <v>0</v>
      </c>
      <c r="HO27" s="15"/>
      <c r="HP27" s="15">
        <f t="shared" si="92"/>
        <v>0</v>
      </c>
      <c r="HQ27" s="15"/>
      <c r="HR27" s="15">
        <f t="shared" si="93"/>
        <v>0</v>
      </c>
      <c r="HS27" s="15"/>
      <c r="HT27" s="15">
        <f t="shared" si="94"/>
        <v>0</v>
      </c>
      <c r="HU27" s="15"/>
      <c r="HV27" s="15">
        <f t="shared" si="95"/>
        <v>0</v>
      </c>
      <c r="HW27" s="15"/>
      <c r="HX27" s="15">
        <f t="shared" si="96"/>
        <v>0</v>
      </c>
      <c r="HY27" s="33"/>
    </row>
    <row r="28" spans="1:233" x14ac:dyDescent="0.2">
      <c r="A28">
        <v>27454</v>
      </c>
      <c r="B28" t="s">
        <v>28</v>
      </c>
      <c r="C28" s="3">
        <v>27500</v>
      </c>
      <c r="D28" s="1">
        <v>37257</v>
      </c>
      <c r="E28" s="1">
        <v>37621</v>
      </c>
      <c r="F28" t="s">
        <v>26</v>
      </c>
      <c r="G28" s="2"/>
      <c r="H28" s="68">
        <v>0</v>
      </c>
      <c r="I28" s="39">
        <v>27500</v>
      </c>
      <c r="J28" s="39">
        <f t="shared" si="97"/>
        <v>0</v>
      </c>
      <c r="K28" s="3">
        <v>27500</v>
      </c>
      <c r="L28" s="3">
        <f t="shared" si="98"/>
        <v>0</v>
      </c>
      <c r="M28" s="3">
        <v>27500</v>
      </c>
      <c r="N28" s="3">
        <f t="shared" si="99"/>
        <v>0</v>
      </c>
      <c r="O28" s="3">
        <v>27500</v>
      </c>
      <c r="P28" s="3">
        <f t="shared" si="100"/>
        <v>0</v>
      </c>
      <c r="Q28" s="3">
        <v>27500</v>
      </c>
      <c r="R28" s="3">
        <f t="shared" si="101"/>
        <v>0</v>
      </c>
      <c r="S28" s="3">
        <v>27500</v>
      </c>
      <c r="T28" s="3">
        <f t="shared" si="0"/>
        <v>0</v>
      </c>
      <c r="U28" s="3">
        <v>27500</v>
      </c>
      <c r="V28" s="3">
        <f t="shared" si="102"/>
        <v>0</v>
      </c>
      <c r="W28" s="3">
        <v>27500</v>
      </c>
      <c r="X28" s="3">
        <f t="shared" si="103"/>
        <v>0</v>
      </c>
      <c r="Y28" s="3">
        <v>27500</v>
      </c>
      <c r="Z28" s="3">
        <f t="shared" si="104"/>
        <v>0</v>
      </c>
      <c r="AA28" s="3">
        <v>27500</v>
      </c>
      <c r="AB28" s="3">
        <f t="shared" si="105"/>
        <v>0</v>
      </c>
      <c r="AC28" s="3">
        <v>27500</v>
      </c>
      <c r="AD28" s="3">
        <f t="shared" si="106"/>
        <v>0</v>
      </c>
      <c r="AE28" s="3">
        <v>27500</v>
      </c>
      <c r="AF28" s="3">
        <f t="shared" si="107"/>
        <v>0</v>
      </c>
      <c r="AG28" s="3"/>
      <c r="AI28" s="3">
        <f t="shared" si="1"/>
        <v>0</v>
      </c>
      <c r="AK28" s="3">
        <f t="shared" si="2"/>
        <v>0</v>
      </c>
      <c r="AM28" s="3">
        <f t="shared" si="3"/>
        <v>0</v>
      </c>
      <c r="AO28" s="3">
        <f t="shared" si="4"/>
        <v>0</v>
      </c>
      <c r="AQ28" s="3">
        <f t="shared" si="5"/>
        <v>0</v>
      </c>
      <c r="AS28" s="3">
        <f t="shared" si="6"/>
        <v>0</v>
      </c>
      <c r="AU28" s="3">
        <f t="shared" si="7"/>
        <v>0</v>
      </c>
      <c r="AW28" s="3">
        <f t="shared" si="8"/>
        <v>0</v>
      </c>
      <c r="AY28" s="3">
        <f t="shared" si="9"/>
        <v>0</v>
      </c>
      <c r="BA28" s="3">
        <f t="shared" si="10"/>
        <v>0</v>
      </c>
      <c r="BC28" s="3">
        <f t="shared" si="11"/>
        <v>0</v>
      </c>
      <c r="BE28" s="3">
        <f t="shared" si="12"/>
        <v>0</v>
      </c>
      <c r="BF28" s="3"/>
      <c r="BH28" s="3">
        <f t="shared" si="13"/>
        <v>0</v>
      </c>
      <c r="BJ28" s="3">
        <f t="shared" si="14"/>
        <v>0</v>
      </c>
      <c r="BL28" s="3">
        <f t="shared" si="15"/>
        <v>0</v>
      </c>
      <c r="BN28" s="3">
        <f t="shared" si="16"/>
        <v>0</v>
      </c>
      <c r="BP28" s="3">
        <f t="shared" si="17"/>
        <v>0</v>
      </c>
      <c r="BR28" s="3">
        <f t="shared" si="18"/>
        <v>0</v>
      </c>
      <c r="BT28" s="3">
        <f t="shared" si="19"/>
        <v>0</v>
      </c>
      <c r="BV28" s="3">
        <f t="shared" si="20"/>
        <v>0</v>
      </c>
      <c r="BX28" s="3">
        <f t="shared" si="21"/>
        <v>0</v>
      </c>
      <c r="BZ28" s="8">
        <f t="shared" si="22"/>
        <v>0</v>
      </c>
      <c r="CB28" s="3">
        <f t="shared" si="23"/>
        <v>0</v>
      </c>
      <c r="CD28" s="3">
        <f t="shared" si="24"/>
        <v>0</v>
      </c>
      <c r="CE28" s="3"/>
      <c r="CG28" s="3">
        <f t="shared" si="25"/>
        <v>0</v>
      </c>
      <c r="CI28" s="3">
        <f t="shared" si="26"/>
        <v>0</v>
      </c>
      <c r="CK28" s="3">
        <f t="shared" si="27"/>
        <v>0</v>
      </c>
      <c r="CM28" s="3">
        <f t="shared" si="28"/>
        <v>0</v>
      </c>
      <c r="CO28" s="3">
        <f t="shared" si="29"/>
        <v>0</v>
      </c>
      <c r="CQ28" s="3">
        <f t="shared" si="30"/>
        <v>0</v>
      </c>
      <c r="CS28" s="3">
        <f t="shared" si="31"/>
        <v>0</v>
      </c>
      <c r="CU28" s="3">
        <f t="shared" si="32"/>
        <v>0</v>
      </c>
      <c r="CW28" s="3">
        <f t="shared" si="33"/>
        <v>0</v>
      </c>
      <c r="CY28" s="3">
        <f t="shared" si="34"/>
        <v>0</v>
      </c>
      <c r="DA28" s="15">
        <f t="shared" si="35"/>
        <v>0</v>
      </c>
      <c r="DB28" s="33"/>
      <c r="DC28" s="15">
        <f t="shared" si="36"/>
        <v>0</v>
      </c>
      <c r="DD28" s="15"/>
      <c r="DE28" s="33"/>
      <c r="DF28" s="15">
        <f t="shared" si="37"/>
        <v>0</v>
      </c>
      <c r="DG28" s="33"/>
      <c r="DH28" s="15">
        <f t="shared" si="38"/>
        <v>0</v>
      </c>
      <c r="DI28" s="33"/>
      <c r="DJ28" s="15">
        <f t="shared" si="39"/>
        <v>0</v>
      </c>
      <c r="DK28" s="33"/>
      <c r="DL28" s="15">
        <f t="shared" si="40"/>
        <v>0</v>
      </c>
      <c r="DM28" s="33"/>
      <c r="DN28" s="15">
        <f t="shared" si="41"/>
        <v>0</v>
      </c>
      <c r="DO28" s="33"/>
      <c r="DP28" s="15">
        <f t="shared" si="42"/>
        <v>0</v>
      </c>
      <c r="DQ28" s="33"/>
      <c r="DR28" s="15">
        <f t="shared" si="43"/>
        <v>0</v>
      </c>
      <c r="DS28" s="33"/>
      <c r="DT28" s="15">
        <f t="shared" si="44"/>
        <v>0</v>
      </c>
      <c r="DU28" s="33"/>
      <c r="DV28" s="15">
        <f t="shared" si="45"/>
        <v>0</v>
      </c>
      <c r="DW28" s="33"/>
      <c r="DX28" s="15">
        <f t="shared" si="46"/>
        <v>0</v>
      </c>
      <c r="DY28" s="33"/>
      <c r="DZ28" s="15">
        <f t="shared" si="47"/>
        <v>0</v>
      </c>
      <c r="EA28" s="33"/>
      <c r="EB28" s="15">
        <f t="shared" si="48"/>
        <v>0</v>
      </c>
      <c r="EC28" s="15"/>
      <c r="ED28" s="33"/>
      <c r="EE28" s="15">
        <f t="shared" si="49"/>
        <v>0</v>
      </c>
      <c r="EF28" s="33"/>
      <c r="EG28" s="15">
        <f t="shared" si="50"/>
        <v>0</v>
      </c>
      <c r="EH28" s="33"/>
      <c r="EI28" s="15">
        <f t="shared" si="51"/>
        <v>0</v>
      </c>
      <c r="EJ28" s="33"/>
      <c r="EK28" s="15">
        <f t="shared" si="52"/>
        <v>0</v>
      </c>
      <c r="EL28" s="33"/>
      <c r="EM28" s="15">
        <f t="shared" si="53"/>
        <v>0</v>
      </c>
      <c r="EN28" s="33"/>
      <c r="EO28" s="15">
        <f t="shared" si="54"/>
        <v>0</v>
      </c>
      <c r="EP28" s="33"/>
      <c r="EQ28" s="15">
        <f t="shared" si="55"/>
        <v>0</v>
      </c>
      <c r="ER28" s="33"/>
      <c r="ES28" s="15">
        <f t="shared" si="56"/>
        <v>0</v>
      </c>
      <c r="ET28" s="33"/>
      <c r="EU28" s="15">
        <f t="shared" si="57"/>
        <v>0</v>
      </c>
      <c r="EV28" s="33"/>
      <c r="EW28" s="15">
        <f t="shared" si="58"/>
        <v>0</v>
      </c>
      <c r="EX28" s="33"/>
      <c r="EY28" s="15">
        <f t="shared" si="59"/>
        <v>0</v>
      </c>
      <c r="EZ28" s="33"/>
      <c r="FA28" s="15">
        <f t="shared" si="60"/>
        <v>0</v>
      </c>
      <c r="FB28" s="15"/>
      <c r="FC28" s="33"/>
      <c r="FD28" s="15">
        <f t="shared" si="61"/>
        <v>0</v>
      </c>
      <c r="FE28" s="33"/>
      <c r="FF28" s="15">
        <f t="shared" si="62"/>
        <v>0</v>
      </c>
      <c r="FG28" s="33"/>
      <c r="FH28" s="15">
        <f t="shared" si="63"/>
        <v>0</v>
      </c>
      <c r="FI28" s="33"/>
      <c r="FJ28" s="15">
        <f t="shared" si="64"/>
        <v>0</v>
      </c>
      <c r="FK28" s="33"/>
      <c r="FL28" s="15">
        <f t="shared" si="65"/>
        <v>0</v>
      </c>
      <c r="FM28" s="33"/>
      <c r="FN28" s="15">
        <f t="shared" si="66"/>
        <v>0</v>
      </c>
      <c r="FO28" s="33"/>
      <c r="FP28" s="15">
        <f t="shared" si="67"/>
        <v>0</v>
      </c>
      <c r="FQ28" s="33"/>
      <c r="FR28" s="15">
        <f t="shared" si="68"/>
        <v>0</v>
      </c>
      <c r="FS28" s="33"/>
      <c r="FT28" s="15">
        <f t="shared" si="69"/>
        <v>0</v>
      </c>
      <c r="FU28" s="33"/>
      <c r="FV28" s="15">
        <f t="shared" si="70"/>
        <v>0</v>
      </c>
      <c r="FW28" s="33"/>
      <c r="FX28" s="15">
        <f t="shared" si="71"/>
        <v>0</v>
      </c>
      <c r="FY28" s="33"/>
      <c r="FZ28" s="15">
        <f t="shared" si="72"/>
        <v>0</v>
      </c>
      <c r="GA28" s="15"/>
      <c r="GB28" s="33"/>
      <c r="GC28" s="15">
        <f t="shared" si="73"/>
        <v>0</v>
      </c>
      <c r="GD28" s="33"/>
      <c r="GE28" s="15">
        <f t="shared" si="74"/>
        <v>0</v>
      </c>
      <c r="GF28" s="33"/>
      <c r="GG28" s="15">
        <f t="shared" si="75"/>
        <v>0</v>
      </c>
      <c r="GH28" s="33"/>
      <c r="GI28" s="15">
        <f t="shared" si="76"/>
        <v>0</v>
      </c>
      <c r="GJ28" s="33"/>
      <c r="GK28" s="15">
        <f t="shared" si="77"/>
        <v>0</v>
      </c>
      <c r="GL28" s="33"/>
      <c r="GM28" s="15">
        <f t="shared" si="78"/>
        <v>0</v>
      </c>
      <c r="GN28" s="33"/>
      <c r="GO28" s="15">
        <f t="shared" si="79"/>
        <v>0</v>
      </c>
      <c r="GP28" s="33"/>
      <c r="GQ28" s="15">
        <f t="shared" si="80"/>
        <v>0</v>
      </c>
      <c r="GR28" s="33"/>
      <c r="GS28" s="15">
        <f t="shared" si="81"/>
        <v>0</v>
      </c>
      <c r="GT28" s="33"/>
      <c r="GU28" s="15">
        <f t="shared" si="82"/>
        <v>0</v>
      </c>
      <c r="GV28" s="33"/>
      <c r="GW28" s="15">
        <f t="shared" si="83"/>
        <v>0</v>
      </c>
      <c r="GX28" s="33"/>
      <c r="GY28" s="15">
        <f t="shared" si="84"/>
        <v>0</v>
      </c>
      <c r="GZ28" s="15"/>
      <c r="HA28" s="33"/>
      <c r="HB28" s="15">
        <f t="shared" si="85"/>
        <v>0</v>
      </c>
      <c r="HC28" s="33"/>
      <c r="HD28" s="15">
        <f t="shared" si="86"/>
        <v>0</v>
      </c>
      <c r="HE28" s="33"/>
      <c r="HF28" s="15">
        <f t="shared" si="87"/>
        <v>0</v>
      </c>
      <c r="HG28" s="33"/>
      <c r="HH28" s="15">
        <f t="shared" si="88"/>
        <v>0</v>
      </c>
      <c r="HI28" s="33"/>
      <c r="HJ28" s="15">
        <f t="shared" si="89"/>
        <v>0</v>
      </c>
      <c r="HK28" s="33"/>
      <c r="HL28" s="15">
        <f t="shared" si="90"/>
        <v>0</v>
      </c>
      <c r="HM28" s="33"/>
      <c r="HN28" s="15">
        <f t="shared" si="91"/>
        <v>0</v>
      </c>
      <c r="HO28" s="33"/>
      <c r="HP28" s="15">
        <f t="shared" si="92"/>
        <v>0</v>
      </c>
      <c r="HQ28" s="33"/>
      <c r="HR28" s="15">
        <f t="shared" si="93"/>
        <v>0</v>
      </c>
      <c r="HS28" s="33"/>
      <c r="HT28" s="15">
        <f t="shared" si="94"/>
        <v>0</v>
      </c>
      <c r="HU28" s="33"/>
      <c r="HV28" s="15">
        <f t="shared" si="95"/>
        <v>0</v>
      </c>
      <c r="HW28" s="33"/>
      <c r="HX28" s="15">
        <f t="shared" si="96"/>
        <v>0</v>
      </c>
      <c r="HY28" s="33"/>
    </row>
    <row r="29" spans="1:233" x14ac:dyDescent="0.2">
      <c r="A29">
        <v>27456</v>
      </c>
      <c r="B29" t="s">
        <v>40</v>
      </c>
      <c r="C29" s="3">
        <v>21500</v>
      </c>
      <c r="D29" s="1">
        <v>37561</v>
      </c>
      <c r="E29" s="1">
        <v>37621</v>
      </c>
      <c r="F29" t="s">
        <v>26</v>
      </c>
      <c r="G29" s="2"/>
      <c r="H29" s="68">
        <v>0</v>
      </c>
      <c r="I29" s="13"/>
      <c r="J29" s="39">
        <f t="shared" si="97"/>
        <v>0</v>
      </c>
      <c r="L29" s="3">
        <f t="shared" si="98"/>
        <v>0</v>
      </c>
      <c r="N29" s="3">
        <f t="shared" si="99"/>
        <v>0</v>
      </c>
      <c r="P29" s="3">
        <f t="shared" si="100"/>
        <v>0</v>
      </c>
      <c r="R29" s="3">
        <f t="shared" si="101"/>
        <v>0</v>
      </c>
      <c r="T29" s="3">
        <f t="shared" si="0"/>
        <v>0</v>
      </c>
      <c r="V29" s="3">
        <f t="shared" si="102"/>
        <v>0</v>
      </c>
      <c r="X29" s="3">
        <f t="shared" si="103"/>
        <v>0</v>
      </c>
      <c r="Z29" s="3">
        <f t="shared" si="104"/>
        <v>0</v>
      </c>
      <c r="AB29" s="3">
        <f t="shared" si="105"/>
        <v>0</v>
      </c>
      <c r="AC29" s="3">
        <v>21500</v>
      </c>
      <c r="AD29" s="3">
        <f t="shared" si="106"/>
        <v>0</v>
      </c>
      <c r="AE29" s="3">
        <v>21500</v>
      </c>
      <c r="AF29" s="3">
        <f t="shared" si="107"/>
        <v>0</v>
      </c>
      <c r="AG29" s="3"/>
      <c r="AI29" s="3">
        <f t="shared" si="1"/>
        <v>0</v>
      </c>
      <c r="AK29" s="3">
        <f t="shared" si="2"/>
        <v>0</v>
      </c>
      <c r="AM29" s="3">
        <f t="shared" si="3"/>
        <v>0</v>
      </c>
      <c r="AO29" s="3">
        <f t="shared" si="4"/>
        <v>0</v>
      </c>
      <c r="AQ29" s="3">
        <f t="shared" si="5"/>
        <v>0</v>
      </c>
      <c r="AS29" s="3">
        <f t="shared" si="6"/>
        <v>0</v>
      </c>
      <c r="AU29" s="3">
        <f t="shared" si="7"/>
        <v>0</v>
      </c>
      <c r="AW29" s="3">
        <f t="shared" si="8"/>
        <v>0</v>
      </c>
      <c r="AY29" s="3">
        <f t="shared" si="9"/>
        <v>0</v>
      </c>
      <c r="BA29" s="3">
        <f t="shared" si="10"/>
        <v>0</v>
      </c>
      <c r="BC29" s="3">
        <f t="shared" si="11"/>
        <v>0</v>
      </c>
      <c r="BE29" s="3">
        <f t="shared" si="12"/>
        <v>0</v>
      </c>
      <c r="BF29" s="3"/>
      <c r="BH29" s="3">
        <f t="shared" si="13"/>
        <v>0</v>
      </c>
      <c r="BJ29" s="3">
        <f t="shared" si="14"/>
        <v>0</v>
      </c>
      <c r="BL29" s="3">
        <f t="shared" si="15"/>
        <v>0</v>
      </c>
      <c r="BN29" s="3">
        <f t="shared" si="16"/>
        <v>0</v>
      </c>
      <c r="BP29" s="3">
        <f t="shared" si="17"/>
        <v>0</v>
      </c>
      <c r="BR29" s="3">
        <f t="shared" si="18"/>
        <v>0</v>
      </c>
      <c r="BT29" s="3">
        <f t="shared" si="19"/>
        <v>0</v>
      </c>
      <c r="BV29" s="3">
        <f t="shared" si="20"/>
        <v>0</v>
      </c>
      <c r="BX29" s="3">
        <f t="shared" si="21"/>
        <v>0</v>
      </c>
      <c r="BZ29" s="8">
        <f t="shared" si="22"/>
        <v>0</v>
      </c>
      <c r="CB29" s="3">
        <f t="shared" si="23"/>
        <v>0</v>
      </c>
      <c r="CD29" s="3">
        <f t="shared" si="24"/>
        <v>0</v>
      </c>
      <c r="CE29" s="3"/>
      <c r="CG29" s="3">
        <f t="shared" si="25"/>
        <v>0</v>
      </c>
      <c r="CI29" s="3">
        <f t="shared" si="26"/>
        <v>0</v>
      </c>
      <c r="CK29" s="3">
        <f t="shared" si="27"/>
        <v>0</v>
      </c>
      <c r="CM29" s="3">
        <f t="shared" si="28"/>
        <v>0</v>
      </c>
      <c r="CO29" s="3">
        <f t="shared" si="29"/>
        <v>0</v>
      </c>
      <c r="CQ29" s="3">
        <f t="shared" si="30"/>
        <v>0</v>
      </c>
      <c r="CS29" s="3">
        <f t="shared" si="31"/>
        <v>0</v>
      </c>
      <c r="CU29" s="3">
        <f t="shared" si="32"/>
        <v>0</v>
      </c>
      <c r="CW29" s="3">
        <f t="shared" si="33"/>
        <v>0</v>
      </c>
      <c r="CY29" s="3">
        <f t="shared" si="34"/>
        <v>0</v>
      </c>
      <c r="DA29" s="15">
        <f t="shared" si="35"/>
        <v>0</v>
      </c>
      <c r="DB29" s="33"/>
      <c r="DC29" s="15">
        <f t="shared" si="36"/>
        <v>0</v>
      </c>
      <c r="DD29" s="15"/>
      <c r="DE29" s="33"/>
      <c r="DF29" s="15">
        <f t="shared" si="37"/>
        <v>0</v>
      </c>
      <c r="DG29" s="33"/>
      <c r="DH29" s="15">
        <f t="shared" si="38"/>
        <v>0</v>
      </c>
      <c r="DI29" s="33"/>
      <c r="DJ29" s="15">
        <f t="shared" si="39"/>
        <v>0</v>
      </c>
      <c r="DK29" s="33"/>
      <c r="DL29" s="15">
        <f t="shared" si="40"/>
        <v>0</v>
      </c>
      <c r="DM29" s="33"/>
      <c r="DN29" s="15">
        <f t="shared" si="41"/>
        <v>0</v>
      </c>
      <c r="DO29" s="33"/>
      <c r="DP29" s="15">
        <f t="shared" si="42"/>
        <v>0</v>
      </c>
      <c r="DQ29" s="33"/>
      <c r="DR29" s="15">
        <f t="shared" si="43"/>
        <v>0</v>
      </c>
      <c r="DS29" s="33"/>
      <c r="DT29" s="15">
        <f t="shared" si="44"/>
        <v>0</v>
      </c>
      <c r="DU29" s="33"/>
      <c r="DV29" s="15">
        <f t="shared" si="45"/>
        <v>0</v>
      </c>
      <c r="DW29" s="33"/>
      <c r="DX29" s="15">
        <f t="shared" si="46"/>
        <v>0</v>
      </c>
      <c r="DY29" s="33"/>
      <c r="DZ29" s="15">
        <f t="shared" si="47"/>
        <v>0</v>
      </c>
      <c r="EA29" s="33"/>
      <c r="EB29" s="15">
        <f t="shared" si="48"/>
        <v>0</v>
      </c>
      <c r="EC29" s="15"/>
      <c r="ED29" s="33"/>
      <c r="EE29" s="15">
        <f t="shared" si="49"/>
        <v>0</v>
      </c>
      <c r="EF29" s="33"/>
      <c r="EG29" s="15">
        <f t="shared" si="50"/>
        <v>0</v>
      </c>
      <c r="EH29" s="33"/>
      <c r="EI29" s="15">
        <f t="shared" si="51"/>
        <v>0</v>
      </c>
      <c r="EJ29" s="33"/>
      <c r="EK29" s="15">
        <f t="shared" si="52"/>
        <v>0</v>
      </c>
      <c r="EL29" s="33"/>
      <c r="EM29" s="15">
        <f t="shared" si="53"/>
        <v>0</v>
      </c>
      <c r="EN29" s="33"/>
      <c r="EO29" s="15">
        <f t="shared" si="54"/>
        <v>0</v>
      </c>
      <c r="EP29" s="33"/>
      <c r="EQ29" s="15">
        <f t="shared" si="55"/>
        <v>0</v>
      </c>
      <c r="ER29" s="33"/>
      <c r="ES29" s="15">
        <f t="shared" si="56"/>
        <v>0</v>
      </c>
      <c r="ET29" s="33"/>
      <c r="EU29" s="15">
        <f t="shared" si="57"/>
        <v>0</v>
      </c>
      <c r="EV29" s="33"/>
      <c r="EW29" s="15">
        <f t="shared" si="58"/>
        <v>0</v>
      </c>
      <c r="EX29" s="33"/>
      <c r="EY29" s="15">
        <f t="shared" si="59"/>
        <v>0</v>
      </c>
      <c r="EZ29" s="33"/>
      <c r="FA29" s="15">
        <f t="shared" si="60"/>
        <v>0</v>
      </c>
      <c r="FB29" s="15"/>
      <c r="FC29" s="33"/>
      <c r="FD29" s="15">
        <f t="shared" si="61"/>
        <v>0</v>
      </c>
      <c r="FE29" s="33"/>
      <c r="FF29" s="15">
        <f t="shared" si="62"/>
        <v>0</v>
      </c>
      <c r="FG29" s="33"/>
      <c r="FH29" s="15">
        <f t="shared" si="63"/>
        <v>0</v>
      </c>
      <c r="FI29" s="33"/>
      <c r="FJ29" s="15">
        <f t="shared" si="64"/>
        <v>0</v>
      </c>
      <c r="FK29" s="33"/>
      <c r="FL29" s="15">
        <f t="shared" si="65"/>
        <v>0</v>
      </c>
      <c r="FM29" s="33"/>
      <c r="FN29" s="15">
        <f t="shared" si="66"/>
        <v>0</v>
      </c>
      <c r="FO29" s="33"/>
      <c r="FP29" s="15">
        <f t="shared" si="67"/>
        <v>0</v>
      </c>
      <c r="FQ29" s="33"/>
      <c r="FR29" s="15">
        <f t="shared" si="68"/>
        <v>0</v>
      </c>
      <c r="FS29" s="33"/>
      <c r="FT29" s="15">
        <f t="shared" si="69"/>
        <v>0</v>
      </c>
      <c r="FU29" s="33"/>
      <c r="FV29" s="15">
        <f t="shared" si="70"/>
        <v>0</v>
      </c>
      <c r="FW29" s="33"/>
      <c r="FX29" s="15">
        <f t="shared" si="71"/>
        <v>0</v>
      </c>
      <c r="FY29" s="33"/>
      <c r="FZ29" s="15">
        <f t="shared" si="72"/>
        <v>0</v>
      </c>
      <c r="GA29" s="15"/>
      <c r="GB29" s="33"/>
      <c r="GC29" s="15">
        <f t="shared" si="73"/>
        <v>0</v>
      </c>
      <c r="GD29" s="33"/>
      <c r="GE29" s="15">
        <f t="shared" si="74"/>
        <v>0</v>
      </c>
      <c r="GF29" s="33"/>
      <c r="GG29" s="15">
        <f t="shared" si="75"/>
        <v>0</v>
      </c>
      <c r="GH29" s="33"/>
      <c r="GI29" s="15">
        <f t="shared" si="76"/>
        <v>0</v>
      </c>
      <c r="GJ29" s="33"/>
      <c r="GK29" s="15">
        <f t="shared" si="77"/>
        <v>0</v>
      </c>
      <c r="GL29" s="33"/>
      <c r="GM29" s="15">
        <f t="shared" si="78"/>
        <v>0</v>
      </c>
      <c r="GN29" s="33"/>
      <c r="GO29" s="15">
        <f t="shared" si="79"/>
        <v>0</v>
      </c>
      <c r="GP29" s="33"/>
      <c r="GQ29" s="15">
        <f t="shared" si="80"/>
        <v>0</v>
      </c>
      <c r="GR29" s="33"/>
      <c r="GS29" s="15">
        <f t="shared" si="81"/>
        <v>0</v>
      </c>
      <c r="GT29" s="33"/>
      <c r="GU29" s="15">
        <f t="shared" si="82"/>
        <v>0</v>
      </c>
      <c r="GV29" s="33"/>
      <c r="GW29" s="15">
        <f t="shared" si="83"/>
        <v>0</v>
      </c>
      <c r="GX29" s="33"/>
      <c r="GY29" s="15">
        <f t="shared" si="84"/>
        <v>0</v>
      </c>
      <c r="GZ29" s="15"/>
      <c r="HA29" s="33"/>
      <c r="HB29" s="15">
        <f t="shared" si="85"/>
        <v>0</v>
      </c>
      <c r="HC29" s="33"/>
      <c r="HD29" s="15">
        <f t="shared" si="86"/>
        <v>0</v>
      </c>
      <c r="HE29" s="33"/>
      <c r="HF29" s="15">
        <f t="shared" si="87"/>
        <v>0</v>
      </c>
      <c r="HG29" s="33"/>
      <c r="HH29" s="15">
        <f t="shared" si="88"/>
        <v>0</v>
      </c>
      <c r="HI29" s="33"/>
      <c r="HJ29" s="15">
        <f t="shared" si="89"/>
        <v>0</v>
      </c>
      <c r="HK29" s="33"/>
      <c r="HL29" s="15">
        <f t="shared" si="90"/>
        <v>0</v>
      </c>
      <c r="HM29" s="33"/>
      <c r="HN29" s="15">
        <f t="shared" si="91"/>
        <v>0</v>
      </c>
      <c r="HO29" s="33"/>
      <c r="HP29" s="15">
        <f t="shared" si="92"/>
        <v>0</v>
      </c>
      <c r="HQ29" s="33"/>
      <c r="HR29" s="15">
        <f t="shared" si="93"/>
        <v>0</v>
      </c>
      <c r="HS29" s="33"/>
      <c r="HT29" s="15">
        <f t="shared" si="94"/>
        <v>0</v>
      </c>
      <c r="HU29" s="33"/>
      <c r="HV29" s="15">
        <f t="shared" si="95"/>
        <v>0</v>
      </c>
      <c r="HW29" s="33"/>
      <c r="HX29" s="15">
        <f t="shared" si="96"/>
        <v>0</v>
      </c>
      <c r="HY29" s="33"/>
    </row>
    <row r="30" spans="1:233" x14ac:dyDescent="0.2">
      <c r="A30">
        <v>27453</v>
      </c>
      <c r="B30" t="s">
        <v>40</v>
      </c>
      <c r="C30" s="3">
        <v>35000</v>
      </c>
      <c r="D30" s="1">
        <v>37622</v>
      </c>
      <c r="E30" s="1">
        <v>37986</v>
      </c>
      <c r="F30" t="s">
        <v>26</v>
      </c>
      <c r="G30" s="2"/>
      <c r="H30" s="68">
        <v>0</v>
      </c>
      <c r="I30" s="13"/>
      <c r="J30" s="39">
        <f t="shared" si="97"/>
        <v>0</v>
      </c>
      <c r="L30" s="3">
        <f t="shared" si="98"/>
        <v>0</v>
      </c>
      <c r="N30" s="3">
        <f t="shared" si="99"/>
        <v>0</v>
      </c>
      <c r="P30" s="3">
        <f t="shared" si="100"/>
        <v>0</v>
      </c>
      <c r="R30" s="3">
        <f t="shared" si="101"/>
        <v>0</v>
      </c>
      <c r="T30" s="3">
        <f t="shared" si="0"/>
        <v>0</v>
      </c>
      <c r="V30" s="3">
        <f t="shared" si="102"/>
        <v>0</v>
      </c>
      <c r="X30" s="3">
        <f t="shared" si="103"/>
        <v>0</v>
      </c>
      <c r="Z30" s="3">
        <f t="shared" si="104"/>
        <v>0</v>
      </c>
      <c r="AB30" s="3">
        <f t="shared" si="105"/>
        <v>0</v>
      </c>
      <c r="AD30" s="3">
        <f t="shared" si="106"/>
        <v>0</v>
      </c>
      <c r="AF30" s="3">
        <f t="shared" si="107"/>
        <v>0</v>
      </c>
      <c r="AG30" s="3"/>
      <c r="AH30" s="3">
        <v>35000</v>
      </c>
      <c r="AI30" s="3">
        <f t="shared" si="1"/>
        <v>0</v>
      </c>
      <c r="AJ30" s="3">
        <v>35000</v>
      </c>
      <c r="AK30" s="3">
        <f t="shared" si="2"/>
        <v>0</v>
      </c>
      <c r="AL30" s="3">
        <v>35000</v>
      </c>
      <c r="AM30" s="3">
        <f t="shared" si="3"/>
        <v>0</v>
      </c>
      <c r="AN30" s="3">
        <v>35000</v>
      </c>
      <c r="AO30" s="3">
        <f t="shared" si="4"/>
        <v>0</v>
      </c>
      <c r="AP30" s="3">
        <v>35000</v>
      </c>
      <c r="AQ30" s="3">
        <f t="shared" si="5"/>
        <v>0</v>
      </c>
      <c r="AR30" s="3">
        <v>35000</v>
      </c>
      <c r="AS30" s="3">
        <f t="shared" si="6"/>
        <v>0</v>
      </c>
      <c r="AT30" s="3">
        <v>35000</v>
      </c>
      <c r="AU30" s="3">
        <f t="shared" si="7"/>
        <v>0</v>
      </c>
      <c r="AV30" s="3">
        <v>35000</v>
      </c>
      <c r="AW30" s="3">
        <f t="shared" si="8"/>
        <v>0</v>
      </c>
      <c r="AX30" s="3">
        <v>35000</v>
      </c>
      <c r="AY30" s="3">
        <f t="shared" si="9"/>
        <v>0</v>
      </c>
      <c r="AZ30" s="3">
        <v>35000</v>
      </c>
      <c r="BA30" s="3">
        <f t="shared" si="10"/>
        <v>0</v>
      </c>
      <c r="BB30" s="3">
        <v>35000</v>
      </c>
      <c r="BC30" s="3">
        <f t="shared" si="11"/>
        <v>0</v>
      </c>
      <c r="BD30" s="3">
        <v>35000</v>
      </c>
      <c r="BE30" s="3">
        <f t="shared" si="12"/>
        <v>0</v>
      </c>
      <c r="BF30" s="3"/>
      <c r="BH30" s="3">
        <f t="shared" si="13"/>
        <v>0</v>
      </c>
      <c r="BJ30" s="3">
        <f t="shared" si="14"/>
        <v>0</v>
      </c>
      <c r="BL30" s="3">
        <f t="shared" si="15"/>
        <v>0</v>
      </c>
      <c r="BN30" s="3">
        <f t="shared" si="16"/>
        <v>0</v>
      </c>
      <c r="BP30" s="3">
        <f t="shared" si="17"/>
        <v>0</v>
      </c>
      <c r="BR30" s="3">
        <f t="shared" si="18"/>
        <v>0</v>
      </c>
      <c r="BT30" s="3">
        <f t="shared" si="19"/>
        <v>0</v>
      </c>
      <c r="BV30" s="3">
        <f t="shared" si="20"/>
        <v>0</v>
      </c>
      <c r="BX30" s="3">
        <f t="shared" si="21"/>
        <v>0</v>
      </c>
      <c r="BZ30" s="8">
        <f t="shared" si="22"/>
        <v>0</v>
      </c>
      <c r="CB30" s="3">
        <f t="shared" si="23"/>
        <v>0</v>
      </c>
      <c r="CD30" s="3">
        <f t="shared" si="24"/>
        <v>0</v>
      </c>
      <c r="CE30" s="3"/>
      <c r="CG30" s="3">
        <f t="shared" si="25"/>
        <v>0</v>
      </c>
      <c r="CI30" s="3">
        <f t="shared" si="26"/>
        <v>0</v>
      </c>
      <c r="CK30" s="3">
        <f t="shared" si="27"/>
        <v>0</v>
      </c>
      <c r="CM30" s="3">
        <f t="shared" si="28"/>
        <v>0</v>
      </c>
      <c r="CO30" s="3">
        <f t="shared" si="29"/>
        <v>0</v>
      </c>
      <c r="CQ30" s="3">
        <f t="shared" si="30"/>
        <v>0</v>
      </c>
      <c r="CS30" s="3">
        <f t="shared" si="31"/>
        <v>0</v>
      </c>
      <c r="CU30" s="3">
        <f t="shared" si="32"/>
        <v>0</v>
      </c>
      <c r="CW30" s="3">
        <f t="shared" si="33"/>
        <v>0</v>
      </c>
      <c r="CY30" s="3">
        <f t="shared" si="34"/>
        <v>0</v>
      </c>
      <c r="DA30" s="15">
        <f t="shared" si="35"/>
        <v>0</v>
      </c>
      <c r="DB30" s="33"/>
      <c r="DC30" s="15">
        <f t="shared" si="36"/>
        <v>0</v>
      </c>
      <c r="DD30" s="15"/>
      <c r="DE30" s="33"/>
      <c r="DF30" s="15">
        <f t="shared" si="37"/>
        <v>0</v>
      </c>
      <c r="DG30" s="33"/>
      <c r="DH30" s="15">
        <f t="shared" si="38"/>
        <v>0</v>
      </c>
      <c r="DI30" s="33"/>
      <c r="DJ30" s="15">
        <f t="shared" si="39"/>
        <v>0</v>
      </c>
      <c r="DK30" s="33"/>
      <c r="DL30" s="15">
        <f t="shared" si="40"/>
        <v>0</v>
      </c>
      <c r="DM30" s="33"/>
      <c r="DN30" s="15">
        <f t="shared" si="41"/>
        <v>0</v>
      </c>
      <c r="DO30" s="33"/>
      <c r="DP30" s="15">
        <f t="shared" si="42"/>
        <v>0</v>
      </c>
      <c r="DQ30" s="33"/>
      <c r="DR30" s="15">
        <f t="shared" si="43"/>
        <v>0</v>
      </c>
      <c r="DS30" s="33"/>
      <c r="DT30" s="15">
        <f t="shared" si="44"/>
        <v>0</v>
      </c>
      <c r="DU30" s="33"/>
      <c r="DV30" s="15">
        <f t="shared" si="45"/>
        <v>0</v>
      </c>
      <c r="DW30" s="33"/>
      <c r="DX30" s="15">
        <f t="shared" si="46"/>
        <v>0</v>
      </c>
      <c r="DY30" s="33"/>
      <c r="DZ30" s="15">
        <f t="shared" si="47"/>
        <v>0</v>
      </c>
      <c r="EA30" s="33"/>
      <c r="EB30" s="15">
        <f t="shared" si="48"/>
        <v>0</v>
      </c>
      <c r="EC30" s="15"/>
      <c r="ED30" s="33"/>
      <c r="EE30" s="15">
        <f t="shared" si="49"/>
        <v>0</v>
      </c>
      <c r="EF30" s="33"/>
      <c r="EG30" s="15">
        <f t="shared" si="50"/>
        <v>0</v>
      </c>
      <c r="EH30" s="33"/>
      <c r="EI30" s="15">
        <f t="shared" si="51"/>
        <v>0</v>
      </c>
      <c r="EJ30" s="33"/>
      <c r="EK30" s="15">
        <f t="shared" si="52"/>
        <v>0</v>
      </c>
      <c r="EL30" s="33"/>
      <c r="EM30" s="15">
        <f t="shared" si="53"/>
        <v>0</v>
      </c>
      <c r="EN30" s="33"/>
      <c r="EO30" s="15">
        <f t="shared" si="54"/>
        <v>0</v>
      </c>
      <c r="EP30" s="33"/>
      <c r="EQ30" s="15">
        <f t="shared" si="55"/>
        <v>0</v>
      </c>
      <c r="ER30" s="33"/>
      <c r="ES30" s="15">
        <f t="shared" si="56"/>
        <v>0</v>
      </c>
      <c r="ET30" s="33"/>
      <c r="EU30" s="15">
        <f t="shared" si="57"/>
        <v>0</v>
      </c>
      <c r="EV30" s="33"/>
      <c r="EW30" s="15">
        <f t="shared" si="58"/>
        <v>0</v>
      </c>
      <c r="EX30" s="33"/>
      <c r="EY30" s="15">
        <f t="shared" si="59"/>
        <v>0</v>
      </c>
      <c r="EZ30" s="33"/>
      <c r="FA30" s="15">
        <f t="shared" si="60"/>
        <v>0</v>
      </c>
      <c r="FB30" s="15"/>
      <c r="FC30" s="33"/>
      <c r="FD30" s="15">
        <f t="shared" si="61"/>
        <v>0</v>
      </c>
      <c r="FE30" s="33"/>
      <c r="FF30" s="15">
        <f t="shared" si="62"/>
        <v>0</v>
      </c>
      <c r="FG30" s="33"/>
      <c r="FH30" s="15">
        <f t="shared" si="63"/>
        <v>0</v>
      </c>
      <c r="FI30" s="33"/>
      <c r="FJ30" s="15">
        <f t="shared" si="64"/>
        <v>0</v>
      </c>
      <c r="FK30" s="33"/>
      <c r="FL30" s="15">
        <f t="shared" si="65"/>
        <v>0</v>
      </c>
      <c r="FM30" s="33"/>
      <c r="FN30" s="15">
        <f t="shared" si="66"/>
        <v>0</v>
      </c>
      <c r="FO30" s="33"/>
      <c r="FP30" s="15">
        <f t="shared" si="67"/>
        <v>0</v>
      </c>
      <c r="FQ30" s="33"/>
      <c r="FR30" s="15">
        <f t="shared" si="68"/>
        <v>0</v>
      </c>
      <c r="FS30" s="33"/>
      <c r="FT30" s="15">
        <f t="shared" si="69"/>
        <v>0</v>
      </c>
      <c r="FU30" s="33"/>
      <c r="FV30" s="15">
        <f t="shared" si="70"/>
        <v>0</v>
      </c>
      <c r="FW30" s="33"/>
      <c r="FX30" s="15">
        <f t="shared" si="71"/>
        <v>0</v>
      </c>
      <c r="FY30" s="33"/>
      <c r="FZ30" s="15">
        <f t="shared" si="72"/>
        <v>0</v>
      </c>
      <c r="GA30" s="15"/>
      <c r="GB30" s="33"/>
      <c r="GC30" s="15">
        <f t="shared" si="73"/>
        <v>0</v>
      </c>
      <c r="GD30" s="33"/>
      <c r="GE30" s="15">
        <f t="shared" si="74"/>
        <v>0</v>
      </c>
      <c r="GF30" s="33"/>
      <c r="GG30" s="15">
        <f t="shared" si="75"/>
        <v>0</v>
      </c>
      <c r="GH30" s="33"/>
      <c r="GI30" s="15">
        <f t="shared" si="76"/>
        <v>0</v>
      </c>
      <c r="GJ30" s="33"/>
      <c r="GK30" s="15">
        <f t="shared" si="77"/>
        <v>0</v>
      </c>
      <c r="GL30" s="33"/>
      <c r="GM30" s="15">
        <f t="shared" si="78"/>
        <v>0</v>
      </c>
      <c r="GN30" s="33"/>
      <c r="GO30" s="15">
        <f t="shared" si="79"/>
        <v>0</v>
      </c>
      <c r="GP30" s="33"/>
      <c r="GQ30" s="15">
        <f t="shared" si="80"/>
        <v>0</v>
      </c>
      <c r="GR30" s="33"/>
      <c r="GS30" s="15">
        <f t="shared" si="81"/>
        <v>0</v>
      </c>
      <c r="GT30" s="33"/>
      <c r="GU30" s="15">
        <f t="shared" si="82"/>
        <v>0</v>
      </c>
      <c r="GV30" s="33"/>
      <c r="GW30" s="15">
        <f t="shared" si="83"/>
        <v>0</v>
      </c>
      <c r="GX30" s="33"/>
      <c r="GY30" s="15">
        <f t="shared" si="84"/>
        <v>0</v>
      </c>
      <c r="GZ30" s="15"/>
      <c r="HA30" s="33"/>
      <c r="HB30" s="15">
        <f t="shared" si="85"/>
        <v>0</v>
      </c>
      <c r="HC30" s="33"/>
      <c r="HD30" s="15">
        <f t="shared" si="86"/>
        <v>0</v>
      </c>
      <c r="HE30" s="33"/>
      <c r="HF30" s="15">
        <f t="shared" si="87"/>
        <v>0</v>
      </c>
      <c r="HG30" s="33"/>
      <c r="HH30" s="15">
        <f t="shared" si="88"/>
        <v>0</v>
      </c>
      <c r="HI30" s="33"/>
      <c r="HJ30" s="15">
        <f t="shared" si="89"/>
        <v>0</v>
      </c>
      <c r="HK30" s="33"/>
      <c r="HL30" s="15">
        <f t="shared" si="90"/>
        <v>0</v>
      </c>
      <c r="HM30" s="33"/>
      <c r="HN30" s="15">
        <f t="shared" si="91"/>
        <v>0</v>
      </c>
      <c r="HO30" s="33"/>
      <c r="HP30" s="15">
        <f t="shared" si="92"/>
        <v>0</v>
      </c>
      <c r="HQ30" s="33"/>
      <c r="HR30" s="15">
        <f t="shared" si="93"/>
        <v>0</v>
      </c>
      <c r="HS30" s="33"/>
      <c r="HT30" s="15">
        <f t="shared" si="94"/>
        <v>0</v>
      </c>
      <c r="HU30" s="33"/>
      <c r="HV30" s="15">
        <f t="shared" si="95"/>
        <v>0</v>
      </c>
      <c r="HW30" s="33"/>
      <c r="HX30" s="15">
        <f t="shared" si="96"/>
        <v>0</v>
      </c>
      <c r="HY30" s="33"/>
    </row>
    <row r="31" spans="1:233" ht="13.5" thickBot="1" x14ac:dyDescent="0.25">
      <c r="A31">
        <v>27458</v>
      </c>
      <c r="B31" t="s">
        <v>41</v>
      </c>
      <c r="C31" s="3">
        <v>14000</v>
      </c>
      <c r="D31" s="1">
        <v>37622</v>
      </c>
      <c r="E31" s="1">
        <v>38717</v>
      </c>
      <c r="F31" t="s">
        <v>26</v>
      </c>
      <c r="G31" s="2"/>
      <c r="H31" s="68">
        <v>0</v>
      </c>
      <c r="I31" s="13"/>
      <c r="J31" s="39">
        <f t="shared" si="97"/>
        <v>0</v>
      </c>
      <c r="L31" s="3">
        <f t="shared" si="98"/>
        <v>0</v>
      </c>
      <c r="N31" s="3">
        <f t="shared" si="99"/>
        <v>0</v>
      </c>
      <c r="P31" s="3">
        <f t="shared" si="100"/>
        <v>0</v>
      </c>
      <c r="R31" s="3">
        <f t="shared" si="101"/>
        <v>0</v>
      </c>
      <c r="T31" s="3">
        <f t="shared" si="0"/>
        <v>0</v>
      </c>
      <c r="V31" s="3">
        <f t="shared" si="102"/>
        <v>0</v>
      </c>
      <c r="X31" s="3">
        <f t="shared" si="103"/>
        <v>0</v>
      </c>
      <c r="Z31" s="3">
        <f t="shared" si="104"/>
        <v>0</v>
      </c>
      <c r="AB31" s="3">
        <f t="shared" si="105"/>
        <v>0</v>
      </c>
      <c r="AD31" s="3">
        <f t="shared" si="106"/>
        <v>0</v>
      </c>
      <c r="AF31" s="3">
        <f t="shared" si="107"/>
        <v>0</v>
      </c>
      <c r="AG31" s="3"/>
      <c r="AH31" s="3">
        <v>14000</v>
      </c>
      <c r="AI31" s="3">
        <f t="shared" si="1"/>
        <v>0</v>
      </c>
      <c r="AJ31" s="3">
        <v>14000</v>
      </c>
      <c r="AK31" s="3">
        <f t="shared" si="2"/>
        <v>0</v>
      </c>
      <c r="AL31" s="3">
        <v>14000</v>
      </c>
      <c r="AM31" s="3">
        <f t="shared" si="3"/>
        <v>0</v>
      </c>
      <c r="AN31" s="3">
        <v>14000</v>
      </c>
      <c r="AO31" s="3">
        <f t="shared" si="4"/>
        <v>0</v>
      </c>
      <c r="AP31" s="3">
        <v>14000</v>
      </c>
      <c r="AQ31" s="3">
        <f t="shared" si="5"/>
        <v>0</v>
      </c>
      <c r="AR31" s="3">
        <v>14000</v>
      </c>
      <c r="AS31" s="3">
        <f t="shared" si="6"/>
        <v>0</v>
      </c>
      <c r="AT31" s="3">
        <v>14000</v>
      </c>
      <c r="AU31" s="3">
        <f t="shared" si="7"/>
        <v>0</v>
      </c>
      <c r="AV31" s="3">
        <v>14000</v>
      </c>
      <c r="AW31" s="3">
        <f t="shared" si="8"/>
        <v>0</v>
      </c>
      <c r="AX31" s="3">
        <v>14000</v>
      </c>
      <c r="AY31" s="3">
        <f t="shared" si="9"/>
        <v>0</v>
      </c>
      <c r="AZ31" s="3">
        <v>14000</v>
      </c>
      <c r="BA31" s="3">
        <f t="shared" si="10"/>
        <v>0</v>
      </c>
      <c r="BB31" s="3">
        <v>14000</v>
      </c>
      <c r="BC31" s="3">
        <f t="shared" si="11"/>
        <v>0</v>
      </c>
      <c r="BD31" s="3">
        <v>14000</v>
      </c>
      <c r="BE31" s="3">
        <f t="shared" si="12"/>
        <v>0</v>
      </c>
      <c r="BF31" s="3"/>
      <c r="BG31" s="3">
        <v>14000</v>
      </c>
      <c r="BH31" s="3">
        <f t="shared" si="13"/>
        <v>0</v>
      </c>
      <c r="BI31" s="3">
        <v>14000</v>
      </c>
      <c r="BJ31" s="3">
        <f t="shared" si="14"/>
        <v>0</v>
      </c>
      <c r="BK31" s="3">
        <v>14000</v>
      </c>
      <c r="BL31" s="3">
        <f t="shared" si="15"/>
        <v>0</v>
      </c>
      <c r="BM31" s="3">
        <v>14000</v>
      </c>
      <c r="BN31" s="3">
        <f t="shared" si="16"/>
        <v>0</v>
      </c>
      <c r="BO31" s="3">
        <v>14000</v>
      </c>
      <c r="BP31" s="3">
        <f t="shared" si="17"/>
        <v>0</v>
      </c>
      <c r="BQ31" s="3">
        <v>14000</v>
      </c>
      <c r="BR31" s="3">
        <f t="shared" si="18"/>
        <v>0</v>
      </c>
      <c r="BS31" s="3">
        <v>14000</v>
      </c>
      <c r="BT31" s="3">
        <f t="shared" si="19"/>
        <v>0</v>
      </c>
      <c r="BU31" s="3">
        <v>14000</v>
      </c>
      <c r="BV31" s="3">
        <f t="shared" si="20"/>
        <v>0</v>
      </c>
      <c r="BW31" s="3">
        <v>14000</v>
      </c>
      <c r="BX31" s="3">
        <f t="shared" si="21"/>
        <v>0</v>
      </c>
      <c r="BY31" s="3">
        <v>14000</v>
      </c>
      <c r="BZ31" s="8">
        <f t="shared" si="22"/>
        <v>0</v>
      </c>
      <c r="CA31" s="3">
        <v>14000</v>
      </c>
      <c r="CB31" s="3">
        <f t="shared" si="23"/>
        <v>0</v>
      </c>
      <c r="CC31" s="3">
        <v>14000</v>
      </c>
      <c r="CD31" s="3">
        <f t="shared" si="24"/>
        <v>0</v>
      </c>
      <c r="CE31" s="3"/>
      <c r="CF31" s="3">
        <v>14000</v>
      </c>
      <c r="CG31" s="3">
        <f t="shared" si="25"/>
        <v>0</v>
      </c>
      <c r="CH31" s="3">
        <v>14000</v>
      </c>
      <c r="CI31" s="3">
        <f t="shared" si="26"/>
        <v>0</v>
      </c>
      <c r="CJ31" s="3">
        <v>14000</v>
      </c>
      <c r="CK31" s="3">
        <f t="shared" si="27"/>
        <v>0</v>
      </c>
      <c r="CL31" s="3">
        <v>14000</v>
      </c>
      <c r="CM31" s="3">
        <f t="shared" si="28"/>
        <v>0</v>
      </c>
      <c r="CN31" s="3">
        <v>14000</v>
      </c>
      <c r="CO31" s="3">
        <f t="shared" si="29"/>
        <v>0</v>
      </c>
      <c r="CP31" s="3">
        <v>14000</v>
      </c>
      <c r="CQ31" s="3">
        <f t="shared" si="30"/>
        <v>0</v>
      </c>
      <c r="CR31" s="3">
        <v>14000</v>
      </c>
      <c r="CS31" s="3">
        <f t="shared" si="31"/>
        <v>0</v>
      </c>
      <c r="CT31" s="3">
        <v>14000</v>
      </c>
      <c r="CU31" s="3">
        <f t="shared" si="32"/>
        <v>0</v>
      </c>
      <c r="CV31" s="3">
        <v>14000</v>
      </c>
      <c r="CW31" s="3">
        <f t="shared" si="33"/>
        <v>0</v>
      </c>
      <c r="CX31" s="3">
        <v>14000</v>
      </c>
      <c r="CY31" s="3">
        <f t="shared" si="34"/>
        <v>0</v>
      </c>
      <c r="CZ31" s="3">
        <v>14000</v>
      </c>
      <c r="DA31" s="15">
        <f t="shared" si="35"/>
        <v>0</v>
      </c>
      <c r="DB31" s="15">
        <v>14000</v>
      </c>
      <c r="DC31" s="15">
        <f t="shared" si="36"/>
        <v>0</v>
      </c>
      <c r="DD31" s="15"/>
      <c r="DE31" s="33"/>
      <c r="DF31" s="15">
        <f t="shared" si="37"/>
        <v>0</v>
      </c>
      <c r="DG31" s="33"/>
      <c r="DH31" s="15">
        <f t="shared" si="38"/>
        <v>0</v>
      </c>
      <c r="DI31" s="33"/>
      <c r="DJ31" s="15">
        <f t="shared" si="39"/>
        <v>0</v>
      </c>
      <c r="DK31" s="33"/>
      <c r="DL31" s="15">
        <f t="shared" si="40"/>
        <v>0</v>
      </c>
      <c r="DM31" s="33"/>
      <c r="DN31" s="15">
        <f t="shared" si="41"/>
        <v>0</v>
      </c>
      <c r="DO31" s="33"/>
      <c r="DP31" s="15">
        <f t="shared" si="42"/>
        <v>0</v>
      </c>
      <c r="DQ31" s="33"/>
      <c r="DR31" s="15">
        <f t="shared" si="43"/>
        <v>0</v>
      </c>
      <c r="DS31" s="33"/>
      <c r="DT31" s="15">
        <f t="shared" si="44"/>
        <v>0</v>
      </c>
      <c r="DU31" s="33"/>
      <c r="DV31" s="15">
        <f t="shared" si="45"/>
        <v>0</v>
      </c>
      <c r="DW31" s="33"/>
      <c r="DX31" s="15">
        <f t="shared" si="46"/>
        <v>0</v>
      </c>
      <c r="DY31" s="33"/>
      <c r="DZ31" s="15">
        <f t="shared" si="47"/>
        <v>0</v>
      </c>
      <c r="EA31" s="33"/>
      <c r="EB31" s="15">
        <f t="shared" si="48"/>
        <v>0</v>
      </c>
      <c r="EC31" s="15"/>
      <c r="ED31" s="33"/>
      <c r="EE31" s="15">
        <f t="shared" si="49"/>
        <v>0</v>
      </c>
      <c r="EF31" s="33"/>
      <c r="EG31" s="15">
        <f t="shared" si="50"/>
        <v>0</v>
      </c>
      <c r="EH31" s="33"/>
      <c r="EI31" s="15">
        <f t="shared" si="51"/>
        <v>0</v>
      </c>
      <c r="EJ31" s="33"/>
      <c r="EK31" s="15">
        <f t="shared" si="52"/>
        <v>0</v>
      </c>
      <c r="EL31" s="33"/>
      <c r="EM31" s="15">
        <f t="shared" si="53"/>
        <v>0</v>
      </c>
      <c r="EN31" s="33"/>
      <c r="EO31" s="15">
        <f t="shared" si="54"/>
        <v>0</v>
      </c>
      <c r="EP31" s="33"/>
      <c r="EQ31" s="15">
        <f t="shared" si="55"/>
        <v>0</v>
      </c>
      <c r="ER31" s="33"/>
      <c r="ES31" s="15">
        <f t="shared" si="56"/>
        <v>0</v>
      </c>
      <c r="ET31" s="33"/>
      <c r="EU31" s="15">
        <f t="shared" si="57"/>
        <v>0</v>
      </c>
      <c r="EV31" s="33"/>
      <c r="EW31" s="15">
        <f t="shared" si="58"/>
        <v>0</v>
      </c>
      <c r="EX31" s="33"/>
      <c r="EY31" s="15">
        <f t="shared" si="59"/>
        <v>0</v>
      </c>
      <c r="EZ31" s="33"/>
      <c r="FA31" s="15">
        <f t="shared" si="60"/>
        <v>0</v>
      </c>
      <c r="FB31" s="15"/>
      <c r="FC31" s="33"/>
      <c r="FD31" s="15">
        <f t="shared" si="61"/>
        <v>0</v>
      </c>
      <c r="FE31" s="33"/>
      <c r="FF31" s="15">
        <f t="shared" si="62"/>
        <v>0</v>
      </c>
      <c r="FG31" s="33"/>
      <c r="FH31" s="15">
        <f t="shared" si="63"/>
        <v>0</v>
      </c>
      <c r="FI31" s="33"/>
      <c r="FJ31" s="15">
        <f t="shared" si="64"/>
        <v>0</v>
      </c>
      <c r="FK31" s="33"/>
      <c r="FL31" s="15">
        <f t="shared" si="65"/>
        <v>0</v>
      </c>
      <c r="FM31" s="33"/>
      <c r="FN31" s="15">
        <f t="shared" si="66"/>
        <v>0</v>
      </c>
      <c r="FO31" s="33"/>
      <c r="FP31" s="15">
        <f t="shared" si="67"/>
        <v>0</v>
      </c>
      <c r="FQ31" s="33"/>
      <c r="FR31" s="15">
        <f t="shared" si="68"/>
        <v>0</v>
      </c>
      <c r="FS31" s="33"/>
      <c r="FT31" s="15">
        <f t="shared" si="69"/>
        <v>0</v>
      </c>
      <c r="FU31" s="33"/>
      <c r="FV31" s="15">
        <f t="shared" si="70"/>
        <v>0</v>
      </c>
      <c r="FW31" s="33"/>
      <c r="FX31" s="15">
        <f t="shared" si="71"/>
        <v>0</v>
      </c>
      <c r="FY31" s="33"/>
      <c r="FZ31" s="15">
        <f t="shared" si="72"/>
        <v>0</v>
      </c>
      <c r="GA31" s="15"/>
      <c r="GB31" s="33"/>
      <c r="GC31" s="15">
        <f t="shared" si="73"/>
        <v>0</v>
      </c>
      <c r="GD31" s="33"/>
      <c r="GE31" s="15">
        <f t="shared" si="74"/>
        <v>0</v>
      </c>
      <c r="GF31" s="33"/>
      <c r="GG31" s="15">
        <f t="shared" si="75"/>
        <v>0</v>
      </c>
      <c r="GH31" s="33"/>
      <c r="GI31" s="15">
        <f t="shared" si="76"/>
        <v>0</v>
      </c>
      <c r="GJ31" s="33"/>
      <c r="GK31" s="15">
        <f t="shared" si="77"/>
        <v>0</v>
      </c>
      <c r="GL31" s="33"/>
      <c r="GM31" s="15">
        <f t="shared" si="78"/>
        <v>0</v>
      </c>
      <c r="GN31" s="33"/>
      <c r="GO31" s="15">
        <f t="shared" si="79"/>
        <v>0</v>
      </c>
      <c r="GP31" s="33"/>
      <c r="GQ31" s="15">
        <f t="shared" si="80"/>
        <v>0</v>
      </c>
      <c r="GR31" s="33"/>
      <c r="GS31" s="15">
        <f t="shared" si="81"/>
        <v>0</v>
      </c>
      <c r="GT31" s="33"/>
      <c r="GU31" s="15">
        <f t="shared" si="82"/>
        <v>0</v>
      </c>
      <c r="GV31" s="33"/>
      <c r="GW31" s="15">
        <f t="shared" si="83"/>
        <v>0</v>
      </c>
      <c r="GX31" s="33"/>
      <c r="GY31" s="15">
        <f t="shared" si="84"/>
        <v>0</v>
      </c>
      <c r="GZ31" s="15"/>
      <c r="HA31" s="33"/>
      <c r="HB31" s="15">
        <f t="shared" si="85"/>
        <v>0</v>
      </c>
      <c r="HC31" s="33"/>
      <c r="HD31" s="15">
        <f t="shared" si="86"/>
        <v>0</v>
      </c>
      <c r="HE31" s="33"/>
      <c r="HF31" s="15">
        <f t="shared" si="87"/>
        <v>0</v>
      </c>
      <c r="HG31" s="33"/>
      <c r="HH31" s="15">
        <f t="shared" si="88"/>
        <v>0</v>
      </c>
      <c r="HI31" s="33"/>
      <c r="HJ31" s="15">
        <f t="shared" si="89"/>
        <v>0</v>
      </c>
      <c r="HK31" s="33"/>
      <c r="HL31" s="15">
        <f t="shared" si="90"/>
        <v>0</v>
      </c>
      <c r="HM31" s="33"/>
      <c r="HN31" s="15">
        <f t="shared" si="91"/>
        <v>0</v>
      </c>
      <c r="HO31" s="33"/>
      <c r="HP31" s="15">
        <f t="shared" si="92"/>
        <v>0</v>
      </c>
      <c r="HQ31" s="33"/>
      <c r="HR31" s="15">
        <f t="shared" si="93"/>
        <v>0</v>
      </c>
      <c r="HS31" s="33"/>
      <c r="HT31" s="15">
        <f t="shared" si="94"/>
        <v>0</v>
      </c>
      <c r="HU31" s="33"/>
      <c r="HV31" s="15">
        <f t="shared" si="95"/>
        <v>0</v>
      </c>
      <c r="HW31" s="33"/>
      <c r="HX31" s="15">
        <f t="shared" si="96"/>
        <v>0</v>
      </c>
      <c r="HY31" s="33"/>
    </row>
    <row r="32" spans="1:233" ht="13.5" thickBot="1" x14ac:dyDescent="0.25">
      <c r="A32">
        <v>27566</v>
      </c>
      <c r="B32" t="s">
        <v>5</v>
      </c>
      <c r="C32" s="3">
        <v>20000</v>
      </c>
      <c r="D32" s="1">
        <v>37316</v>
      </c>
      <c r="E32" s="1">
        <v>39172</v>
      </c>
      <c r="F32" t="s">
        <v>4</v>
      </c>
      <c r="G32" s="6">
        <v>38807</v>
      </c>
      <c r="H32" s="68">
        <v>0</v>
      </c>
      <c r="I32" s="13"/>
      <c r="J32" s="39">
        <f t="shared" si="97"/>
        <v>0</v>
      </c>
      <c r="L32" s="3">
        <f t="shared" si="98"/>
        <v>0</v>
      </c>
      <c r="M32" s="3">
        <v>20000</v>
      </c>
      <c r="N32" s="3">
        <f t="shared" si="99"/>
        <v>0</v>
      </c>
      <c r="O32" s="3">
        <v>20000</v>
      </c>
      <c r="P32" s="3">
        <f t="shared" si="100"/>
        <v>0</v>
      </c>
      <c r="Q32" s="3">
        <v>20000</v>
      </c>
      <c r="R32" s="3">
        <f t="shared" si="101"/>
        <v>0</v>
      </c>
      <c r="S32" s="3">
        <v>20000</v>
      </c>
      <c r="T32" s="3">
        <f t="shared" si="0"/>
        <v>0</v>
      </c>
      <c r="U32" s="3">
        <v>20000</v>
      </c>
      <c r="V32" s="3">
        <f t="shared" si="102"/>
        <v>0</v>
      </c>
      <c r="W32" s="3">
        <v>20000</v>
      </c>
      <c r="X32" s="3">
        <f t="shared" si="103"/>
        <v>0</v>
      </c>
      <c r="Y32" s="3">
        <v>20000</v>
      </c>
      <c r="Z32" s="3">
        <f t="shared" si="104"/>
        <v>0</v>
      </c>
      <c r="AA32" s="3">
        <v>20000</v>
      </c>
      <c r="AB32" s="3">
        <f t="shared" si="105"/>
        <v>0</v>
      </c>
      <c r="AC32" s="3">
        <v>20000</v>
      </c>
      <c r="AD32" s="3">
        <f t="shared" si="106"/>
        <v>0</v>
      </c>
      <c r="AE32" s="3">
        <v>20000</v>
      </c>
      <c r="AF32" s="3">
        <f t="shared" si="107"/>
        <v>0</v>
      </c>
      <c r="AG32" s="3"/>
      <c r="AH32" s="3">
        <v>20000</v>
      </c>
      <c r="AI32" s="3">
        <f t="shared" si="1"/>
        <v>0</v>
      </c>
      <c r="AJ32" s="3">
        <v>20000</v>
      </c>
      <c r="AK32" s="3">
        <f t="shared" si="2"/>
        <v>0</v>
      </c>
      <c r="AL32" s="3">
        <v>20000</v>
      </c>
      <c r="AM32" s="3">
        <f t="shared" si="3"/>
        <v>0</v>
      </c>
      <c r="AN32" s="3">
        <v>20000</v>
      </c>
      <c r="AO32" s="3">
        <f t="shared" si="4"/>
        <v>0</v>
      </c>
      <c r="AP32" s="3">
        <v>20000</v>
      </c>
      <c r="AQ32" s="3">
        <f t="shared" si="5"/>
        <v>0</v>
      </c>
      <c r="AR32" s="3">
        <v>20000</v>
      </c>
      <c r="AS32" s="3">
        <f t="shared" si="6"/>
        <v>0</v>
      </c>
      <c r="AT32" s="3">
        <v>20000</v>
      </c>
      <c r="AU32" s="3">
        <f t="shared" si="7"/>
        <v>0</v>
      </c>
      <c r="AV32" s="3">
        <v>20000</v>
      </c>
      <c r="AW32" s="3">
        <f t="shared" si="8"/>
        <v>0</v>
      </c>
      <c r="AX32" s="3">
        <v>20000</v>
      </c>
      <c r="AY32" s="3">
        <f t="shared" si="9"/>
        <v>0</v>
      </c>
      <c r="AZ32" s="3">
        <v>20000</v>
      </c>
      <c r="BA32" s="3">
        <f t="shared" si="10"/>
        <v>0</v>
      </c>
      <c r="BB32" s="3">
        <v>20000</v>
      </c>
      <c r="BC32" s="3">
        <f t="shared" si="11"/>
        <v>0</v>
      </c>
      <c r="BD32" s="3">
        <v>20000</v>
      </c>
      <c r="BE32" s="3">
        <f t="shared" si="12"/>
        <v>0</v>
      </c>
      <c r="BF32" s="3"/>
      <c r="BG32" s="3">
        <v>20000</v>
      </c>
      <c r="BH32" s="3">
        <f t="shared" si="13"/>
        <v>0</v>
      </c>
      <c r="BI32" s="3">
        <v>20000</v>
      </c>
      <c r="BJ32" s="3">
        <f t="shared" si="14"/>
        <v>0</v>
      </c>
      <c r="BK32" s="3">
        <v>20000</v>
      </c>
      <c r="BL32" s="3">
        <f t="shared" si="15"/>
        <v>0</v>
      </c>
      <c r="BM32" s="3">
        <v>20000</v>
      </c>
      <c r="BN32" s="3">
        <f t="shared" si="16"/>
        <v>0</v>
      </c>
      <c r="BO32" s="3">
        <v>20000</v>
      </c>
      <c r="BP32" s="3">
        <f t="shared" si="17"/>
        <v>0</v>
      </c>
      <c r="BQ32" s="3">
        <v>20000</v>
      </c>
      <c r="BR32" s="3">
        <f t="shared" si="18"/>
        <v>0</v>
      </c>
      <c r="BS32" s="3">
        <v>20000</v>
      </c>
      <c r="BT32" s="3">
        <f t="shared" si="19"/>
        <v>0</v>
      </c>
      <c r="BU32" s="3">
        <v>20000</v>
      </c>
      <c r="BV32" s="3">
        <f t="shared" si="20"/>
        <v>0</v>
      </c>
      <c r="BW32" s="3">
        <v>20000</v>
      </c>
      <c r="BX32" s="3">
        <f t="shared" si="21"/>
        <v>0</v>
      </c>
      <c r="BY32" s="3">
        <v>20000</v>
      </c>
      <c r="BZ32" s="8">
        <f t="shared" si="22"/>
        <v>0</v>
      </c>
      <c r="CA32" s="3">
        <v>20000</v>
      </c>
      <c r="CB32" s="3">
        <f t="shared" si="23"/>
        <v>0</v>
      </c>
      <c r="CC32" s="3">
        <v>20000</v>
      </c>
      <c r="CD32" s="3">
        <f t="shared" si="24"/>
        <v>0</v>
      </c>
      <c r="CE32" s="3"/>
      <c r="CF32" s="3">
        <v>20000</v>
      </c>
      <c r="CG32" s="3">
        <f t="shared" si="25"/>
        <v>0</v>
      </c>
      <c r="CH32" s="3">
        <v>20000</v>
      </c>
      <c r="CI32" s="3">
        <f t="shared" si="26"/>
        <v>0</v>
      </c>
      <c r="CJ32" s="3">
        <v>20000</v>
      </c>
      <c r="CK32" s="3">
        <f t="shared" si="27"/>
        <v>0</v>
      </c>
      <c r="CL32" s="3">
        <v>20000</v>
      </c>
      <c r="CM32" s="3">
        <f t="shared" si="28"/>
        <v>0</v>
      </c>
      <c r="CN32" s="3">
        <v>20000</v>
      </c>
      <c r="CO32" s="3">
        <f t="shared" si="29"/>
        <v>0</v>
      </c>
      <c r="CP32" s="3">
        <v>20000</v>
      </c>
      <c r="CQ32" s="3">
        <f t="shared" si="30"/>
        <v>0</v>
      </c>
      <c r="CR32" s="3">
        <v>20000</v>
      </c>
      <c r="CS32" s="3">
        <f t="shared" si="31"/>
        <v>0</v>
      </c>
      <c r="CT32" s="3">
        <v>20000</v>
      </c>
      <c r="CU32" s="3">
        <f t="shared" si="32"/>
        <v>0</v>
      </c>
      <c r="CV32" s="3">
        <v>20000</v>
      </c>
      <c r="CW32" s="3">
        <f t="shared" si="33"/>
        <v>0</v>
      </c>
      <c r="CX32" s="3">
        <v>20000</v>
      </c>
      <c r="CY32" s="3">
        <f t="shared" si="34"/>
        <v>0</v>
      </c>
      <c r="CZ32" s="3">
        <v>20000</v>
      </c>
      <c r="DA32" s="15">
        <f t="shared" si="35"/>
        <v>0</v>
      </c>
      <c r="DB32" s="15">
        <v>20000</v>
      </c>
      <c r="DC32" s="15">
        <f t="shared" si="36"/>
        <v>0</v>
      </c>
      <c r="DD32" s="15"/>
      <c r="DE32" s="15">
        <v>20000</v>
      </c>
      <c r="DF32" s="15">
        <f t="shared" si="37"/>
        <v>0</v>
      </c>
      <c r="DG32" s="15">
        <v>20000</v>
      </c>
      <c r="DH32" s="15">
        <f t="shared" si="38"/>
        <v>0</v>
      </c>
      <c r="DI32" s="35">
        <v>20000</v>
      </c>
      <c r="DJ32" s="15">
        <f t="shared" si="39"/>
        <v>0</v>
      </c>
      <c r="DK32" s="15">
        <v>20000</v>
      </c>
      <c r="DL32" s="15">
        <f t="shared" si="40"/>
        <v>0</v>
      </c>
      <c r="DM32" s="15">
        <v>20000</v>
      </c>
      <c r="DN32" s="15">
        <f t="shared" si="41"/>
        <v>0</v>
      </c>
      <c r="DO32" s="15">
        <v>20000</v>
      </c>
      <c r="DP32" s="15">
        <f t="shared" si="42"/>
        <v>0</v>
      </c>
      <c r="DQ32" s="15">
        <v>20000</v>
      </c>
      <c r="DR32" s="15">
        <f t="shared" si="43"/>
        <v>0</v>
      </c>
      <c r="DS32" s="15">
        <v>20000</v>
      </c>
      <c r="DT32" s="15">
        <f t="shared" si="44"/>
        <v>0</v>
      </c>
      <c r="DU32" s="15">
        <v>20000</v>
      </c>
      <c r="DV32" s="15">
        <f t="shared" si="45"/>
        <v>0</v>
      </c>
      <c r="DW32" s="15">
        <v>20000</v>
      </c>
      <c r="DX32" s="15">
        <f t="shared" si="46"/>
        <v>0</v>
      </c>
      <c r="DY32" s="15">
        <v>20000</v>
      </c>
      <c r="DZ32" s="15">
        <f t="shared" si="47"/>
        <v>0</v>
      </c>
      <c r="EA32" s="15">
        <v>20000</v>
      </c>
      <c r="EB32" s="15">
        <f t="shared" si="48"/>
        <v>0</v>
      </c>
      <c r="EC32" s="15"/>
      <c r="ED32" s="15">
        <v>20000</v>
      </c>
      <c r="EE32" s="15">
        <f t="shared" si="49"/>
        <v>0</v>
      </c>
      <c r="EF32" s="15">
        <v>20000</v>
      </c>
      <c r="EG32" s="15">
        <f t="shared" si="50"/>
        <v>0</v>
      </c>
      <c r="EH32" s="15">
        <v>20000</v>
      </c>
      <c r="EI32" s="15">
        <f t="shared" si="51"/>
        <v>0</v>
      </c>
      <c r="EJ32" s="15"/>
      <c r="EK32" s="15">
        <f t="shared" si="52"/>
        <v>0</v>
      </c>
      <c r="EL32" s="15"/>
      <c r="EM32" s="15">
        <f t="shared" si="53"/>
        <v>0</v>
      </c>
      <c r="EN32" s="15"/>
      <c r="EO32" s="15">
        <f t="shared" si="54"/>
        <v>0</v>
      </c>
      <c r="EP32" s="15"/>
      <c r="EQ32" s="15">
        <f t="shared" si="55"/>
        <v>0</v>
      </c>
      <c r="ER32" s="15"/>
      <c r="ES32" s="15">
        <f t="shared" si="56"/>
        <v>0</v>
      </c>
      <c r="ET32" s="15"/>
      <c r="EU32" s="15">
        <f t="shared" si="57"/>
        <v>0</v>
      </c>
      <c r="EV32" s="15"/>
      <c r="EW32" s="15">
        <f t="shared" si="58"/>
        <v>0</v>
      </c>
      <c r="EX32" s="15"/>
      <c r="EY32" s="15">
        <f t="shared" si="59"/>
        <v>0</v>
      </c>
      <c r="EZ32" s="15"/>
      <c r="FA32" s="15">
        <f t="shared" si="60"/>
        <v>0</v>
      </c>
      <c r="FB32" s="15"/>
      <c r="FC32" s="15"/>
      <c r="FD32" s="15">
        <f t="shared" si="61"/>
        <v>0</v>
      </c>
      <c r="FE32" s="15"/>
      <c r="FF32" s="15">
        <f t="shared" si="62"/>
        <v>0</v>
      </c>
      <c r="FG32" s="15"/>
      <c r="FH32" s="15">
        <f t="shared" si="63"/>
        <v>0</v>
      </c>
      <c r="FI32" s="15"/>
      <c r="FJ32" s="15">
        <f t="shared" si="64"/>
        <v>0</v>
      </c>
      <c r="FK32" s="15"/>
      <c r="FL32" s="15">
        <f t="shared" si="65"/>
        <v>0</v>
      </c>
      <c r="FM32" s="15"/>
      <c r="FN32" s="15">
        <f t="shared" si="66"/>
        <v>0</v>
      </c>
      <c r="FO32" s="15"/>
      <c r="FP32" s="15">
        <f t="shared" si="67"/>
        <v>0</v>
      </c>
      <c r="FQ32" s="15"/>
      <c r="FR32" s="15">
        <f t="shared" si="68"/>
        <v>0</v>
      </c>
      <c r="FS32" s="15"/>
      <c r="FT32" s="15">
        <f t="shared" si="69"/>
        <v>0</v>
      </c>
      <c r="FU32" s="15"/>
      <c r="FV32" s="15">
        <f t="shared" si="70"/>
        <v>0</v>
      </c>
      <c r="FW32" s="15"/>
      <c r="FX32" s="15">
        <f t="shared" si="71"/>
        <v>0</v>
      </c>
      <c r="FY32" s="15"/>
      <c r="FZ32" s="15">
        <f t="shared" si="72"/>
        <v>0</v>
      </c>
      <c r="GA32" s="15"/>
      <c r="GB32" s="15"/>
      <c r="GC32" s="15">
        <f t="shared" si="73"/>
        <v>0</v>
      </c>
      <c r="GD32" s="15"/>
      <c r="GE32" s="15">
        <f t="shared" si="74"/>
        <v>0</v>
      </c>
      <c r="GF32" s="15"/>
      <c r="GG32" s="15">
        <f t="shared" si="75"/>
        <v>0</v>
      </c>
      <c r="GH32" s="15"/>
      <c r="GI32" s="15">
        <f t="shared" si="76"/>
        <v>0</v>
      </c>
      <c r="GJ32" s="15"/>
      <c r="GK32" s="15">
        <f t="shared" si="77"/>
        <v>0</v>
      </c>
      <c r="GL32" s="15"/>
      <c r="GM32" s="15">
        <f t="shared" si="78"/>
        <v>0</v>
      </c>
      <c r="GN32" s="15"/>
      <c r="GO32" s="15">
        <f t="shared" si="79"/>
        <v>0</v>
      </c>
      <c r="GP32" s="15"/>
      <c r="GQ32" s="15">
        <f t="shared" si="80"/>
        <v>0</v>
      </c>
      <c r="GR32" s="15"/>
      <c r="GS32" s="15">
        <f t="shared" si="81"/>
        <v>0</v>
      </c>
      <c r="GT32" s="15"/>
      <c r="GU32" s="15">
        <f t="shared" si="82"/>
        <v>0</v>
      </c>
      <c r="GV32" s="15"/>
      <c r="GW32" s="15">
        <f t="shared" si="83"/>
        <v>0</v>
      </c>
      <c r="GX32" s="15"/>
      <c r="GY32" s="15">
        <f t="shared" si="84"/>
        <v>0</v>
      </c>
      <c r="GZ32" s="15"/>
      <c r="HA32" s="15"/>
      <c r="HB32" s="15">
        <f t="shared" si="85"/>
        <v>0</v>
      </c>
      <c r="HC32" s="15"/>
      <c r="HD32" s="15">
        <f t="shared" si="86"/>
        <v>0</v>
      </c>
      <c r="HE32" s="15"/>
      <c r="HF32" s="15">
        <f t="shared" si="87"/>
        <v>0</v>
      </c>
      <c r="HG32" s="15"/>
      <c r="HH32" s="15">
        <f t="shared" si="88"/>
        <v>0</v>
      </c>
      <c r="HI32" s="15"/>
      <c r="HJ32" s="15">
        <f t="shared" si="89"/>
        <v>0</v>
      </c>
      <c r="HK32" s="15"/>
      <c r="HL32" s="15">
        <f t="shared" si="90"/>
        <v>0</v>
      </c>
      <c r="HM32" s="15"/>
      <c r="HN32" s="15">
        <f t="shared" si="91"/>
        <v>0</v>
      </c>
      <c r="HO32" s="15"/>
      <c r="HP32" s="15">
        <f t="shared" si="92"/>
        <v>0</v>
      </c>
      <c r="HQ32" s="15"/>
      <c r="HR32" s="15">
        <f t="shared" si="93"/>
        <v>0</v>
      </c>
      <c r="HS32" s="15"/>
      <c r="HT32" s="15">
        <f t="shared" si="94"/>
        <v>0</v>
      </c>
      <c r="HU32" s="15"/>
      <c r="HV32" s="15">
        <f t="shared" si="95"/>
        <v>0</v>
      </c>
      <c r="HW32" s="15"/>
      <c r="HX32" s="15">
        <f t="shared" si="96"/>
        <v>0</v>
      </c>
      <c r="HY32" s="33"/>
    </row>
    <row r="33" spans="1:233" x14ac:dyDescent="0.2">
      <c r="A33">
        <v>27745</v>
      </c>
      <c r="B33" t="s">
        <v>56</v>
      </c>
      <c r="C33" s="3">
        <v>10000</v>
      </c>
      <c r="D33" s="1">
        <v>37408</v>
      </c>
      <c r="E33" s="1">
        <v>42886</v>
      </c>
      <c r="F33" t="s">
        <v>4</v>
      </c>
      <c r="G33" s="6">
        <v>42521</v>
      </c>
      <c r="H33" s="68">
        <v>0</v>
      </c>
      <c r="I33" s="13"/>
      <c r="J33" s="39">
        <f t="shared" si="97"/>
        <v>0</v>
      </c>
      <c r="L33" s="3">
        <f t="shared" si="98"/>
        <v>0</v>
      </c>
      <c r="M33" s="3"/>
      <c r="N33" s="3">
        <f t="shared" si="99"/>
        <v>0</v>
      </c>
      <c r="O33" s="3"/>
      <c r="P33" s="3">
        <f t="shared" si="100"/>
        <v>0</v>
      </c>
      <c r="Q33" s="3"/>
      <c r="R33" s="3">
        <f t="shared" si="101"/>
        <v>0</v>
      </c>
      <c r="S33" s="3">
        <v>10000</v>
      </c>
      <c r="T33" s="3">
        <f t="shared" si="0"/>
        <v>0</v>
      </c>
      <c r="U33" s="3">
        <v>10000</v>
      </c>
      <c r="V33" s="3">
        <f t="shared" si="102"/>
        <v>0</v>
      </c>
      <c r="W33" s="3">
        <v>10000</v>
      </c>
      <c r="X33" s="3">
        <f t="shared" si="103"/>
        <v>0</v>
      </c>
      <c r="Y33" s="3">
        <v>10000</v>
      </c>
      <c r="Z33" s="3">
        <f t="shared" si="104"/>
        <v>0</v>
      </c>
      <c r="AA33" s="3">
        <v>10000</v>
      </c>
      <c r="AB33" s="3">
        <f t="shared" si="105"/>
        <v>0</v>
      </c>
      <c r="AC33" s="3">
        <v>10000</v>
      </c>
      <c r="AD33" s="3">
        <f t="shared" si="106"/>
        <v>0</v>
      </c>
      <c r="AE33" s="3">
        <v>10000</v>
      </c>
      <c r="AF33" s="3">
        <f t="shared" si="107"/>
        <v>0</v>
      </c>
      <c r="AG33" s="3"/>
      <c r="AH33" s="3">
        <v>10000</v>
      </c>
      <c r="AI33" s="3">
        <f t="shared" si="1"/>
        <v>0</v>
      </c>
      <c r="AJ33" s="3">
        <v>10000</v>
      </c>
      <c r="AK33" s="3">
        <f t="shared" si="2"/>
        <v>0</v>
      </c>
      <c r="AL33" s="3">
        <v>10000</v>
      </c>
      <c r="AM33" s="3">
        <f t="shared" si="3"/>
        <v>0</v>
      </c>
      <c r="AN33" s="3">
        <v>10000</v>
      </c>
      <c r="AO33" s="3">
        <f t="shared" si="4"/>
        <v>0</v>
      </c>
      <c r="AP33" s="3">
        <v>10000</v>
      </c>
      <c r="AQ33" s="3">
        <f t="shared" si="5"/>
        <v>0</v>
      </c>
      <c r="AR33" s="3">
        <v>10000</v>
      </c>
      <c r="AS33" s="3">
        <f t="shared" si="6"/>
        <v>0</v>
      </c>
      <c r="AT33" s="3">
        <v>10000</v>
      </c>
      <c r="AU33" s="3">
        <f t="shared" si="7"/>
        <v>0</v>
      </c>
      <c r="AV33" s="3">
        <v>10000</v>
      </c>
      <c r="AW33" s="3">
        <f t="shared" si="8"/>
        <v>0</v>
      </c>
      <c r="AX33" s="3">
        <v>10000</v>
      </c>
      <c r="AY33" s="3">
        <f t="shared" si="9"/>
        <v>0</v>
      </c>
      <c r="AZ33" s="3">
        <v>10000</v>
      </c>
      <c r="BA33" s="3">
        <f t="shared" si="10"/>
        <v>0</v>
      </c>
      <c r="BB33" s="3">
        <v>10000</v>
      </c>
      <c r="BC33" s="3">
        <f t="shared" si="11"/>
        <v>0</v>
      </c>
      <c r="BD33" s="3">
        <v>10000</v>
      </c>
      <c r="BE33" s="3">
        <f t="shared" si="12"/>
        <v>0</v>
      </c>
      <c r="BF33" s="3"/>
      <c r="BG33" s="3">
        <v>10000</v>
      </c>
      <c r="BH33" s="3">
        <f t="shared" si="13"/>
        <v>0</v>
      </c>
      <c r="BI33" s="3">
        <v>10000</v>
      </c>
      <c r="BJ33" s="3">
        <f t="shared" si="14"/>
        <v>0</v>
      </c>
      <c r="BK33" s="3">
        <v>10000</v>
      </c>
      <c r="BL33" s="3">
        <f t="shared" si="15"/>
        <v>0</v>
      </c>
      <c r="BM33" s="3">
        <v>10000</v>
      </c>
      <c r="BN33" s="3">
        <f t="shared" si="16"/>
        <v>0</v>
      </c>
      <c r="BO33" s="3">
        <v>10000</v>
      </c>
      <c r="BP33" s="3">
        <f t="shared" si="17"/>
        <v>0</v>
      </c>
      <c r="BQ33" s="3">
        <v>10000</v>
      </c>
      <c r="BR33" s="3">
        <f t="shared" si="18"/>
        <v>0</v>
      </c>
      <c r="BS33" s="3">
        <v>10000</v>
      </c>
      <c r="BT33" s="3">
        <f t="shared" si="19"/>
        <v>0</v>
      </c>
      <c r="BU33" s="3">
        <v>10000</v>
      </c>
      <c r="BV33" s="3">
        <f t="shared" si="20"/>
        <v>0</v>
      </c>
      <c r="BW33" s="3">
        <v>10000</v>
      </c>
      <c r="BX33" s="3">
        <f t="shared" si="21"/>
        <v>0</v>
      </c>
      <c r="BY33" s="3">
        <v>10000</v>
      </c>
      <c r="BZ33" s="8">
        <f t="shared" si="22"/>
        <v>0</v>
      </c>
      <c r="CA33" s="3">
        <v>10000</v>
      </c>
      <c r="CB33" s="3">
        <f t="shared" si="23"/>
        <v>0</v>
      </c>
      <c r="CC33" s="3">
        <v>10000</v>
      </c>
      <c r="CD33" s="3">
        <f t="shared" si="24"/>
        <v>0</v>
      </c>
      <c r="CE33" s="3"/>
      <c r="CF33" s="3">
        <v>10000</v>
      </c>
      <c r="CG33" s="3">
        <f t="shared" si="25"/>
        <v>0</v>
      </c>
      <c r="CH33" s="3">
        <v>10000</v>
      </c>
      <c r="CI33" s="3">
        <f t="shared" si="26"/>
        <v>0</v>
      </c>
      <c r="CJ33" s="3">
        <v>10000</v>
      </c>
      <c r="CK33" s="3">
        <f t="shared" si="27"/>
        <v>0</v>
      </c>
      <c r="CL33" s="3">
        <v>10000</v>
      </c>
      <c r="CM33" s="3">
        <f t="shared" si="28"/>
        <v>0</v>
      </c>
      <c r="CN33" s="3">
        <v>10000</v>
      </c>
      <c r="CO33" s="3">
        <f t="shared" si="29"/>
        <v>0</v>
      </c>
      <c r="CP33" s="3">
        <v>10000</v>
      </c>
      <c r="CQ33" s="3">
        <f t="shared" si="30"/>
        <v>0</v>
      </c>
      <c r="CR33" s="3">
        <v>10000</v>
      </c>
      <c r="CS33" s="3">
        <f t="shared" si="31"/>
        <v>0</v>
      </c>
      <c r="CT33" s="3">
        <v>10000</v>
      </c>
      <c r="CU33" s="3">
        <f t="shared" si="32"/>
        <v>0</v>
      </c>
      <c r="CV33" s="3">
        <v>10000</v>
      </c>
      <c r="CW33" s="3">
        <f t="shared" si="33"/>
        <v>0</v>
      </c>
      <c r="CX33" s="3">
        <v>10000</v>
      </c>
      <c r="CY33" s="3">
        <f t="shared" si="34"/>
        <v>0</v>
      </c>
      <c r="CZ33" s="3">
        <v>10000</v>
      </c>
      <c r="DA33" s="15">
        <f t="shared" si="35"/>
        <v>0</v>
      </c>
      <c r="DB33" s="15">
        <v>10000</v>
      </c>
      <c r="DC33" s="15">
        <f t="shared" si="36"/>
        <v>0</v>
      </c>
      <c r="DD33" s="15"/>
      <c r="DE33" s="15">
        <v>10000</v>
      </c>
      <c r="DF33" s="15">
        <f t="shared" si="37"/>
        <v>0</v>
      </c>
      <c r="DG33" s="15">
        <v>10000</v>
      </c>
      <c r="DH33" s="15">
        <f t="shared" si="38"/>
        <v>0</v>
      </c>
      <c r="DI33" s="15">
        <v>10000</v>
      </c>
      <c r="DJ33" s="15">
        <f t="shared" si="39"/>
        <v>0</v>
      </c>
      <c r="DK33" s="15">
        <v>10000</v>
      </c>
      <c r="DL33" s="15">
        <f t="shared" si="40"/>
        <v>0</v>
      </c>
      <c r="DM33" s="15">
        <v>10000</v>
      </c>
      <c r="DN33" s="15">
        <f t="shared" si="41"/>
        <v>0</v>
      </c>
      <c r="DO33" s="15">
        <v>10000</v>
      </c>
      <c r="DP33" s="15">
        <f t="shared" si="42"/>
        <v>0</v>
      </c>
      <c r="DQ33" s="15">
        <v>10000</v>
      </c>
      <c r="DR33" s="15">
        <f t="shared" si="43"/>
        <v>0</v>
      </c>
      <c r="DS33" s="15">
        <v>10000</v>
      </c>
      <c r="DT33" s="15">
        <f t="shared" si="44"/>
        <v>0</v>
      </c>
      <c r="DU33" s="15">
        <v>10000</v>
      </c>
      <c r="DV33" s="15">
        <f t="shared" si="45"/>
        <v>0</v>
      </c>
      <c r="DW33" s="15">
        <v>10000</v>
      </c>
      <c r="DX33" s="15">
        <f t="shared" si="46"/>
        <v>0</v>
      </c>
      <c r="DY33" s="15">
        <v>10000</v>
      </c>
      <c r="DZ33" s="15">
        <f t="shared" si="47"/>
        <v>0</v>
      </c>
      <c r="EA33" s="15">
        <v>10000</v>
      </c>
      <c r="EB33" s="15">
        <f t="shared" si="48"/>
        <v>0</v>
      </c>
      <c r="EC33" s="15"/>
      <c r="ED33" s="15">
        <v>10000</v>
      </c>
      <c r="EE33" s="15">
        <f t="shared" si="49"/>
        <v>0</v>
      </c>
      <c r="EF33" s="15">
        <v>10000</v>
      </c>
      <c r="EG33" s="15">
        <f t="shared" si="50"/>
        <v>0</v>
      </c>
      <c r="EH33" s="15">
        <v>10000</v>
      </c>
      <c r="EI33" s="15">
        <f t="shared" si="51"/>
        <v>0</v>
      </c>
      <c r="EJ33" s="15">
        <v>10000</v>
      </c>
      <c r="EK33" s="15">
        <f t="shared" si="52"/>
        <v>0</v>
      </c>
      <c r="EL33" s="15">
        <v>10000</v>
      </c>
      <c r="EM33" s="15">
        <f t="shared" si="53"/>
        <v>0</v>
      </c>
      <c r="EN33" s="15">
        <v>10000</v>
      </c>
      <c r="EO33" s="15">
        <f t="shared" si="54"/>
        <v>0</v>
      </c>
      <c r="EP33" s="15">
        <v>10000</v>
      </c>
      <c r="EQ33" s="15">
        <f t="shared" si="55"/>
        <v>0</v>
      </c>
      <c r="ER33" s="15">
        <v>10000</v>
      </c>
      <c r="ES33" s="15">
        <f t="shared" si="56"/>
        <v>0</v>
      </c>
      <c r="ET33" s="15">
        <v>10000</v>
      </c>
      <c r="EU33" s="15">
        <f t="shared" si="57"/>
        <v>0</v>
      </c>
      <c r="EV33" s="15">
        <v>10000</v>
      </c>
      <c r="EW33" s="15">
        <f t="shared" si="58"/>
        <v>0</v>
      </c>
      <c r="EX33" s="15">
        <v>10000</v>
      </c>
      <c r="EY33" s="15">
        <f t="shared" si="59"/>
        <v>0</v>
      </c>
      <c r="EZ33" s="15">
        <v>10000</v>
      </c>
      <c r="FA33" s="15">
        <f t="shared" si="60"/>
        <v>0</v>
      </c>
      <c r="FB33" s="15"/>
      <c r="FC33" s="15">
        <v>10000</v>
      </c>
      <c r="FD33" s="15">
        <f t="shared" si="61"/>
        <v>0</v>
      </c>
      <c r="FE33" s="15">
        <v>10000</v>
      </c>
      <c r="FF33" s="15">
        <f t="shared" si="62"/>
        <v>0</v>
      </c>
      <c r="FG33" s="15">
        <v>10000</v>
      </c>
      <c r="FH33" s="15">
        <f t="shared" si="63"/>
        <v>0</v>
      </c>
      <c r="FI33" s="15">
        <v>10000</v>
      </c>
      <c r="FJ33" s="15">
        <f t="shared" si="64"/>
        <v>0</v>
      </c>
      <c r="FK33" s="15">
        <v>10000</v>
      </c>
      <c r="FL33" s="15">
        <f t="shared" si="65"/>
        <v>0</v>
      </c>
      <c r="FM33" s="15">
        <v>10000</v>
      </c>
      <c r="FN33" s="15">
        <f t="shared" si="66"/>
        <v>0</v>
      </c>
      <c r="FO33" s="15">
        <v>10000</v>
      </c>
      <c r="FP33" s="15">
        <f t="shared" si="67"/>
        <v>0</v>
      </c>
      <c r="FQ33" s="15">
        <v>10000</v>
      </c>
      <c r="FR33" s="15">
        <f t="shared" si="68"/>
        <v>0</v>
      </c>
      <c r="FS33" s="15">
        <v>10000</v>
      </c>
      <c r="FT33" s="15">
        <f t="shared" si="69"/>
        <v>0</v>
      </c>
      <c r="FU33" s="15">
        <v>10000</v>
      </c>
      <c r="FV33" s="15">
        <f t="shared" si="70"/>
        <v>0</v>
      </c>
      <c r="FW33" s="15">
        <v>10000</v>
      </c>
      <c r="FX33" s="15">
        <f t="shared" si="71"/>
        <v>0</v>
      </c>
      <c r="FY33" s="15">
        <v>10000</v>
      </c>
      <c r="FZ33" s="15">
        <f t="shared" si="72"/>
        <v>0</v>
      </c>
      <c r="GA33" s="15"/>
      <c r="GB33" s="15">
        <v>10000</v>
      </c>
      <c r="GC33" s="15">
        <f t="shared" si="73"/>
        <v>0</v>
      </c>
      <c r="GD33" s="15">
        <v>10000</v>
      </c>
      <c r="GE33" s="15">
        <f t="shared" si="74"/>
        <v>0</v>
      </c>
      <c r="GF33" s="15">
        <v>10000</v>
      </c>
      <c r="GG33" s="15">
        <f t="shared" si="75"/>
        <v>0</v>
      </c>
      <c r="GH33" s="15">
        <v>10000</v>
      </c>
      <c r="GI33" s="15">
        <f t="shared" si="76"/>
        <v>0</v>
      </c>
      <c r="GJ33" s="15">
        <v>10000</v>
      </c>
      <c r="GK33" s="15">
        <f t="shared" si="77"/>
        <v>0</v>
      </c>
      <c r="GL33" s="15">
        <v>10000</v>
      </c>
      <c r="GM33" s="15">
        <f t="shared" si="78"/>
        <v>0</v>
      </c>
      <c r="GN33" s="15">
        <v>10000</v>
      </c>
      <c r="GO33" s="15">
        <f t="shared" si="79"/>
        <v>0</v>
      </c>
      <c r="GP33" s="15">
        <v>10000</v>
      </c>
      <c r="GQ33" s="15">
        <f t="shared" si="80"/>
        <v>0</v>
      </c>
      <c r="GR33" s="15">
        <v>10000</v>
      </c>
      <c r="GS33" s="15">
        <f t="shared" si="81"/>
        <v>0</v>
      </c>
      <c r="GT33" s="15">
        <v>10000</v>
      </c>
      <c r="GU33" s="15">
        <f t="shared" si="82"/>
        <v>0</v>
      </c>
      <c r="GV33" s="15">
        <v>10000</v>
      </c>
      <c r="GW33" s="15">
        <f t="shared" si="83"/>
        <v>0</v>
      </c>
      <c r="GX33" s="15">
        <v>10000</v>
      </c>
      <c r="GY33" s="15">
        <f t="shared" si="84"/>
        <v>0</v>
      </c>
      <c r="GZ33" s="15"/>
      <c r="HA33" s="15">
        <v>10000</v>
      </c>
      <c r="HB33" s="15">
        <f t="shared" si="85"/>
        <v>0</v>
      </c>
      <c r="HC33" s="15">
        <v>10000</v>
      </c>
      <c r="HD33" s="15">
        <f t="shared" si="86"/>
        <v>0</v>
      </c>
      <c r="HE33" s="15">
        <v>10000</v>
      </c>
      <c r="HF33" s="15">
        <f t="shared" si="87"/>
        <v>0</v>
      </c>
      <c r="HG33" s="15">
        <v>10000</v>
      </c>
      <c r="HH33" s="15">
        <f t="shared" si="88"/>
        <v>0</v>
      </c>
      <c r="HI33" s="15">
        <v>10000</v>
      </c>
      <c r="HJ33" s="15">
        <f t="shared" si="89"/>
        <v>0</v>
      </c>
      <c r="HK33" s="15">
        <v>10000</v>
      </c>
      <c r="HL33" s="15">
        <f t="shared" si="90"/>
        <v>0</v>
      </c>
      <c r="HM33" s="15">
        <v>10000</v>
      </c>
      <c r="HN33" s="15">
        <f t="shared" si="91"/>
        <v>0</v>
      </c>
      <c r="HO33" s="15">
        <v>10000</v>
      </c>
      <c r="HP33" s="15">
        <f t="shared" si="92"/>
        <v>0</v>
      </c>
      <c r="HQ33" s="15">
        <v>10000</v>
      </c>
      <c r="HR33" s="15">
        <f t="shared" si="93"/>
        <v>0</v>
      </c>
      <c r="HS33" s="15">
        <v>10000</v>
      </c>
      <c r="HT33" s="15">
        <f t="shared" si="94"/>
        <v>0</v>
      </c>
      <c r="HU33" s="15">
        <v>10000</v>
      </c>
      <c r="HV33" s="15">
        <f t="shared" si="95"/>
        <v>0</v>
      </c>
      <c r="HW33" s="15">
        <v>10000</v>
      </c>
      <c r="HX33" s="15">
        <f t="shared" si="96"/>
        <v>0</v>
      </c>
      <c r="HY33" s="33"/>
    </row>
    <row r="34" spans="1:233" x14ac:dyDescent="0.2">
      <c r="A34">
        <v>27803</v>
      </c>
      <c r="B34" t="s">
        <v>37</v>
      </c>
      <c r="C34" s="3">
        <v>25000</v>
      </c>
      <c r="D34" s="1">
        <v>37622</v>
      </c>
      <c r="E34" s="1">
        <v>38352</v>
      </c>
      <c r="F34" t="s">
        <v>26</v>
      </c>
      <c r="G34" s="6"/>
      <c r="H34" s="68">
        <v>0.10199999999999999</v>
      </c>
      <c r="I34" s="13"/>
      <c r="J34" s="39">
        <f t="shared" si="97"/>
        <v>0</v>
      </c>
      <c r="L34" s="3">
        <f t="shared" si="98"/>
        <v>0</v>
      </c>
      <c r="M34" s="3"/>
      <c r="N34" s="3">
        <f t="shared" si="99"/>
        <v>0</v>
      </c>
      <c r="O34" s="3"/>
      <c r="P34" s="3">
        <f t="shared" si="100"/>
        <v>0</v>
      </c>
      <c r="Q34" s="3"/>
      <c r="R34" s="3">
        <f t="shared" si="101"/>
        <v>0</v>
      </c>
      <c r="S34" s="3"/>
      <c r="T34" s="3">
        <f t="shared" si="0"/>
        <v>0</v>
      </c>
      <c r="U34" s="3"/>
      <c r="V34" s="3">
        <f t="shared" si="102"/>
        <v>0</v>
      </c>
      <c r="W34" s="3"/>
      <c r="X34" s="3">
        <f t="shared" si="103"/>
        <v>0</v>
      </c>
      <c r="Y34" s="3"/>
      <c r="Z34" s="3">
        <f t="shared" si="104"/>
        <v>0</v>
      </c>
      <c r="AA34" s="3"/>
      <c r="AB34" s="3">
        <f t="shared" si="105"/>
        <v>0</v>
      </c>
      <c r="AC34" s="3"/>
      <c r="AD34" s="3">
        <f t="shared" si="106"/>
        <v>0</v>
      </c>
      <c r="AE34" s="3"/>
      <c r="AF34" s="3">
        <f t="shared" si="107"/>
        <v>0</v>
      </c>
      <c r="AG34" s="3"/>
      <c r="AH34" s="3">
        <v>25000</v>
      </c>
      <c r="AI34" s="3">
        <f t="shared" si="1"/>
        <v>77520</v>
      </c>
      <c r="AJ34" s="3">
        <v>25000</v>
      </c>
      <c r="AK34" s="3">
        <f t="shared" si="2"/>
        <v>77520</v>
      </c>
      <c r="AL34" s="3">
        <v>25000</v>
      </c>
      <c r="AM34" s="3">
        <f t="shared" si="3"/>
        <v>77520</v>
      </c>
      <c r="AN34" s="3">
        <v>25000</v>
      </c>
      <c r="AO34" s="3">
        <f t="shared" si="4"/>
        <v>77520</v>
      </c>
      <c r="AP34" s="3">
        <v>25000</v>
      </c>
      <c r="AQ34" s="3">
        <f t="shared" si="5"/>
        <v>77520</v>
      </c>
      <c r="AR34" s="3">
        <v>25000</v>
      </c>
      <c r="AS34" s="3">
        <f t="shared" si="6"/>
        <v>77520</v>
      </c>
      <c r="AT34" s="3">
        <v>25000</v>
      </c>
      <c r="AU34" s="3">
        <f t="shared" si="7"/>
        <v>77520</v>
      </c>
      <c r="AV34" s="3">
        <v>25000</v>
      </c>
      <c r="AW34" s="3">
        <f t="shared" si="8"/>
        <v>77520</v>
      </c>
      <c r="AX34" s="3">
        <v>25000</v>
      </c>
      <c r="AY34" s="3">
        <f t="shared" si="9"/>
        <v>77520</v>
      </c>
      <c r="AZ34" s="3">
        <v>25000</v>
      </c>
      <c r="BA34" s="3">
        <f t="shared" si="10"/>
        <v>77520</v>
      </c>
      <c r="BB34" s="3">
        <v>25000</v>
      </c>
      <c r="BC34" s="3">
        <f t="shared" si="11"/>
        <v>77520</v>
      </c>
      <c r="BD34" s="3">
        <v>25000</v>
      </c>
      <c r="BE34" s="3">
        <f t="shared" si="12"/>
        <v>77520</v>
      </c>
      <c r="BF34" s="3"/>
      <c r="BG34" s="3">
        <v>25000</v>
      </c>
      <c r="BH34" s="3">
        <f t="shared" si="13"/>
        <v>77520</v>
      </c>
      <c r="BI34" s="3">
        <v>25000</v>
      </c>
      <c r="BJ34" s="3">
        <f t="shared" si="14"/>
        <v>77520</v>
      </c>
      <c r="BK34" s="3">
        <v>25000</v>
      </c>
      <c r="BL34" s="3">
        <f t="shared" si="15"/>
        <v>77520</v>
      </c>
      <c r="BM34" s="3">
        <v>25000</v>
      </c>
      <c r="BN34" s="3">
        <f t="shared" si="16"/>
        <v>77520</v>
      </c>
      <c r="BO34" s="3">
        <v>25000</v>
      </c>
      <c r="BP34" s="3">
        <f t="shared" si="17"/>
        <v>77520</v>
      </c>
      <c r="BQ34" s="3">
        <v>25000</v>
      </c>
      <c r="BR34" s="3">
        <f t="shared" si="18"/>
        <v>77520</v>
      </c>
      <c r="BS34" s="3">
        <v>25000</v>
      </c>
      <c r="BT34" s="3">
        <f t="shared" si="19"/>
        <v>77520</v>
      </c>
      <c r="BU34" s="3">
        <v>25000</v>
      </c>
      <c r="BV34" s="3">
        <f t="shared" si="20"/>
        <v>77520</v>
      </c>
      <c r="BW34" s="3">
        <v>25000</v>
      </c>
      <c r="BX34" s="3">
        <f t="shared" si="21"/>
        <v>77520</v>
      </c>
      <c r="BY34" s="3">
        <v>25000</v>
      </c>
      <c r="BZ34" s="8">
        <f t="shared" si="22"/>
        <v>77520</v>
      </c>
      <c r="CA34" s="3">
        <v>25000</v>
      </c>
      <c r="CB34" s="3">
        <f t="shared" si="23"/>
        <v>77520</v>
      </c>
      <c r="CC34" s="3">
        <v>25000</v>
      </c>
      <c r="CD34" s="3">
        <f t="shared" si="24"/>
        <v>77520</v>
      </c>
      <c r="CE34" s="3"/>
      <c r="CF34" s="17"/>
      <c r="CG34" s="3">
        <f t="shared" si="25"/>
        <v>0</v>
      </c>
      <c r="CH34" s="17"/>
      <c r="CI34" s="3">
        <f t="shared" si="26"/>
        <v>0</v>
      </c>
      <c r="CJ34" s="17"/>
      <c r="CK34" s="3">
        <f t="shared" si="27"/>
        <v>0</v>
      </c>
      <c r="CL34" s="17"/>
      <c r="CM34" s="3">
        <f t="shared" si="28"/>
        <v>0</v>
      </c>
      <c r="CN34" s="17"/>
      <c r="CO34" s="3">
        <f t="shared" si="29"/>
        <v>0</v>
      </c>
      <c r="CP34" s="17"/>
      <c r="CQ34" s="3">
        <f t="shared" si="30"/>
        <v>0</v>
      </c>
      <c r="CR34" s="17"/>
      <c r="CS34" s="3">
        <f t="shared" si="31"/>
        <v>0</v>
      </c>
      <c r="CT34" s="17"/>
      <c r="CU34" s="3">
        <f t="shared" si="32"/>
        <v>0</v>
      </c>
      <c r="CV34" s="17"/>
      <c r="CW34" s="3">
        <f t="shared" si="33"/>
        <v>0</v>
      </c>
      <c r="CX34" s="17"/>
      <c r="CY34" s="3">
        <f t="shared" si="34"/>
        <v>0</v>
      </c>
      <c r="CZ34" s="17"/>
      <c r="DA34" s="15">
        <f t="shared" si="35"/>
        <v>0</v>
      </c>
      <c r="DB34" s="15"/>
      <c r="DC34" s="15">
        <f t="shared" si="36"/>
        <v>0</v>
      </c>
      <c r="DD34" s="15"/>
      <c r="DE34" s="15"/>
      <c r="DF34" s="15">
        <f t="shared" si="37"/>
        <v>0</v>
      </c>
      <c r="DG34" s="15"/>
      <c r="DH34" s="15">
        <f t="shared" si="38"/>
        <v>0</v>
      </c>
      <c r="DI34" s="15"/>
      <c r="DJ34" s="15">
        <f t="shared" si="39"/>
        <v>0</v>
      </c>
      <c r="DK34" s="15"/>
      <c r="DL34" s="15">
        <f t="shared" si="40"/>
        <v>0</v>
      </c>
      <c r="DM34" s="15"/>
      <c r="DN34" s="15">
        <f t="shared" si="41"/>
        <v>0</v>
      </c>
      <c r="DO34" s="15"/>
      <c r="DP34" s="15">
        <f t="shared" si="42"/>
        <v>0</v>
      </c>
      <c r="DQ34" s="15"/>
      <c r="DR34" s="15">
        <f t="shared" si="43"/>
        <v>0</v>
      </c>
      <c r="DS34" s="15"/>
      <c r="DT34" s="15">
        <f t="shared" si="44"/>
        <v>0</v>
      </c>
      <c r="DU34" s="15"/>
      <c r="DV34" s="15">
        <f t="shared" si="45"/>
        <v>0</v>
      </c>
      <c r="DW34" s="15"/>
      <c r="DX34" s="15">
        <f t="shared" si="46"/>
        <v>0</v>
      </c>
      <c r="DY34" s="15"/>
      <c r="DZ34" s="15">
        <f t="shared" si="47"/>
        <v>0</v>
      </c>
      <c r="EA34" s="15"/>
      <c r="EB34" s="15">
        <f t="shared" si="48"/>
        <v>0</v>
      </c>
      <c r="EC34" s="15"/>
      <c r="ED34" s="33"/>
      <c r="EE34" s="15">
        <f t="shared" si="49"/>
        <v>0</v>
      </c>
      <c r="EF34" s="33"/>
      <c r="EG34" s="15">
        <f t="shared" si="50"/>
        <v>0</v>
      </c>
      <c r="EH34" s="33"/>
      <c r="EI34" s="15">
        <f t="shared" si="51"/>
        <v>0</v>
      </c>
      <c r="EJ34" s="33"/>
      <c r="EK34" s="15">
        <f t="shared" si="52"/>
        <v>0</v>
      </c>
      <c r="EL34" s="33"/>
      <c r="EM34" s="15">
        <f t="shared" si="53"/>
        <v>0</v>
      </c>
      <c r="EN34" s="33"/>
      <c r="EO34" s="15">
        <f t="shared" si="54"/>
        <v>0</v>
      </c>
      <c r="EP34" s="33"/>
      <c r="EQ34" s="15">
        <f t="shared" si="55"/>
        <v>0</v>
      </c>
      <c r="ER34" s="33"/>
      <c r="ES34" s="15">
        <f t="shared" si="56"/>
        <v>0</v>
      </c>
      <c r="ET34" s="33"/>
      <c r="EU34" s="15">
        <f t="shared" si="57"/>
        <v>0</v>
      </c>
      <c r="EV34" s="33"/>
      <c r="EW34" s="15">
        <f t="shared" si="58"/>
        <v>0</v>
      </c>
      <c r="EX34" s="33"/>
      <c r="EY34" s="15">
        <f t="shared" si="59"/>
        <v>0</v>
      </c>
      <c r="EZ34" s="33"/>
      <c r="FA34" s="15">
        <f t="shared" si="60"/>
        <v>0</v>
      </c>
      <c r="FB34" s="15"/>
      <c r="FC34" s="33"/>
      <c r="FD34" s="15">
        <f t="shared" si="61"/>
        <v>0</v>
      </c>
      <c r="FE34" s="33"/>
      <c r="FF34" s="15">
        <f t="shared" si="62"/>
        <v>0</v>
      </c>
      <c r="FG34" s="33"/>
      <c r="FH34" s="15">
        <f t="shared" si="63"/>
        <v>0</v>
      </c>
      <c r="FI34" s="33"/>
      <c r="FJ34" s="15">
        <f t="shared" si="64"/>
        <v>0</v>
      </c>
      <c r="FK34" s="33"/>
      <c r="FL34" s="15">
        <f t="shared" si="65"/>
        <v>0</v>
      </c>
      <c r="FM34" s="33"/>
      <c r="FN34" s="15">
        <f t="shared" si="66"/>
        <v>0</v>
      </c>
      <c r="FO34" s="33"/>
      <c r="FP34" s="15">
        <f t="shared" si="67"/>
        <v>0</v>
      </c>
      <c r="FQ34" s="33"/>
      <c r="FR34" s="15">
        <f t="shared" si="68"/>
        <v>0</v>
      </c>
      <c r="FS34" s="33"/>
      <c r="FT34" s="15">
        <f t="shared" si="69"/>
        <v>0</v>
      </c>
      <c r="FU34" s="33"/>
      <c r="FV34" s="15">
        <f t="shared" si="70"/>
        <v>0</v>
      </c>
      <c r="FW34" s="33"/>
      <c r="FX34" s="15">
        <f t="shared" si="71"/>
        <v>0</v>
      </c>
      <c r="FY34" s="33"/>
      <c r="FZ34" s="15">
        <f t="shared" si="72"/>
        <v>0</v>
      </c>
      <c r="GA34" s="15"/>
      <c r="GB34" s="33"/>
      <c r="GC34" s="15">
        <f t="shared" si="73"/>
        <v>0</v>
      </c>
      <c r="GD34" s="33"/>
      <c r="GE34" s="15">
        <f t="shared" si="74"/>
        <v>0</v>
      </c>
      <c r="GF34" s="33"/>
      <c r="GG34" s="15">
        <f t="shared" si="75"/>
        <v>0</v>
      </c>
      <c r="GH34" s="33"/>
      <c r="GI34" s="15">
        <f t="shared" si="76"/>
        <v>0</v>
      </c>
      <c r="GJ34" s="33"/>
      <c r="GK34" s="15">
        <f t="shared" si="77"/>
        <v>0</v>
      </c>
      <c r="GL34" s="33"/>
      <c r="GM34" s="15">
        <f t="shared" si="78"/>
        <v>0</v>
      </c>
      <c r="GN34" s="33"/>
      <c r="GO34" s="15">
        <f t="shared" si="79"/>
        <v>0</v>
      </c>
      <c r="GP34" s="33"/>
      <c r="GQ34" s="15">
        <f t="shared" si="80"/>
        <v>0</v>
      </c>
      <c r="GR34" s="33"/>
      <c r="GS34" s="15">
        <f t="shared" si="81"/>
        <v>0</v>
      </c>
      <c r="GT34" s="33"/>
      <c r="GU34" s="15">
        <f t="shared" si="82"/>
        <v>0</v>
      </c>
      <c r="GV34" s="33"/>
      <c r="GW34" s="15">
        <f t="shared" si="83"/>
        <v>0</v>
      </c>
      <c r="GX34" s="33"/>
      <c r="GY34" s="15">
        <f t="shared" si="84"/>
        <v>0</v>
      </c>
      <c r="GZ34" s="15"/>
      <c r="HA34" s="33"/>
      <c r="HB34" s="15">
        <f t="shared" si="85"/>
        <v>0</v>
      </c>
      <c r="HC34" s="33"/>
      <c r="HD34" s="15">
        <f t="shared" si="86"/>
        <v>0</v>
      </c>
      <c r="HE34" s="33"/>
      <c r="HF34" s="15">
        <f t="shared" si="87"/>
        <v>0</v>
      </c>
      <c r="HG34" s="33"/>
      <c r="HH34" s="15">
        <f t="shared" si="88"/>
        <v>0</v>
      </c>
      <c r="HI34" s="33"/>
      <c r="HJ34" s="15">
        <f t="shared" si="89"/>
        <v>0</v>
      </c>
      <c r="HK34" s="33"/>
      <c r="HL34" s="15">
        <f t="shared" si="90"/>
        <v>0</v>
      </c>
      <c r="HM34" s="33"/>
      <c r="HN34" s="15">
        <f t="shared" si="91"/>
        <v>0</v>
      </c>
      <c r="HO34" s="33"/>
      <c r="HP34" s="15">
        <f t="shared" si="92"/>
        <v>0</v>
      </c>
      <c r="HQ34" s="33"/>
      <c r="HR34" s="15">
        <f t="shared" si="93"/>
        <v>0</v>
      </c>
      <c r="HS34" s="33"/>
      <c r="HT34" s="15">
        <f t="shared" si="94"/>
        <v>0</v>
      </c>
      <c r="HU34" s="33"/>
      <c r="HV34" s="15">
        <f t="shared" si="95"/>
        <v>0</v>
      </c>
      <c r="HW34" s="33"/>
      <c r="HX34" s="15">
        <f t="shared" si="96"/>
        <v>0</v>
      </c>
      <c r="HY34" s="33"/>
    </row>
    <row r="35" spans="1:233" x14ac:dyDescent="0.2">
      <c r="A35" s="2" t="s">
        <v>62</v>
      </c>
      <c r="B35" t="s">
        <v>7</v>
      </c>
      <c r="C35" s="4">
        <v>20000</v>
      </c>
      <c r="D35" s="6">
        <v>37288</v>
      </c>
      <c r="E35" s="6">
        <v>37560</v>
      </c>
      <c r="F35" t="s">
        <v>26</v>
      </c>
      <c r="G35" s="6"/>
      <c r="H35" s="68">
        <v>0</v>
      </c>
      <c r="I35" s="13"/>
      <c r="J35" s="39">
        <f t="shared" si="97"/>
        <v>0</v>
      </c>
      <c r="K35" s="3">
        <v>20000</v>
      </c>
      <c r="L35" s="3">
        <f t="shared" si="98"/>
        <v>0</v>
      </c>
      <c r="M35" s="3">
        <v>20000</v>
      </c>
      <c r="N35" s="3">
        <f t="shared" si="99"/>
        <v>0</v>
      </c>
      <c r="O35" s="3">
        <v>20000</v>
      </c>
      <c r="P35" s="3">
        <f t="shared" si="100"/>
        <v>0</v>
      </c>
      <c r="Q35" s="3">
        <v>20000</v>
      </c>
      <c r="R35" s="3">
        <f t="shared" si="101"/>
        <v>0</v>
      </c>
      <c r="S35" s="3">
        <v>20000</v>
      </c>
      <c r="T35" s="3">
        <f t="shared" si="0"/>
        <v>0</v>
      </c>
      <c r="U35" s="3">
        <v>20000</v>
      </c>
      <c r="V35" s="3">
        <f t="shared" si="102"/>
        <v>0</v>
      </c>
      <c r="W35" s="3">
        <v>20000</v>
      </c>
      <c r="X35" s="3">
        <f t="shared" si="103"/>
        <v>0</v>
      </c>
      <c r="Y35" s="3">
        <v>20000</v>
      </c>
      <c r="Z35" s="3">
        <f t="shared" si="104"/>
        <v>0</v>
      </c>
      <c r="AA35" s="3">
        <v>20000</v>
      </c>
      <c r="AB35" s="3">
        <f t="shared" si="105"/>
        <v>0</v>
      </c>
      <c r="AC35" s="3"/>
      <c r="AD35" s="3">
        <f t="shared" si="106"/>
        <v>0</v>
      </c>
      <c r="AE35" s="3"/>
      <c r="AF35" s="3">
        <f t="shared" si="107"/>
        <v>0</v>
      </c>
      <c r="AG35" s="3"/>
      <c r="AH35" s="3"/>
      <c r="AI35" s="3">
        <f t="shared" si="1"/>
        <v>0</v>
      </c>
      <c r="AJ35" s="3"/>
      <c r="AK35" s="3">
        <f t="shared" si="2"/>
        <v>0</v>
      </c>
      <c r="AL35" s="3"/>
      <c r="AM35" s="3">
        <f t="shared" si="3"/>
        <v>0</v>
      </c>
      <c r="AN35" s="3"/>
      <c r="AO35" s="3">
        <f t="shared" si="4"/>
        <v>0</v>
      </c>
      <c r="AP35" s="3"/>
      <c r="AQ35" s="3">
        <f t="shared" si="5"/>
        <v>0</v>
      </c>
      <c r="AR35" s="3"/>
      <c r="AS35" s="3">
        <f t="shared" si="6"/>
        <v>0</v>
      </c>
      <c r="AT35" s="3"/>
      <c r="AU35" s="3">
        <f t="shared" si="7"/>
        <v>0</v>
      </c>
      <c r="AV35" s="3"/>
      <c r="AW35" s="3">
        <f t="shared" si="8"/>
        <v>0</v>
      </c>
      <c r="AX35" s="3"/>
      <c r="AY35" s="3">
        <f t="shared" si="9"/>
        <v>0</v>
      </c>
      <c r="AZ35" s="3"/>
      <c r="BA35" s="3">
        <f t="shared" si="10"/>
        <v>0</v>
      </c>
      <c r="BB35" s="3"/>
      <c r="BC35" s="3">
        <f t="shared" si="11"/>
        <v>0</v>
      </c>
      <c r="BD35" s="3"/>
      <c r="BE35" s="3">
        <f t="shared" si="12"/>
        <v>0</v>
      </c>
      <c r="BF35" s="3"/>
      <c r="BG35" s="3"/>
      <c r="BH35" s="3">
        <f t="shared" si="13"/>
        <v>0</v>
      </c>
      <c r="BI35" s="3"/>
      <c r="BJ35" s="3">
        <f t="shared" si="14"/>
        <v>0</v>
      </c>
      <c r="BK35" s="3"/>
      <c r="BL35" s="3">
        <f t="shared" si="15"/>
        <v>0</v>
      </c>
      <c r="BM35" s="3"/>
      <c r="BN35" s="3">
        <f t="shared" si="16"/>
        <v>0</v>
      </c>
      <c r="BO35" s="3"/>
      <c r="BP35" s="3">
        <f t="shared" si="17"/>
        <v>0</v>
      </c>
      <c r="BQ35" s="3"/>
      <c r="BR35" s="3">
        <f t="shared" si="18"/>
        <v>0</v>
      </c>
      <c r="BS35" s="3"/>
      <c r="BT35" s="3">
        <f t="shared" si="19"/>
        <v>0</v>
      </c>
      <c r="BU35" s="3"/>
      <c r="BV35" s="3">
        <f t="shared" si="20"/>
        <v>0</v>
      </c>
      <c r="BW35" s="3"/>
      <c r="BX35" s="3">
        <f t="shared" si="21"/>
        <v>0</v>
      </c>
      <c r="BY35" s="3"/>
      <c r="BZ35" s="8">
        <f t="shared" si="22"/>
        <v>0</v>
      </c>
      <c r="CA35" s="3"/>
      <c r="CB35" s="3">
        <f t="shared" si="23"/>
        <v>0</v>
      </c>
      <c r="CC35" s="3"/>
      <c r="CD35" s="3">
        <f t="shared" si="24"/>
        <v>0</v>
      </c>
      <c r="CE35" s="3"/>
      <c r="CF35" s="17"/>
      <c r="CG35" s="3">
        <f t="shared" si="25"/>
        <v>0</v>
      </c>
      <c r="CH35" s="17"/>
      <c r="CI35" s="3">
        <f t="shared" si="26"/>
        <v>0</v>
      </c>
      <c r="CJ35" s="17"/>
      <c r="CK35" s="3">
        <f t="shared" si="27"/>
        <v>0</v>
      </c>
      <c r="CL35" s="17"/>
      <c r="CM35" s="3">
        <f t="shared" si="28"/>
        <v>0</v>
      </c>
      <c r="CN35" s="17"/>
      <c r="CO35" s="3">
        <f t="shared" si="29"/>
        <v>0</v>
      </c>
      <c r="CP35" s="17"/>
      <c r="CQ35" s="3">
        <f t="shared" si="30"/>
        <v>0</v>
      </c>
      <c r="CR35" s="17"/>
      <c r="CS35" s="3">
        <f t="shared" si="31"/>
        <v>0</v>
      </c>
      <c r="CT35" s="17"/>
      <c r="CU35" s="3">
        <f t="shared" si="32"/>
        <v>0</v>
      </c>
      <c r="CV35" s="17"/>
      <c r="CW35" s="3">
        <f t="shared" si="33"/>
        <v>0</v>
      </c>
      <c r="CX35" s="17"/>
      <c r="CY35" s="3">
        <f t="shared" si="34"/>
        <v>0</v>
      </c>
      <c r="CZ35" s="17"/>
      <c r="DA35" s="15">
        <f t="shared" si="35"/>
        <v>0</v>
      </c>
      <c r="DB35" s="15"/>
      <c r="DC35" s="15">
        <f t="shared" si="36"/>
        <v>0</v>
      </c>
      <c r="DD35" s="15"/>
      <c r="DE35" s="15"/>
      <c r="DF35" s="15">
        <f t="shared" si="37"/>
        <v>0</v>
      </c>
      <c r="DG35" s="15"/>
      <c r="DH35" s="15">
        <f t="shared" si="38"/>
        <v>0</v>
      </c>
      <c r="DI35" s="15"/>
      <c r="DJ35" s="15">
        <f t="shared" si="39"/>
        <v>0</v>
      </c>
      <c r="DK35" s="15"/>
      <c r="DL35" s="15">
        <f t="shared" si="40"/>
        <v>0</v>
      </c>
      <c r="DM35" s="15"/>
      <c r="DN35" s="15">
        <f t="shared" si="41"/>
        <v>0</v>
      </c>
      <c r="DO35" s="15"/>
      <c r="DP35" s="15">
        <f t="shared" si="42"/>
        <v>0</v>
      </c>
      <c r="DQ35" s="15"/>
      <c r="DR35" s="15">
        <f t="shared" si="43"/>
        <v>0</v>
      </c>
      <c r="DS35" s="15"/>
      <c r="DT35" s="15">
        <f t="shared" si="44"/>
        <v>0</v>
      </c>
      <c r="DU35" s="15"/>
      <c r="DV35" s="15">
        <f t="shared" si="45"/>
        <v>0</v>
      </c>
      <c r="DW35" s="15"/>
      <c r="DX35" s="15">
        <f t="shared" si="46"/>
        <v>0</v>
      </c>
      <c r="DY35" s="15"/>
      <c r="DZ35" s="15">
        <f t="shared" si="47"/>
        <v>0</v>
      </c>
      <c r="EA35" s="15"/>
      <c r="EB35" s="15">
        <f t="shared" si="48"/>
        <v>0</v>
      </c>
      <c r="EC35" s="15"/>
      <c r="ED35" s="33"/>
      <c r="EE35" s="15">
        <f t="shared" si="49"/>
        <v>0</v>
      </c>
      <c r="EF35" s="33"/>
      <c r="EG35" s="15">
        <f t="shared" si="50"/>
        <v>0</v>
      </c>
      <c r="EH35" s="33"/>
      <c r="EI35" s="15">
        <f t="shared" si="51"/>
        <v>0</v>
      </c>
      <c r="EJ35" s="33"/>
      <c r="EK35" s="15">
        <f t="shared" si="52"/>
        <v>0</v>
      </c>
      <c r="EL35" s="33"/>
      <c r="EM35" s="15">
        <f t="shared" si="53"/>
        <v>0</v>
      </c>
      <c r="EN35" s="33"/>
      <c r="EO35" s="15">
        <f t="shared" si="54"/>
        <v>0</v>
      </c>
      <c r="EP35" s="33"/>
      <c r="EQ35" s="15">
        <f t="shared" si="55"/>
        <v>0</v>
      </c>
      <c r="ER35" s="33"/>
      <c r="ES35" s="15">
        <f t="shared" si="56"/>
        <v>0</v>
      </c>
      <c r="ET35" s="33"/>
      <c r="EU35" s="15">
        <f t="shared" si="57"/>
        <v>0</v>
      </c>
      <c r="EV35" s="33"/>
      <c r="EW35" s="15">
        <f t="shared" si="58"/>
        <v>0</v>
      </c>
      <c r="EX35" s="33"/>
      <c r="EY35" s="15">
        <f t="shared" si="59"/>
        <v>0</v>
      </c>
      <c r="EZ35" s="33"/>
      <c r="FA35" s="15">
        <f t="shared" si="60"/>
        <v>0</v>
      </c>
      <c r="FB35" s="15"/>
      <c r="FC35" s="33"/>
      <c r="FD35" s="15">
        <f t="shared" si="61"/>
        <v>0</v>
      </c>
      <c r="FE35" s="33"/>
      <c r="FF35" s="15">
        <f t="shared" si="62"/>
        <v>0</v>
      </c>
      <c r="FG35" s="33"/>
      <c r="FH35" s="15">
        <f t="shared" si="63"/>
        <v>0</v>
      </c>
      <c r="FI35" s="33"/>
      <c r="FJ35" s="15">
        <f t="shared" si="64"/>
        <v>0</v>
      </c>
      <c r="FK35" s="33"/>
      <c r="FL35" s="15">
        <f t="shared" si="65"/>
        <v>0</v>
      </c>
      <c r="FM35" s="33"/>
      <c r="FN35" s="15">
        <f t="shared" si="66"/>
        <v>0</v>
      </c>
      <c r="FO35" s="33"/>
      <c r="FP35" s="15">
        <f t="shared" si="67"/>
        <v>0</v>
      </c>
      <c r="FQ35" s="33"/>
      <c r="FR35" s="15">
        <f t="shared" si="68"/>
        <v>0</v>
      </c>
      <c r="FS35" s="33"/>
      <c r="FT35" s="15">
        <f t="shared" si="69"/>
        <v>0</v>
      </c>
      <c r="FU35" s="33"/>
      <c r="FV35" s="15">
        <f t="shared" si="70"/>
        <v>0</v>
      </c>
      <c r="FW35" s="33"/>
      <c r="FX35" s="15">
        <f t="shared" si="71"/>
        <v>0</v>
      </c>
      <c r="FY35" s="33"/>
      <c r="FZ35" s="15">
        <f t="shared" si="72"/>
        <v>0</v>
      </c>
      <c r="GA35" s="15"/>
      <c r="GB35" s="33"/>
      <c r="GC35" s="15">
        <f t="shared" si="73"/>
        <v>0</v>
      </c>
      <c r="GD35" s="33"/>
      <c r="GE35" s="15">
        <f t="shared" si="74"/>
        <v>0</v>
      </c>
      <c r="GF35" s="33"/>
      <c r="GG35" s="15">
        <f t="shared" si="75"/>
        <v>0</v>
      </c>
      <c r="GH35" s="33"/>
      <c r="GI35" s="15">
        <f t="shared" si="76"/>
        <v>0</v>
      </c>
      <c r="GJ35" s="33"/>
      <c r="GK35" s="15">
        <f t="shared" si="77"/>
        <v>0</v>
      </c>
      <c r="GL35" s="33"/>
      <c r="GM35" s="15">
        <f t="shared" si="78"/>
        <v>0</v>
      </c>
      <c r="GN35" s="33"/>
      <c r="GO35" s="15">
        <f t="shared" si="79"/>
        <v>0</v>
      </c>
      <c r="GP35" s="33"/>
      <c r="GQ35" s="15">
        <f t="shared" si="80"/>
        <v>0</v>
      </c>
      <c r="GR35" s="33"/>
      <c r="GS35" s="15">
        <f t="shared" si="81"/>
        <v>0</v>
      </c>
      <c r="GT35" s="33"/>
      <c r="GU35" s="15">
        <f t="shared" si="82"/>
        <v>0</v>
      </c>
      <c r="GV35" s="33"/>
      <c r="GW35" s="15">
        <f t="shared" si="83"/>
        <v>0</v>
      </c>
      <c r="GX35" s="33"/>
      <c r="GY35" s="15">
        <f t="shared" si="84"/>
        <v>0</v>
      </c>
      <c r="GZ35" s="15"/>
      <c r="HA35" s="33"/>
      <c r="HB35" s="15">
        <f t="shared" si="85"/>
        <v>0</v>
      </c>
      <c r="HC35" s="33"/>
      <c r="HD35" s="15">
        <f t="shared" si="86"/>
        <v>0</v>
      </c>
      <c r="HE35" s="33"/>
      <c r="HF35" s="15">
        <f t="shared" si="87"/>
        <v>0</v>
      </c>
      <c r="HG35" s="33"/>
      <c r="HH35" s="15">
        <f t="shared" si="88"/>
        <v>0</v>
      </c>
      <c r="HI35" s="33"/>
      <c r="HJ35" s="15">
        <f t="shared" si="89"/>
        <v>0</v>
      </c>
      <c r="HK35" s="33"/>
      <c r="HL35" s="15">
        <f t="shared" si="90"/>
        <v>0</v>
      </c>
      <c r="HM35" s="33"/>
      <c r="HN35" s="15">
        <f t="shared" si="91"/>
        <v>0</v>
      </c>
      <c r="HO35" s="33"/>
      <c r="HP35" s="15">
        <f t="shared" si="92"/>
        <v>0</v>
      </c>
      <c r="HQ35" s="33"/>
      <c r="HR35" s="15">
        <f t="shared" si="93"/>
        <v>0</v>
      </c>
      <c r="HS35" s="33"/>
      <c r="HT35" s="15">
        <f t="shared" si="94"/>
        <v>0</v>
      </c>
      <c r="HU35" s="33"/>
      <c r="HV35" s="15">
        <f t="shared" si="95"/>
        <v>0</v>
      </c>
      <c r="HW35" s="33"/>
      <c r="HX35" s="15">
        <f t="shared" si="96"/>
        <v>0</v>
      </c>
      <c r="HY35" s="33"/>
    </row>
    <row r="36" spans="1:233" x14ac:dyDescent="0.2">
      <c r="A36" s="2">
        <v>27504</v>
      </c>
      <c r="B36" t="s">
        <v>27</v>
      </c>
      <c r="C36" s="4">
        <v>35000</v>
      </c>
      <c r="D36" s="6">
        <v>37987</v>
      </c>
      <c r="E36" s="6">
        <v>38717</v>
      </c>
      <c r="F36" t="s">
        <v>26</v>
      </c>
      <c r="G36" s="2"/>
      <c r="H36" s="68">
        <v>0</v>
      </c>
      <c r="I36" s="43"/>
      <c r="J36" s="74">
        <f t="shared" si="97"/>
        <v>0</v>
      </c>
      <c r="K36" s="24"/>
      <c r="L36" s="32">
        <f t="shared" si="98"/>
        <v>0</v>
      </c>
      <c r="M36" s="24"/>
      <c r="N36" s="32">
        <f t="shared" si="99"/>
        <v>0</v>
      </c>
      <c r="O36" s="24"/>
      <c r="P36" s="32">
        <f t="shared" si="100"/>
        <v>0</v>
      </c>
      <c r="Q36" s="24"/>
      <c r="R36" s="32">
        <f t="shared" si="101"/>
        <v>0</v>
      </c>
      <c r="S36" s="24"/>
      <c r="T36" s="32">
        <f t="shared" si="0"/>
        <v>0</v>
      </c>
      <c r="U36" s="24"/>
      <c r="V36" s="32">
        <f t="shared" si="102"/>
        <v>0</v>
      </c>
      <c r="W36" s="24"/>
      <c r="X36" s="32">
        <f t="shared" si="103"/>
        <v>0</v>
      </c>
      <c r="Y36" s="24"/>
      <c r="Z36" s="32">
        <f t="shared" si="104"/>
        <v>0</v>
      </c>
      <c r="AA36" s="24"/>
      <c r="AB36" s="32">
        <f t="shared" si="105"/>
        <v>0</v>
      </c>
      <c r="AC36" s="24"/>
      <c r="AD36" s="32">
        <f t="shared" si="106"/>
        <v>0</v>
      </c>
      <c r="AE36" s="24"/>
      <c r="AF36" s="32">
        <f t="shared" si="107"/>
        <v>0</v>
      </c>
      <c r="AG36" s="32"/>
      <c r="AH36" s="24"/>
      <c r="AI36" s="32">
        <f t="shared" si="1"/>
        <v>0</v>
      </c>
      <c r="AJ36" s="24"/>
      <c r="AK36" s="32">
        <f t="shared" si="2"/>
        <v>0</v>
      </c>
      <c r="AL36" s="24"/>
      <c r="AM36" s="24"/>
      <c r="AN36" s="24"/>
      <c r="AO36" s="24"/>
      <c r="AP36" s="24"/>
      <c r="AQ36" s="32">
        <f t="shared" si="5"/>
        <v>0</v>
      </c>
      <c r="AR36" s="24"/>
      <c r="AS36" s="32">
        <f t="shared" si="6"/>
        <v>0</v>
      </c>
      <c r="AT36" s="24"/>
      <c r="AU36" s="32">
        <f t="shared" si="7"/>
        <v>0</v>
      </c>
      <c r="AV36" s="24"/>
      <c r="AW36" s="32">
        <f t="shared" si="8"/>
        <v>0</v>
      </c>
      <c r="AX36" s="24"/>
      <c r="AY36" s="32">
        <f t="shared" si="9"/>
        <v>0</v>
      </c>
      <c r="AZ36" s="24"/>
      <c r="BA36" s="32">
        <f t="shared" si="10"/>
        <v>0</v>
      </c>
      <c r="BB36" s="24"/>
      <c r="BC36" s="32">
        <f t="shared" si="11"/>
        <v>0</v>
      </c>
      <c r="BD36" s="24"/>
      <c r="BE36" s="24"/>
      <c r="BF36" s="24"/>
      <c r="BG36" s="14">
        <v>35000</v>
      </c>
      <c r="BH36" s="32">
        <f t="shared" si="13"/>
        <v>0</v>
      </c>
      <c r="BI36" s="14">
        <v>35000</v>
      </c>
      <c r="BJ36" s="32">
        <f t="shared" si="14"/>
        <v>0</v>
      </c>
      <c r="BK36" s="14">
        <v>35000</v>
      </c>
      <c r="BL36" s="32">
        <f t="shared" si="15"/>
        <v>0</v>
      </c>
      <c r="BM36" s="14">
        <v>35000</v>
      </c>
      <c r="BN36" s="32">
        <f t="shared" si="16"/>
        <v>0</v>
      </c>
      <c r="BO36" s="14">
        <v>35000</v>
      </c>
      <c r="BP36" s="32">
        <f t="shared" si="17"/>
        <v>0</v>
      </c>
      <c r="BQ36" s="14">
        <v>35000</v>
      </c>
      <c r="BR36" s="32">
        <f t="shared" si="18"/>
        <v>0</v>
      </c>
      <c r="BS36" s="14">
        <v>35000</v>
      </c>
      <c r="BT36" s="32">
        <f t="shared" si="19"/>
        <v>0</v>
      </c>
      <c r="BU36" s="14">
        <v>35000</v>
      </c>
      <c r="BV36" s="32">
        <f t="shared" si="20"/>
        <v>0</v>
      </c>
      <c r="BW36" s="14">
        <v>35000</v>
      </c>
      <c r="BX36" s="32">
        <f t="shared" si="21"/>
        <v>0</v>
      </c>
      <c r="BY36" s="14">
        <v>35000</v>
      </c>
      <c r="BZ36" s="32">
        <f t="shared" si="22"/>
        <v>0</v>
      </c>
      <c r="CA36" s="14">
        <v>35000</v>
      </c>
      <c r="CB36" s="32">
        <f t="shared" si="23"/>
        <v>0</v>
      </c>
      <c r="CC36" s="14">
        <v>35000</v>
      </c>
      <c r="CD36" s="32">
        <f t="shared" si="24"/>
        <v>0</v>
      </c>
      <c r="CE36" s="32"/>
      <c r="CF36" s="14">
        <v>35000</v>
      </c>
      <c r="CG36" s="32">
        <f t="shared" si="25"/>
        <v>0</v>
      </c>
      <c r="CH36" s="14">
        <v>35000</v>
      </c>
      <c r="CI36" s="32">
        <f t="shared" si="26"/>
        <v>0</v>
      </c>
      <c r="CJ36" s="14">
        <v>35000</v>
      </c>
      <c r="CK36" s="32">
        <f t="shared" si="27"/>
        <v>0</v>
      </c>
      <c r="CL36" s="14">
        <v>35000</v>
      </c>
      <c r="CM36" s="32">
        <f t="shared" si="28"/>
        <v>0</v>
      </c>
      <c r="CN36" s="14">
        <v>35000</v>
      </c>
      <c r="CO36" s="32">
        <f t="shared" si="29"/>
        <v>0</v>
      </c>
      <c r="CP36" s="14">
        <v>35000</v>
      </c>
      <c r="CQ36" s="32">
        <f t="shared" si="30"/>
        <v>0</v>
      </c>
      <c r="CR36" s="14">
        <v>35000</v>
      </c>
      <c r="CS36" s="32">
        <f t="shared" si="31"/>
        <v>0</v>
      </c>
      <c r="CT36" s="14">
        <v>35000</v>
      </c>
      <c r="CU36" s="32">
        <f t="shared" si="32"/>
        <v>0</v>
      </c>
      <c r="CV36" s="14">
        <v>35000</v>
      </c>
      <c r="CW36" s="32">
        <f t="shared" si="33"/>
        <v>0</v>
      </c>
      <c r="CX36" s="14">
        <v>35000</v>
      </c>
      <c r="CY36" s="32">
        <f t="shared" si="34"/>
        <v>0</v>
      </c>
      <c r="CZ36" s="14">
        <v>35000</v>
      </c>
      <c r="DA36" s="98">
        <f t="shared" si="35"/>
        <v>0</v>
      </c>
      <c r="DB36" s="91">
        <v>35000</v>
      </c>
      <c r="DC36" s="98">
        <f t="shared" si="36"/>
        <v>0</v>
      </c>
      <c r="DD36" s="98"/>
      <c r="DE36" s="99"/>
      <c r="DF36" s="98">
        <f t="shared" si="37"/>
        <v>0</v>
      </c>
      <c r="DG36" s="99"/>
      <c r="DH36" s="98">
        <f t="shared" si="38"/>
        <v>0</v>
      </c>
      <c r="DI36" s="99"/>
      <c r="DJ36" s="98">
        <f t="shared" si="39"/>
        <v>0</v>
      </c>
      <c r="DK36" s="99"/>
      <c r="DL36" s="98">
        <f t="shared" si="40"/>
        <v>0</v>
      </c>
      <c r="DM36" s="99"/>
      <c r="DN36" s="98">
        <f t="shared" si="41"/>
        <v>0</v>
      </c>
      <c r="DO36" s="99"/>
      <c r="DP36" s="98">
        <f t="shared" si="42"/>
        <v>0</v>
      </c>
      <c r="DQ36" s="99"/>
      <c r="DR36" s="98">
        <f t="shared" si="43"/>
        <v>0</v>
      </c>
      <c r="DS36" s="99"/>
      <c r="DT36" s="98">
        <f t="shared" si="44"/>
        <v>0</v>
      </c>
      <c r="DU36" s="99"/>
      <c r="DV36" s="99"/>
      <c r="DW36" s="99"/>
      <c r="DX36" s="98">
        <f t="shared" si="46"/>
        <v>0</v>
      </c>
      <c r="DY36" s="99"/>
      <c r="DZ36" s="98">
        <f t="shared" si="47"/>
        <v>0</v>
      </c>
      <c r="EA36" s="99"/>
      <c r="EB36" s="98">
        <f t="shared" si="48"/>
        <v>0</v>
      </c>
      <c r="EC36" s="98"/>
      <c r="ED36" s="99"/>
      <c r="EE36" s="98">
        <f t="shared" si="49"/>
        <v>0</v>
      </c>
      <c r="EF36" s="99"/>
      <c r="EG36" s="98">
        <f t="shared" si="50"/>
        <v>0</v>
      </c>
      <c r="EH36" s="99"/>
      <c r="EI36" s="99"/>
      <c r="EJ36" s="99"/>
      <c r="EK36" s="99"/>
      <c r="EL36" s="99"/>
      <c r="EM36" s="98">
        <f t="shared" si="53"/>
        <v>0</v>
      </c>
      <c r="EN36" s="99"/>
      <c r="EO36" s="98">
        <f t="shared" si="54"/>
        <v>0</v>
      </c>
      <c r="EP36" s="99"/>
      <c r="EQ36" s="98">
        <f t="shared" si="55"/>
        <v>0</v>
      </c>
      <c r="ER36" s="99"/>
      <c r="ES36" s="98">
        <f t="shared" si="56"/>
        <v>0</v>
      </c>
      <c r="ET36" s="99"/>
      <c r="EU36" s="98">
        <f t="shared" si="57"/>
        <v>0</v>
      </c>
      <c r="EV36" s="99"/>
      <c r="EW36" s="98">
        <f t="shared" si="58"/>
        <v>0</v>
      </c>
      <c r="EX36" s="99"/>
      <c r="EY36" s="98">
        <f t="shared" si="59"/>
        <v>0</v>
      </c>
      <c r="EZ36" s="99"/>
      <c r="FA36" s="98">
        <f t="shared" si="60"/>
        <v>0</v>
      </c>
      <c r="FB36" s="98"/>
      <c r="FC36" s="99"/>
      <c r="FD36" s="98">
        <f t="shared" si="61"/>
        <v>0</v>
      </c>
      <c r="FE36" s="99"/>
      <c r="FF36" s="98">
        <f t="shared" si="62"/>
        <v>0</v>
      </c>
      <c r="FG36" s="99"/>
      <c r="FH36" s="98">
        <f t="shared" si="63"/>
        <v>0</v>
      </c>
      <c r="FI36" s="99"/>
      <c r="FJ36" s="98">
        <f t="shared" si="64"/>
        <v>0</v>
      </c>
      <c r="FK36" s="99"/>
      <c r="FL36" s="98">
        <f t="shared" si="65"/>
        <v>0</v>
      </c>
      <c r="FM36" s="99"/>
      <c r="FN36" s="98">
        <f t="shared" si="66"/>
        <v>0</v>
      </c>
      <c r="FO36" s="99"/>
      <c r="FP36" s="98">
        <f t="shared" si="67"/>
        <v>0</v>
      </c>
      <c r="FQ36" s="99"/>
      <c r="FR36" s="98">
        <f t="shared" si="68"/>
        <v>0</v>
      </c>
      <c r="FS36" s="99"/>
      <c r="FT36" s="98">
        <f t="shared" si="69"/>
        <v>0</v>
      </c>
      <c r="FU36" s="99"/>
      <c r="FV36" s="98">
        <f t="shared" si="70"/>
        <v>0</v>
      </c>
      <c r="FW36" s="99"/>
      <c r="FX36" s="98">
        <f t="shared" si="71"/>
        <v>0</v>
      </c>
      <c r="FY36" s="99"/>
      <c r="FZ36" s="98">
        <f t="shared" si="72"/>
        <v>0</v>
      </c>
      <c r="GA36" s="98"/>
      <c r="GB36" s="99"/>
      <c r="GC36" s="98">
        <f t="shared" si="73"/>
        <v>0</v>
      </c>
      <c r="GD36" s="99"/>
      <c r="GE36" s="98">
        <f t="shared" si="74"/>
        <v>0</v>
      </c>
      <c r="GF36" s="99"/>
      <c r="GG36" s="98">
        <f t="shared" si="75"/>
        <v>0</v>
      </c>
      <c r="GH36" s="99"/>
      <c r="GI36" s="98">
        <f t="shared" si="76"/>
        <v>0</v>
      </c>
      <c r="GJ36" s="99"/>
      <c r="GK36" s="98">
        <f t="shared" si="77"/>
        <v>0</v>
      </c>
      <c r="GL36" s="99"/>
      <c r="GM36" s="98">
        <f t="shared" si="78"/>
        <v>0</v>
      </c>
      <c r="GN36" s="99"/>
      <c r="GO36" s="98">
        <f t="shared" si="79"/>
        <v>0</v>
      </c>
      <c r="GP36" s="99"/>
      <c r="GQ36" s="98">
        <f t="shared" si="80"/>
        <v>0</v>
      </c>
      <c r="GR36" s="99"/>
      <c r="GS36" s="98">
        <f t="shared" si="81"/>
        <v>0</v>
      </c>
      <c r="GT36" s="99"/>
      <c r="GU36" s="98">
        <f t="shared" si="82"/>
        <v>0</v>
      </c>
      <c r="GV36" s="99"/>
      <c r="GW36" s="98">
        <f t="shared" si="83"/>
        <v>0</v>
      </c>
      <c r="GX36" s="99"/>
      <c r="GY36" s="98">
        <f t="shared" si="84"/>
        <v>0</v>
      </c>
      <c r="GZ36" s="98"/>
      <c r="HA36" s="99"/>
      <c r="HB36" s="98">
        <f t="shared" si="85"/>
        <v>0</v>
      </c>
      <c r="HC36" s="99"/>
      <c r="HD36" s="98">
        <f t="shared" si="86"/>
        <v>0</v>
      </c>
      <c r="HE36" s="99"/>
      <c r="HF36" s="98">
        <f t="shared" si="87"/>
        <v>0</v>
      </c>
      <c r="HG36" s="99"/>
      <c r="HH36" s="98">
        <f t="shared" si="88"/>
        <v>0</v>
      </c>
      <c r="HI36" s="99"/>
      <c r="HJ36" s="98">
        <f t="shared" si="89"/>
        <v>0</v>
      </c>
      <c r="HK36" s="99"/>
      <c r="HL36" s="98">
        <f t="shared" si="90"/>
        <v>0</v>
      </c>
      <c r="HM36" s="99"/>
      <c r="HN36" s="98">
        <f t="shared" si="91"/>
        <v>0</v>
      </c>
      <c r="HO36" s="99"/>
      <c r="HP36" s="99"/>
      <c r="HQ36" s="99"/>
      <c r="HR36" s="98">
        <f t="shared" si="93"/>
        <v>0</v>
      </c>
      <c r="HS36" s="99"/>
      <c r="HT36" s="98">
        <f t="shared" si="94"/>
        <v>0</v>
      </c>
      <c r="HU36" s="99"/>
      <c r="HV36" s="98">
        <f t="shared" si="95"/>
        <v>0</v>
      </c>
      <c r="HW36" s="99"/>
      <c r="HX36" s="98">
        <f t="shared" si="96"/>
        <v>0</v>
      </c>
      <c r="HY36" s="33"/>
    </row>
    <row r="37" spans="1:233" x14ac:dyDescent="0.2">
      <c r="A37" s="9" t="s">
        <v>76</v>
      </c>
      <c r="G37" s="10"/>
      <c r="H37" s="10"/>
      <c r="I37" s="39">
        <f>SUM(I10:I36)</f>
        <v>817446</v>
      </c>
      <c r="J37" s="39"/>
      <c r="K37" s="3">
        <f>SUM(K10:K36)</f>
        <v>837446</v>
      </c>
      <c r="L37" s="3"/>
      <c r="M37" s="3">
        <f>SUM(M10:M36)</f>
        <v>837446</v>
      </c>
      <c r="N37" s="3"/>
      <c r="O37" s="3">
        <f>SUM(O10:O36)</f>
        <v>837446</v>
      </c>
      <c r="P37" s="3"/>
      <c r="Q37" s="3">
        <f>SUM(Q10:Q36)</f>
        <v>837446</v>
      </c>
      <c r="R37" s="3"/>
      <c r="S37" s="3">
        <f>SUM(S10:S36)</f>
        <v>847446</v>
      </c>
      <c r="T37" s="3"/>
      <c r="U37" s="3">
        <f>SUM(U10:U36)</f>
        <v>847446</v>
      </c>
      <c r="V37" s="3"/>
      <c r="W37" s="3">
        <f>SUM(W10:W36)</f>
        <v>847446</v>
      </c>
      <c r="X37" s="3"/>
      <c r="Y37" s="3">
        <f>SUM(Y10:Y36)</f>
        <v>847446</v>
      </c>
      <c r="Z37" s="3"/>
      <c r="AA37" s="3">
        <f>SUM(AA10:AA36)</f>
        <v>847446</v>
      </c>
      <c r="AB37" s="3"/>
      <c r="AC37" s="3">
        <f>SUM(AC10:AC36)</f>
        <v>848946</v>
      </c>
      <c r="AD37" s="3"/>
      <c r="AE37" s="3">
        <f>SUM(AE10:AE36)</f>
        <v>848946</v>
      </c>
      <c r="AF37" s="3"/>
      <c r="AG37" s="85">
        <f>SUM(I37:AF37)/12</f>
        <v>841862.66666666663</v>
      </c>
      <c r="AH37" s="3">
        <f>SUM(AH10:AH36)</f>
        <v>848946</v>
      </c>
      <c r="AI37" s="3"/>
      <c r="AJ37" s="3">
        <f>SUM(AJ10:AJ36)</f>
        <v>848946</v>
      </c>
      <c r="AK37" s="3"/>
      <c r="AL37" s="3">
        <f>SUM(AL10:AL36)</f>
        <v>848946</v>
      </c>
      <c r="AM37" s="3"/>
      <c r="AN37" s="3">
        <f>SUM(AN10:AN36)</f>
        <v>848946</v>
      </c>
      <c r="AO37" s="3"/>
      <c r="AP37" s="3">
        <f>SUM(AP10:AP36)</f>
        <v>848946</v>
      </c>
      <c r="AQ37" s="3"/>
      <c r="AR37" s="3">
        <f>SUM(AR10:AR36)</f>
        <v>840346</v>
      </c>
      <c r="AS37" s="3"/>
      <c r="AT37" s="3">
        <f>SUM(AT10:AT36)</f>
        <v>840346</v>
      </c>
      <c r="AU37" s="3"/>
      <c r="AV37" s="3">
        <f>SUM(AV10:AV36)</f>
        <v>840346</v>
      </c>
      <c r="AW37" s="3"/>
      <c r="AX37" s="3">
        <f>SUM(AX10:AX36)</f>
        <v>840346</v>
      </c>
      <c r="AY37" s="3"/>
      <c r="AZ37" s="3">
        <f>SUM(AZ10:AZ36)</f>
        <v>840346</v>
      </c>
      <c r="BA37" s="3"/>
      <c r="BB37" s="3">
        <f>SUM(BB10:BB36)</f>
        <v>840346</v>
      </c>
      <c r="BC37" s="3"/>
      <c r="BD37" s="3">
        <f>SUM(BD10:BD36)</f>
        <v>840346</v>
      </c>
      <c r="BE37" s="3"/>
      <c r="BF37" s="85">
        <f>SUM(AH37:BE37)/12</f>
        <v>843929.33333333337</v>
      </c>
      <c r="BG37" s="3">
        <f>SUM(BG10:BG36)</f>
        <v>839000</v>
      </c>
      <c r="BH37" s="3"/>
      <c r="BI37" s="3">
        <f>SUM(BI10:BI36)</f>
        <v>839000</v>
      </c>
      <c r="BJ37" s="3"/>
      <c r="BK37" s="3">
        <f>SUM(BK10:BK36)</f>
        <v>839000</v>
      </c>
      <c r="BL37" s="3"/>
      <c r="BM37" s="3">
        <f>SUM(BM10:BM36)</f>
        <v>799000</v>
      </c>
      <c r="BN37" s="3"/>
      <c r="BO37" s="3">
        <f>SUM(BO10:BO36)</f>
        <v>799000</v>
      </c>
      <c r="BP37" s="3"/>
      <c r="BQ37" s="3">
        <f>SUM(BQ10:BQ36)</f>
        <v>799000</v>
      </c>
      <c r="BR37" s="3"/>
      <c r="BS37" s="3">
        <f>SUM(BS10:BS36)</f>
        <v>799000</v>
      </c>
      <c r="BT37" s="3"/>
      <c r="BU37" s="3">
        <f>SUM(BU10:BU36)</f>
        <v>799000</v>
      </c>
      <c r="BV37" s="3"/>
      <c r="BW37" s="3">
        <f>SUM(BW10:BW36)</f>
        <v>799000</v>
      </c>
      <c r="BX37" s="3"/>
      <c r="BY37" s="3">
        <f>SUM(BY10:BY36)</f>
        <v>799000</v>
      </c>
      <c r="BZ37" s="3"/>
      <c r="CA37" s="3">
        <f>SUM(CA10:CA36)</f>
        <v>799000</v>
      </c>
      <c r="CB37" s="3"/>
      <c r="CC37" s="3">
        <f>SUM(CC10:CC36)</f>
        <v>779000</v>
      </c>
      <c r="CD37" s="3"/>
      <c r="CE37" s="85">
        <f>SUM(BG37:CD37)/12</f>
        <v>807333.33333333337</v>
      </c>
      <c r="CF37" s="3">
        <f>SUM(CF10:CF36)</f>
        <v>754000</v>
      </c>
      <c r="CG37" s="3"/>
      <c r="CH37" s="3">
        <f>SUM(CH10:CH36)</f>
        <v>754000</v>
      </c>
      <c r="CI37" s="3"/>
      <c r="CJ37" s="3">
        <f>SUM(CJ10:CJ36)</f>
        <v>754000</v>
      </c>
      <c r="CK37" s="3"/>
      <c r="CL37" s="3">
        <f>SUM(CL10:CL36)</f>
        <v>774000</v>
      </c>
      <c r="CM37" s="3"/>
      <c r="CN37" s="3">
        <f>SUM(CN10:CN36)</f>
        <v>727500</v>
      </c>
      <c r="CO37" s="3"/>
      <c r="CP37" s="3">
        <f>SUM(CP10:CP36)</f>
        <v>727500</v>
      </c>
      <c r="CQ37" s="3"/>
      <c r="CR37" s="3">
        <f>SUM(CR10:CR36)</f>
        <v>727500</v>
      </c>
      <c r="CS37" s="3"/>
      <c r="CT37" s="3">
        <f>SUM(CT10:CT36)</f>
        <v>727500</v>
      </c>
      <c r="CU37" s="3"/>
      <c r="CV37" s="3">
        <f>SUM(CV10:CV36)</f>
        <v>727500</v>
      </c>
      <c r="CW37" s="3"/>
      <c r="CX37" s="3">
        <f>SUM(CX10:CX36)</f>
        <v>727500</v>
      </c>
      <c r="CY37" s="3"/>
      <c r="CZ37" s="3">
        <f>SUM(CZ10:CZ36)</f>
        <v>487500</v>
      </c>
      <c r="DA37" s="15"/>
      <c r="DB37" s="15">
        <f>SUM(DB10:DB36)</f>
        <v>487500</v>
      </c>
      <c r="DC37" s="15"/>
      <c r="DD37" s="85">
        <f>SUM(CF37:DC37)/12</f>
        <v>698000</v>
      </c>
      <c r="DE37" s="15">
        <f t="shared" ref="DE37:EA37" si="108">SUM(DE10:DE36)</f>
        <v>438500</v>
      </c>
      <c r="DF37" s="15"/>
      <c r="DG37" s="15">
        <f t="shared" si="108"/>
        <v>438500</v>
      </c>
      <c r="DH37" s="15"/>
      <c r="DI37" s="15">
        <f t="shared" si="108"/>
        <v>438500</v>
      </c>
      <c r="DJ37" s="15"/>
      <c r="DK37" s="15">
        <f t="shared" si="108"/>
        <v>438500</v>
      </c>
      <c r="DL37" s="15"/>
      <c r="DM37" s="15">
        <f t="shared" si="108"/>
        <v>438500</v>
      </c>
      <c r="DN37" s="15"/>
      <c r="DO37" s="15">
        <f t="shared" si="108"/>
        <v>438500</v>
      </c>
      <c r="DP37" s="15"/>
      <c r="DQ37" s="15">
        <f t="shared" si="108"/>
        <v>438500</v>
      </c>
      <c r="DR37" s="15"/>
      <c r="DS37" s="15">
        <f t="shared" si="108"/>
        <v>438500</v>
      </c>
      <c r="DT37" s="15"/>
      <c r="DU37" s="15">
        <f t="shared" si="108"/>
        <v>438500</v>
      </c>
      <c r="DV37" s="15"/>
      <c r="DW37" s="15">
        <f t="shared" si="108"/>
        <v>438500</v>
      </c>
      <c r="DX37" s="15"/>
      <c r="DY37" s="15">
        <f t="shared" si="108"/>
        <v>438500</v>
      </c>
      <c r="DZ37" s="15"/>
      <c r="EA37" s="15">
        <f t="shared" si="108"/>
        <v>378500</v>
      </c>
      <c r="EB37" s="15"/>
      <c r="EC37" s="85">
        <f>SUM(DE37:EB37)/12</f>
        <v>433500</v>
      </c>
      <c r="ED37" s="15">
        <f>SUM(ED10:ED36)</f>
        <v>378500</v>
      </c>
      <c r="EE37" s="15"/>
      <c r="EF37" s="15">
        <f>SUM(EF10:EF36)</f>
        <v>378500</v>
      </c>
      <c r="EG37" s="15"/>
      <c r="EH37" s="15">
        <f>SUM(EH10:EH36)</f>
        <v>183500</v>
      </c>
      <c r="EI37" s="15"/>
      <c r="EJ37" s="15">
        <f>SUM(EJ10:EJ36)</f>
        <v>103500</v>
      </c>
      <c r="EK37" s="15"/>
      <c r="EL37" s="15">
        <f>SUM(EL10:EL36)</f>
        <v>103500</v>
      </c>
      <c r="EM37" s="15"/>
      <c r="EN37" s="15">
        <f>SUM(EN10:EN36)</f>
        <v>103500</v>
      </c>
      <c r="EO37" s="15"/>
      <c r="EP37" s="15">
        <f>SUM(EP10:EP36)</f>
        <v>103500</v>
      </c>
      <c r="EQ37" s="15"/>
      <c r="ER37" s="15">
        <f>SUM(ER10:ER36)</f>
        <v>103500</v>
      </c>
      <c r="ES37" s="15"/>
      <c r="ET37" s="15">
        <f>SUM(ET10:ET36)</f>
        <v>103500</v>
      </c>
      <c r="EU37" s="15"/>
      <c r="EV37" s="15">
        <f>SUM(EV10:EV36)</f>
        <v>103500</v>
      </c>
      <c r="EW37" s="15"/>
      <c r="EX37" s="15">
        <f>SUM(EX10:EX36)</f>
        <v>103500</v>
      </c>
      <c r="EY37" s="15"/>
      <c r="EZ37" s="15">
        <f>SUM(EZ10:EZ36)</f>
        <v>103500</v>
      </c>
      <c r="FA37" s="15"/>
      <c r="FB37" s="85">
        <f>SUM(ED37:FA37)/12</f>
        <v>156000</v>
      </c>
      <c r="FC37" s="15">
        <f>SUM(FC10:FC36)</f>
        <v>103500</v>
      </c>
      <c r="FD37" s="15"/>
      <c r="FE37" s="15">
        <f>SUM(FE10:FE36)</f>
        <v>103500</v>
      </c>
      <c r="FF37" s="15"/>
      <c r="FG37" s="15">
        <f>SUM(FG10:FG36)</f>
        <v>100000</v>
      </c>
      <c r="FH37" s="15"/>
      <c r="FI37" s="15">
        <f>SUM(FI10:FI36)</f>
        <v>100000</v>
      </c>
      <c r="FJ37" s="15"/>
      <c r="FK37" s="15">
        <f>SUM(FK10:FK36)</f>
        <v>100000</v>
      </c>
      <c r="FL37" s="15"/>
      <c r="FM37" s="15">
        <f>SUM(FM10:FM36)</f>
        <v>100000</v>
      </c>
      <c r="FN37" s="15"/>
      <c r="FO37" s="15">
        <f>SUM(FO10:FO36)</f>
        <v>100000</v>
      </c>
      <c r="FP37" s="15"/>
      <c r="FQ37" s="15">
        <f>SUM(FQ10:FQ36)</f>
        <v>100000</v>
      </c>
      <c r="FR37" s="15"/>
      <c r="FS37" s="15">
        <f>SUM(FS10:FS36)</f>
        <v>100000</v>
      </c>
      <c r="FT37" s="15"/>
      <c r="FU37" s="15">
        <f>SUM(FU10:FU36)</f>
        <v>100000</v>
      </c>
      <c r="FV37" s="15"/>
      <c r="FW37" s="15">
        <f>SUM(FW10:FW36)</f>
        <v>100000</v>
      </c>
      <c r="FX37" s="15"/>
      <c r="FY37" s="15">
        <f>SUM(FY10:FY36)</f>
        <v>10000</v>
      </c>
      <c r="FZ37" s="15"/>
      <c r="GA37" s="85">
        <f>SUM(FC37:FZ37)/12</f>
        <v>93083.333333333328</v>
      </c>
      <c r="GB37" s="15">
        <f>SUM(GB10:GB36)</f>
        <v>10000</v>
      </c>
      <c r="GC37" s="15"/>
      <c r="GD37" s="15">
        <f>SUM(GD10:GD36)</f>
        <v>10000</v>
      </c>
      <c r="GE37" s="15"/>
      <c r="GF37" s="15">
        <f>SUM(GF10:GF36)</f>
        <v>10000</v>
      </c>
      <c r="GG37" s="15"/>
      <c r="GH37" s="15">
        <f>SUM(GH10:GH36)</f>
        <v>10000</v>
      </c>
      <c r="GI37" s="15"/>
      <c r="GJ37" s="15">
        <f>SUM(GJ10:GJ36)</f>
        <v>10000</v>
      </c>
      <c r="GK37" s="15"/>
      <c r="GL37" s="15">
        <f>SUM(GL10:GL36)</f>
        <v>10000</v>
      </c>
      <c r="GM37" s="15"/>
      <c r="GN37" s="15">
        <f>SUM(GN10:GN36)</f>
        <v>10000</v>
      </c>
      <c r="GO37" s="15"/>
      <c r="GP37" s="15">
        <f>SUM(GP10:GP36)</f>
        <v>10000</v>
      </c>
      <c r="GQ37" s="15"/>
      <c r="GR37" s="15">
        <f>SUM(GR10:GR36)</f>
        <v>10000</v>
      </c>
      <c r="GS37" s="15"/>
      <c r="GT37" s="15">
        <f>SUM(GT10:GT36)</f>
        <v>10000</v>
      </c>
      <c r="GU37" s="15"/>
      <c r="GV37" s="15">
        <f>SUM(GV10:GV36)</f>
        <v>10000</v>
      </c>
      <c r="GW37" s="15"/>
      <c r="GX37" s="15">
        <f>SUM(GX10:GX36)</f>
        <v>10000</v>
      </c>
      <c r="GY37" s="15"/>
      <c r="GZ37" s="85">
        <f>SUM(GB37:GY37)/12</f>
        <v>10000</v>
      </c>
      <c r="HA37" s="15">
        <f>SUM(HA10:HA36)</f>
        <v>10000</v>
      </c>
      <c r="HB37" s="15"/>
      <c r="HC37" s="15">
        <f>SUM(HC10:HC36)</f>
        <v>10000</v>
      </c>
      <c r="HD37" s="15"/>
      <c r="HE37" s="15">
        <f>SUM(HE10:HE36)</f>
        <v>10000</v>
      </c>
      <c r="HF37" s="15"/>
      <c r="HG37" s="15">
        <f>SUM(HG10:HG36)</f>
        <v>10000</v>
      </c>
      <c r="HH37" s="15"/>
      <c r="HI37" s="15">
        <f>SUM(HI10:HI36)</f>
        <v>10000</v>
      </c>
      <c r="HJ37" s="15"/>
      <c r="HK37" s="15">
        <f>SUM(HK10:HK36)</f>
        <v>10000</v>
      </c>
      <c r="HL37" s="15"/>
      <c r="HM37" s="15">
        <f>SUM(HM10:HM36)</f>
        <v>10000</v>
      </c>
      <c r="HN37" s="15"/>
      <c r="HO37" s="15">
        <f>SUM(HO10:HO36)</f>
        <v>10000</v>
      </c>
      <c r="HP37" s="15"/>
      <c r="HQ37" s="15">
        <f>SUM(HQ10:HQ36)</f>
        <v>10000</v>
      </c>
      <c r="HR37" s="15"/>
      <c r="HS37" s="15">
        <f>SUM(HS10:HS36)</f>
        <v>10000</v>
      </c>
      <c r="HT37" s="15"/>
      <c r="HU37" s="15">
        <f>SUM(HU10:HU36)</f>
        <v>10000</v>
      </c>
      <c r="HV37" s="15"/>
      <c r="HW37" s="15">
        <f>SUM(HW10:HW36)</f>
        <v>10000</v>
      </c>
      <c r="HX37" s="33"/>
      <c r="HY37" s="85">
        <f>SUM(HA37:HX37)/12</f>
        <v>10000</v>
      </c>
    </row>
    <row r="38" spans="1:233" x14ac:dyDescent="0.2">
      <c r="A38" s="9" t="s">
        <v>77</v>
      </c>
      <c r="C38" s="9"/>
      <c r="E38" s="1"/>
      <c r="G38" s="6"/>
      <c r="H38" s="6"/>
      <c r="I38" s="44">
        <f>850000-I37</f>
        <v>32554</v>
      </c>
      <c r="J38" s="44"/>
      <c r="K38" s="23">
        <f>850000-K37</f>
        <v>12554</v>
      </c>
      <c r="L38" s="23"/>
      <c r="M38" s="23">
        <f>850000-M37</f>
        <v>12554</v>
      </c>
      <c r="N38" s="23"/>
      <c r="O38" s="23">
        <f>850000-O37</f>
        <v>12554</v>
      </c>
      <c r="P38" s="23"/>
      <c r="Q38" s="23">
        <f>850000-Q37</f>
        <v>12554</v>
      </c>
      <c r="R38" s="23"/>
      <c r="S38" s="23">
        <f>850000-S37</f>
        <v>2554</v>
      </c>
      <c r="T38" s="23"/>
      <c r="U38" s="23">
        <f>850000-U37</f>
        <v>2554</v>
      </c>
      <c r="V38" s="23"/>
      <c r="W38" s="23">
        <f>850000-W37</f>
        <v>2554</v>
      </c>
      <c r="X38" s="23"/>
      <c r="Y38" s="23">
        <f>850000-Y37</f>
        <v>2554</v>
      </c>
      <c r="Z38" s="23"/>
      <c r="AA38" s="23">
        <f>850000-AA37</f>
        <v>2554</v>
      </c>
      <c r="AB38" s="23"/>
      <c r="AC38" s="23">
        <f>850000-AC37</f>
        <v>1054</v>
      </c>
      <c r="AD38" s="23"/>
      <c r="AE38" s="23">
        <f>850000-AE37</f>
        <v>1054</v>
      </c>
      <c r="AF38" s="23"/>
      <c r="AG38" s="85">
        <f>SUM(I38:AF38)/12</f>
        <v>8137.333333333333</v>
      </c>
      <c r="AH38" s="23">
        <f>850000-AH37</f>
        <v>1054</v>
      </c>
      <c r="AI38" s="23"/>
      <c r="AJ38" s="23">
        <f>850000-AJ37</f>
        <v>1054</v>
      </c>
      <c r="AK38" s="23"/>
      <c r="AL38" s="23">
        <f>850000-AL37</f>
        <v>1054</v>
      </c>
      <c r="AM38" s="23"/>
      <c r="AN38" s="23">
        <f>850000-AN37</f>
        <v>1054</v>
      </c>
      <c r="AO38" s="23"/>
      <c r="AP38" s="23">
        <f>850000-AP37</f>
        <v>1054</v>
      </c>
      <c r="AQ38" s="23"/>
      <c r="AR38" s="23">
        <f>850000-AR37</f>
        <v>9654</v>
      </c>
      <c r="AS38" s="23"/>
      <c r="AT38" s="23">
        <f>850000-AT37</f>
        <v>9654</v>
      </c>
      <c r="AU38" s="23"/>
      <c r="AV38" s="23">
        <f>850000-AV37</f>
        <v>9654</v>
      </c>
      <c r="AW38" s="23"/>
      <c r="AX38" s="23">
        <f>850000-AX37</f>
        <v>9654</v>
      </c>
      <c r="AY38" s="23"/>
      <c r="AZ38" s="23">
        <f>850000-AZ37</f>
        <v>9654</v>
      </c>
      <c r="BA38" s="23"/>
      <c r="BB38" s="23">
        <f>850000-BB37</f>
        <v>9654</v>
      </c>
      <c r="BC38" s="23"/>
      <c r="BD38" s="23">
        <f>850000-BD37</f>
        <v>9654</v>
      </c>
      <c r="BE38" s="23"/>
      <c r="BF38" s="85">
        <f>SUM(AH38:BE38)/12</f>
        <v>6070.666666666667</v>
      </c>
      <c r="BG38" s="23">
        <f>850000-BG37</f>
        <v>11000</v>
      </c>
      <c r="BH38" s="23"/>
      <c r="BI38" s="23">
        <f>850000-BI37</f>
        <v>11000</v>
      </c>
      <c r="BJ38" s="23"/>
      <c r="BK38" s="23">
        <f>850000-BK37</f>
        <v>11000</v>
      </c>
      <c r="BL38" s="23"/>
      <c r="BM38" s="23">
        <f>850000-BM37</f>
        <v>51000</v>
      </c>
      <c r="BN38" s="23"/>
      <c r="BO38" s="23">
        <f>850000-BO37</f>
        <v>51000</v>
      </c>
      <c r="BP38" s="23"/>
      <c r="BQ38" s="23">
        <f>850000-BQ37</f>
        <v>51000</v>
      </c>
      <c r="BR38" s="23"/>
      <c r="BS38" s="23">
        <f>850000-BS37</f>
        <v>51000</v>
      </c>
      <c r="BT38" s="23"/>
      <c r="BU38" s="23">
        <f>850000-BU37</f>
        <v>51000</v>
      </c>
      <c r="BV38" s="23"/>
      <c r="BW38" s="23">
        <f>850000-BW37</f>
        <v>51000</v>
      </c>
      <c r="BX38" s="23"/>
      <c r="BY38" s="23">
        <f>850000-BY37</f>
        <v>51000</v>
      </c>
      <c r="BZ38" s="23"/>
      <c r="CA38" s="23">
        <f>850000-CA37</f>
        <v>51000</v>
      </c>
      <c r="CB38" s="23"/>
      <c r="CC38" s="23">
        <f>850000-CC37</f>
        <v>71000</v>
      </c>
      <c r="CD38" s="23"/>
      <c r="CE38" s="85">
        <f>SUM(BG38:CD38)/12</f>
        <v>42666.666666666664</v>
      </c>
      <c r="CF38" s="23">
        <f>850000-CF37</f>
        <v>96000</v>
      </c>
      <c r="CG38" s="23"/>
      <c r="CH38" s="23">
        <f>850000-CH37</f>
        <v>96000</v>
      </c>
      <c r="CI38" s="23"/>
      <c r="CJ38" s="23">
        <f>850000-CJ37</f>
        <v>96000</v>
      </c>
      <c r="CK38" s="23"/>
      <c r="CL38" s="23">
        <f>850000-CL37</f>
        <v>76000</v>
      </c>
      <c r="CM38" s="23"/>
      <c r="CN38" s="23">
        <f>850000-CN37</f>
        <v>122500</v>
      </c>
      <c r="CO38" s="23"/>
      <c r="CP38" s="23">
        <f>850000-CP37</f>
        <v>122500</v>
      </c>
      <c r="CQ38" s="23"/>
      <c r="CR38" s="23">
        <f>850000-CR37</f>
        <v>122500</v>
      </c>
      <c r="CS38" s="23"/>
      <c r="CT38" s="23">
        <f>850000-CT37</f>
        <v>122500</v>
      </c>
      <c r="CU38" s="23"/>
      <c r="CV38" s="23">
        <f>850000-CV37</f>
        <v>122500</v>
      </c>
      <c r="CW38" s="23"/>
      <c r="CX38" s="23">
        <f>850000-CX37</f>
        <v>122500</v>
      </c>
      <c r="CY38" s="23"/>
      <c r="CZ38" s="23">
        <f>850000-CZ37</f>
        <v>362500</v>
      </c>
      <c r="DA38" s="23"/>
      <c r="DB38" s="23">
        <f>850000-DB37</f>
        <v>362500</v>
      </c>
      <c r="DC38" s="23"/>
      <c r="DD38" s="85">
        <f>SUM(CF38:DC38)/12</f>
        <v>152000</v>
      </c>
      <c r="DE38" s="23">
        <f>850000-DE37</f>
        <v>411500</v>
      </c>
      <c r="DF38" s="23"/>
      <c r="DG38" s="23">
        <f>850000-DG37</f>
        <v>411500</v>
      </c>
      <c r="DH38" s="23"/>
      <c r="DI38" s="23">
        <f>850000-DI37</f>
        <v>411500</v>
      </c>
      <c r="DJ38" s="23"/>
      <c r="DK38" s="23">
        <f>850000-DK37</f>
        <v>411500</v>
      </c>
      <c r="DL38" s="23"/>
      <c r="DM38" s="23">
        <f>850000-DM37</f>
        <v>411500</v>
      </c>
      <c r="DN38" s="23"/>
      <c r="DO38" s="23">
        <f>850000-DO37</f>
        <v>411500</v>
      </c>
      <c r="DP38" s="23"/>
      <c r="DQ38" s="23">
        <f>850000-DQ37</f>
        <v>411500</v>
      </c>
      <c r="DR38" s="23"/>
      <c r="DS38" s="23">
        <f>850000-DS37</f>
        <v>411500</v>
      </c>
      <c r="DT38" s="23"/>
      <c r="DU38" s="23">
        <f>850000-DU37</f>
        <v>411500</v>
      </c>
      <c r="DV38" s="23"/>
      <c r="DW38" s="23">
        <f>850000-DW37</f>
        <v>411500</v>
      </c>
      <c r="DX38" s="23"/>
      <c r="DY38" s="23">
        <f>850000-DY37</f>
        <v>411500</v>
      </c>
      <c r="DZ38" s="23"/>
      <c r="EA38" s="23">
        <f>850000-EA37</f>
        <v>471500</v>
      </c>
      <c r="EB38" s="23"/>
      <c r="EC38" s="85">
        <f>SUM(DE38:EB38)/12</f>
        <v>416500</v>
      </c>
      <c r="ED38" s="23">
        <f>850000-ED37</f>
        <v>471500</v>
      </c>
      <c r="EE38" s="23"/>
      <c r="EF38" s="23">
        <f>850000-EF37</f>
        <v>471500</v>
      </c>
      <c r="EG38" s="23"/>
      <c r="EH38" s="23">
        <f>850000-EH37</f>
        <v>666500</v>
      </c>
      <c r="EI38" s="23"/>
      <c r="EJ38" s="23">
        <f>850000-EJ37</f>
        <v>746500</v>
      </c>
      <c r="EK38" s="23"/>
      <c r="EL38" s="23">
        <f t="shared" ref="EL38:FE38" si="109">850000-EL37</f>
        <v>746500</v>
      </c>
      <c r="EM38" s="23"/>
      <c r="EN38" s="23">
        <f t="shared" si="109"/>
        <v>746500</v>
      </c>
      <c r="EO38" s="23"/>
      <c r="EP38" s="23">
        <f t="shared" si="109"/>
        <v>746500</v>
      </c>
      <c r="EQ38" s="23"/>
      <c r="ER38" s="23">
        <f t="shared" si="109"/>
        <v>746500</v>
      </c>
      <c r="ES38" s="23"/>
      <c r="ET38" s="23">
        <f t="shared" si="109"/>
        <v>746500</v>
      </c>
      <c r="EU38" s="23"/>
      <c r="EV38" s="23">
        <f t="shared" si="109"/>
        <v>746500</v>
      </c>
      <c r="EW38" s="23"/>
      <c r="EX38" s="23">
        <f t="shared" si="109"/>
        <v>746500</v>
      </c>
      <c r="EY38" s="23"/>
      <c r="EZ38" s="23">
        <f t="shared" si="109"/>
        <v>746500</v>
      </c>
      <c r="FA38" s="23"/>
      <c r="FB38" s="85">
        <f>SUM(ED38:FA38)/12</f>
        <v>694000</v>
      </c>
      <c r="FC38" s="23">
        <f t="shared" si="109"/>
        <v>746500</v>
      </c>
      <c r="FD38" s="23"/>
      <c r="FE38" s="23">
        <f t="shared" si="109"/>
        <v>746500</v>
      </c>
      <c r="FF38" s="23"/>
      <c r="FG38" s="23">
        <f t="shared" ref="FG38:FY38" si="110">850000-FG37</f>
        <v>750000</v>
      </c>
      <c r="FH38" s="23"/>
      <c r="FI38" s="23">
        <f t="shared" si="110"/>
        <v>750000</v>
      </c>
      <c r="FJ38" s="23"/>
      <c r="FK38" s="23">
        <f t="shared" si="110"/>
        <v>750000</v>
      </c>
      <c r="FL38" s="23"/>
      <c r="FM38" s="23">
        <f t="shared" si="110"/>
        <v>750000</v>
      </c>
      <c r="FN38" s="23"/>
      <c r="FO38" s="23">
        <f t="shared" si="110"/>
        <v>750000</v>
      </c>
      <c r="FP38" s="23"/>
      <c r="FQ38" s="23">
        <f t="shared" si="110"/>
        <v>750000</v>
      </c>
      <c r="FR38" s="23"/>
      <c r="FS38" s="23">
        <f t="shared" si="110"/>
        <v>750000</v>
      </c>
      <c r="FT38" s="23"/>
      <c r="FU38" s="23">
        <f t="shared" si="110"/>
        <v>750000</v>
      </c>
      <c r="FV38" s="23"/>
      <c r="FW38" s="23">
        <f t="shared" si="110"/>
        <v>750000</v>
      </c>
      <c r="FX38" s="23"/>
      <c r="FY38" s="23">
        <f t="shared" si="110"/>
        <v>840000</v>
      </c>
      <c r="FZ38" s="23"/>
      <c r="GA38" s="85">
        <f>SUM(FC38:FZ38)/12</f>
        <v>756916.66666666663</v>
      </c>
      <c r="GB38" s="23">
        <f t="shared" ref="GB38:HW38" si="111">850000-GB37</f>
        <v>840000</v>
      </c>
      <c r="GC38" s="23"/>
      <c r="GD38" s="23">
        <f t="shared" si="111"/>
        <v>840000</v>
      </c>
      <c r="GE38" s="23"/>
      <c r="GF38" s="23">
        <f t="shared" si="111"/>
        <v>840000</v>
      </c>
      <c r="GG38" s="23"/>
      <c r="GH38" s="23">
        <f t="shared" si="111"/>
        <v>840000</v>
      </c>
      <c r="GI38" s="23"/>
      <c r="GJ38" s="23">
        <f t="shared" si="111"/>
        <v>840000</v>
      </c>
      <c r="GK38" s="23"/>
      <c r="GL38" s="23">
        <f t="shared" si="111"/>
        <v>840000</v>
      </c>
      <c r="GM38" s="23"/>
      <c r="GN38" s="23">
        <f t="shared" si="111"/>
        <v>840000</v>
      </c>
      <c r="GO38" s="23"/>
      <c r="GP38" s="23">
        <f t="shared" si="111"/>
        <v>840000</v>
      </c>
      <c r="GQ38" s="23"/>
      <c r="GR38" s="23">
        <f t="shared" si="111"/>
        <v>840000</v>
      </c>
      <c r="GS38" s="23"/>
      <c r="GT38" s="23">
        <f t="shared" si="111"/>
        <v>840000</v>
      </c>
      <c r="GU38" s="23"/>
      <c r="GV38" s="23">
        <f t="shared" si="111"/>
        <v>840000</v>
      </c>
      <c r="GW38" s="23"/>
      <c r="GX38" s="23">
        <f t="shared" si="111"/>
        <v>840000</v>
      </c>
      <c r="GY38" s="23"/>
      <c r="GZ38" s="85">
        <f>SUM(GB38:GY38)/12</f>
        <v>840000</v>
      </c>
      <c r="HA38" s="23">
        <f t="shared" si="111"/>
        <v>840000</v>
      </c>
      <c r="HB38" s="23"/>
      <c r="HC38" s="23">
        <f t="shared" si="111"/>
        <v>840000</v>
      </c>
      <c r="HD38" s="23"/>
      <c r="HE38" s="23">
        <f t="shared" si="111"/>
        <v>840000</v>
      </c>
      <c r="HF38" s="23"/>
      <c r="HG38" s="23">
        <f t="shared" si="111"/>
        <v>840000</v>
      </c>
      <c r="HH38" s="23"/>
      <c r="HI38" s="23">
        <f t="shared" si="111"/>
        <v>840000</v>
      </c>
      <c r="HJ38" s="23"/>
      <c r="HK38" s="23">
        <f t="shared" si="111"/>
        <v>840000</v>
      </c>
      <c r="HL38" s="23"/>
      <c r="HM38" s="23">
        <f t="shared" si="111"/>
        <v>840000</v>
      </c>
      <c r="HN38" s="23"/>
      <c r="HO38" s="23">
        <f t="shared" si="111"/>
        <v>840000</v>
      </c>
      <c r="HP38" s="23"/>
      <c r="HQ38" s="23">
        <f t="shared" si="111"/>
        <v>840000</v>
      </c>
      <c r="HR38" s="23"/>
      <c r="HS38" s="23">
        <f t="shared" si="111"/>
        <v>840000</v>
      </c>
      <c r="HT38" s="23"/>
      <c r="HU38" s="23">
        <f t="shared" si="111"/>
        <v>840000</v>
      </c>
      <c r="HV38" s="23"/>
      <c r="HW38" s="23">
        <f t="shared" si="111"/>
        <v>840000</v>
      </c>
      <c r="HY38" s="85">
        <f>SUM(HA38:HX38)/12</f>
        <v>840000</v>
      </c>
    </row>
    <row r="39" spans="1:233" x14ac:dyDescent="0.2">
      <c r="D39" s="1"/>
      <c r="E39" s="1"/>
      <c r="G39" s="6"/>
      <c r="H39" s="6"/>
      <c r="AG39" s="85"/>
      <c r="BF39" s="85"/>
      <c r="CE39" s="85"/>
      <c r="DD39" s="85"/>
      <c r="EC39" s="85"/>
      <c r="FB39" s="85"/>
      <c r="GA39" s="85"/>
      <c r="GZ39" s="85"/>
      <c r="HY39" s="85"/>
    </row>
    <row r="40" spans="1:233" x14ac:dyDescent="0.2">
      <c r="A40" s="9" t="s">
        <v>78</v>
      </c>
      <c r="J40" s="3">
        <f>SUM(J10:J36)</f>
        <v>1861270.8863999997</v>
      </c>
      <c r="K40" s="3"/>
      <c r="L40" s="3">
        <f>SUM(L10:L36)</f>
        <v>1861270.8863999997</v>
      </c>
      <c r="M40" s="3"/>
      <c r="N40" s="3">
        <f>SUM(N10:N36)</f>
        <v>1796640.4863999998</v>
      </c>
      <c r="O40" s="3"/>
      <c r="P40" s="3">
        <f>SUM(P10:P36)</f>
        <v>1796640.4863999998</v>
      </c>
      <c r="Q40" s="3"/>
      <c r="R40" s="3">
        <f>SUM(R10:R36)</f>
        <v>1796640.4863999998</v>
      </c>
      <c r="S40" s="3"/>
      <c r="T40" s="3">
        <f>SUM(T10:T36)</f>
        <v>1796640.4863999998</v>
      </c>
      <c r="U40" s="3"/>
      <c r="V40" s="3">
        <f>SUM(V10:V36)</f>
        <v>1796640.4863999998</v>
      </c>
      <c r="W40" s="3"/>
      <c r="X40" s="3">
        <f>SUM(X10:X36)</f>
        <v>1796640.4863999998</v>
      </c>
      <c r="Y40" s="3"/>
      <c r="Z40" s="3">
        <f>SUM(Z10:Z36)</f>
        <v>1796640.4863999998</v>
      </c>
      <c r="AA40" s="3"/>
      <c r="AB40" s="3">
        <f>SUM(AB10:AB36)</f>
        <v>1796640.4863999998</v>
      </c>
      <c r="AC40" s="3"/>
      <c r="AD40" s="3">
        <f>SUM(AD10:AD36)</f>
        <v>1796640.4863999998</v>
      </c>
      <c r="AE40" s="3"/>
      <c r="AF40" s="3">
        <f>SUM(AF10:AF36)</f>
        <v>1796640.4863999998</v>
      </c>
      <c r="AG40" s="85">
        <f>SUM(I40:AF40)</f>
        <v>21688946.636800002</v>
      </c>
      <c r="AH40" s="3"/>
      <c r="AI40" s="3">
        <f>SUM(AI10:AI36)</f>
        <v>1874160.4863999998</v>
      </c>
      <c r="AJ40" s="3"/>
      <c r="AK40" s="3">
        <f>SUM(AK10:AK36)</f>
        <v>1874160.4863999998</v>
      </c>
      <c r="AL40" s="3"/>
      <c r="AM40" s="3">
        <f>SUM(AM10:AM36)</f>
        <v>1874160.4863999998</v>
      </c>
      <c r="AN40" s="3"/>
      <c r="AO40" s="3">
        <f>SUM(AO10:AO36)</f>
        <v>1874160.4863999998</v>
      </c>
      <c r="AP40" s="3"/>
      <c r="AQ40" s="3">
        <f>SUM(AQ10:AQ36)</f>
        <v>1874160.4863999998</v>
      </c>
      <c r="AR40" s="3"/>
      <c r="AS40" s="3">
        <f>SUM(AS10:AS36)</f>
        <v>1874160.4863999998</v>
      </c>
      <c r="AT40" s="3"/>
      <c r="AU40" s="3">
        <f>SUM(AU10:AU36)</f>
        <v>1874160.4863999998</v>
      </c>
      <c r="AV40" s="3"/>
      <c r="AW40" s="3">
        <f>SUM(AW10:AW36)</f>
        <v>1874160.4863999998</v>
      </c>
      <c r="AX40" s="3"/>
      <c r="AY40" s="3">
        <f>SUM(AY10:AY36)</f>
        <v>1874160.4863999998</v>
      </c>
      <c r="AZ40" s="3"/>
      <c r="BA40" s="3">
        <f>SUM(BA10:BA36)</f>
        <v>1874160.4863999998</v>
      </c>
      <c r="BB40" s="3"/>
      <c r="BC40" s="3">
        <f>SUM(BC10:BC36)</f>
        <v>1874160.4863999998</v>
      </c>
      <c r="BD40" s="3"/>
      <c r="BE40" s="3">
        <f>SUM(BE10:BE36)</f>
        <v>1874160.4863999998</v>
      </c>
      <c r="BF40" s="85">
        <f>SUM(AH40:BE40)</f>
        <v>22489925.836800005</v>
      </c>
      <c r="BG40" s="3"/>
      <c r="BH40" s="3">
        <f>SUM(BH10:BH36)</f>
        <v>1868186.4</v>
      </c>
      <c r="BI40" s="3"/>
      <c r="BJ40" s="3">
        <f>SUM(BJ10:BJ36)</f>
        <v>1868186.4</v>
      </c>
      <c r="BK40" s="3"/>
      <c r="BL40" s="3">
        <f>SUM(BL10:BL36)</f>
        <v>1868186.4</v>
      </c>
      <c r="BM40" s="3"/>
      <c r="BN40" s="3">
        <f>SUM(BN10:BN36)</f>
        <v>1803556</v>
      </c>
      <c r="BO40" s="3"/>
      <c r="BP40" s="3">
        <f>SUM(BP10:BP36)</f>
        <v>1803556</v>
      </c>
      <c r="BQ40" s="3"/>
      <c r="BR40" s="3">
        <f>SUM(BR10:BR36)</f>
        <v>1803556</v>
      </c>
      <c r="BS40" s="3"/>
      <c r="BT40" s="3">
        <f>SUM(BT10:BT36)</f>
        <v>1803556</v>
      </c>
      <c r="BU40" s="3"/>
      <c r="BV40" s="3">
        <f>SUM(BV10:BV36)</f>
        <v>1803556</v>
      </c>
      <c r="BW40" s="3"/>
      <c r="BX40" s="3">
        <f>SUM(BX10:BX36)</f>
        <v>1803556</v>
      </c>
      <c r="BY40" s="3"/>
      <c r="BZ40" s="3">
        <f>SUM(BZ10:BZ36)</f>
        <v>1803556</v>
      </c>
      <c r="CA40" s="3"/>
      <c r="CB40" s="3">
        <f>SUM(CB10:CB36)</f>
        <v>1803556</v>
      </c>
      <c r="CC40" s="3"/>
      <c r="CD40" s="3">
        <f>SUM(CD10:CD36)</f>
        <v>1715396</v>
      </c>
      <c r="CE40" s="85">
        <f>SUM(BG40:CD40)</f>
        <v>21748403.199999999</v>
      </c>
      <c r="CF40" s="3"/>
      <c r="CG40" s="3">
        <f>SUM(CG10:CG36)</f>
        <v>1637876</v>
      </c>
      <c r="CH40" s="3"/>
      <c r="CI40" s="3">
        <f>SUM(CI10:CI36)</f>
        <v>1637876</v>
      </c>
      <c r="CJ40" s="3"/>
      <c r="CK40" s="3">
        <f>SUM(CK10:CK36)</f>
        <v>1637876</v>
      </c>
      <c r="CL40" s="3"/>
      <c r="CM40" s="3">
        <f>SUM(CM10:CM36)</f>
        <v>1702506.4</v>
      </c>
      <c r="CN40" s="3"/>
      <c r="CO40" s="3">
        <f>SUM(CO10:CO36)</f>
        <v>1702506.4</v>
      </c>
      <c r="CP40" s="3"/>
      <c r="CQ40" s="3">
        <f>SUM(CQ10:CQ36)</f>
        <v>1702506.4</v>
      </c>
      <c r="CR40" s="3"/>
      <c r="CS40" s="3">
        <f>SUM(CS10:CS36)</f>
        <v>1702506.4</v>
      </c>
      <c r="CT40" s="3"/>
      <c r="CU40" s="3">
        <f>SUM(CU10:CU36)</f>
        <v>1702506.4</v>
      </c>
      <c r="CV40" s="3"/>
      <c r="CW40" s="3">
        <f>SUM(CW10:CW36)</f>
        <v>1702506.4</v>
      </c>
      <c r="CX40" s="3"/>
      <c r="CY40" s="3">
        <f>SUM(CY10:CY36)</f>
        <v>1702506.4</v>
      </c>
      <c r="CZ40" s="3"/>
      <c r="DA40" s="3">
        <f>SUM(DA10:DA36)</f>
        <v>1056202.3999999999</v>
      </c>
      <c r="DB40" s="3"/>
      <c r="DC40" s="3">
        <f>SUM(DC10:DC36)</f>
        <v>1056202.3999999999</v>
      </c>
      <c r="DD40" s="85">
        <f>SUM(CF40:DC40)</f>
        <v>18943577.599999998</v>
      </c>
      <c r="DE40" s="3"/>
      <c r="DF40" s="3">
        <f>SUM(DF10:DF36)</f>
        <v>1056202.3999999999</v>
      </c>
      <c r="DG40" s="3"/>
      <c r="DH40" s="3">
        <f>SUM(DH10:DH36)</f>
        <v>1056202.3999999999</v>
      </c>
      <c r="DI40" s="3"/>
      <c r="DJ40" s="3">
        <f>SUM(DJ10:DJ36)</f>
        <v>1056202.3999999999</v>
      </c>
      <c r="DK40" s="3"/>
      <c r="DL40" s="3">
        <f>SUM(DL10:DL36)</f>
        <v>1056202.3999999999</v>
      </c>
      <c r="DM40" s="3"/>
      <c r="DN40" s="3">
        <f>SUM(DN10:DN36)</f>
        <v>1056202.3999999999</v>
      </c>
      <c r="DO40" s="3"/>
      <c r="DP40" s="3">
        <f>SUM(DP10:DP36)</f>
        <v>1056202.3999999999</v>
      </c>
      <c r="DQ40" s="3"/>
      <c r="DR40" s="3">
        <f>SUM(DR10:DR36)</f>
        <v>1056202.3999999999</v>
      </c>
      <c r="DS40" s="3"/>
      <c r="DT40" s="3">
        <f>SUM(DT10:DT36)</f>
        <v>1056202.3999999999</v>
      </c>
      <c r="DU40" s="3"/>
      <c r="DV40" s="3">
        <f>SUM(DV10:DV36)</f>
        <v>1056202.3999999999</v>
      </c>
      <c r="DW40" s="3"/>
      <c r="DX40" s="3">
        <f>SUM(DX10:DX36)</f>
        <v>1056202.3999999999</v>
      </c>
      <c r="DY40" s="3"/>
      <c r="DZ40" s="3">
        <f>SUM(DZ10:DZ36)</f>
        <v>1056202.3999999999</v>
      </c>
      <c r="EA40" s="3"/>
      <c r="EB40" s="3">
        <f>SUM(EB10:EB36)</f>
        <v>791722.4</v>
      </c>
      <c r="EC40" s="85">
        <f>SUM(DE40:EB40)</f>
        <v>12409948.800000003</v>
      </c>
      <c r="ED40" s="3"/>
      <c r="EE40" s="3">
        <f>SUM(EE10:EE36)</f>
        <v>791722.4</v>
      </c>
      <c r="EF40" s="3"/>
      <c r="EG40" s="3">
        <f>SUM(EG10:EG36)</f>
        <v>791722.4</v>
      </c>
      <c r="EH40" s="3"/>
      <c r="EI40" s="3">
        <f>SUM(EI10:EI36)</f>
        <v>161576</v>
      </c>
      <c r="EJ40" s="3"/>
      <c r="EK40" s="3">
        <f>SUM(EK10:EK36)</f>
        <v>0</v>
      </c>
      <c r="EL40" s="3"/>
      <c r="EM40" s="3">
        <f>SUM(EM10:EM36)</f>
        <v>0</v>
      </c>
      <c r="EN40" s="3"/>
      <c r="EO40" s="3">
        <f>SUM(EO10:EO36)</f>
        <v>0</v>
      </c>
      <c r="EP40" s="3"/>
      <c r="EQ40" s="3">
        <f>SUM(EQ10:EQ36)</f>
        <v>0</v>
      </c>
      <c r="ER40" s="3"/>
      <c r="ES40" s="3">
        <f>SUM(ES10:ES36)</f>
        <v>0</v>
      </c>
      <c r="ET40" s="3"/>
      <c r="EU40" s="3">
        <f>SUM(EU10:EU36)</f>
        <v>0</v>
      </c>
      <c r="EV40" s="3"/>
      <c r="EW40" s="3">
        <f>SUM(EW10:EW36)</f>
        <v>0</v>
      </c>
      <c r="EX40" s="3"/>
      <c r="EY40" s="3">
        <f>SUM(EY10:EY36)</f>
        <v>0</v>
      </c>
      <c r="EZ40" s="3"/>
      <c r="FA40" s="3">
        <f>SUM(FA10:FA36)</f>
        <v>0</v>
      </c>
      <c r="FB40" s="85">
        <f>SUM(ED40:FA40)</f>
        <v>1745020.8</v>
      </c>
      <c r="FC40" s="3"/>
      <c r="FD40" s="3">
        <f>SUM(FD10:FD36)</f>
        <v>0</v>
      </c>
      <c r="FE40" s="3"/>
      <c r="FF40" s="3">
        <f>SUM(FF10:FF36)</f>
        <v>0</v>
      </c>
      <c r="FG40" s="3"/>
      <c r="FH40" s="3">
        <f>SUM(FH10:FH36)</f>
        <v>0</v>
      </c>
      <c r="FI40" s="3"/>
      <c r="FJ40" s="3">
        <f>SUM(FJ10:FJ36)</f>
        <v>0</v>
      </c>
      <c r="FK40" s="3"/>
      <c r="FL40" s="3">
        <f>SUM(FL10:FL36)</f>
        <v>0</v>
      </c>
      <c r="FM40" s="3"/>
      <c r="FN40" s="3">
        <f>SUM(FN10:FN36)</f>
        <v>0</v>
      </c>
      <c r="FO40" s="3"/>
      <c r="FP40" s="3">
        <f>SUM(FP10:FP36)</f>
        <v>0</v>
      </c>
      <c r="FQ40" s="3"/>
      <c r="FR40" s="3">
        <f>SUM(FR10:FR36)</f>
        <v>0</v>
      </c>
      <c r="FS40" s="3"/>
      <c r="FT40" s="3">
        <f>SUM(FT10:FT36)</f>
        <v>0</v>
      </c>
      <c r="FU40" s="3"/>
      <c r="FV40" s="3">
        <f>SUM(FV10:FV36)</f>
        <v>0</v>
      </c>
      <c r="FW40" s="3"/>
      <c r="FX40" s="3">
        <f>SUM(FX10:FX36)</f>
        <v>0</v>
      </c>
      <c r="FY40" s="3"/>
      <c r="FZ40" s="3">
        <f>SUM(FZ10:FZ36)</f>
        <v>0</v>
      </c>
      <c r="GA40" s="85">
        <f>SUM(FC40:FZ40)</f>
        <v>0</v>
      </c>
      <c r="GB40" s="3"/>
      <c r="GC40" s="3">
        <f>SUM(GC10:GC36)</f>
        <v>0</v>
      </c>
      <c r="GD40" s="3"/>
      <c r="GE40" s="3">
        <f>SUM(GE10:GE36)</f>
        <v>0</v>
      </c>
      <c r="GF40" s="3"/>
      <c r="GG40" s="3">
        <f>SUM(GG10:GG36)</f>
        <v>0</v>
      </c>
      <c r="GH40" s="3"/>
      <c r="GI40" s="3">
        <f>SUM(GI10:GI36)</f>
        <v>0</v>
      </c>
      <c r="GJ40" s="3"/>
      <c r="GK40" s="3">
        <f>SUM(GK10:GK36)</f>
        <v>0</v>
      </c>
      <c r="GL40" s="3"/>
      <c r="GM40" s="3">
        <f>SUM(GM10:GM36)</f>
        <v>0</v>
      </c>
      <c r="GN40" s="3"/>
      <c r="GO40" s="3">
        <f>SUM(GO10:GO36)</f>
        <v>0</v>
      </c>
      <c r="GP40" s="3"/>
      <c r="GQ40" s="3">
        <f>SUM(GQ10:GQ36)</f>
        <v>0</v>
      </c>
      <c r="GR40" s="3"/>
      <c r="GS40" s="3">
        <f>SUM(GS10:GS36)</f>
        <v>0</v>
      </c>
      <c r="GT40" s="3"/>
      <c r="GU40" s="3">
        <f t="shared" ref="GU40:HX40" si="112">SUM(GU10:GU36)</f>
        <v>0</v>
      </c>
      <c r="GV40" s="3"/>
      <c r="GW40" s="3">
        <f t="shared" si="112"/>
        <v>0</v>
      </c>
      <c r="GX40" s="3"/>
      <c r="GY40" s="3">
        <f t="shared" si="112"/>
        <v>0</v>
      </c>
      <c r="GZ40" s="85">
        <f>SUM(GB40:GY40)</f>
        <v>0</v>
      </c>
      <c r="HA40" s="3"/>
      <c r="HB40" s="3">
        <f t="shared" si="112"/>
        <v>0</v>
      </c>
      <c r="HC40" s="3"/>
      <c r="HD40" s="3">
        <f t="shared" si="112"/>
        <v>0</v>
      </c>
      <c r="HE40" s="3"/>
      <c r="HF40" s="3">
        <f t="shared" si="112"/>
        <v>0</v>
      </c>
      <c r="HG40" s="3"/>
      <c r="HH40" s="3">
        <f t="shared" si="112"/>
        <v>0</v>
      </c>
      <c r="HI40" s="3"/>
      <c r="HJ40" s="3">
        <f t="shared" si="112"/>
        <v>0</v>
      </c>
      <c r="HK40" s="3"/>
      <c r="HL40" s="3">
        <f t="shared" si="112"/>
        <v>0</v>
      </c>
      <c r="HM40" s="3"/>
      <c r="HN40" s="3">
        <f t="shared" si="112"/>
        <v>0</v>
      </c>
      <c r="HO40" s="3"/>
      <c r="HP40" s="3">
        <f t="shared" si="112"/>
        <v>0</v>
      </c>
      <c r="HQ40" s="3"/>
      <c r="HR40" s="3">
        <f t="shared" si="112"/>
        <v>0</v>
      </c>
      <c r="HS40" s="3"/>
      <c r="HT40" s="3">
        <f t="shared" si="112"/>
        <v>0</v>
      </c>
      <c r="HU40" s="3"/>
      <c r="HV40" s="3">
        <f t="shared" si="112"/>
        <v>0</v>
      </c>
      <c r="HW40" s="3"/>
      <c r="HX40" s="3">
        <f t="shared" si="112"/>
        <v>0</v>
      </c>
      <c r="HY40" s="85">
        <f>SUM(HA40:HX40)</f>
        <v>0</v>
      </c>
    </row>
    <row r="43" spans="1:233" x14ac:dyDescent="0.2">
      <c r="A43" s="5" t="s">
        <v>89</v>
      </c>
    </row>
  </sheetData>
  <phoneticPr fontId="0" type="noConversion"/>
  <pageMargins left="0.75" right="0.75" top="1" bottom="1" header="0.5" footer="0.5"/>
  <pageSetup paperSize="5" scale="42" fitToWidth="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TW Capacity &amp; Rev thru 2010</vt:lpstr>
      <vt:lpstr>Hist Ave</vt:lpstr>
      <vt:lpstr>WOT by Month thru 2010</vt:lpstr>
      <vt:lpstr>East by Month</vt:lpstr>
      <vt:lpstr>IG-BL by Month</vt:lpstr>
      <vt:lpstr>SJ by Month</vt:lpstr>
      <vt:lpstr>'WOT by Month thru 2010'!Print_Titles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2002-02-08T15:12:41Z</cp:lastPrinted>
  <dcterms:created xsi:type="dcterms:W3CDTF">2001-02-09T21:48:16Z</dcterms:created>
  <dcterms:modified xsi:type="dcterms:W3CDTF">2014-09-05T08:07:44Z</dcterms:modified>
</cp:coreProperties>
</file>