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Original dispute" sheetId="4" r:id="rId1"/>
    <sheet name="Remaining disput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" i="4" l="1"/>
  <c r="H10" i="4"/>
  <c r="H70" i="4"/>
  <c r="E74" i="4"/>
  <c r="B75" i="4"/>
  <c r="E75" i="4"/>
  <c r="E76" i="4"/>
  <c r="H80" i="4"/>
  <c r="I80" i="4"/>
  <c r="J80" i="4"/>
  <c r="J5" i="2"/>
  <c r="J6" i="2"/>
  <c r="J7" i="2"/>
  <c r="J8" i="2"/>
  <c r="J9" i="2"/>
</calcChain>
</file>

<file path=xl/sharedStrings.xml><?xml version="1.0" encoding="utf-8"?>
<sst xmlns="http://schemas.openxmlformats.org/spreadsheetml/2006/main" count="191" uniqueCount="31">
  <si>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</si>
  <si>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</si>
  <si>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</si>
  <si>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</si>
  <si>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</si>
  <si>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</si>
  <si>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</si>
  <si>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</si>
  <si>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</si>
  <si>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</si>
  <si>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</si>
  <si>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</si>
  <si>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</si>
  <si>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</si>
  <si>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</si>
  <si>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</si>
  <si>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REQUESTED REVISION</t>
  </si>
  <si>
    <t>Total Deal</t>
  </si>
  <si>
    <t>MW</t>
  </si>
  <si>
    <t>Revised</t>
  </si>
  <si>
    <t>Difference</t>
  </si>
  <si>
    <t>Total</t>
  </si>
  <si>
    <t>DPR IMPACT</t>
  </si>
  <si>
    <t xml:space="preserve">Per Scheduling Sheet, for December 25th and 26th, 25mw was booked out and 25mw flowed under temu tag#404w184 and 182.  </t>
  </si>
  <si>
    <t xml:space="preserve">Per Scheduling Sheet, for December 27th and 28th and 29th, 50mw flowed under temu tag#888w006 and 004  </t>
  </si>
  <si>
    <t xml:space="preserve">Per Scheduling Sheet, for December 31th, 50mw flowed under temu tag#888w006 and 004  </t>
  </si>
  <si>
    <t>REVISED ENPOWER</t>
  </si>
  <si>
    <t>ORIGINAL ENPOWER</t>
  </si>
  <si>
    <t>CURRENT ENPOWER</t>
  </si>
  <si>
    <t>TAG</t>
  </si>
  <si>
    <t>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</si>
</sst>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1" xfId="0" applyFont="1" applyFill="1" applyBorder="1"/>
    <xf numFmtId="166" fontId="1" fillId="0" borderId="2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6" fontId="0" fillId="0" borderId="8" xfId="0" applyNumberForma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3" xfId="0" applyFont="1" applyFill="1" applyBorder="1"/>
    <xf numFmtId="0" fontId="1" fillId="0" borderId="5" xfId="0" applyFont="1" applyFill="1" applyBorder="1"/>
    <xf numFmtId="0" fontId="0" fillId="0" borderId="8" xfId="0" applyFill="1" applyBorder="1"/>
    <xf numFmtId="0" fontId="3" fillId="0" borderId="8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vertical="top"/>
    </xf>
    <xf numFmtId="0" fontId="1" fillId="0" borderId="2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1" fillId="5" borderId="4" xfId="0" applyFont="1" applyFill="1" applyBorder="1"/>
    <xf numFmtId="0" fontId="0" fillId="5" borderId="0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0" fillId="5" borderId="6" xfId="0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6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5" borderId="6" xfId="0" applyFont="1" applyFill="1" applyBorder="1"/>
    <xf numFmtId="0" fontId="1" fillId="5" borderId="1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vertical="top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zoomScaleNormal="100" workbookViewId="0">
      <pane ySplit="4" topLeftCell="A6" activePane="bottomLeft" state="frozen"/>
      <selection pane="bottomLeft" activeCell="L57" sqref="L57"/>
    </sheetView>
  </sheetViews>
  <sheetFormatPr defaultRowHeight="12.75" x14ac:dyDescent="0.2"/>
  <cols>
    <col min="1" max="1" width="12" style="1" customWidth="1"/>
    <col min="2" max="2" width="9.28515625" style="1" bestFit="1" customWidth="1"/>
    <col min="3" max="3" width="10.140625" style="1" bestFit="1" customWidth="1"/>
    <col min="4" max="4" width="9.28515625" style="1" hidden="1" customWidth="1"/>
    <col min="5" max="5" width="9.42578125" style="1" bestFit="1" customWidth="1"/>
    <col min="6" max="6" width="8.7109375" style="1" bestFit="1" customWidth="1"/>
    <col min="7" max="7" width="10.5703125" style="1" bestFit="1" customWidth="1"/>
    <col min="8" max="8" width="20" style="1" bestFit="1" customWidth="1"/>
    <col min="9" max="9" width="18.7109375" style="1" bestFit="1" customWidth="1"/>
    <col min="10" max="10" width="12.7109375" style="1" hidden="1" customWidth="1"/>
    <col min="11" max="11" width="5.42578125" style="1" hidden="1" customWidth="1"/>
    <col min="12" max="12" width="9.140625" style="1" bestFit="1"/>
    <col min="13" max="15" width="9.140625" style="1"/>
    <col min="16" max="16" width="28.42578125" style="1" customWidth="1"/>
    <col min="17" max="16384" width="9.140625" style="1"/>
  </cols>
  <sheetData>
    <row r="1" spans="1:12" ht="13.5" thickBot="1" x14ac:dyDescent="0.25">
      <c r="A1" s="5">
        <v>380414.1</v>
      </c>
    </row>
    <row r="2" spans="1:12" ht="16.5" hidden="1" thickBot="1" x14ac:dyDescent="0.3">
      <c r="A2" s="3"/>
    </row>
    <row r="3" spans="1:12" hidden="1" x14ac:dyDescent="0.2">
      <c r="A3" s="5">
        <v>381345.1</v>
      </c>
      <c r="H3" s="29" t="s">
        <v>28</v>
      </c>
      <c r="I3" s="40" t="s">
        <v>12</v>
      </c>
      <c r="J3" s="30" t="s">
        <v>20</v>
      </c>
    </row>
    <row r="4" spans="1:12" hidden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6" t="s">
        <v>7</v>
      </c>
      <c r="I4" s="41" t="s">
        <v>7</v>
      </c>
      <c r="J4" s="31"/>
      <c r="K4" s="1" t="s">
        <v>8</v>
      </c>
      <c r="L4" s="6" t="s">
        <v>29</v>
      </c>
    </row>
    <row r="5" spans="1:12" hidden="1" x14ac:dyDescent="0.2">
      <c r="A5" s="1" t="s">
        <v>12</v>
      </c>
      <c r="B5" s="1" t="s">
        <v>13</v>
      </c>
      <c r="C5" s="2">
        <v>37249</v>
      </c>
      <c r="D5" s="1">
        <v>381345.1</v>
      </c>
      <c r="E5" s="1">
        <v>22</v>
      </c>
      <c r="F5" s="1">
        <v>24</v>
      </c>
      <c r="G5" s="1">
        <v>2</v>
      </c>
      <c r="H5" s="16">
        <v>0</v>
      </c>
      <c r="I5" s="42">
        <v>50</v>
      </c>
      <c r="J5" s="32">
        <f>I5-H5</f>
        <v>50</v>
      </c>
      <c r="K5" s="1">
        <v>43</v>
      </c>
    </row>
    <row r="6" spans="1:12" hidden="1" x14ac:dyDescent="0.2">
      <c r="A6" s="1" t="s">
        <v>12</v>
      </c>
      <c r="B6" s="1" t="s">
        <v>13</v>
      </c>
      <c r="C6" s="2">
        <v>37250</v>
      </c>
      <c r="D6" s="1">
        <v>381345.1</v>
      </c>
      <c r="E6" s="1">
        <v>0</v>
      </c>
      <c r="F6" s="1">
        <v>24</v>
      </c>
      <c r="G6" s="1">
        <v>24</v>
      </c>
      <c r="H6" s="16">
        <v>600</v>
      </c>
      <c r="I6" s="42">
        <v>600</v>
      </c>
      <c r="J6" s="32"/>
      <c r="K6" s="1">
        <v>43</v>
      </c>
    </row>
    <row r="7" spans="1:12" hidden="1" x14ac:dyDescent="0.2">
      <c r="C7" s="2"/>
      <c r="H7" s="16"/>
      <c r="I7" s="10"/>
      <c r="J7" s="32"/>
    </row>
    <row r="8" spans="1:12" hidden="1" x14ac:dyDescent="0.2">
      <c r="A8" s="1" t="s">
        <v>12</v>
      </c>
      <c r="B8" s="1" t="s">
        <v>13</v>
      </c>
      <c r="C8" s="2">
        <v>37251</v>
      </c>
      <c r="D8" s="1">
        <v>381345.1</v>
      </c>
      <c r="E8" s="1">
        <v>22</v>
      </c>
      <c r="F8" s="1">
        <v>24</v>
      </c>
      <c r="G8" s="1">
        <v>2</v>
      </c>
      <c r="H8" s="16">
        <v>50</v>
      </c>
      <c r="I8" s="42">
        <v>50</v>
      </c>
      <c r="J8" s="32"/>
      <c r="K8" s="1">
        <v>43</v>
      </c>
    </row>
    <row r="9" spans="1:12" s="9" customFormat="1" ht="13.5" hidden="1" thickBot="1" x14ac:dyDescent="0.25">
      <c r="A9" s="9" t="s">
        <v>12</v>
      </c>
      <c r="B9" s="9" t="s">
        <v>13</v>
      </c>
      <c r="C9" s="8">
        <v>37251</v>
      </c>
      <c r="D9" s="9">
        <v>381345.1</v>
      </c>
      <c r="E9" s="9">
        <v>0</v>
      </c>
      <c r="F9" s="9">
        <v>6</v>
      </c>
      <c r="G9" s="9">
        <v>6</v>
      </c>
      <c r="H9" s="38">
        <v>150</v>
      </c>
      <c r="I9" s="43">
        <v>150</v>
      </c>
      <c r="J9" s="39"/>
      <c r="K9" s="9">
        <v>43</v>
      </c>
    </row>
    <row r="10" spans="1:12" s="9" customFormat="1" ht="13.5" hidden="1" thickBot="1" x14ac:dyDescent="0.25">
      <c r="A10" s="19" t="s">
        <v>16</v>
      </c>
      <c r="B10" s="20"/>
      <c r="C10" s="8"/>
      <c r="H10" s="37">
        <f>SUM(H5:H9)</f>
        <v>800</v>
      </c>
      <c r="I10" s="42"/>
      <c r="J10" s="36"/>
    </row>
    <row r="11" spans="1:12" hidden="1" x14ac:dyDescent="0.2">
      <c r="C11" s="2"/>
      <c r="H11" s="16"/>
      <c r="I11" s="6"/>
      <c r="J11" s="31"/>
    </row>
    <row r="12" spans="1:12" ht="13.5" thickBot="1" x14ac:dyDescent="0.25">
      <c r="C12" s="2"/>
      <c r="H12" s="45" t="s">
        <v>30</v>
      </c>
      <c r="I12" s="46" t="s">
        <v>12</v>
      </c>
      <c r="J12" s="33"/>
      <c r="L12" s="54" t="s">
        <v>29</v>
      </c>
    </row>
    <row r="13" spans="1:1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3" t="s">
        <v>7</v>
      </c>
      <c r="I13" s="15"/>
      <c r="J13" s="15"/>
      <c r="K13" s="1" t="s">
        <v>8</v>
      </c>
      <c r="L13" s="55"/>
    </row>
    <row r="14" spans="1:12" hidden="1" x14ac:dyDescent="0.2">
      <c r="A14" s="1" t="s">
        <v>12</v>
      </c>
      <c r="B14" s="1" t="s">
        <v>13</v>
      </c>
      <c r="C14" s="2">
        <v>37226</v>
      </c>
      <c r="D14" s="1">
        <v>380414.1</v>
      </c>
      <c r="E14" s="1">
        <v>0</v>
      </c>
      <c r="F14" s="1">
        <v>6</v>
      </c>
      <c r="G14" s="1">
        <v>6</v>
      </c>
      <c r="H14" s="44">
        <v>300</v>
      </c>
      <c r="I14" s="47"/>
      <c r="J14" s="33"/>
      <c r="K14" s="1">
        <v>43</v>
      </c>
      <c r="L14" s="55"/>
    </row>
    <row r="15" spans="1:12" hidden="1" x14ac:dyDescent="0.2">
      <c r="A15" s="1" t="s">
        <v>12</v>
      </c>
      <c r="B15" s="1" t="s">
        <v>13</v>
      </c>
      <c r="C15" s="2">
        <v>37227</v>
      </c>
      <c r="D15" s="1">
        <v>380414.1</v>
      </c>
      <c r="E15" s="1">
        <v>0</v>
      </c>
      <c r="F15" s="1">
        <v>24</v>
      </c>
      <c r="G15" s="1">
        <v>24</v>
      </c>
      <c r="H15" s="44">
        <v>1200</v>
      </c>
      <c r="I15" s="47"/>
      <c r="J15" s="33"/>
      <c r="K15" s="1">
        <v>43</v>
      </c>
      <c r="L15" s="55"/>
    </row>
    <row r="16" spans="1:12" hidden="1" x14ac:dyDescent="0.2">
      <c r="A16" s="1" t="s">
        <v>12</v>
      </c>
      <c r="B16" s="1" t="s">
        <v>13</v>
      </c>
      <c r="C16" s="2">
        <v>37228</v>
      </c>
      <c r="D16" s="1">
        <v>380414.1</v>
      </c>
      <c r="E16" s="1">
        <v>0</v>
      </c>
      <c r="F16" s="1">
        <v>6</v>
      </c>
      <c r="G16" s="1">
        <v>6</v>
      </c>
      <c r="H16" s="44">
        <v>300</v>
      </c>
      <c r="I16" s="47"/>
      <c r="J16" s="33"/>
      <c r="K16" s="1">
        <v>43</v>
      </c>
      <c r="L16" s="55"/>
    </row>
    <row r="17" spans="1:12" hidden="1" x14ac:dyDescent="0.2">
      <c r="A17" s="1" t="s">
        <v>12</v>
      </c>
      <c r="B17" s="1" t="s">
        <v>13</v>
      </c>
      <c r="C17" s="2">
        <v>37229</v>
      </c>
      <c r="D17" s="1">
        <v>380414.1</v>
      </c>
      <c r="E17" s="1">
        <v>22</v>
      </c>
      <c r="F17" s="1">
        <v>24</v>
      </c>
      <c r="G17" s="1">
        <v>2</v>
      </c>
      <c r="H17" s="44">
        <v>100</v>
      </c>
      <c r="I17" s="47"/>
      <c r="J17" s="33"/>
      <c r="K17" s="1">
        <v>43</v>
      </c>
      <c r="L17" s="55"/>
    </row>
    <row r="18" spans="1:12" hidden="1" x14ac:dyDescent="0.2">
      <c r="A18" s="1" t="s">
        <v>12</v>
      </c>
      <c r="B18" s="1" t="s">
        <v>13</v>
      </c>
      <c r="C18" s="2">
        <v>37229</v>
      </c>
      <c r="D18" s="1">
        <v>380414.1</v>
      </c>
      <c r="E18" s="1">
        <v>0</v>
      </c>
      <c r="F18" s="1">
        <v>6</v>
      </c>
      <c r="G18" s="1">
        <v>6</v>
      </c>
      <c r="H18" s="44">
        <v>300</v>
      </c>
      <c r="I18" s="47"/>
      <c r="J18" s="33"/>
      <c r="K18" s="1">
        <v>43</v>
      </c>
      <c r="L18" s="55"/>
    </row>
    <row r="19" spans="1:12" hidden="1" x14ac:dyDescent="0.2">
      <c r="A19" s="1" t="s">
        <v>12</v>
      </c>
      <c r="B19" s="1" t="s">
        <v>13</v>
      </c>
      <c r="C19" s="2">
        <v>37230</v>
      </c>
      <c r="D19" s="1">
        <v>380414.1</v>
      </c>
      <c r="E19" s="1">
        <v>22</v>
      </c>
      <c r="F19" s="1">
        <v>24</v>
      </c>
      <c r="G19" s="1">
        <v>2</v>
      </c>
      <c r="H19" s="44">
        <v>100</v>
      </c>
      <c r="I19" s="47"/>
      <c r="J19" s="33"/>
      <c r="K19" s="1">
        <v>43</v>
      </c>
      <c r="L19" s="55"/>
    </row>
    <row r="20" spans="1:12" hidden="1" x14ac:dyDescent="0.2">
      <c r="A20" s="1" t="s">
        <v>12</v>
      </c>
      <c r="B20" s="1" t="s">
        <v>13</v>
      </c>
      <c r="C20" s="2">
        <v>37230</v>
      </c>
      <c r="D20" s="1">
        <v>380414.1</v>
      </c>
      <c r="E20" s="1">
        <v>0</v>
      </c>
      <c r="F20" s="1">
        <v>6</v>
      </c>
      <c r="G20" s="1">
        <v>6</v>
      </c>
      <c r="H20" s="44">
        <v>300</v>
      </c>
      <c r="I20" s="47"/>
      <c r="J20" s="33"/>
      <c r="K20" s="1">
        <v>43</v>
      </c>
      <c r="L20" s="55"/>
    </row>
    <row r="21" spans="1:12" hidden="1" x14ac:dyDescent="0.2">
      <c r="A21" s="1" t="s">
        <v>12</v>
      </c>
      <c r="B21" s="1" t="s">
        <v>13</v>
      </c>
      <c r="C21" s="2">
        <v>37231</v>
      </c>
      <c r="D21" s="1">
        <v>380414.1</v>
      </c>
      <c r="E21" s="1">
        <v>22</v>
      </c>
      <c r="F21" s="1">
        <v>24</v>
      </c>
      <c r="G21" s="1">
        <v>2</v>
      </c>
      <c r="H21" s="44">
        <v>100</v>
      </c>
      <c r="I21" s="47"/>
      <c r="J21" s="33"/>
      <c r="K21" s="1">
        <v>43</v>
      </c>
      <c r="L21" s="55"/>
    </row>
    <row r="22" spans="1:12" hidden="1" x14ac:dyDescent="0.2">
      <c r="A22" s="1" t="s">
        <v>12</v>
      </c>
      <c r="B22" s="1" t="s">
        <v>13</v>
      </c>
      <c r="C22" s="2">
        <v>37231</v>
      </c>
      <c r="D22" s="1">
        <v>380414.1</v>
      </c>
      <c r="E22" s="1">
        <v>0</v>
      </c>
      <c r="F22" s="1">
        <v>6</v>
      </c>
      <c r="G22" s="1">
        <v>6</v>
      </c>
      <c r="H22" s="44">
        <v>300</v>
      </c>
      <c r="I22" s="47"/>
      <c r="J22" s="33"/>
      <c r="K22" s="1">
        <v>43</v>
      </c>
      <c r="L22" s="55"/>
    </row>
    <row r="23" spans="1:12" hidden="1" x14ac:dyDescent="0.2">
      <c r="A23" s="1" t="s">
        <v>12</v>
      </c>
      <c r="B23" s="1" t="s">
        <v>13</v>
      </c>
      <c r="C23" s="2">
        <v>37232</v>
      </c>
      <c r="D23" s="1">
        <v>380414.1</v>
      </c>
      <c r="E23" s="1">
        <v>22</v>
      </c>
      <c r="F23" s="1">
        <v>24</v>
      </c>
      <c r="G23" s="1">
        <v>2</v>
      </c>
      <c r="H23" s="44">
        <v>100</v>
      </c>
      <c r="I23" s="47"/>
      <c r="J23" s="33"/>
      <c r="K23" s="1">
        <v>43</v>
      </c>
      <c r="L23" s="55"/>
    </row>
    <row r="24" spans="1:12" hidden="1" x14ac:dyDescent="0.2">
      <c r="A24" s="1" t="s">
        <v>12</v>
      </c>
      <c r="B24" s="1" t="s">
        <v>13</v>
      </c>
      <c r="C24" s="2">
        <v>37232</v>
      </c>
      <c r="D24" s="1">
        <v>380414.1</v>
      </c>
      <c r="E24" s="1">
        <v>0</v>
      </c>
      <c r="F24" s="1">
        <v>6</v>
      </c>
      <c r="G24" s="1">
        <v>6</v>
      </c>
      <c r="H24" s="44">
        <v>300</v>
      </c>
      <c r="I24" s="47"/>
      <c r="J24" s="33"/>
      <c r="K24" s="1">
        <v>43</v>
      </c>
      <c r="L24" s="55"/>
    </row>
    <row r="25" spans="1:12" hidden="1" x14ac:dyDescent="0.2">
      <c r="A25" s="1" t="s">
        <v>12</v>
      </c>
      <c r="B25" s="1" t="s">
        <v>13</v>
      </c>
      <c r="C25" s="2">
        <v>37233</v>
      </c>
      <c r="D25" s="1">
        <v>380414.1</v>
      </c>
      <c r="E25" s="1">
        <v>22</v>
      </c>
      <c r="F25" s="1">
        <v>24</v>
      </c>
      <c r="G25" s="1">
        <v>2</v>
      </c>
      <c r="H25" s="44">
        <v>100</v>
      </c>
      <c r="I25" s="47"/>
      <c r="J25" s="33"/>
      <c r="K25" s="1">
        <v>43</v>
      </c>
      <c r="L25" s="55"/>
    </row>
    <row r="26" spans="1:12" hidden="1" x14ac:dyDescent="0.2">
      <c r="A26" s="1" t="s">
        <v>12</v>
      </c>
      <c r="B26" s="1" t="s">
        <v>13</v>
      </c>
      <c r="C26" s="2">
        <v>37233</v>
      </c>
      <c r="D26" s="1">
        <v>380414.1</v>
      </c>
      <c r="E26" s="1">
        <v>0</v>
      </c>
      <c r="F26" s="1">
        <v>6</v>
      </c>
      <c r="G26" s="1">
        <v>6</v>
      </c>
      <c r="H26" s="44">
        <v>300</v>
      </c>
      <c r="I26" s="47"/>
      <c r="J26" s="33"/>
      <c r="K26" s="1">
        <v>43</v>
      </c>
      <c r="L26" s="55"/>
    </row>
    <row r="27" spans="1:12" hidden="1" x14ac:dyDescent="0.2">
      <c r="A27" s="1" t="s">
        <v>12</v>
      </c>
      <c r="B27" s="1" t="s">
        <v>13</v>
      </c>
      <c r="C27" s="2">
        <v>37234</v>
      </c>
      <c r="D27" s="1">
        <v>380414.1</v>
      </c>
      <c r="E27" s="1">
        <v>0</v>
      </c>
      <c r="F27" s="1">
        <v>24</v>
      </c>
      <c r="G27" s="1">
        <v>24</v>
      </c>
      <c r="H27" s="44">
        <v>1200</v>
      </c>
      <c r="I27" s="47"/>
      <c r="J27" s="33"/>
      <c r="K27" s="1">
        <v>43</v>
      </c>
      <c r="L27" s="55"/>
    </row>
    <row r="28" spans="1:12" hidden="1" x14ac:dyDescent="0.2">
      <c r="A28" s="1" t="s">
        <v>12</v>
      </c>
      <c r="B28" s="1" t="s">
        <v>13</v>
      </c>
      <c r="C28" s="2">
        <v>37235</v>
      </c>
      <c r="D28" s="1">
        <v>380414.1</v>
      </c>
      <c r="E28" s="1">
        <v>22</v>
      </c>
      <c r="F28" s="1">
        <v>24</v>
      </c>
      <c r="G28" s="1">
        <v>2</v>
      </c>
      <c r="H28" s="44">
        <v>100</v>
      </c>
      <c r="I28" s="47"/>
      <c r="J28" s="33"/>
      <c r="K28" s="1">
        <v>43</v>
      </c>
      <c r="L28" s="55"/>
    </row>
    <row r="29" spans="1:12" hidden="1" x14ac:dyDescent="0.2">
      <c r="A29" s="1" t="s">
        <v>12</v>
      </c>
      <c r="B29" s="1" t="s">
        <v>13</v>
      </c>
      <c r="C29" s="2">
        <v>37235</v>
      </c>
      <c r="D29" s="1">
        <v>380414.1</v>
      </c>
      <c r="E29" s="1">
        <v>0</v>
      </c>
      <c r="F29" s="1">
        <v>6</v>
      </c>
      <c r="G29" s="1">
        <v>6</v>
      </c>
      <c r="H29" s="44">
        <v>300</v>
      </c>
      <c r="I29" s="47"/>
      <c r="J29" s="33"/>
      <c r="K29" s="1">
        <v>43</v>
      </c>
      <c r="L29" s="55"/>
    </row>
    <row r="30" spans="1:12" hidden="1" x14ac:dyDescent="0.2">
      <c r="A30" s="1" t="s">
        <v>12</v>
      </c>
      <c r="B30" s="1" t="s">
        <v>13</v>
      </c>
      <c r="C30" s="2">
        <v>37236</v>
      </c>
      <c r="D30" s="1">
        <v>380414.1</v>
      </c>
      <c r="E30" s="1">
        <v>22</v>
      </c>
      <c r="F30" s="1">
        <v>24</v>
      </c>
      <c r="G30" s="1">
        <v>2</v>
      </c>
      <c r="H30" s="44">
        <v>100</v>
      </c>
      <c r="I30" s="47"/>
      <c r="J30" s="33"/>
      <c r="K30" s="1">
        <v>43</v>
      </c>
      <c r="L30" s="55"/>
    </row>
    <row r="31" spans="1:12" hidden="1" x14ac:dyDescent="0.2">
      <c r="A31" s="1" t="s">
        <v>12</v>
      </c>
      <c r="B31" s="1" t="s">
        <v>13</v>
      </c>
      <c r="C31" s="2">
        <v>37236</v>
      </c>
      <c r="D31" s="1">
        <v>380414.1</v>
      </c>
      <c r="E31" s="1">
        <v>0</v>
      </c>
      <c r="F31" s="1">
        <v>6</v>
      </c>
      <c r="G31" s="1">
        <v>6</v>
      </c>
      <c r="H31" s="44">
        <v>300</v>
      </c>
      <c r="I31" s="47"/>
      <c r="J31" s="33"/>
      <c r="K31" s="1">
        <v>43</v>
      </c>
      <c r="L31" s="55"/>
    </row>
    <row r="32" spans="1:12" hidden="1" x14ac:dyDescent="0.2">
      <c r="A32" s="1" t="s">
        <v>12</v>
      </c>
      <c r="B32" s="1" t="s">
        <v>13</v>
      </c>
      <c r="C32" s="2">
        <v>37237</v>
      </c>
      <c r="D32" s="1">
        <v>380414.1</v>
      </c>
      <c r="E32" s="1">
        <v>22</v>
      </c>
      <c r="F32" s="1">
        <v>24</v>
      </c>
      <c r="G32" s="1">
        <v>2</v>
      </c>
      <c r="H32" s="44">
        <v>100</v>
      </c>
      <c r="I32" s="47"/>
      <c r="J32" s="33"/>
      <c r="K32" s="1">
        <v>43</v>
      </c>
      <c r="L32" s="55"/>
    </row>
    <row r="33" spans="1:12" hidden="1" x14ac:dyDescent="0.2">
      <c r="A33" s="1" t="s">
        <v>12</v>
      </c>
      <c r="B33" s="1" t="s">
        <v>13</v>
      </c>
      <c r="C33" s="2">
        <v>37237</v>
      </c>
      <c r="D33" s="1">
        <v>380414.1</v>
      </c>
      <c r="E33" s="1">
        <v>0</v>
      </c>
      <c r="F33" s="1">
        <v>6</v>
      </c>
      <c r="G33" s="1">
        <v>6</v>
      </c>
      <c r="H33" s="44">
        <v>300</v>
      </c>
      <c r="I33" s="47"/>
      <c r="J33" s="33"/>
      <c r="K33" s="1">
        <v>43</v>
      </c>
      <c r="L33" s="55"/>
    </row>
    <row r="34" spans="1:12" hidden="1" x14ac:dyDescent="0.2">
      <c r="A34" s="1" t="s">
        <v>12</v>
      </c>
      <c r="B34" s="1" t="s">
        <v>13</v>
      </c>
      <c r="C34" s="2">
        <v>37238</v>
      </c>
      <c r="D34" s="1">
        <v>380414.1</v>
      </c>
      <c r="E34" s="1">
        <v>22</v>
      </c>
      <c r="F34" s="1">
        <v>24</v>
      </c>
      <c r="G34" s="1">
        <v>2</v>
      </c>
      <c r="H34" s="44">
        <v>100</v>
      </c>
      <c r="I34" s="47"/>
      <c r="J34" s="33"/>
      <c r="K34" s="1">
        <v>43</v>
      </c>
      <c r="L34" s="55"/>
    </row>
    <row r="35" spans="1:12" hidden="1" x14ac:dyDescent="0.2">
      <c r="A35" s="1" t="s">
        <v>12</v>
      </c>
      <c r="B35" s="1" t="s">
        <v>13</v>
      </c>
      <c r="C35" s="2">
        <v>37238</v>
      </c>
      <c r="D35" s="1">
        <v>380414.1</v>
      </c>
      <c r="E35" s="1">
        <v>0</v>
      </c>
      <c r="F35" s="1">
        <v>6</v>
      </c>
      <c r="G35" s="1">
        <v>6</v>
      </c>
      <c r="H35" s="44">
        <v>300</v>
      </c>
      <c r="I35" s="47"/>
      <c r="J35" s="33"/>
      <c r="K35" s="1">
        <v>43</v>
      </c>
      <c r="L35" s="55"/>
    </row>
    <row r="36" spans="1:12" hidden="1" x14ac:dyDescent="0.2">
      <c r="A36" s="1" t="s">
        <v>12</v>
      </c>
      <c r="B36" s="1" t="s">
        <v>13</v>
      </c>
      <c r="C36" s="2">
        <v>37239</v>
      </c>
      <c r="D36" s="1">
        <v>380414.1</v>
      </c>
      <c r="E36" s="1">
        <v>22</v>
      </c>
      <c r="F36" s="1">
        <v>24</v>
      </c>
      <c r="G36" s="1">
        <v>2</v>
      </c>
      <c r="H36" s="44">
        <v>100</v>
      </c>
      <c r="I36" s="47"/>
      <c r="J36" s="33"/>
      <c r="K36" s="1">
        <v>43</v>
      </c>
      <c r="L36" s="55"/>
    </row>
    <row r="37" spans="1:12" hidden="1" x14ac:dyDescent="0.2">
      <c r="A37" s="1" t="s">
        <v>12</v>
      </c>
      <c r="B37" s="1" t="s">
        <v>13</v>
      </c>
      <c r="C37" s="2">
        <v>37239</v>
      </c>
      <c r="D37" s="1">
        <v>380414.1</v>
      </c>
      <c r="E37" s="1">
        <v>0</v>
      </c>
      <c r="F37" s="1">
        <v>6</v>
      </c>
      <c r="G37" s="1">
        <v>6</v>
      </c>
      <c r="H37" s="44">
        <v>300</v>
      </c>
      <c r="I37" s="47"/>
      <c r="J37" s="33"/>
      <c r="K37" s="1">
        <v>43</v>
      </c>
      <c r="L37" s="55"/>
    </row>
    <row r="38" spans="1:12" hidden="1" x14ac:dyDescent="0.2">
      <c r="A38" s="1" t="s">
        <v>12</v>
      </c>
      <c r="B38" s="1" t="s">
        <v>13</v>
      </c>
      <c r="C38" s="2">
        <v>37240</v>
      </c>
      <c r="D38" s="1">
        <v>380414.1</v>
      </c>
      <c r="E38" s="1">
        <v>22</v>
      </c>
      <c r="F38" s="1">
        <v>24</v>
      </c>
      <c r="G38" s="1">
        <v>2</v>
      </c>
      <c r="H38" s="44">
        <v>100</v>
      </c>
      <c r="I38" s="47"/>
      <c r="J38" s="33"/>
      <c r="K38" s="1">
        <v>43</v>
      </c>
      <c r="L38" s="55"/>
    </row>
    <row r="39" spans="1:12" hidden="1" x14ac:dyDescent="0.2">
      <c r="A39" s="1" t="s">
        <v>12</v>
      </c>
      <c r="B39" s="1" t="s">
        <v>13</v>
      </c>
      <c r="C39" s="2">
        <v>37240</v>
      </c>
      <c r="D39" s="1">
        <v>380414.1</v>
      </c>
      <c r="E39" s="1">
        <v>0</v>
      </c>
      <c r="F39" s="1">
        <v>6</v>
      </c>
      <c r="G39" s="1">
        <v>6</v>
      </c>
      <c r="H39" s="44">
        <v>300</v>
      </c>
      <c r="I39" s="47"/>
      <c r="J39" s="33"/>
      <c r="K39" s="1">
        <v>43</v>
      </c>
      <c r="L39" s="55"/>
    </row>
    <row r="40" spans="1:12" hidden="1" x14ac:dyDescent="0.2">
      <c r="A40" s="1" t="s">
        <v>12</v>
      </c>
      <c r="B40" s="1" t="s">
        <v>13</v>
      </c>
      <c r="C40" s="2">
        <v>37241</v>
      </c>
      <c r="D40" s="1">
        <v>380414.1</v>
      </c>
      <c r="E40" s="1">
        <v>0</v>
      </c>
      <c r="F40" s="1">
        <v>24</v>
      </c>
      <c r="G40" s="1">
        <v>24</v>
      </c>
      <c r="H40" s="44">
        <v>1200</v>
      </c>
      <c r="I40" s="47"/>
      <c r="J40" s="33"/>
      <c r="K40" s="1">
        <v>43</v>
      </c>
      <c r="L40" s="55"/>
    </row>
    <row r="41" spans="1:12" hidden="1" x14ac:dyDescent="0.2">
      <c r="A41" s="1" t="s">
        <v>12</v>
      </c>
      <c r="B41" s="1" t="s">
        <v>13</v>
      </c>
      <c r="C41" s="2">
        <v>37242</v>
      </c>
      <c r="D41" s="1">
        <v>380414.1</v>
      </c>
      <c r="E41" s="1">
        <v>22</v>
      </c>
      <c r="F41" s="1">
        <v>24</v>
      </c>
      <c r="G41" s="1">
        <v>2</v>
      </c>
      <c r="H41" s="44">
        <v>100</v>
      </c>
      <c r="I41" s="47"/>
      <c r="J41" s="33"/>
      <c r="K41" s="1">
        <v>43</v>
      </c>
      <c r="L41" s="55"/>
    </row>
    <row r="42" spans="1:12" hidden="1" x14ac:dyDescent="0.2">
      <c r="A42" s="1" t="s">
        <v>12</v>
      </c>
      <c r="B42" s="1" t="s">
        <v>13</v>
      </c>
      <c r="C42" s="2">
        <v>37242</v>
      </c>
      <c r="D42" s="1">
        <v>380414.1</v>
      </c>
      <c r="E42" s="1">
        <v>0</v>
      </c>
      <c r="F42" s="1">
        <v>6</v>
      </c>
      <c r="G42" s="1">
        <v>6</v>
      </c>
      <c r="H42" s="44">
        <v>300</v>
      </c>
      <c r="I42" s="47"/>
      <c r="J42" s="33"/>
      <c r="K42" s="1">
        <v>43</v>
      </c>
      <c r="L42" s="55"/>
    </row>
    <row r="43" spans="1:12" hidden="1" x14ac:dyDescent="0.2">
      <c r="A43" s="1" t="s">
        <v>12</v>
      </c>
      <c r="B43" s="1" t="s">
        <v>13</v>
      </c>
      <c r="C43" s="2">
        <v>37243</v>
      </c>
      <c r="D43" s="1">
        <v>380414.1</v>
      </c>
      <c r="E43" s="1">
        <v>22</v>
      </c>
      <c r="F43" s="1">
        <v>24</v>
      </c>
      <c r="G43" s="1">
        <v>2</v>
      </c>
      <c r="H43" s="44">
        <v>100</v>
      </c>
      <c r="I43" s="47"/>
      <c r="J43" s="33"/>
      <c r="K43" s="1">
        <v>43</v>
      </c>
      <c r="L43" s="55"/>
    </row>
    <row r="44" spans="1:12" hidden="1" x14ac:dyDescent="0.2">
      <c r="A44" s="1" t="s">
        <v>12</v>
      </c>
      <c r="B44" s="1" t="s">
        <v>13</v>
      </c>
      <c r="C44" s="2">
        <v>37243</v>
      </c>
      <c r="D44" s="1">
        <v>380414.1</v>
      </c>
      <c r="E44" s="1">
        <v>0</v>
      </c>
      <c r="F44" s="1">
        <v>6</v>
      </c>
      <c r="G44" s="1">
        <v>6</v>
      </c>
      <c r="H44" s="44">
        <v>300</v>
      </c>
      <c r="I44" s="47"/>
      <c r="J44" s="33"/>
      <c r="K44" s="1">
        <v>43</v>
      </c>
      <c r="L44" s="55"/>
    </row>
    <row r="45" spans="1:12" hidden="1" x14ac:dyDescent="0.2">
      <c r="A45" s="1" t="s">
        <v>12</v>
      </c>
      <c r="B45" s="1" t="s">
        <v>13</v>
      </c>
      <c r="C45" s="2">
        <v>37244</v>
      </c>
      <c r="D45" s="1">
        <v>380414.1</v>
      </c>
      <c r="E45" s="1">
        <v>22</v>
      </c>
      <c r="F45" s="1">
        <v>24</v>
      </c>
      <c r="G45" s="1">
        <v>2</v>
      </c>
      <c r="H45" s="44">
        <v>100</v>
      </c>
      <c r="I45" s="47"/>
      <c r="J45" s="33"/>
      <c r="K45" s="1">
        <v>43</v>
      </c>
      <c r="L45" s="55"/>
    </row>
    <row r="46" spans="1:12" hidden="1" x14ac:dyDescent="0.2">
      <c r="A46" s="1" t="s">
        <v>12</v>
      </c>
      <c r="B46" s="1" t="s">
        <v>13</v>
      </c>
      <c r="C46" s="2">
        <v>37244</v>
      </c>
      <c r="D46" s="1">
        <v>380414.1</v>
      </c>
      <c r="E46" s="1">
        <v>0</v>
      </c>
      <c r="F46" s="1">
        <v>6</v>
      </c>
      <c r="G46" s="1">
        <v>6</v>
      </c>
      <c r="H46" s="44">
        <v>300</v>
      </c>
      <c r="I46" s="47"/>
      <c r="J46" s="33"/>
      <c r="K46" s="1">
        <v>43</v>
      </c>
      <c r="L46" s="55"/>
    </row>
    <row r="47" spans="1:12" hidden="1" x14ac:dyDescent="0.2">
      <c r="A47" s="1" t="s">
        <v>12</v>
      </c>
      <c r="B47" s="1" t="s">
        <v>13</v>
      </c>
      <c r="C47" s="2">
        <v>37245</v>
      </c>
      <c r="D47" s="1">
        <v>380414.1</v>
      </c>
      <c r="E47" s="1">
        <v>22</v>
      </c>
      <c r="F47" s="1">
        <v>24</v>
      </c>
      <c r="G47" s="1">
        <v>2</v>
      </c>
      <c r="H47" s="44">
        <v>100</v>
      </c>
      <c r="I47" s="47"/>
      <c r="J47" s="33"/>
      <c r="K47" s="1">
        <v>43</v>
      </c>
      <c r="L47" s="55"/>
    </row>
    <row r="48" spans="1:12" hidden="1" x14ac:dyDescent="0.2">
      <c r="A48" s="1" t="s">
        <v>12</v>
      </c>
      <c r="B48" s="1" t="s">
        <v>13</v>
      </c>
      <c r="C48" s="2">
        <v>37245</v>
      </c>
      <c r="D48" s="1">
        <v>380414.1</v>
      </c>
      <c r="E48" s="1">
        <v>0</v>
      </c>
      <c r="F48" s="1">
        <v>6</v>
      </c>
      <c r="G48" s="1">
        <v>6</v>
      </c>
      <c r="H48" s="44">
        <v>300</v>
      </c>
      <c r="I48" s="47"/>
      <c r="J48" s="33"/>
      <c r="K48" s="1">
        <v>43</v>
      </c>
      <c r="L48" s="55"/>
    </row>
    <row r="49" spans="1:16" hidden="1" x14ac:dyDescent="0.2">
      <c r="A49" s="1" t="s">
        <v>12</v>
      </c>
      <c r="B49" s="1" t="s">
        <v>13</v>
      </c>
      <c r="C49" s="2">
        <v>37246</v>
      </c>
      <c r="D49" s="1">
        <v>380414.1</v>
      </c>
      <c r="E49" s="1">
        <v>22</v>
      </c>
      <c r="F49" s="1">
        <v>24</v>
      </c>
      <c r="G49" s="1">
        <v>2</v>
      </c>
      <c r="H49" s="44">
        <v>100</v>
      </c>
      <c r="I49" s="47"/>
      <c r="J49" s="33"/>
      <c r="K49" s="1">
        <v>43</v>
      </c>
      <c r="L49" s="55"/>
    </row>
    <row r="50" spans="1:16" hidden="1" x14ac:dyDescent="0.2">
      <c r="A50" s="1" t="s">
        <v>12</v>
      </c>
      <c r="B50" s="1" t="s">
        <v>13</v>
      </c>
      <c r="C50" s="2">
        <v>37246</v>
      </c>
      <c r="D50" s="1">
        <v>380414.1</v>
      </c>
      <c r="E50" s="1">
        <v>0</v>
      </c>
      <c r="F50" s="1">
        <v>6</v>
      </c>
      <c r="G50" s="1">
        <v>6</v>
      </c>
      <c r="H50" s="44">
        <v>300</v>
      </c>
      <c r="I50" s="47"/>
      <c r="J50" s="33"/>
      <c r="K50" s="1">
        <v>43</v>
      </c>
      <c r="L50" s="55"/>
    </row>
    <row r="51" spans="1:16" hidden="1" x14ac:dyDescent="0.2">
      <c r="A51" s="1" t="s">
        <v>12</v>
      </c>
      <c r="B51" s="1" t="s">
        <v>13</v>
      </c>
      <c r="C51" s="2">
        <v>37247</v>
      </c>
      <c r="D51" s="1">
        <v>380414.1</v>
      </c>
      <c r="E51" s="1">
        <v>22</v>
      </c>
      <c r="F51" s="1">
        <v>24</v>
      </c>
      <c r="G51" s="1">
        <v>2</v>
      </c>
      <c r="H51" s="44">
        <v>100</v>
      </c>
      <c r="I51" s="47"/>
      <c r="J51" s="33"/>
      <c r="K51" s="1">
        <v>43</v>
      </c>
      <c r="L51" s="55"/>
    </row>
    <row r="52" spans="1:16" hidden="1" x14ac:dyDescent="0.2">
      <c r="A52" s="1" t="s">
        <v>12</v>
      </c>
      <c r="B52" s="1" t="s">
        <v>13</v>
      </c>
      <c r="C52" s="2">
        <v>37247</v>
      </c>
      <c r="D52" s="1">
        <v>380414.1</v>
      </c>
      <c r="E52" s="1">
        <v>0</v>
      </c>
      <c r="F52" s="1">
        <v>6</v>
      </c>
      <c r="G52" s="1">
        <v>6</v>
      </c>
      <c r="H52" s="44">
        <v>300</v>
      </c>
      <c r="I52" s="47"/>
      <c r="J52" s="33"/>
      <c r="K52" s="1">
        <v>43</v>
      </c>
      <c r="L52" s="55"/>
    </row>
    <row r="53" spans="1:16" hidden="1" x14ac:dyDescent="0.2">
      <c r="A53" s="1" t="s">
        <v>12</v>
      </c>
      <c r="B53" s="1" t="s">
        <v>13</v>
      </c>
      <c r="C53" s="2">
        <v>37248</v>
      </c>
      <c r="D53" s="1">
        <v>380414.1</v>
      </c>
      <c r="E53" s="1">
        <v>0</v>
      </c>
      <c r="F53" s="1">
        <v>24</v>
      </c>
      <c r="G53" s="1">
        <v>24</v>
      </c>
      <c r="H53" s="44">
        <v>1200</v>
      </c>
      <c r="I53" s="47"/>
      <c r="J53" s="33"/>
      <c r="K53" s="1">
        <v>43</v>
      </c>
      <c r="L53" s="55"/>
    </row>
    <row r="54" spans="1:16" hidden="1" x14ac:dyDescent="0.2">
      <c r="A54" s="1" t="s">
        <v>12</v>
      </c>
      <c r="B54" s="1" t="s">
        <v>13</v>
      </c>
      <c r="C54" s="2">
        <v>37249</v>
      </c>
      <c r="D54" s="1">
        <v>380414.1</v>
      </c>
      <c r="E54" s="1">
        <v>22</v>
      </c>
      <c r="F54" s="1">
        <v>24</v>
      </c>
      <c r="G54" s="1">
        <v>2</v>
      </c>
      <c r="H54" s="44">
        <v>100</v>
      </c>
      <c r="I54" s="47"/>
      <c r="J54" s="33"/>
      <c r="K54" s="1">
        <v>43</v>
      </c>
      <c r="L54" s="55"/>
    </row>
    <row r="55" spans="1:16" hidden="1" x14ac:dyDescent="0.2">
      <c r="A55" s="1" t="s">
        <v>12</v>
      </c>
      <c r="B55" s="1" t="s">
        <v>13</v>
      </c>
      <c r="C55" s="2">
        <v>37249</v>
      </c>
      <c r="D55" s="1">
        <v>380414.1</v>
      </c>
      <c r="E55" s="1">
        <v>0</v>
      </c>
      <c r="F55" s="1">
        <v>6</v>
      </c>
      <c r="G55" s="1">
        <v>6</v>
      </c>
      <c r="H55" s="44">
        <v>300</v>
      </c>
      <c r="I55" s="47"/>
      <c r="J55" s="33"/>
      <c r="K55" s="1">
        <v>43</v>
      </c>
      <c r="L55" s="55"/>
    </row>
    <row r="56" spans="1:16" x14ac:dyDescent="0.2">
      <c r="C56" s="2"/>
      <c r="H56" s="16"/>
      <c r="I56" s="33"/>
      <c r="J56" s="33"/>
      <c r="L56" s="55"/>
    </row>
    <row r="57" spans="1:16" s="21" customFormat="1" x14ac:dyDescent="0.2">
      <c r="A57" s="21" t="s">
        <v>12</v>
      </c>
      <c r="B57" s="21" t="s">
        <v>13</v>
      </c>
      <c r="C57" s="22">
        <v>37250</v>
      </c>
      <c r="D57" s="21">
        <v>380414.1</v>
      </c>
      <c r="E57" s="21">
        <v>0</v>
      </c>
      <c r="F57" s="21">
        <v>24</v>
      </c>
      <c r="G57" s="21">
        <v>24</v>
      </c>
      <c r="H57" s="50">
        <v>1200</v>
      </c>
      <c r="I57" s="48">
        <v>600</v>
      </c>
      <c r="J57" s="34"/>
      <c r="K57" s="21">
        <v>43</v>
      </c>
      <c r="L57" s="56"/>
      <c r="P57" s="24"/>
    </row>
    <row r="58" spans="1:16" s="21" customFormat="1" x14ac:dyDescent="0.2">
      <c r="C58" s="22"/>
      <c r="H58" s="51"/>
      <c r="I58" s="34"/>
      <c r="J58" s="34"/>
      <c r="L58" s="56"/>
      <c r="P58" s="24"/>
    </row>
    <row r="59" spans="1:16" x14ac:dyDescent="0.2">
      <c r="A59" s="1" t="s">
        <v>12</v>
      </c>
      <c r="B59" s="1" t="s">
        <v>13</v>
      </c>
      <c r="C59" s="2">
        <v>37251</v>
      </c>
      <c r="D59" s="1">
        <v>380414.1</v>
      </c>
      <c r="E59" s="1">
        <v>22</v>
      </c>
      <c r="F59" s="1">
        <v>24</v>
      </c>
      <c r="G59" s="1">
        <v>2</v>
      </c>
      <c r="H59" s="52">
        <v>100</v>
      </c>
      <c r="I59" s="47">
        <v>50</v>
      </c>
      <c r="J59" s="33"/>
      <c r="K59" s="1">
        <v>43</v>
      </c>
      <c r="L59" s="55"/>
    </row>
    <row r="60" spans="1:16" ht="13.5" thickBot="1" x14ac:dyDescent="0.25">
      <c r="A60" s="1" t="s">
        <v>12</v>
      </c>
      <c r="B60" s="1" t="s">
        <v>13</v>
      </c>
      <c r="C60" s="2">
        <v>37251</v>
      </c>
      <c r="D60" s="1">
        <v>380414.1</v>
      </c>
      <c r="E60" s="1">
        <v>0</v>
      </c>
      <c r="F60" s="1">
        <v>6</v>
      </c>
      <c r="G60" s="1">
        <v>6</v>
      </c>
      <c r="H60" s="53">
        <v>300</v>
      </c>
      <c r="I60" s="49">
        <v>150</v>
      </c>
      <c r="J60" s="35"/>
      <c r="K60" s="1">
        <v>43</v>
      </c>
      <c r="L60" s="57"/>
    </row>
    <row r="61" spans="1:16" ht="51" hidden="1" x14ac:dyDescent="0.2">
      <c r="A61" s="1" t="s">
        <v>12</v>
      </c>
      <c r="B61" s="1" t="s">
        <v>13</v>
      </c>
      <c r="C61" s="2">
        <v>37252</v>
      </c>
      <c r="D61" s="1">
        <v>380414.1</v>
      </c>
      <c r="E61" s="1">
        <v>0</v>
      </c>
      <c r="F61" s="1">
        <v>6</v>
      </c>
      <c r="G61" s="1">
        <v>6</v>
      </c>
      <c r="H61" s="1">
        <v>0</v>
      </c>
      <c r="I61" s="4"/>
      <c r="J61" s="4"/>
      <c r="K61" s="1">
        <v>43</v>
      </c>
      <c r="P61" s="24" t="s">
        <v>24</v>
      </c>
    </row>
    <row r="62" spans="1:16" hidden="1" x14ac:dyDescent="0.2">
      <c r="A62" s="1" t="s">
        <v>12</v>
      </c>
      <c r="B62" s="1" t="s">
        <v>13</v>
      </c>
      <c r="C62" s="2">
        <v>37252</v>
      </c>
      <c r="D62" s="1">
        <v>380414.1</v>
      </c>
      <c r="E62" s="1">
        <v>22</v>
      </c>
      <c r="F62" s="1">
        <v>24</v>
      </c>
      <c r="G62" s="1">
        <v>2</v>
      </c>
      <c r="H62" s="1">
        <v>0</v>
      </c>
      <c r="I62" s="4"/>
      <c r="J62" s="4"/>
      <c r="K62" s="1">
        <v>43</v>
      </c>
    </row>
    <row r="63" spans="1:16" hidden="1" x14ac:dyDescent="0.2">
      <c r="A63" s="1" t="s">
        <v>12</v>
      </c>
      <c r="B63" s="1" t="s">
        <v>13</v>
      </c>
      <c r="C63" s="2">
        <v>37253</v>
      </c>
      <c r="D63" s="1">
        <v>380414.1</v>
      </c>
      <c r="E63" s="1">
        <v>22</v>
      </c>
      <c r="F63" s="1">
        <v>24</v>
      </c>
      <c r="G63" s="1">
        <v>2</v>
      </c>
      <c r="H63" s="1">
        <v>0</v>
      </c>
      <c r="I63" s="4"/>
      <c r="J63" s="4"/>
      <c r="K63" s="1">
        <v>43</v>
      </c>
    </row>
    <row r="64" spans="1:16" hidden="1" x14ac:dyDescent="0.2">
      <c r="A64" s="1" t="s">
        <v>12</v>
      </c>
      <c r="B64" s="1" t="s">
        <v>13</v>
      </c>
      <c r="C64" s="2">
        <v>37253</v>
      </c>
      <c r="D64" s="1">
        <v>380414.1</v>
      </c>
      <c r="E64" s="1">
        <v>0</v>
      </c>
      <c r="F64" s="1">
        <v>6</v>
      </c>
      <c r="G64" s="1">
        <v>6</v>
      </c>
      <c r="H64" s="1">
        <v>0</v>
      </c>
      <c r="I64" s="4"/>
      <c r="J64" s="4"/>
      <c r="K64" s="1">
        <v>43</v>
      </c>
    </row>
    <row r="65" spans="1:16" hidden="1" x14ac:dyDescent="0.2">
      <c r="A65" s="1" t="s">
        <v>12</v>
      </c>
      <c r="B65" s="1" t="s">
        <v>13</v>
      </c>
      <c r="C65" s="2">
        <v>37254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/>
      <c r="J65" s="4"/>
      <c r="K65" s="1">
        <v>43</v>
      </c>
    </row>
    <row r="66" spans="1:16" hidden="1" x14ac:dyDescent="0.2">
      <c r="A66" s="1" t="s">
        <v>12</v>
      </c>
      <c r="B66" s="1" t="s">
        <v>13</v>
      </c>
      <c r="C66" s="2">
        <v>37254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/>
      <c r="J66" s="4"/>
      <c r="K66" s="1">
        <v>43</v>
      </c>
    </row>
    <row r="67" spans="1:16" hidden="1" x14ac:dyDescent="0.2">
      <c r="A67" s="1" t="s">
        <v>12</v>
      </c>
      <c r="B67" s="1" t="s">
        <v>13</v>
      </c>
      <c r="C67" s="2">
        <v>37255</v>
      </c>
      <c r="D67" s="1">
        <v>380414.1</v>
      </c>
      <c r="E67" s="1">
        <v>0</v>
      </c>
      <c r="F67" s="1">
        <v>24</v>
      </c>
      <c r="G67" s="1">
        <v>24</v>
      </c>
      <c r="H67" s="1">
        <v>0</v>
      </c>
      <c r="I67" s="4"/>
      <c r="J67" s="4"/>
      <c r="K67" s="1">
        <v>43</v>
      </c>
    </row>
    <row r="68" spans="1:16" ht="51" hidden="1" x14ac:dyDescent="0.2">
      <c r="A68" s="1" t="s">
        <v>12</v>
      </c>
      <c r="B68" s="1" t="s">
        <v>13</v>
      </c>
      <c r="C68" s="2">
        <v>37256</v>
      </c>
      <c r="D68" s="1">
        <v>380414.1</v>
      </c>
      <c r="E68" s="1">
        <v>22</v>
      </c>
      <c r="F68" s="1">
        <v>24</v>
      </c>
      <c r="G68" s="1">
        <v>2</v>
      </c>
      <c r="H68" s="1">
        <v>0</v>
      </c>
      <c r="I68" s="4"/>
      <c r="J68" s="4"/>
      <c r="K68" s="1">
        <v>43</v>
      </c>
      <c r="P68" s="24" t="s">
        <v>25</v>
      </c>
    </row>
    <row r="69" spans="1:16" ht="13.5" hidden="1" thickBot="1" x14ac:dyDescent="0.25">
      <c r="A69" s="1" t="s">
        <v>12</v>
      </c>
      <c r="B69" s="1" t="s">
        <v>13</v>
      </c>
      <c r="C69" s="2">
        <v>37256</v>
      </c>
      <c r="D69" s="1">
        <v>380414.1</v>
      </c>
      <c r="E69" s="1">
        <v>0</v>
      </c>
      <c r="F69" s="1">
        <v>6</v>
      </c>
      <c r="G69" s="1">
        <v>6</v>
      </c>
      <c r="H69" s="1">
        <v>0</v>
      </c>
      <c r="I69" s="4"/>
      <c r="J69" s="4"/>
      <c r="K69" s="1">
        <v>43</v>
      </c>
    </row>
    <row r="70" spans="1:16" s="9" customFormat="1" ht="13.5" hidden="1" thickBot="1" x14ac:dyDescent="0.25">
      <c r="A70" s="19" t="s">
        <v>16</v>
      </c>
      <c r="B70" s="20"/>
      <c r="C70" s="8"/>
      <c r="H70" s="10">
        <f>SUM(H14:H69)</f>
        <v>14200</v>
      </c>
      <c r="I70" s="10"/>
      <c r="J70" s="10"/>
    </row>
    <row r="71" spans="1:16" hidden="1" x14ac:dyDescent="0.2">
      <c r="H71" s="6"/>
      <c r="I71" s="7"/>
      <c r="J71" s="7"/>
      <c r="K71" s="6"/>
    </row>
    <row r="72" spans="1:16" ht="13.5" hidden="1" thickBot="1" x14ac:dyDescent="0.25"/>
    <row r="73" spans="1:16" hidden="1" x14ac:dyDescent="0.2">
      <c r="A73" s="13"/>
      <c r="B73" s="14" t="s">
        <v>18</v>
      </c>
      <c r="C73" s="14" t="s">
        <v>8</v>
      </c>
      <c r="D73" s="14"/>
      <c r="E73" s="15" t="s">
        <v>21</v>
      </c>
    </row>
    <row r="74" spans="1:16" hidden="1" x14ac:dyDescent="0.2">
      <c r="A74" s="16" t="s">
        <v>17</v>
      </c>
      <c r="B74" s="6">
        <v>14600</v>
      </c>
      <c r="C74" s="6">
        <v>43</v>
      </c>
      <c r="D74" s="6"/>
      <c r="E74" s="18">
        <f>B74*C74</f>
        <v>627800</v>
      </c>
    </row>
    <row r="75" spans="1:16" hidden="1" x14ac:dyDescent="0.2">
      <c r="A75" s="16" t="s">
        <v>19</v>
      </c>
      <c r="B75" s="6">
        <f>B74+J70</f>
        <v>14600</v>
      </c>
      <c r="C75" s="6">
        <v>43</v>
      </c>
      <c r="D75" s="6"/>
      <c r="E75" s="18">
        <f>B75*C75</f>
        <v>627800</v>
      </c>
    </row>
    <row r="76" spans="1:16" ht="13.5" hidden="1" thickBot="1" x14ac:dyDescent="0.25">
      <c r="A76" s="11" t="s">
        <v>22</v>
      </c>
      <c r="B76" s="17"/>
      <c r="C76" s="17"/>
      <c r="D76" s="17"/>
      <c r="E76" s="12">
        <f>E75-E74</f>
        <v>0</v>
      </c>
    </row>
    <row r="77" spans="1:16" hidden="1" x14ac:dyDescent="0.2"/>
    <row r="78" spans="1:16" hidden="1" x14ac:dyDescent="0.2"/>
    <row r="79" spans="1:16" hidden="1" x14ac:dyDescent="0.2"/>
    <row r="80" spans="1:16" x14ac:dyDescent="0.2">
      <c r="H80" s="1">
        <f>H6+H8+H9+H57+H60+H59</f>
        <v>2400</v>
      </c>
      <c r="I80" s="1">
        <f>I6+I8+I9+I57+I60+I59</f>
        <v>1600</v>
      </c>
      <c r="J80" s="1">
        <f>J6+J8+J9+J57+J60+J59</f>
        <v>0</v>
      </c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I1" zoomScaleNormal="100" workbookViewId="0">
      <selection activeCell="M18" sqref="M18"/>
    </sheetView>
  </sheetViews>
  <sheetFormatPr defaultRowHeight="12.75" x14ac:dyDescent="0.2"/>
  <cols>
    <col min="1" max="1" width="11.5703125" bestFit="1" customWidth="1"/>
    <col min="2" max="2" width="9.28515625" bestFit="1" customWidth="1"/>
    <col min="3" max="3" width="10.140625" bestFit="1" customWidth="1"/>
    <col min="4" max="4" width="11.7109375" bestFit="1" customWidth="1"/>
    <col min="8" max="8" width="20.28515625" bestFit="1" customWidth="1"/>
    <col min="9" max="9" width="18.7109375" bestFit="1" customWidth="1"/>
    <col min="10" max="10" width="10.28515625" hidden="1" customWidth="1"/>
    <col min="11" max="11" width="19.28515625" bestFit="1" customWidth="1"/>
    <col min="17" max="17" width="25.28515625" bestFit="1" customWidth="1"/>
  </cols>
  <sheetData>
    <row r="1" spans="1:17" x14ac:dyDescent="0.2">
      <c r="K1" s="1"/>
    </row>
    <row r="2" spans="1:17" x14ac:dyDescent="0.2">
      <c r="K2" s="1"/>
    </row>
    <row r="3" spans="1:17" s="1" customFormat="1" x14ac:dyDescent="0.2">
      <c r="A3" s="1">
        <v>381345.1</v>
      </c>
      <c r="H3" s="4" t="s">
        <v>27</v>
      </c>
      <c r="I3" s="4" t="s">
        <v>12</v>
      </c>
      <c r="J3" s="4" t="s">
        <v>20</v>
      </c>
      <c r="K3" s="26" t="s">
        <v>26</v>
      </c>
    </row>
    <row r="4" spans="1:17" s="1" customFormat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7</v>
      </c>
      <c r="K4" s="25"/>
      <c r="L4" s="1" t="s">
        <v>8</v>
      </c>
      <c r="M4" s="1" t="s">
        <v>9</v>
      </c>
      <c r="N4" s="1" t="s">
        <v>10</v>
      </c>
      <c r="O4" s="1" t="s">
        <v>11</v>
      </c>
    </row>
    <row r="5" spans="1:17" s="21" customFormat="1" ht="63.75" x14ac:dyDescent="0.2">
      <c r="A5" s="21" t="s">
        <v>12</v>
      </c>
      <c r="B5" s="21" t="s">
        <v>13</v>
      </c>
      <c r="C5" s="22">
        <v>37250</v>
      </c>
      <c r="D5" s="21">
        <v>380414.1</v>
      </c>
      <c r="E5" s="21">
        <v>0</v>
      </c>
      <c r="F5" s="21">
        <v>24</v>
      </c>
      <c r="G5" s="21">
        <v>24</v>
      </c>
      <c r="H5" s="21">
        <v>0</v>
      </c>
      <c r="I5" s="23">
        <v>600</v>
      </c>
      <c r="J5" s="23">
        <f>I5-H5</f>
        <v>600</v>
      </c>
      <c r="K5" s="27">
        <v>1200</v>
      </c>
      <c r="L5" s="21">
        <v>43</v>
      </c>
      <c r="M5" s="21">
        <v>0</v>
      </c>
      <c r="N5" s="21" t="s">
        <v>14</v>
      </c>
      <c r="O5" s="21" t="s">
        <v>15</v>
      </c>
      <c r="Q5" s="28" t="s">
        <v>23</v>
      </c>
    </row>
    <row r="6" spans="1:17" s="1" customFormat="1" x14ac:dyDescent="0.2">
      <c r="A6" s="1" t="s">
        <v>12</v>
      </c>
      <c r="B6" s="1" t="s">
        <v>13</v>
      </c>
      <c r="C6" s="2">
        <v>37251</v>
      </c>
      <c r="D6" s="1">
        <v>380414.1</v>
      </c>
      <c r="E6" s="1">
        <v>22</v>
      </c>
      <c r="F6" s="1">
        <v>24</v>
      </c>
      <c r="G6" s="1">
        <v>2</v>
      </c>
      <c r="H6" s="1">
        <v>0</v>
      </c>
      <c r="I6" s="4">
        <v>50</v>
      </c>
      <c r="J6" s="4">
        <f>I6-H6</f>
        <v>50</v>
      </c>
      <c r="K6" s="26">
        <v>100</v>
      </c>
      <c r="L6" s="1">
        <v>43</v>
      </c>
      <c r="M6" s="1">
        <v>0</v>
      </c>
      <c r="N6" s="1" t="s">
        <v>14</v>
      </c>
      <c r="O6" s="1" t="s">
        <v>15</v>
      </c>
      <c r="Q6" s="25"/>
    </row>
    <row r="7" spans="1:17" s="1" customFormat="1" x14ac:dyDescent="0.2">
      <c r="A7" s="1" t="s">
        <v>12</v>
      </c>
      <c r="B7" s="1" t="s">
        <v>13</v>
      </c>
      <c r="C7" s="2">
        <v>37251</v>
      </c>
      <c r="D7" s="1">
        <v>380414.1</v>
      </c>
      <c r="E7" s="1">
        <v>0</v>
      </c>
      <c r="F7" s="1">
        <v>6</v>
      </c>
      <c r="G7" s="1">
        <v>6</v>
      </c>
      <c r="H7" s="1">
        <v>0</v>
      </c>
      <c r="I7" s="4">
        <v>150</v>
      </c>
      <c r="J7" s="4">
        <f>I7-H7</f>
        <v>150</v>
      </c>
      <c r="K7" s="26">
        <v>300</v>
      </c>
      <c r="L7" s="1">
        <v>43</v>
      </c>
      <c r="M7" s="1">
        <v>0</v>
      </c>
      <c r="N7" s="1" t="s">
        <v>14</v>
      </c>
      <c r="O7" s="1" t="s">
        <v>15</v>
      </c>
      <c r="Q7" s="25"/>
    </row>
    <row r="8" spans="1:17" s="1" customFormat="1" ht="51" x14ac:dyDescent="0.2">
      <c r="A8" s="1" t="s">
        <v>12</v>
      </c>
      <c r="B8" s="1" t="s">
        <v>13</v>
      </c>
      <c r="C8" s="2">
        <v>37252</v>
      </c>
      <c r="D8" s="1">
        <v>380414.1</v>
      </c>
      <c r="E8" s="1">
        <v>0</v>
      </c>
      <c r="F8" s="1">
        <v>6</v>
      </c>
      <c r="G8" s="1">
        <v>6</v>
      </c>
      <c r="H8" s="1">
        <v>0</v>
      </c>
      <c r="I8" s="4">
        <v>100</v>
      </c>
      <c r="J8" s="4">
        <f>I8-H8</f>
        <v>100</v>
      </c>
      <c r="K8" s="26">
        <v>300</v>
      </c>
      <c r="L8" s="1">
        <v>43</v>
      </c>
      <c r="M8" s="1">
        <v>0</v>
      </c>
      <c r="N8" s="1" t="s">
        <v>14</v>
      </c>
      <c r="O8" s="1" t="s">
        <v>15</v>
      </c>
      <c r="Q8" s="28" t="s">
        <v>24</v>
      </c>
    </row>
    <row r="9" spans="1:17" s="1" customFormat="1" x14ac:dyDescent="0.2">
      <c r="A9" s="1" t="s">
        <v>12</v>
      </c>
      <c r="B9" s="1" t="s">
        <v>13</v>
      </c>
      <c r="C9" s="2">
        <v>37252</v>
      </c>
      <c r="D9" s="1">
        <v>380414.1</v>
      </c>
      <c r="E9" s="1">
        <v>22</v>
      </c>
      <c r="F9" s="1">
        <v>24</v>
      </c>
      <c r="G9" s="1">
        <v>2</v>
      </c>
      <c r="H9" s="1">
        <v>0</v>
      </c>
      <c r="I9" s="4">
        <v>300</v>
      </c>
      <c r="J9" s="4">
        <f>I9-H9</f>
        <v>300</v>
      </c>
      <c r="K9" s="26">
        <v>100</v>
      </c>
      <c r="L9" s="1">
        <v>43</v>
      </c>
      <c r="M9" s="1">
        <v>0</v>
      </c>
      <c r="N9" s="1" t="s">
        <v>14</v>
      </c>
      <c r="O9" s="1" t="s">
        <v>15</v>
      </c>
    </row>
    <row r="10" spans="1:17" x14ac:dyDescent="0.2">
      <c r="K10" s="1"/>
    </row>
  </sheetData>
  <phoneticPr fontId="0" type="noConversion"/>
  <pageMargins left="0.75" right="0.75" top="1" bottom="1" header="0.5" footer="0.5"/>
  <pageSetup paperSize="5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dispute</vt:lpstr>
      <vt:lpstr>Remaining dispute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Felienne</cp:lastModifiedBy>
  <cp:lastPrinted>2002-06-25T14:47:35Z</cp:lastPrinted>
  <dcterms:created xsi:type="dcterms:W3CDTF">2002-05-22T19:52:37Z</dcterms:created>
  <dcterms:modified xsi:type="dcterms:W3CDTF">2014-09-04T08:09:01Z</dcterms:modified>
</cp:coreProperties>
</file>