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J16" i="1"/>
  <c r="K16" i="1"/>
  <c r="R16" i="1"/>
  <c r="S16" i="1"/>
  <c r="Z16" i="1"/>
  <c r="B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F22" i="1" s="1"/>
  <c r="D18" i="1"/>
  <c r="D16" i="1" s="1"/>
  <c r="E18" i="1"/>
  <c r="E24" i="1" s="1"/>
  <c r="F18" i="1"/>
  <c r="G18" i="1"/>
  <c r="G16" i="1" s="1"/>
  <c r="H18" i="1"/>
  <c r="H22" i="1" s="1"/>
  <c r="H25" i="1" s="1"/>
  <c r="I18" i="1"/>
  <c r="I16" i="1" s="1"/>
  <c r="J18" i="1"/>
  <c r="K18" i="1"/>
  <c r="L18" i="1"/>
  <c r="L16" i="1" s="1"/>
  <c r="M18" i="1"/>
  <c r="M24" i="1" s="1"/>
  <c r="N18" i="1"/>
  <c r="O18" i="1"/>
  <c r="O16" i="1" s="1"/>
  <c r="P18" i="1"/>
  <c r="Q18" i="1"/>
  <c r="Q16" i="1" s="1"/>
  <c r="R18" i="1"/>
  <c r="S18" i="1"/>
  <c r="T18" i="1"/>
  <c r="T16" i="1" s="1"/>
  <c r="U18" i="1"/>
  <c r="U24" i="1" s="1"/>
  <c r="V18" i="1"/>
  <c r="W18" i="1"/>
  <c r="W16" i="1" s="1"/>
  <c r="X18" i="1"/>
  <c r="Y18" i="1"/>
  <c r="Y16" i="1" s="1"/>
  <c r="Z18" i="1"/>
  <c r="B19" i="1"/>
  <c r="C19" i="1"/>
  <c r="C17" i="1" s="1"/>
  <c r="D19" i="1"/>
  <c r="E19" i="1"/>
  <c r="E17" i="1" s="1"/>
  <c r="F19" i="1"/>
  <c r="F17" i="1" s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Z17" i="1" s="1"/>
  <c r="B20" i="1"/>
  <c r="C20" i="1"/>
  <c r="F23" i="1" s="1"/>
  <c r="F27" i="1" s="1"/>
  <c r="D20" i="1"/>
  <c r="E20" i="1"/>
  <c r="F20" i="1"/>
  <c r="P23" i="1" s="1"/>
  <c r="P26" i="1" s="1"/>
  <c r="G20" i="1"/>
  <c r="H20" i="1"/>
  <c r="I20" i="1"/>
  <c r="J20" i="1"/>
  <c r="K20" i="1"/>
  <c r="L20" i="1"/>
  <c r="M20" i="1"/>
  <c r="N20" i="1"/>
  <c r="N16" i="1" s="1"/>
  <c r="O20" i="1"/>
  <c r="P20" i="1"/>
  <c r="Q20" i="1"/>
  <c r="R20" i="1"/>
  <c r="S20" i="1"/>
  <c r="T20" i="1"/>
  <c r="U20" i="1"/>
  <c r="V20" i="1"/>
  <c r="V16" i="1" s="1"/>
  <c r="W20" i="1"/>
  <c r="X20" i="1"/>
  <c r="Y20" i="1"/>
  <c r="Z20" i="1"/>
  <c r="B21" i="1"/>
  <c r="C21" i="1"/>
  <c r="D21" i="1"/>
  <c r="E21" i="1"/>
  <c r="E27" i="1" s="1"/>
  <c r="F21" i="1"/>
  <c r="G21" i="1"/>
  <c r="H21" i="1"/>
  <c r="H17" i="1" s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5" i="1" s="1"/>
  <c r="M22" i="1"/>
  <c r="U22" i="1"/>
  <c r="E23" i="1"/>
  <c r="E26" i="1" s="1"/>
  <c r="M23" i="1"/>
  <c r="M26" i="1" s="1"/>
  <c r="U23" i="1"/>
  <c r="U26" i="1" s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F25" i="1" l="1"/>
  <c r="F24" i="1"/>
  <c r="S26" i="1"/>
  <c r="K26" i="1"/>
  <c r="G25" i="1"/>
  <c r="T23" i="1"/>
  <c r="T26" i="1" s="1"/>
  <c r="L23" i="1"/>
  <c r="L26" i="1" s="1"/>
  <c r="D23" i="1"/>
  <c r="T22" i="1"/>
  <c r="T24" i="1" s="1"/>
  <c r="L22" i="1"/>
  <c r="L24" i="1" s="1"/>
  <c r="D22" i="1"/>
  <c r="D24" i="1" s="1"/>
  <c r="S23" i="1"/>
  <c r="K23" i="1"/>
  <c r="C23" i="1"/>
  <c r="C27" i="1" s="1"/>
  <c r="S22" i="1"/>
  <c r="S24" i="1" s="1"/>
  <c r="K22" i="1"/>
  <c r="K24" i="1" s="1"/>
  <c r="C22" i="1"/>
  <c r="G17" i="1"/>
  <c r="Z23" i="1"/>
  <c r="Z26" i="1" s="1"/>
  <c r="R23" i="1"/>
  <c r="R26" i="1" s="1"/>
  <c r="J23" i="1"/>
  <c r="J26" i="1" s="1"/>
  <c r="Z22" i="1"/>
  <c r="R22" i="1"/>
  <c r="R24" i="1" s="1"/>
  <c r="J22" i="1"/>
  <c r="J24" i="1" s="1"/>
  <c r="X16" i="1"/>
  <c r="P16" i="1"/>
  <c r="H16" i="1"/>
  <c r="F26" i="1"/>
  <c r="H24" i="1"/>
  <c r="Y23" i="1"/>
  <c r="Q23" i="1"/>
  <c r="Q26" i="1" s="1"/>
  <c r="I23" i="1"/>
  <c r="I26" i="1" s="1"/>
  <c r="Y22" i="1"/>
  <c r="Q22" i="1"/>
  <c r="Q24" i="1" s="1"/>
  <c r="I22" i="1"/>
  <c r="I24" i="1" s="1"/>
  <c r="X23" i="1"/>
  <c r="X26" i="1" s="1"/>
  <c r="H23" i="1"/>
  <c r="X22" i="1"/>
  <c r="X24" i="1" s="1"/>
  <c r="P22" i="1"/>
  <c r="P24" i="1" s="1"/>
  <c r="F16" i="1"/>
  <c r="W23" i="1"/>
  <c r="W26" i="1" s="1"/>
  <c r="O23" i="1"/>
  <c r="O26" i="1" s="1"/>
  <c r="G23" i="1"/>
  <c r="W22" i="1"/>
  <c r="W24" i="1" s="1"/>
  <c r="O22" i="1"/>
  <c r="O24" i="1" s="1"/>
  <c r="G22" i="1"/>
  <c r="G24" i="1" s="1"/>
  <c r="U16" i="1"/>
  <c r="M16" i="1"/>
  <c r="E16" i="1"/>
  <c r="AA16" i="1" s="1"/>
  <c r="D17" i="1"/>
  <c r="V23" i="1"/>
  <c r="V26" i="1" s="1"/>
  <c r="N23" i="1"/>
  <c r="N26" i="1" s="1"/>
  <c r="V22" i="1"/>
  <c r="V24" i="1" s="1"/>
  <c r="N22" i="1"/>
  <c r="N24" i="1" s="1"/>
  <c r="D27" i="1" l="1"/>
  <c r="D26" i="1"/>
  <c r="H26" i="1"/>
  <c r="H27" i="1"/>
  <c r="Z27" i="1"/>
  <c r="C25" i="1"/>
  <c r="C24" i="1"/>
  <c r="Z24" i="1"/>
  <c r="Z25" i="1"/>
  <c r="C26" i="1"/>
  <c r="G26" i="1"/>
  <c r="G27" i="1"/>
  <c r="Y24" i="1"/>
  <c r="Y25" i="1"/>
  <c r="D25" i="1"/>
  <c r="Y26" i="1"/>
  <c r="Y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<sst xmlns="http://schemas.openxmlformats.org/spreadsheetml/2006/main" count="74" uniqueCount="49">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</sst>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37347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29.28</v>
      </c>
      <c r="D12" s="28">
        <v>29.135999999999999</v>
      </c>
      <c r="E12" s="28">
        <v>26.67</v>
      </c>
      <c r="F12" s="28">
        <v>29.303999999999998</v>
      </c>
      <c r="G12" s="28">
        <v>29.16</v>
      </c>
      <c r="H12" s="28">
        <v>25.728000000000002</v>
      </c>
      <c r="I12" s="28">
        <v>24.24</v>
      </c>
      <c r="J12" s="28">
        <v>24.48</v>
      </c>
      <c r="K12" s="28">
        <v>24.324000000000002</v>
      </c>
      <c r="L12" s="28">
        <v>24.36</v>
      </c>
      <c r="M12" s="28">
        <v>24.263999999999999</v>
      </c>
      <c r="N12" s="28">
        <v>24.216000000000001</v>
      </c>
      <c r="O12" s="28">
        <v>24.192</v>
      </c>
      <c r="P12" s="28">
        <v>24.143999999999998</v>
      </c>
      <c r="Q12" s="28">
        <v>22.884</v>
      </c>
      <c r="R12" s="28">
        <v>24.468</v>
      </c>
      <c r="S12" s="28">
        <v>20.808</v>
      </c>
      <c r="T12" s="28">
        <v>23.76</v>
      </c>
      <c r="U12" s="28">
        <v>23.736000000000001</v>
      </c>
      <c r="V12" s="28">
        <v>23.808</v>
      </c>
      <c r="W12" s="28">
        <v>22.404</v>
      </c>
      <c r="X12" s="28">
        <v>26.867999999999999</v>
      </c>
      <c r="Y12" s="28">
        <v>29.436</v>
      </c>
      <c r="Z12" s="28">
        <v>29.52</v>
      </c>
      <c r="AA12" s="36">
        <f>SUM(C12:Z12)</f>
        <v>611.19000000000017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29.82</v>
      </c>
      <c r="D13" s="28">
        <v>29.844000000000001</v>
      </c>
      <c r="E13" s="28">
        <v>24.468</v>
      </c>
      <c r="F13" s="28">
        <v>26.988</v>
      </c>
      <c r="G13" s="28">
        <v>27.696000000000002</v>
      </c>
      <c r="H13" s="28">
        <v>30.443999999999999</v>
      </c>
      <c r="I13" s="28">
        <v>31.56</v>
      </c>
      <c r="J13" s="28">
        <v>31.884</v>
      </c>
      <c r="K13" s="28">
        <v>31.8</v>
      </c>
      <c r="L13" s="28">
        <v>31.571999999999999</v>
      </c>
      <c r="M13" s="28">
        <v>31.692</v>
      </c>
      <c r="N13" s="28">
        <v>31.475999999999999</v>
      </c>
      <c r="O13" s="28">
        <v>30.707999999999998</v>
      </c>
      <c r="P13" s="28">
        <v>30.648</v>
      </c>
      <c r="Q13" s="28">
        <v>30.228000000000002</v>
      </c>
      <c r="R13" s="28">
        <v>29.628</v>
      </c>
      <c r="S13" s="28">
        <v>29.88</v>
      </c>
      <c r="T13" s="28">
        <v>27.78</v>
      </c>
      <c r="U13" s="28">
        <v>29.46</v>
      </c>
      <c r="V13" s="28">
        <v>29.712</v>
      </c>
      <c r="W13" s="28">
        <v>29.82</v>
      </c>
      <c r="X13" s="28">
        <v>30.335999999999999</v>
      </c>
      <c r="Y13" s="28">
        <v>28.187999999999999</v>
      </c>
      <c r="Z13" s="28">
        <v>21.024000000000001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20.414999999999999</v>
      </c>
      <c r="D14" s="29">
        <v>20.414999999999999</v>
      </c>
      <c r="E14" s="29">
        <v>20.414999999999999</v>
      </c>
      <c r="F14" s="29">
        <v>20.414999999999999</v>
      </c>
      <c r="G14" s="29">
        <v>20.414999999999999</v>
      </c>
      <c r="H14" s="29">
        <v>20.414999999999999</v>
      </c>
      <c r="I14" s="29">
        <v>20.614999999999998</v>
      </c>
      <c r="J14" s="29">
        <v>20.614999999999998</v>
      </c>
      <c r="K14" s="29">
        <v>20.614999999999998</v>
      </c>
      <c r="L14" s="29">
        <v>20.614999999999998</v>
      </c>
      <c r="M14" s="29">
        <v>20.614999999999998</v>
      </c>
      <c r="N14" s="29">
        <v>20.614999999999998</v>
      </c>
      <c r="O14" s="29">
        <v>20.614999999999998</v>
      </c>
      <c r="P14" s="29">
        <v>20.614999999999998</v>
      </c>
      <c r="Q14" s="29">
        <v>20.614999999999998</v>
      </c>
      <c r="R14" s="29">
        <v>20.614999999999998</v>
      </c>
      <c r="S14" s="29">
        <v>20.614999999999998</v>
      </c>
      <c r="T14" s="29">
        <v>20.614999999999998</v>
      </c>
      <c r="U14" s="29">
        <v>21.19</v>
      </c>
      <c r="V14" s="29">
        <v>21.19</v>
      </c>
      <c r="W14" s="29">
        <v>21.19</v>
      </c>
      <c r="X14" s="29">
        <v>21.19</v>
      </c>
      <c r="Y14" s="29">
        <v>22.07</v>
      </c>
      <c r="Z14" s="29">
        <v>22.07</v>
      </c>
      <c r="AA14" s="37">
        <f>SUM(C14:Z14)</f>
        <v>498.77000000000004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23.17</v>
      </c>
      <c r="D15" s="29">
        <v>23.17</v>
      </c>
      <c r="E15" s="29">
        <v>23.17</v>
      </c>
      <c r="F15" s="29">
        <v>23.17</v>
      </c>
      <c r="G15" s="29">
        <v>23.92</v>
      </c>
      <c r="H15" s="29">
        <v>23.92</v>
      </c>
      <c r="I15" s="29">
        <v>24.12</v>
      </c>
      <c r="J15" s="29">
        <v>24.12</v>
      </c>
      <c r="K15" s="29">
        <v>24.12</v>
      </c>
      <c r="L15" s="29">
        <v>24.12</v>
      </c>
      <c r="M15" s="29">
        <v>24.12</v>
      </c>
      <c r="N15" s="29">
        <v>24.12</v>
      </c>
      <c r="O15" s="29">
        <v>18.495000000000001</v>
      </c>
      <c r="P15" s="29">
        <v>22.594999999999999</v>
      </c>
      <c r="Q15" s="29">
        <v>23.344999999999999</v>
      </c>
      <c r="R15" s="29">
        <v>22.465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20.28</v>
      </c>
      <c r="D16" s="31">
        <f t="shared" ref="D16:Z16" si="0">IF($AJ$5=6,"",D12+D18+D20)</f>
        <v>20.135999999999999</v>
      </c>
      <c r="E16" s="31">
        <f t="shared" si="0"/>
        <v>20.67</v>
      </c>
      <c r="F16" s="31">
        <f t="shared" si="0"/>
        <v>20.303999999999998</v>
      </c>
      <c r="G16" s="31">
        <f t="shared" si="0"/>
        <v>20.16</v>
      </c>
      <c r="H16" s="31">
        <f t="shared" si="0"/>
        <v>20.728000000000002</v>
      </c>
      <c r="I16" s="31">
        <f t="shared" si="0"/>
        <v>20.239999999999998</v>
      </c>
      <c r="J16" s="31">
        <f t="shared" si="0"/>
        <v>20.48</v>
      </c>
      <c r="K16" s="31">
        <f t="shared" si="0"/>
        <v>20.324000000000002</v>
      </c>
      <c r="L16" s="31">
        <f t="shared" si="0"/>
        <v>20.36</v>
      </c>
      <c r="M16" s="31">
        <f t="shared" si="0"/>
        <v>20.263999999999999</v>
      </c>
      <c r="N16" s="31">
        <f t="shared" si="0"/>
        <v>20.216000000000001</v>
      </c>
      <c r="O16" s="31">
        <f t="shared" si="0"/>
        <v>20.192</v>
      </c>
      <c r="P16" s="31">
        <f t="shared" si="0"/>
        <v>20.143999999999998</v>
      </c>
      <c r="Q16" s="31">
        <f t="shared" si="0"/>
        <v>20.884</v>
      </c>
      <c r="R16" s="31">
        <f t="shared" si="0"/>
        <v>20.468</v>
      </c>
      <c r="S16" s="31">
        <f t="shared" si="0"/>
        <v>20.808</v>
      </c>
      <c r="T16" s="31">
        <f t="shared" si="0"/>
        <v>20.76</v>
      </c>
      <c r="U16" s="31">
        <f t="shared" si="0"/>
        <v>20.736000000000001</v>
      </c>
      <c r="V16" s="31">
        <f t="shared" si="0"/>
        <v>20.808</v>
      </c>
      <c r="W16" s="31">
        <f t="shared" si="0"/>
        <v>21.404</v>
      </c>
      <c r="X16" s="31">
        <f t="shared" si="0"/>
        <v>20.867999999999999</v>
      </c>
      <c r="Y16" s="31">
        <f t="shared" si="0"/>
        <v>22.436</v>
      </c>
      <c r="Z16" s="31">
        <f t="shared" si="0"/>
        <v>22.52</v>
      </c>
      <c r="AA16" s="38">
        <f>SUM(C16:Z16)</f>
        <v>496.19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22.82</v>
      </c>
      <c r="D17" s="56">
        <f t="shared" si="1"/>
        <v>22.844000000000001</v>
      </c>
      <c r="E17" s="56">
        <f t="shared" si="1"/>
        <v>23.468</v>
      </c>
      <c r="F17" s="56">
        <f t="shared" si="1"/>
        <v>22.988</v>
      </c>
      <c r="G17" s="56">
        <f t="shared" si="1"/>
        <v>23.696000000000002</v>
      </c>
      <c r="H17" s="56">
        <f t="shared" si="1"/>
        <v>23.443999999999999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31.187999999999999</v>
      </c>
      <c r="Z17" s="56">
        <f>IF($AJ$5=6,"",IF(AND($AJ$5&gt;3,$AJ$5&lt;7),Z13+Z19+Z21,""))</f>
        <v>32.024000000000001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3</v>
      </c>
      <c r="Z19" s="45">
        <f>IF($AJ$5=6,"",IF(AND($AJ$5&gt;3,$AJ$5&lt;7),ROUND((IF(Z15&gt;Z13,Z15-Z13,0)),0),""))</f>
        <v>11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-9</v>
      </c>
      <c r="D20" s="4">
        <f t="shared" si="6"/>
        <v>-9</v>
      </c>
      <c r="E20" s="4">
        <f t="shared" si="6"/>
        <v>-6</v>
      </c>
      <c r="F20" s="4">
        <f t="shared" si="6"/>
        <v>-9</v>
      </c>
      <c r="G20" s="4">
        <f t="shared" si="6"/>
        <v>-9</v>
      </c>
      <c r="H20" s="4">
        <f t="shared" si="6"/>
        <v>-5</v>
      </c>
      <c r="I20" s="4">
        <f t="shared" si="6"/>
        <v>-4</v>
      </c>
      <c r="J20" s="4">
        <f t="shared" si="6"/>
        <v>-4</v>
      </c>
      <c r="K20" s="4">
        <f t="shared" si="6"/>
        <v>-4</v>
      </c>
      <c r="L20" s="4">
        <f t="shared" si="6"/>
        <v>-4</v>
      </c>
      <c r="M20" s="4">
        <f t="shared" si="6"/>
        <v>-4</v>
      </c>
      <c r="N20" s="4">
        <f t="shared" si="6"/>
        <v>-4</v>
      </c>
      <c r="O20" s="4">
        <f t="shared" si="6"/>
        <v>-4</v>
      </c>
      <c r="P20" s="4">
        <f t="shared" si="6"/>
        <v>-4</v>
      </c>
      <c r="Q20" s="4">
        <f t="shared" si="6"/>
        <v>-2</v>
      </c>
      <c r="R20" s="4">
        <f t="shared" si="6"/>
        <v>-4</v>
      </c>
      <c r="S20" s="4">
        <f t="shared" si="6"/>
        <v>0</v>
      </c>
      <c r="T20" s="4">
        <f t="shared" si="6"/>
        <v>-3</v>
      </c>
      <c r="U20" s="4">
        <f t="shared" si="6"/>
        <v>-3</v>
      </c>
      <c r="V20" s="4">
        <f t="shared" si="6"/>
        <v>-3</v>
      </c>
      <c r="W20" s="4">
        <f t="shared" si="6"/>
        <v>-1</v>
      </c>
      <c r="X20" s="4">
        <f t="shared" si="6"/>
        <v>-6</v>
      </c>
      <c r="Y20" s="4">
        <f t="shared" si="6"/>
        <v>-7</v>
      </c>
      <c r="Z20" s="46">
        <f t="shared" si="6"/>
        <v>-7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-7</v>
      </c>
      <c r="D21" s="4">
        <f t="shared" si="7"/>
        <v>-7</v>
      </c>
      <c r="E21" s="4">
        <f t="shared" si="7"/>
        <v>-1</v>
      </c>
      <c r="F21" s="4">
        <f t="shared" si="7"/>
        <v>-4</v>
      </c>
      <c r="G21" s="4">
        <f t="shared" si="7"/>
        <v>-4</v>
      </c>
      <c r="H21" s="4">
        <f t="shared" si="7"/>
        <v>-7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3</v>
      </c>
      <c r="Z25" s="45">
        <f>IF($AJ$5=6,"",IF(OR($AJ$5&lt;4,$AJ$5=7),"",Z19-Z22))</f>
        <v>11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-9</v>
      </c>
      <c r="D26" s="4">
        <f t="shared" si="14"/>
        <v>-9</v>
      </c>
      <c r="E26" s="4">
        <f t="shared" si="14"/>
        <v>-6</v>
      </c>
      <c r="F26" s="4">
        <f t="shared" si="14"/>
        <v>-9</v>
      </c>
      <c r="G26" s="4">
        <f t="shared" si="14"/>
        <v>-9</v>
      </c>
      <c r="H26" s="4">
        <f t="shared" si="14"/>
        <v>-5</v>
      </c>
      <c r="I26" s="4">
        <f t="shared" si="14"/>
        <v>-4</v>
      </c>
      <c r="J26" s="4">
        <f t="shared" si="14"/>
        <v>-4</v>
      </c>
      <c r="K26" s="4">
        <f t="shared" si="14"/>
        <v>-4</v>
      </c>
      <c r="L26" s="4">
        <f t="shared" si="14"/>
        <v>-4</v>
      </c>
      <c r="M26" s="4">
        <f t="shared" si="14"/>
        <v>-4</v>
      </c>
      <c r="N26" s="4">
        <f t="shared" si="14"/>
        <v>-4</v>
      </c>
      <c r="O26" s="4">
        <f t="shared" si="14"/>
        <v>-4</v>
      </c>
      <c r="P26" s="4">
        <f t="shared" si="14"/>
        <v>-4</v>
      </c>
      <c r="Q26" s="4">
        <f t="shared" si="14"/>
        <v>-2</v>
      </c>
      <c r="R26" s="4">
        <f t="shared" si="14"/>
        <v>-4</v>
      </c>
      <c r="S26" s="4">
        <f t="shared" si="14"/>
        <v>0</v>
      </c>
      <c r="T26" s="4">
        <f t="shared" si="14"/>
        <v>-3</v>
      </c>
      <c r="U26" s="4">
        <f t="shared" si="14"/>
        <v>-3</v>
      </c>
      <c r="V26" s="4">
        <f t="shared" si="14"/>
        <v>-3</v>
      </c>
      <c r="W26" s="4">
        <f t="shared" si="14"/>
        <v>-1</v>
      </c>
      <c r="X26" s="4">
        <f t="shared" si="14"/>
        <v>-6</v>
      </c>
      <c r="Y26" s="4">
        <f>IF($AJ$5=6,"",(Y20-Y23))</f>
        <v>-7</v>
      </c>
      <c r="Z26" s="46">
        <f>IF($AJ$5=6,"",(Z20-Z23))</f>
        <v>-7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-7</v>
      </c>
      <c r="D27" s="3">
        <f t="shared" si="15"/>
        <v>-7</v>
      </c>
      <c r="E27" s="3">
        <f t="shared" si="15"/>
        <v>-1</v>
      </c>
      <c r="F27" s="3">
        <f t="shared" si="15"/>
        <v>-4</v>
      </c>
      <c r="G27" s="3">
        <f t="shared" si="15"/>
        <v>-4</v>
      </c>
      <c r="H27" s="3">
        <f t="shared" si="15"/>
        <v>-7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2014-09-04T09:48:31Z</dcterms:modified>
</cp:coreProperties>
</file>