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2300" windowHeight="9855" activeTab="1"/>
  </bookViews>
  <sheets>
    <sheet name="Sheet1" sheetId="1" r:id="rId1"/>
    <sheet name="Mrkr_EPMI_SalesMay02" sheetId="2" r:id="rId2"/>
  </sheets>
  <definedNames>
    <definedName name="_xlnm.Print_Titles" localSheetId="1">Mrkr_EPMI_SalesMay02!$A:$A</definedName>
  </definedNames>
  <calcPr calcId="152511" fullCalcOnLoad="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10" i="2"/>
  <c r="H32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B32" i="2"/>
  <c r="C32" i="2"/>
  <c r="D32" i="2"/>
  <c r="E32" i="2"/>
  <c r="F32" i="2"/>
  <c r="G32" i="2"/>
  <c r="I32" i="2"/>
</calcChain>
</file>

<file path=xl/sharedStrings.xml><?xml version="1.0" encoding="utf-8"?>
<sst xmlns="http://schemas.openxmlformats.org/spreadsheetml/2006/main" count="25" uniqueCount="24">
  <si>
    <t xml:space="preserve">EPMI  </t>
  </si>
  <si>
    <t>Product</t>
  </si>
  <si>
    <t>SubProduct</t>
  </si>
  <si>
    <t>Contract</t>
  </si>
  <si>
    <t>Contract Dates</t>
  </si>
  <si>
    <t>Owner</t>
  </si>
  <si>
    <t>COBH Flag</t>
  </si>
  <si>
    <t>Est Price Flag</t>
  </si>
  <si>
    <t>Rate</t>
  </si>
  <si>
    <t>TOTALS</t>
  </si>
  <si>
    <t>SPFS</t>
  </si>
  <si>
    <t>BOOKO</t>
  </si>
  <si>
    <t>01PB-24445</t>
  </si>
  <si>
    <t xml:space="preserve">MO   </t>
  </si>
  <si>
    <t>00PB-23273</t>
  </si>
  <si>
    <t>00PB-23274</t>
  </si>
  <si>
    <t>99PB-21892</t>
  </si>
  <si>
    <t>99PB-21896</t>
  </si>
  <si>
    <t>NODEL</t>
  </si>
  <si>
    <t>DAY MWH</t>
  </si>
  <si>
    <t>TOTAL$$</t>
  </si>
  <si>
    <t>May</t>
  </si>
  <si>
    <t>May 24 2002 12:57PM</t>
  </si>
  <si>
    <t>Contract 21892 cut on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</si>
</sst>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###00.00##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44" fontId="2" fillId="0" borderId="0" xfId="1" applyFont="1"/>
    <xf numFmtId="0" fontId="2" fillId="0" borderId="3" xfId="0" applyFont="1" applyBorder="1"/>
    <xf numFmtId="0" fontId="3" fillId="0" borderId="4" xfId="0" applyFont="1" applyBorder="1"/>
    <xf numFmtId="164" fontId="2" fillId="0" borderId="4" xfId="0" applyNumberFormat="1" applyFont="1" applyBorder="1"/>
    <xf numFmtId="3" fontId="3" fillId="0" borderId="4" xfId="0" applyNumberFormat="1" applyFont="1" applyBorder="1"/>
    <xf numFmtId="44" fontId="2" fillId="0" borderId="5" xfId="1" applyFont="1" applyBorder="1"/>
    <xf numFmtId="44" fontId="2" fillId="0" borderId="6" xfId="1" applyFont="1" applyBorder="1"/>
    <xf numFmtId="44" fontId="3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22" fontId="2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44" fontId="3" fillId="0" borderId="23" xfId="1" applyFont="1" applyBorder="1"/>
    <xf numFmtId="44" fontId="3" fillId="0" borderId="24" xfId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44" fontId="2" fillId="0" borderId="28" xfId="1" applyFont="1" applyBorder="1"/>
    <xf numFmtId="3" fontId="3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B1" workbookViewId="0">
      <selection activeCell="K30" sqref="K30"/>
    </sheetView>
  </sheetViews>
  <sheetFormatPr defaultRowHeight="12.75" x14ac:dyDescent="0.2"/>
  <cols>
    <col min="1" max="1" width="12.5703125" style="1" bestFit="1" customWidth="1"/>
    <col min="2" max="3" width="9.5703125" style="1" bestFit="1" customWidth="1"/>
    <col min="4" max="4" width="19.85546875" style="1" bestFit="1" customWidth="1"/>
    <col min="5" max="7" width="9.5703125" style="1" bestFit="1" customWidth="1"/>
    <col min="8" max="8" width="10" style="1" bestFit="1" customWidth="1"/>
    <col min="9" max="9" width="13.85546875" style="13" bestFit="1" customWidth="1"/>
    <col min="10" max="16384" width="9.140625" style="1"/>
  </cols>
  <sheetData>
    <row r="1" spans="1:9" ht="14.25" thickTop="1" thickBot="1" x14ac:dyDescent="0.25">
      <c r="A1" s="21" t="s">
        <v>0</v>
      </c>
      <c r="B1" s="22" t="s">
        <v>21</v>
      </c>
      <c r="C1" s="23">
        <v>2002</v>
      </c>
      <c r="D1" s="24" t="s">
        <v>22</v>
      </c>
      <c r="E1" s="25"/>
      <c r="F1" s="25"/>
      <c r="G1" s="26"/>
      <c r="H1" s="14"/>
      <c r="I1" s="18"/>
    </row>
    <row r="2" spans="1:9" x14ac:dyDescent="0.2">
      <c r="A2" s="27" t="s">
        <v>1</v>
      </c>
      <c r="B2" s="28" t="s">
        <v>10</v>
      </c>
      <c r="C2" s="29"/>
      <c r="D2" s="29"/>
      <c r="E2" s="29"/>
      <c r="F2" s="29"/>
      <c r="G2" s="30"/>
      <c r="H2" s="9"/>
      <c r="I2" s="19"/>
    </row>
    <row r="3" spans="1:9" x14ac:dyDescent="0.2">
      <c r="A3" s="31" t="s">
        <v>2</v>
      </c>
      <c r="B3" s="32" t="s">
        <v>11</v>
      </c>
      <c r="C3" s="32" t="s">
        <v>13</v>
      </c>
      <c r="D3" s="33"/>
      <c r="E3" s="33"/>
      <c r="F3" s="33"/>
      <c r="G3" s="34" t="s">
        <v>18</v>
      </c>
      <c r="H3" s="9"/>
      <c r="I3" s="19"/>
    </row>
    <row r="4" spans="1:9" s="2" customFormat="1" ht="11.25" x14ac:dyDescent="0.2">
      <c r="A4" s="35" t="s">
        <v>3</v>
      </c>
      <c r="B4" s="36" t="s">
        <v>12</v>
      </c>
      <c r="C4" s="36" t="s">
        <v>14</v>
      </c>
      <c r="D4" s="36" t="s">
        <v>15</v>
      </c>
      <c r="E4" s="36" t="s">
        <v>16</v>
      </c>
      <c r="F4" s="36" t="s">
        <v>17</v>
      </c>
      <c r="G4" s="37" t="s">
        <v>15</v>
      </c>
      <c r="H4" s="10"/>
      <c r="I4" s="20"/>
    </row>
    <row r="5" spans="1:9" s="2" customFormat="1" ht="11.25" hidden="1" x14ac:dyDescent="0.2">
      <c r="A5" s="35" t="s">
        <v>4</v>
      </c>
      <c r="B5" s="36"/>
      <c r="C5" s="36"/>
      <c r="D5" s="36"/>
      <c r="E5" s="36"/>
      <c r="F5" s="36"/>
      <c r="G5" s="37"/>
      <c r="H5" s="10"/>
      <c r="I5" s="20"/>
    </row>
    <row r="6" spans="1:9" s="2" customFormat="1" ht="11.25" hidden="1" x14ac:dyDescent="0.2">
      <c r="A6" s="38" t="s">
        <v>5</v>
      </c>
      <c r="B6" s="39"/>
      <c r="C6" s="39"/>
      <c r="D6" s="39"/>
      <c r="E6" s="39"/>
      <c r="F6" s="39"/>
      <c r="G6" s="39"/>
      <c r="H6" s="40"/>
      <c r="I6" s="41"/>
    </row>
    <row r="7" spans="1:9" s="2" customFormat="1" ht="11.25" x14ac:dyDescent="0.2">
      <c r="A7" s="35" t="s">
        <v>6</v>
      </c>
      <c r="B7" s="36"/>
      <c r="C7" s="36"/>
      <c r="D7" s="36"/>
      <c r="E7" s="36"/>
      <c r="F7" s="36"/>
      <c r="G7" s="36"/>
      <c r="H7" s="37"/>
      <c r="I7" s="42"/>
    </row>
    <row r="8" spans="1:9" s="2" customFormat="1" ht="11.25" x14ac:dyDescent="0.2">
      <c r="A8" s="15" t="s">
        <v>7</v>
      </c>
      <c r="B8" s="6"/>
      <c r="C8" s="6"/>
      <c r="D8" s="6"/>
      <c r="E8" s="6"/>
      <c r="F8" s="6"/>
      <c r="G8" s="6"/>
      <c r="H8" s="10"/>
      <c r="I8" s="20"/>
    </row>
    <row r="9" spans="1:9" s="3" customFormat="1" x14ac:dyDescent="0.2">
      <c r="A9" s="16" t="s">
        <v>8</v>
      </c>
      <c r="B9" s="7">
        <f>ROUND(27.25,4)</f>
        <v>27.25</v>
      </c>
      <c r="C9" s="7">
        <f>ROUND(27.25,4)</f>
        <v>27.25</v>
      </c>
      <c r="D9" s="7">
        <f>ROUND(27.64,4)</f>
        <v>27.64</v>
      </c>
      <c r="E9" s="7">
        <f>ROUND(25.35,4)</f>
        <v>25.35</v>
      </c>
      <c r="F9" s="7">
        <f>ROUND(24.75,4)</f>
        <v>24.75</v>
      </c>
      <c r="G9" s="7">
        <f>ROUND(27.64,4)</f>
        <v>27.64</v>
      </c>
      <c r="H9" s="11" t="s">
        <v>19</v>
      </c>
      <c r="I9" s="19" t="s">
        <v>20</v>
      </c>
    </row>
    <row r="10" spans="1:9" s="4" customFormat="1" ht="11.25" x14ac:dyDescent="0.2">
      <c r="A10" s="17">
        <v>1</v>
      </c>
      <c r="B10" s="8">
        <v>800</v>
      </c>
      <c r="C10" s="8">
        <v>1200</v>
      </c>
      <c r="D10" s="8">
        <v>1200</v>
      </c>
      <c r="E10" s="8">
        <v>600</v>
      </c>
      <c r="F10" s="47">
        <v>320</v>
      </c>
      <c r="G10" s="8"/>
      <c r="H10" s="12">
        <f t="shared" ref="H10:H31" si="0">SUM(B10:G10)</f>
        <v>4120</v>
      </c>
      <c r="I10" s="20">
        <v>110798</v>
      </c>
    </row>
    <row r="11" spans="1:9" s="4" customFormat="1" ht="11.25" x14ac:dyDescent="0.2">
      <c r="A11" s="17">
        <v>2</v>
      </c>
      <c r="B11" s="8">
        <v>800</v>
      </c>
      <c r="C11" s="8">
        <v>1200</v>
      </c>
      <c r="D11" s="8">
        <v>1200</v>
      </c>
      <c r="E11" s="8">
        <v>600</v>
      </c>
      <c r="F11" s="8">
        <v>600</v>
      </c>
      <c r="G11" s="8"/>
      <c r="H11" s="12">
        <f t="shared" si="0"/>
        <v>4400</v>
      </c>
      <c r="I11" s="20">
        <v>117728</v>
      </c>
    </row>
    <row r="12" spans="1:9" s="4" customFormat="1" ht="11.25" x14ac:dyDescent="0.2">
      <c r="A12" s="17">
        <v>3</v>
      </c>
      <c r="B12" s="8">
        <v>800</v>
      </c>
      <c r="C12" s="8">
        <v>1200</v>
      </c>
      <c r="D12" s="8">
        <v>1200</v>
      </c>
      <c r="E12" s="8">
        <v>600</v>
      </c>
      <c r="F12" s="8">
        <v>600</v>
      </c>
      <c r="G12" s="8"/>
      <c r="H12" s="12">
        <f t="shared" si="0"/>
        <v>4400</v>
      </c>
      <c r="I12" s="20">
        <v>117728</v>
      </c>
    </row>
    <row r="13" spans="1:9" s="4" customFormat="1" ht="11.25" x14ac:dyDescent="0.2">
      <c r="A13" s="17">
        <v>4</v>
      </c>
      <c r="B13" s="8">
        <v>800</v>
      </c>
      <c r="C13" s="8">
        <v>1200</v>
      </c>
      <c r="D13" s="8">
        <v>1200</v>
      </c>
      <c r="E13" s="8">
        <v>600</v>
      </c>
      <c r="F13" s="8">
        <v>600</v>
      </c>
      <c r="G13" s="8"/>
      <c r="H13" s="12">
        <f t="shared" si="0"/>
        <v>4400</v>
      </c>
      <c r="I13" s="20">
        <v>117728</v>
      </c>
    </row>
    <row r="14" spans="1:9" s="4" customFormat="1" ht="11.25" x14ac:dyDescent="0.2">
      <c r="A14" s="17">
        <v>5</v>
      </c>
      <c r="B14" s="8"/>
      <c r="C14" s="8">
        <v>1200</v>
      </c>
      <c r="D14" s="8">
        <v>1200</v>
      </c>
      <c r="E14" s="8">
        <v>600</v>
      </c>
      <c r="F14" s="8">
        <v>600</v>
      </c>
      <c r="G14" s="8"/>
      <c r="H14" s="12">
        <f t="shared" si="0"/>
        <v>3600</v>
      </c>
      <c r="I14" s="20">
        <v>95928</v>
      </c>
    </row>
    <row r="15" spans="1:9" s="4" customFormat="1" ht="11.25" x14ac:dyDescent="0.2">
      <c r="A15" s="17">
        <v>6</v>
      </c>
      <c r="B15" s="8">
        <v>800</v>
      </c>
      <c r="C15" s="8">
        <v>1200</v>
      </c>
      <c r="D15" s="8">
        <v>1200</v>
      </c>
      <c r="E15" s="8">
        <v>600</v>
      </c>
      <c r="F15" s="8">
        <v>600</v>
      </c>
      <c r="G15" s="8"/>
      <c r="H15" s="12">
        <f t="shared" si="0"/>
        <v>4400</v>
      </c>
      <c r="I15" s="20">
        <v>117728</v>
      </c>
    </row>
    <row r="16" spans="1:9" s="4" customFormat="1" ht="11.25" x14ac:dyDescent="0.2">
      <c r="A16" s="17">
        <v>7</v>
      </c>
      <c r="B16" s="8">
        <v>800</v>
      </c>
      <c r="C16" s="8">
        <v>1200</v>
      </c>
      <c r="D16" s="8">
        <v>1200</v>
      </c>
      <c r="E16" s="8">
        <v>600</v>
      </c>
      <c r="F16" s="8">
        <v>600</v>
      </c>
      <c r="G16" s="8"/>
      <c r="H16" s="12">
        <f t="shared" si="0"/>
        <v>4400</v>
      </c>
      <c r="I16" s="20">
        <v>117728</v>
      </c>
    </row>
    <row r="17" spans="1:10" s="4" customFormat="1" ht="11.25" x14ac:dyDescent="0.2">
      <c r="A17" s="17">
        <v>8</v>
      </c>
      <c r="B17" s="8">
        <v>800</v>
      </c>
      <c r="C17" s="8">
        <v>1200</v>
      </c>
      <c r="D17" s="8">
        <v>1200</v>
      </c>
      <c r="E17" s="8">
        <v>600</v>
      </c>
      <c r="F17" s="8">
        <v>600</v>
      </c>
      <c r="G17" s="8"/>
      <c r="H17" s="12">
        <f t="shared" si="0"/>
        <v>4400</v>
      </c>
      <c r="I17" s="20">
        <v>117728</v>
      </c>
    </row>
    <row r="18" spans="1:10" s="4" customFormat="1" ht="11.25" x14ac:dyDescent="0.2">
      <c r="A18" s="17">
        <v>9</v>
      </c>
      <c r="B18" s="8">
        <v>800</v>
      </c>
      <c r="C18" s="8">
        <v>1200</v>
      </c>
      <c r="D18" s="8">
        <v>1200</v>
      </c>
      <c r="E18" s="8">
        <v>600</v>
      </c>
      <c r="F18" s="8">
        <v>600</v>
      </c>
      <c r="G18" s="8"/>
      <c r="H18" s="12">
        <f t="shared" si="0"/>
        <v>4400</v>
      </c>
      <c r="I18" s="20">
        <v>117728</v>
      </c>
    </row>
    <row r="19" spans="1:10" s="4" customFormat="1" ht="11.25" x14ac:dyDescent="0.2">
      <c r="A19" s="17">
        <v>10</v>
      </c>
      <c r="B19" s="8">
        <v>800</v>
      </c>
      <c r="C19" s="8">
        <v>1200</v>
      </c>
      <c r="D19" s="8">
        <v>1175</v>
      </c>
      <c r="E19" s="8">
        <v>600</v>
      </c>
      <c r="F19" s="8">
        <v>600</v>
      </c>
      <c r="G19" s="8">
        <v>25</v>
      </c>
      <c r="H19" s="12">
        <f t="shared" si="0"/>
        <v>4400</v>
      </c>
      <c r="I19" s="20">
        <v>117728</v>
      </c>
    </row>
    <row r="20" spans="1:10" s="4" customFormat="1" ht="11.25" x14ac:dyDescent="0.2">
      <c r="A20" s="17">
        <v>11</v>
      </c>
      <c r="B20" s="8">
        <v>800</v>
      </c>
      <c r="C20" s="8">
        <v>1200</v>
      </c>
      <c r="D20" s="8">
        <v>1200</v>
      </c>
      <c r="E20" s="8">
        <v>600</v>
      </c>
      <c r="F20" s="8">
        <v>600</v>
      </c>
      <c r="G20" s="8"/>
      <c r="H20" s="12">
        <f t="shared" si="0"/>
        <v>4400</v>
      </c>
      <c r="I20" s="20">
        <v>117728</v>
      </c>
    </row>
    <row r="21" spans="1:10" s="4" customFormat="1" ht="11.25" x14ac:dyDescent="0.2">
      <c r="A21" s="17">
        <v>12</v>
      </c>
      <c r="B21" s="8"/>
      <c r="C21" s="8">
        <v>1200</v>
      </c>
      <c r="D21" s="8">
        <v>1200</v>
      </c>
      <c r="E21" s="8">
        <v>600</v>
      </c>
      <c r="F21" s="8">
        <v>600</v>
      </c>
      <c r="G21" s="8"/>
      <c r="H21" s="12">
        <f t="shared" si="0"/>
        <v>3600</v>
      </c>
      <c r="I21" s="20">
        <v>95928</v>
      </c>
    </row>
    <row r="22" spans="1:10" s="4" customFormat="1" ht="11.25" x14ac:dyDescent="0.2">
      <c r="A22" s="17">
        <v>13</v>
      </c>
      <c r="B22" s="8">
        <v>800</v>
      </c>
      <c r="C22" s="8">
        <v>1200</v>
      </c>
      <c r="D22" s="8">
        <v>1200</v>
      </c>
      <c r="E22" s="8">
        <v>600</v>
      </c>
      <c r="F22" s="8">
        <v>600</v>
      </c>
      <c r="G22" s="8"/>
      <c r="H22" s="12">
        <f t="shared" si="0"/>
        <v>4400</v>
      </c>
      <c r="I22" s="20">
        <v>117728</v>
      </c>
    </row>
    <row r="23" spans="1:10" s="4" customFormat="1" ht="11.25" x14ac:dyDescent="0.2">
      <c r="A23" s="17">
        <v>14</v>
      </c>
      <c r="B23" s="8">
        <v>800</v>
      </c>
      <c r="C23" s="8">
        <v>1200</v>
      </c>
      <c r="D23" s="8">
        <v>1200</v>
      </c>
      <c r="E23" s="8">
        <v>600</v>
      </c>
      <c r="F23" s="8">
        <v>600</v>
      </c>
      <c r="G23" s="8"/>
      <c r="H23" s="12">
        <f t="shared" si="0"/>
        <v>4400</v>
      </c>
      <c r="I23" s="20">
        <v>117728</v>
      </c>
    </row>
    <row r="24" spans="1:10" s="4" customFormat="1" ht="11.25" x14ac:dyDescent="0.2">
      <c r="A24" s="17">
        <v>15</v>
      </c>
      <c r="B24" s="8">
        <v>800</v>
      </c>
      <c r="C24" s="8">
        <v>1200</v>
      </c>
      <c r="D24" s="8">
        <v>1200</v>
      </c>
      <c r="E24" s="8">
        <v>600</v>
      </c>
      <c r="F24" s="8">
        <v>600</v>
      </c>
      <c r="G24" s="8"/>
      <c r="H24" s="12">
        <f t="shared" si="0"/>
        <v>4400</v>
      </c>
      <c r="I24" s="20">
        <v>117728</v>
      </c>
    </row>
    <row r="25" spans="1:10" s="4" customFormat="1" ht="11.25" x14ac:dyDescent="0.2">
      <c r="A25" s="17">
        <v>16</v>
      </c>
      <c r="B25" s="8">
        <v>800</v>
      </c>
      <c r="C25" s="8">
        <v>1200</v>
      </c>
      <c r="D25" s="8">
        <v>1200</v>
      </c>
      <c r="E25" s="8">
        <v>600</v>
      </c>
      <c r="F25" s="8">
        <v>600</v>
      </c>
      <c r="G25" s="8"/>
      <c r="H25" s="12">
        <f t="shared" si="0"/>
        <v>4400</v>
      </c>
      <c r="I25" s="20">
        <v>117728</v>
      </c>
    </row>
    <row r="26" spans="1:10" s="4" customFormat="1" ht="11.25" x14ac:dyDescent="0.2">
      <c r="A26" s="17">
        <v>17</v>
      </c>
      <c r="B26" s="8">
        <v>800</v>
      </c>
      <c r="C26" s="8">
        <v>1200</v>
      </c>
      <c r="D26" s="47">
        <v>940</v>
      </c>
      <c r="E26" s="47">
        <v>549</v>
      </c>
      <c r="F26" s="8">
        <v>600</v>
      </c>
      <c r="G26" s="8"/>
      <c r="H26" s="12">
        <f t="shared" si="0"/>
        <v>4089</v>
      </c>
      <c r="I26" s="20">
        <v>109248.75</v>
      </c>
      <c r="J26" s="4" t="s">
        <v>23</v>
      </c>
    </row>
    <row r="27" spans="1:10" s="4" customFormat="1" ht="11.25" x14ac:dyDescent="0.2">
      <c r="A27" s="17">
        <v>18</v>
      </c>
      <c r="B27" s="8">
        <v>800</v>
      </c>
      <c r="C27" s="8">
        <v>1200</v>
      </c>
      <c r="D27" s="8">
        <v>1200</v>
      </c>
      <c r="E27" s="8">
        <v>600</v>
      </c>
      <c r="F27" s="8">
        <v>600</v>
      </c>
      <c r="G27" s="8"/>
      <c r="H27" s="12">
        <f t="shared" si="0"/>
        <v>4400</v>
      </c>
      <c r="I27" s="20">
        <v>117728</v>
      </c>
    </row>
    <row r="28" spans="1:10" s="4" customFormat="1" ht="11.25" x14ac:dyDescent="0.2">
      <c r="A28" s="17">
        <v>19</v>
      </c>
      <c r="B28" s="8"/>
      <c r="C28" s="8">
        <v>1200</v>
      </c>
      <c r="D28" s="8">
        <v>1200</v>
      </c>
      <c r="E28" s="8">
        <v>600</v>
      </c>
      <c r="F28" s="8">
        <v>600</v>
      </c>
      <c r="G28" s="8"/>
      <c r="H28" s="12">
        <f t="shared" si="0"/>
        <v>3600</v>
      </c>
      <c r="I28" s="20">
        <v>95928</v>
      </c>
    </row>
    <row r="29" spans="1:10" s="4" customFormat="1" ht="11.25" x14ac:dyDescent="0.2">
      <c r="A29" s="17">
        <v>20</v>
      </c>
      <c r="B29" s="8">
        <v>800</v>
      </c>
      <c r="C29" s="8">
        <v>1200</v>
      </c>
      <c r="D29" s="8">
        <v>1200</v>
      </c>
      <c r="E29" s="8">
        <v>600</v>
      </c>
      <c r="F29" s="8">
        <v>600</v>
      </c>
      <c r="G29" s="8"/>
      <c r="H29" s="12">
        <f t="shared" si="0"/>
        <v>4400</v>
      </c>
      <c r="I29" s="20">
        <v>117728</v>
      </c>
    </row>
    <row r="30" spans="1:10" s="4" customFormat="1" ht="11.25" x14ac:dyDescent="0.2">
      <c r="A30" s="17">
        <v>21</v>
      </c>
      <c r="B30" s="8">
        <v>800</v>
      </c>
      <c r="C30" s="8">
        <v>1200</v>
      </c>
      <c r="D30" s="8">
        <v>1200</v>
      </c>
      <c r="E30" s="8">
        <v>600</v>
      </c>
      <c r="F30" s="8">
        <v>600</v>
      </c>
      <c r="G30" s="8"/>
      <c r="H30" s="12">
        <f t="shared" si="0"/>
        <v>4400</v>
      </c>
      <c r="I30" s="20">
        <v>117728</v>
      </c>
    </row>
    <row r="31" spans="1:10" s="4" customFormat="1" ht="12" thickBot="1" x14ac:dyDescent="0.25">
      <c r="A31" s="17">
        <v>22</v>
      </c>
      <c r="B31" s="8">
        <v>800</v>
      </c>
      <c r="C31" s="8">
        <v>1200</v>
      </c>
      <c r="D31" s="8">
        <v>1200</v>
      </c>
      <c r="E31" s="8">
        <v>600</v>
      </c>
      <c r="F31" s="8">
        <v>600</v>
      </c>
      <c r="G31" s="8"/>
      <c r="H31" s="12">
        <f t="shared" si="0"/>
        <v>4400</v>
      </c>
      <c r="I31" s="20">
        <v>117728</v>
      </c>
    </row>
    <row r="32" spans="1:10" s="5" customFormat="1" ht="13.5" thickBot="1" x14ac:dyDescent="0.25">
      <c r="A32" s="43" t="s">
        <v>9</v>
      </c>
      <c r="B32" s="44">
        <f t="shared" ref="B32:I32" si="1">SUM(B10:B31)</f>
        <v>15200</v>
      </c>
      <c r="C32" s="44">
        <f t="shared" si="1"/>
        <v>26400</v>
      </c>
      <c r="D32" s="44">
        <f t="shared" si="1"/>
        <v>26115</v>
      </c>
      <c r="E32" s="44">
        <f t="shared" si="1"/>
        <v>13149</v>
      </c>
      <c r="F32" s="44">
        <f t="shared" si="1"/>
        <v>12920</v>
      </c>
      <c r="G32" s="44">
        <f t="shared" si="1"/>
        <v>25</v>
      </c>
      <c r="H32" s="45">
        <f t="shared" si="1"/>
        <v>93809</v>
      </c>
      <c r="I32" s="46">
        <f t="shared" si="1"/>
        <v>2509206.75</v>
      </c>
    </row>
    <row r="33" ht="13.5" thickTop="1" x14ac:dyDescent="0.2"/>
  </sheetData>
  <phoneticPr fontId="0" type="noConversion"/>
  <printOptions gridLines="1"/>
  <pageMargins left="0.75" right="0.75" top="1" bottom="1" header="0.5" footer="0.5"/>
  <pageSetup paperSize="5" orientation="landscape" horizontalDpi="0" r:id="rId1"/>
  <headerFooter alignWithMargins="0">
    <oddHeader>&amp;C&amp;"Arial,Bold"&amp;12BPA After The Fact Sales Report For Marketer EPMI</oddHeader>
    <oddFooter>&amp;C&amp;12&amp;A&amp;F&amp;R&amp;P/&amp;N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Mrkr_EPMI_SalesMay02</vt:lpstr>
      <vt:lpstr>Mrkr_EPMI_SalesMay02!Print_Titles</vt:lpstr>
    </vt:vector>
  </TitlesOfParts>
  <Company>Bonneville Power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Jane L.</dc:creator>
  <cp:lastModifiedBy>Felienne</cp:lastModifiedBy>
  <dcterms:created xsi:type="dcterms:W3CDTF">2002-05-24T19:55:47Z</dcterms:created>
  <dcterms:modified xsi:type="dcterms:W3CDTF">2014-09-04T06:08:21Z</dcterms:modified>
</cp:coreProperties>
</file>