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5" i="1"/>
  <c r="E19" i="1"/>
  <c r="E20" i="1"/>
  <c r="E21" i="1"/>
  <c r="E22" i="1"/>
  <c r="E23" i="1"/>
  <c r="E24" i="1"/>
  <c r="E25" i="1"/>
  <c r="E29" i="1"/>
  <c r="E30" i="1"/>
  <c r="E31" i="1"/>
  <c r="E3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8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<sst xmlns="http://schemas.openxmlformats.org/spreadsheetml/2006/main" count="199" uniqueCount="93">
  <si>
    <t>Description</t>
  </si>
  <si>
    <t>Market Effect</t>
  </si>
  <si>
    <t>East Coast Power</t>
  </si>
  <si>
    <t>Colstrip Energy, LP</t>
  </si>
  <si>
    <t>Tenaska IV Texas Partners, LTD</t>
  </si>
  <si>
    <t>Saguaro Power Company</t>
  </si>
  <si>
    <t>Bridgeline Holdings, LP</t>
  </si>
  <si>
    <t>Sundance B PPA</t>
  </si>
  <si>
    <t>Basis (millions)</t>
  </si>
  <si>
    <t>Current Market Value (millions)</t>
  </si>
  <si>
    <t>P&amp;L (millions)</t>
  </si>
  <si>
    <t>Cash to Enron (millions)</t>
  </si>
  <si>
    <t>$336 million swap with El Paso Merchant L.P. (guaranteed by El Paso) held $185 million in JEDI II and $151 million in ECT Trutta (Whitewing).</t>
  </si>
  <si>
    <t>25% ownership in 37 MW waste coal QF in Billings, MT (WSCC).  Partners: Rosebud/Spruce.</t>
  </si>
  <si>
    <t>100% ownership (FOE) of 258 MW gas-fired, combined cycle QF in Cleburne, TX (ERCOT).</t>
  </si>
  <si>
    <t>15% ownership (FOE) in 100 MW gas-fired, combined cycle QF in Henderson, NV (WSCC).  Partners: NRG/Magna.</t>
  </si>
  <si>
    <t>JV between Enron (40%) and Texaco Exploration and Production (60%) which owns the Louisiana Resources Pipeline Limited Partership pipeline system and the Bridgeline Gas Distribution LLC pipeline system.</t>
  </si>
  <si>
    <t>One (1) 501D5A simple cycle turbine.</t>
  </si>
  <si>
    <t>Two (2) ABB 11N1 turbines.</t>
  </si>
  <si>
    <t>Three (3) GE 9FA STAG power islands.</t>
  </si>
  <si>
    <t>One (1) MHI 501F simple cycle turbine.</t>
  </si>
  <si>
    <t>Three (3) MHI 501F simple cycle turbines.</t>
  </si>
  <si>
    <t>One (1) GE 7FA simple cycle turbine.</t>
  </si>
  <si>
    <t>Two (2) HRSG.</t>
  </si>
  <si>
    <t>Generation Assets</t>
  </si>
  <si>
    <t>Turbines</t>
  </si>
  <si>
    <t>Merchant Investments</t>
  </si>
  <si>
    <t>E&amp;P</t>
  </si>
  <si>
    <t>Other Assets</t>
  </si>
  <si>
    <t>Electrobolt</t>
  </si>
  <si>
    <t>Vitro</t>
  </si>
  <si>
    <t>20% ownership in Monterrey Power Project.  Partner: Tractebel.</t>
  </si>
  <si>
    <t>Longview</t>
  </si>
  <si>
    <t>Development site in Washington state.</t>
  </si>
  <si>
    <t>Emission Credits</t>
  </si>
  <si>
    <t>California emission credits.</t>
  </si>
  <si>
    <t>$29 million Sub Debt from East Coast Power.</t>
  </si>
  <si>
    <t>50% ownership (FOE) in (i) a 29 MW gas-fired, combined cycle QF in Ada, MI (MECS).  Partners: ConEd/Delta Power and (ii) a 123 MW gas-fired, combined cycle QF in Ludington, MI (MECS).  Partners: Dynegy.</t>
  </si>
  <si>
    <t>Michigan Projects</t>
  </si>
  <si>
    <t>375 MW power plant in Brazil.</t>
  </si>
  <si>
    <t>706 MW, 20-year power purchase arrangement ("PPA") with TransAlta Corporation whereby Enron pays Variable O&amp;M and Fixed O&amp;M in exchange for the right to receive capacity, energy and ancillary services.</t>
  </si>
  <si>
    <t>Development Sites</t>
  </si>
  <si>
    <t>Ameritex</t>
  </si>
  <si>
    <t>Andex</t>
  </si>
  <si>
    <t>Bonne Terre</t>
  </si>
  <si>
    <t>CGAS</t>
  </si>
  <si>
    <t>Crescendo</t>
  </si>
  <si>
    <t>Cypress</t>
  </si>
  <si>
    <t>Hanson</t>
  </si>
  <si>
    <t>Juniper</t>
  </si>
  <si>
    <t>Nutech</t>
  </si>
  <si>
    <t>Texland</t>
  </si>
  <si>
    <t>Tri-C</t>
  </si>
  <si>
    <t>Vastar</t>
  </si>
  <si>
    <t>Westwin</t>
  </si>
  <si>
    <t>Mariner Debt and Equity</t>
  </si>
  <si>
    <t>Preston Equity</t>
  </si>
  <si>
    <t>Preston Gulf Coast Equity</t>
  </si>
  <si>
    <t>Tarpon</t>
  </si>
  <si>
    <t>Veneco</t>
  </si>
  <si>
    <t>MEGS</t>
  </si>
  <si>
    <t>Enron Americas Asset List</t>
  </si>
  <si>
    <t>Enron Industrial Markets Assets</t>
  </si>
  <si>
    <t>Fishtail</t>
  </si>
  <si>
    <t>Sale/Markup of EIM business.</t>
  </si>
  <si>
    <t>Garden State</t>
  </si>
  <si>
    <t>220,000 TPY newsprint paper mill, 3 recycling centers in Garfield, NJ, 300 employees, union.</t>
  </si>
  <si>
    <t>Stadacona</t>
  </si>
  <si>
    <t>390,000 TPY NP, 75,000 TPY, directory and newsprint paper mill and sawmill in Quebec City, 1,100 employees, union.</t>
  </si>
  <si>
    <t>Satco</t>
  </si>
  <si>
    <t>PML Equity Interest</t>
  </si>
  <si>
    <t>Minority equity interest in Newsprint mill.</t>
  </si>
  <si>
    <t>Maine Timberlands from Stadacona.</t>
  </si>
  <si>
    <t>Newsprint Inventory</t>
  </si>
  <si>
    <t>Pulp Inventory</t>
  </si>
  <si>
    <t>Lumber Inventory</t>
  </si>
  <si>
    <t>Recovered Inventory</t>
  </si>
  <si>
    <t>Steel Inventory</t>
  </si>
  <si>
    <t>Sites in Florida, Haywood, Doyle, Onadago.</t>
  </si>
  <si>
    <t>AMPS Equity.</t>
  </si>
  <si>
    <t>City Forest Loan.</t>
  </si>
  <si>
    <t>Destec Coal ORRI.</t>
  </si>
  <si>
    <t>EcoGas Tax Credits.</t>
  </si>
  <si>
    <t>Ownership: 100% ENA.</t>
  </si>
  <si>
    <t>Ownership: 50% ENA, 50% JEDI II.</t>
  </si>
  <si>
    <t>Ownership: 25% ENA, 75% JEDI II.</t>
  </si>
  <si>
    <t>Ownership: 100% JEDI II.</t>
  </si>
  <si>
    <t>Easily-sold inventory.</t>
  </si>
  <si>
    <t>Sales Timing (months)</t>
  </si>
  <si>
    <t>Restricted</t>
  </si>
  <si>
    <t>No</t>
  </si>
  <si>
    <t>Yes</t>
  </si>
  <si>
    <t>Unsalable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</si>
</sst>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"/>
    <numFmt numFmtId="167" formatCode="&quot;$&quot;#,##0.0"/>
    <numFmt numFmtId="168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6" fontId="0" fillId="2" borderId="0" xfId="1" applyNumberFormat="1" applyFont="1" applyFill="1"/>
    <xf numFmtId="166" fontId="0" fillId="0" borderId="0" xfId="1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167" fontId="0" fillId="0" borderId="0" xfId="1" applyNumberFormat="1" applyFont="1" applyFill="1"/>
    <xf numFmtId="5" fontId="0" fillId="0" borderId="0" xfId="1" applyNumberFormat="1" applyFont="1" applyFill="1"/>
    <xf numFmtId="5" fontId="0" fillId="2" borderId="0" xfId="1" applyNumberFormat="1" applyFont="1" applyFill="1"/>
    <xf numFmtId="167" fontId="0" fillId="2" borderId="0" xfId="1" applyNumberFormat="1" applyFont="1" applyFill="1"/>
    <xf numFmtId="168" fontId="0" fillId="0" borderId="0" xfId="1" applyNumberFormat="1" applyFont="1" applyFill="1"/>
    <xf numFmtId="168" fontId="0" fillId="2" borderId="0" xfId="1" applyNumberFormat="1" applyFont="1" applyFill="1"/>
    <xf numFmtId="166" fontId="0" fillId="0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0" xfId="0" applyNumberFormat="1" applyFill="1" applyAlignment="1">
      <alignment horizontal="center"/>
    </xf>
    <xf numFmtId="6" fontId="0" fillId="0" borderId="0" xfId="1" applyNumberFormat="1" applyFont="1" applyFill="1"/>
    <xf numFmtId="3" fontId="0" fillId="0" borderId="0" xfId="1" applyNumberFormat="1" applyFont="1" applyFill="1" applyAlignment="1">
      <alignment horizontal="center"/>
    </xf>
    <xf numFmtId="3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55" workbookViewId="0">
      <selection activeCell="J62" sqref="J62"/>
    </sheetView>
  </sheetViews>
  <sheetFormatPr defaultRowHeight="12.75" x14ac:dyDescent="0.2"/>
  <cols>
    <col min="1" max="1" width="28.42578125" bestFit="1" customWidth="1"/>
    <col min="2" max="2" width="35.140625" customWidth="1"/>
    <col min="4" max="4" width="10.42578125" customWidth="1"/>
  </cols>
  <sheetData>
    <row r="1" spans="1:8" ht="18" x14ac:dyDescent="0.25">
      <c r="A1" s="2" t="s">
        <v>61</v>
      </c>
    </row>
    <row r="2" spans="1:8" ht="13.5" thickBot="1" x14ac:dyDescent="0.25"/>
    <row r="3" spans="1:8" ht="51.75" thickBot="1" x14ac:dyDescent="0.25">
      <c r="A3" s="9" t="s">
        <v>24</v>
      </c>
      <c r="B3" s="10" t="s">
        <v>0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88</v>
      </c>
      <c r="H3" s="23" t="s">
        <v>1</v>
      </c>
    </row>
    <row r="4" spans="1:8" ht="51" x14ac:dyDescent="0.2">
      <c r="A4" t="s">
        <v>2</v>
      </c>
      <c r="B4" s="1" t="s">
        <v>12</v>
      </c>
      <c r="C4" s="6">
        <v>336</v>
      </c>
      <c r="D4" s="6">
        <v>300</v>
      </c>
      <c r="E4" s="25">
        <f>IF(D4="","",D4-C4)</f>
        <v>-36</v>
      </c>
      <c r="F4" s="12">
        <v>243.5</v>
      </c>
      <c r="G4" s="20">
        <v>2</v>
      </c>
      <c r="H4" s="18" t="s">
        <v>90</v>
      </c>
    </row>
    <row r="5" spans="1:8" ht="25.5" x14ac:dyDescent="0.2">
      <c r="A5" s="3" t="s">
        <v>2</v>
      </c>
      <c r="B5" s="4" t="s">
        <v>36</v>
      </c>
      <c r="C5" s="5">
        <v>29</v>
      </c>
      <c r="D5" s="5">
        <v>15</v>
      </c>
      <c r="E5" s="14">
        <f t="shared" ref="E5:E25" si="0">IF(D5="","",D5-C5)</f>
        <v>-14</v>
      </c>
      <c r="F5" s="5">
        <v>15</v>
      </c>
      <c r="G5" s="21">
        <v>6</v>
      </c>
      <c r="H5" s="19" t="s">
        <v>90</v>
      </c>
    </row>
    <row r="6" spans="1:8" ht="38.25" x14ac:dyDescent="0.2">
      <c r="A6" t="s">
        <v>3</v>
      </c>
      <c r="B6" s="1" t="s">
        <v>13</v>
      </c>
      <c r="C6" s="12">
        <v>26.5</v>
      </c>
      <c r="D6" s="6">
        <v>18</v>
      </c>
      <c r="E6" s="13">
        <f t="shared" si="0"/>
        <v>-8.5</v>
      </c>
      <c r="F6" s="6">
        <v>18</v>
      </c>
      <c r="G6" s="20">
        <v>3</v>
      </c>
      <c r="H6" s="18" t="s">
        <v>90</v>
      </c>
    </row>
    <row r="7" spans="1:8" ht="38.25" x14ac:dyDescent="0.2">
      <c r="A7" s="3" t="s">
        <v>4</v>
      </c>
      <c r="B7" s="4" t="s">
        <v>14</v>
      </c>
      <c r="C7" s="5">
        <v>243</v>
      </c>
      <c r="D7" s="5">
        <v>225</v>
      </c>
      <c r="E7" s="14">
        <f t="shared" si="0"/>
        <v>-18</v>
      </c>
      <c r="F7" s="5">
        <v>3</v>
      </c>
      <c r="G7" s="21">
        <v>2</v>
      </c>
      <c r="H7" s="19" t="s">
        <v>90</v>
      </c>
    </row>
    <row r="8" spans="1:8" ht="76.5" x14ac:dyDescent="0.2">
      <c r="A8" s="7" t="s">
        <v>38</v>
      </c>
      <c r="B8" s="8" t="s">
        <v>37</v>
      </c>
      <c r="C8" s="6">
        <v>63</v>
      </c>
      <c r="D8" s="6">
        <v>50</v>
      </c>
      <c r="E8" s="13">
        <f>IF(OR(D8="",C8=""),"",D8-C8)</f>
        <v>-13</v>
      </c>
      <c r="F8" s="16">
        <v>-14.5</v>
      </c>
      <c r="G8" s="20">
        <v>4</v>
      </c>
      <c r="H8" s="18" t="s">
        <v>90</v>
      </c>
    </row>
    <row r="9" spans="1:8" ht="38.25" x14ac:dyDescent="0.2">
      <c r="A9" s="3" t="s">
        <v>5</v>
      </c>
      <c r="B9" s="4" t="s">
        <v>15</v>
      </c>
      <c r="C9" s="15">
        <v>20.5</v>
      </c>
      <c r="D9" s="5">
        <v>21</v>
      </c>
      <c r="E9" s="15">
        <f t="shared" si="0"/>
        <v>0.5</v>
      </c>
      <c r="F9" s="5">
        <v>15</v>
      </c>
      <c r="G9" s="21">
        <v>1</v>
      </c>
      <c r="H9" s="19" t="s">
        <v>90</v>
      </c>
    </row>
    <row r="10" spans="1:8" x14ac:dyDescent="0.2">
      <c r="A10" s="7" t="s">
        <v>29</v>
      </c>
      <c r="B10" s="7" t="s">
        <v>39</v>
      </c>
      <c r="C10" s="6">
        <v>285</v>
      </c>
      <c r="D10" s="7"/>
      <c r="E10" s="7"/>
      <c r="F10" s="7"/>
      <c r="G10" s="22" t="s">
        <v>89</v>
      </c>
      <c r="H10" s="18" t="s">
        <v>91</v>
      </c>
    </row>
    <row r="11" spans="1:8" ht="76.5" x14ac:dyDescent="0.2">
      <c r="A11" s="3" t="s">
        <v>7</v>
      </c>
      <c r="B11" s="4" t="s">
        <v>40</v>
      </c>
      <c r="C11" s="5">
        <v>234</v>
      </c>
      <c r="D11" s="5">
        <v>200</v>
      </c>
      <c r="E11" s="14">
        <f t="shared" si="0"/>
        <v>-34</v>
      </c>
      <c r="F11" s="5">
        <v>200</v>
      </c>
      <c r="G11" s="21">
        <v>4</v>
      </c>
      <c r="H11" s="19" t="s">
        <v>91</v>
      </c>
    </row>
    <row r="12" spans="1:8" ht="25.5" x14ac:dyDescent="0.2">
      <c r="A12" s="7" t="s">
        <v>30</v>
      </c>
      <c r="B12" s="8" t="s">
        <v>31</v>
      </c>
      <c r="C12" s="6">
        <v>10</v>
      </c>
      <c r="D12" s="6">
        <v>14</v>
      </c>
      <c r="E12" s="6">
        <f t="shared" si="0"/>
        <v>4</v>
      </c>
      <c r="F12" s="6">
        <v>14</v>
      </c>
      <c r="G12" s="20" t="s">
        <v>89</v>
      </c>
      <c r="H12" s="18" t="s">
        <v>91</v>
      </c>
    </row>
    <row r="13" spans="1:8" x14ac:dyDescent="0.2">
      <c r="A13" s="3" t="s">
        <v>32</v>
      </c>
      <c r="B13" s="4" t="s">
        <v>33</v>
      </c>
      <c r="C13" s="5">
        <v>3</v>
      </c>
      <c r="D13" s="5">
        <v>0</v>
      </c>
      <c r="E13" s="14">
        <f t="shared" si="0"/>
        <v>-3</v>
      </c>
      <c r="F13" s="14">
        <v>-3</v>
      </c>
      <c r="G13" s="21">
        <v>2</v>
      </c>
      <c r="H13" s="19" t="s">
        <v>90</v>
      </c>
    </row>
    <row r="14" spans="1:8" x14ac:dyDescent="0.2">
      <c r="A14" s="7" t="s">
        <v>34</v>
      </c>
      <c r="B14" s="8" t="s">
        <v>35</v>
      </c>
      <c r="C14" s="6">
        <v>30</v>
      </c>
      <c r="D14" s="6">
        <v>30</v>
      </c>
      <c r="E14" s="6">
        <f t="shared" si="0"/>
        <v>0</v>
      </c>
      <c r="F14" s="6">
        <v>30</v>
      </c>
      <c r="G14" s="20">
        <v>6</v>
      </c>
      <c r="H14" s="18" t="s">
        <v>90</v>
      </c>
    </row>
    <row r="15" spans="1:8" ht="25.5" x14ac:dyDescent="0.2">
      <c r="A15" s="3" t="s">
        <v>41</v>
      </c>
      <c r="B15" s="4" t="s">
        <v>78</v>
      </c>
      <c r="C15" s="5">
        <v>20</v>
      </c>
      <c r="D15" s="5">
        <v>20</v>
      </c>
      <c r="E15" s="14">
        <f t="shared" si="0"/>
        <v>0</v>
      </c>
      <c r="F15" s="5">
        <v>20</v>
      </c>
      <c r="G15" s="21">
        <v>3</v>
      </c>
      <c r="H15" s="19" t="s">
        <v>90</v>
      </c>
    </row>
    <row r="16" spans="1:8" x14ac:dyDescent="0.2">
      <c r="A16" s="7"/>
      <c r="B16" s="8"/>
      <c r="C16" s="6"/>
      <c r="D16" s="6"/>
      <c r="E16" s="13"/>
      <c r="F16" s="6"/>
      <c r="G16" s="6"/>
      <c r="H16" s="6"/>
    </row>
    <row r="17" spans="1:8" ht="13.5" thickBot="1" x14ac:dyDescent="0.25">
      <c r="A17" s="7"/>
      <c r="B17" s="8"/>
      <c r="C17" s="6"/>
      <c r="D17" s="6"/>
      <c r="E17" s="6"/>
      <c r="F17" s="6"/>
      <c r="G17" s="6"/>
      <c r="H17" s="6"/>
    </row>
    <row r="18" spans="1:8" ht="51.75" thickBot="1" x14ac:dyDescent="0.25">
      <c r="A18" s="9" t="s">
        <v>25</v>
      </c>
      <c r="B18" s="10" t="s">
        <v>0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88</v>
      </c>
      <c r="H18" s="23" t="s">
        <v>1</v>
      </c>
    </row>
    <row r="19" spans="1:8" x14ac:dyDescent="0.2">
      <c r="A19" s="7"/>
      <c r="B19" s="8" t="s">
        <v>17</v>
      </c>
      <c r="C19" s="6">
        <v>25</v>
      </c>
      <c r="D19" s="6">
        <v>20</v>
      </c>
      <c r="E19" s="13">
        <f t="shared" si="0"/>
        <v>-5</v>
      </c>
      <c r="F19" s="13">
        <v>20</v>
      </c>
      <c r="G19" s="26">
        <v>3</v>
      </c>
      <c r="H19" s="18" t="s">
        <v>90</v>
      </c>
    </row>
    <row r="20" spans="1:8" x14ac:dyDescent="0.2">
      <c r="A20" s="3"/>
      <c r="B20" s="4" t="s">
        <v>19</v>
      </c>
      <c r="C20" s="5">
        <v>250</v>
      </c>
      <c r="D20" s="5">
        <v>200</v>
      </c>
      <c r="E20" s="14">
        <f t="shared" si="0"/>
        <v>-50</v>
      </c>
      <c r="F20" s="14">
        <v>-50</v>
      </c>
      <c r="G20" s="27">
        <v>4</v>
      </c>
      <c r="H20" s="19" t="s">
        <v>90</v>
      </c>
    </row>
    <row r="21" spans="1:8" x14ac:dyDescent="0.2">
      <c r="A21" s="7"/>
      <c r="B21" s="8" t="s">
        <v>18</v>
      </c>
      <c r="C21" s="6">
        <v>35</v>
      </c>
      <c r="D21" s="6">
        <v>25</v>
      </c>
      <c r="E21" s="13">
        <f t="shared" si="0"/>
        <v>-10</v>
      </c>
      <c r="F21" s="13">
        <v>-10</v>
      </c>
      <c r="G21" s="26">
        <v>4</v>
      </c>
      <c r="H21" s="18" t="s">
        <v>90</v>
      </c>
    </row>
    <row r="22" spans="1:8" x14ac:dyDescent="0.2">
      <c r="A22" s="3"/>
      <c r="B22" s="4" t="s">
        <v>20</v>
      </c>
      <c r="C22" s="5">
        <v>37</v>
      </c>
      <c r="D22" s="5">
        <v>30</v>
      </c>
      <c r="E22" s="14">
        <f t="shared" si="0"/>
        <v>-7</v>
      </c>
      <c r="F22" s="14">
        <v>-7</v>
      </c>
      <c r="G22" s="27">
        <v>4</v>
      </c>
      <c r="H22" s="19" t="s">
        <v>90</v>
      </c>
    </row>
    <row r="23" spans="1:8" ht="25.5" x14ac:dyDescent="0.2">
      <c r="A23" s="7"/>
      <c r="B23" s="8" t="s">
        <v>21</v>
      </c>
      <c r="C23" s="6">
        <v>105</v>
      </c>
      <c r="D23" s="6">
        <v>90</v>
      </c>
      <c r="E23" s="13">
        <f t="shared" si="0"/>
        <v>-15</v>
      </c>
      <c r="F23" s="13">
        <v>-15</v>
      </c>
      <c r="G23" s="26">
        <v>4</v>
      </c>
      <c r="H23" s="18" t="s">
        <v>90</v>
      </c>
    </row>
    <row r="24" spans="1:8" x14ac:dyDescent="0.2">
      <c r="A24" s="3"/>
      <c r="B24" s="4" t="s">
        <v>22</v>
      </c>
      <c r="C24" s="5">
        <v>40</v>
      </c>
      <c r="D24" s="5">
        <v>30</v>
      </c>
      <c r="E24" s="14">
        <f t="shared" si="0"/>
        <v>-10</v>
      </c>
      <c r="F24" s="14">
        <v>-10</v>
      </c>
      <c r="G24" s="27">
        <v>4</v>
      </c>
      <c r="H24" s="19" t="s">
        <v>90</v>
      </c>
    </row>
    <row r="25" spans="1:8" x14ac:dyDescent="0.2">
      <c r="A25" s="7"/>
      <c r="B25" s="8" t="s">
        <v>23</v>
      </c>
      <c r="C25" s="6">
        <v>26</v>
      </c>
      <c r="D25" s="6">
        <v>20</v>
      </c>
      <c r="E25" s="13">
        <f t="shared" si="0"/>
        <v>-6</v>
      </c>
      <c r="F25" s="13">
        <v>-6</v>
      </c>
      <c r="G25" s="26">
        <v>4</v>
      </c>
      <c r="H25" s="18" t="s">
        <v>90</v>
      </c>
    </row>
    <row r="26" spans="1:8" x14ac:dyDescent="0.2">
      <c r="A26" s="7"/>
      <c r="B26" s="8"/>
      <c r="C26" s="6"/>
      <c r="D26" s="6"/>
      <c r="E26" s="6"/>
      <c r="F26" s="6"/>
      <c r="G26" s="6"/>
      <c r="H26" s="6"/>
    </row>
    <row r="27" spans="1:8" ht="13.5" thickBot="1" x14ac:dyDescent="0.25">
      <c r="A27" s="7"/>
      <c r="B27" s="8"/>
      <c r="C27" s="6"/>
      <c r="D27" s="6"/>
      <c r="E27" s="6"/>
      <c r="F27" s="6"/>
      <c r="G27" s="6"/>
      <c r="H27" s="6"/>
    </row>
    <row r="28" spans="1:8" ht="51.75" thickBot="1" x14ac:dyDescent="0.25">
      <c r="A28" s="9" t="s">
        <v>26</v>
      </c>
      <c r="B28" s="10" t="s">
        <v>0</v>
      </c>
      <c r="C28" s="11" t="s">
        <v>8</v>
      </c>
      <c r="D28" s="11" t="s">
        <v>9</v>
      </c>
      <c r="E28" s="11" t="s">
        <v>10</v>
      </c>
      <c r="F28" s="11" t="s">
        <v>11</v>
      </c>
      <c r="G28" s="11" t="s">
        <v>88</v>
      </c>
      <c r="H28" s="23" t="s">
        <v>1</v>
      </c>
    </row>
    <row r="29" spans="1:8" x14ac:dyDescent="0.2">
      <c r="B29" s="8" t="s">
        <v>79</v>
      </c>
      <c r="C29" s="6">
        <v>10</v>
      </c>
      <c r="D29" s="6">
        <v>5</v>
      </c>
      <c r="E29" s="13">
        <f>IF(D29="","",D29-C29)</f>
        <v>-5</v>
      </c>
      <c r="F29" s="6">
        <v>5</v>
      </c>
      <c r="G29" s="20">
        <v>6</v>
      </c>
      <c r="H29" s="18" t="s">
        <v>90</v>
      </c>
    </row>
    <row r="30" spans="1:8" x14ac:dyDescent="0.2">
      <c r="A30" s="3"/>
      <c r="B30" s="4" t="s">
        <v>80</v>
      </c>
      <c r="C30" s="15">
        <v>10.5</v>
      </c>
      <c r="D30" s="15">
        <v>7.5</v>
      </c>
      <c r="E30" s="14">
        <f>IF(D30="","",D30-C30)</f>
        <v>-3</v>
      </c>
      <c r="F30" s="15">
        <v>7.5</v>
      </c>
      <c r="G30" s="21">
        <v>12</v>
      </c>
      <c r="H30" s="19" t="s">
        <v>90</v>
      </c>
    </row>
    <row r="31" spans="1:8" x14ac:dyDescent="0.2">
      <c r="B31" s="8" t="s">
        <v>81</v>
      </c>
      <c r="C31" s="12">
        <v>15.5</v>
      </c>
      <c r="D31" s="6"/>
      <c r="E31" s="13" t="str">
        <f>IF(D31="","",D31-C31)</f>
        <v/>
      </c>
      <c r="F31" s="6"/>
      <c r="G31" s="20"/>
      <c r="H31" s="18" t="s">
        <v>92</v>
      </c>
    </row>
    <row r="32" spans="1:8" x14ac:dyDescent="0.2">
      <c r="A32" s="3"/>
      <c r="B32" s="4" t="s">
        <v>82</v>
      </c>
      <c r="C32" s="15">
        <v>4.9000000000000004</v>
      </c>
      <c r="D32" s="15">
        <v>2.5</v>
      </c>
      <c r="E32" s="17">
        <f>IF(D32="","",D32-C32)</f>
        <v>-2.4000000000000004</v>
      </c>
      <c r="F32" s="15">
        <v>2.5</v>
      </c>
      <c r="G32" s="21">
        <v>6</v>
      </c>
      <c r="H32" s="19" t="s">
        <v>90</v>
      </c>
    </row>
    <row r="33" spans="1:8" x14ac:dyDescent="0.2">
      <c r="C33" s="6"/>
      <c r="D33" s="6"/>
      <c r="E33" s="6"/>
      <c r="F33" s="6"/>
      <c r="G33" s="6"/>
      <c r="H33" s="6"/>
    </row>
    <row r="34" spans="1:8" ht="13.5" thickBot="1" x14ac:dyDescent="0.25">
      <c r="C34" s="6"/>
      <c r="D34" s="6"/>
      <c r="E34" s="6"/>
      <c r="F34" s="6"/>
      <c r="G34" s="6"/>
      <c r="H34" s="6"/>
    </row>
    <row r="35" spans="1:8" ht="51.75" thickBot="1" x14ac:dyDescent="0.25">
      <c r="A35" s="9" t="s">
        <v>27</v>
      </c>
      <c r="B35" s="10" t="s">
        <v>0</v>
      </c>
      <c r="C35" s="11" t="s">
        <v>8</v>
      </c>
      <c r="D35" s="11" t="s">
        <v>9</v>
      </c>
      <c r="E35" s="11" t="s">
        <v>10</v>
      </c>
      <c r="F35" s="11" t="s">
        <v>11</v>
      </c>
      <c r="G35" s="11" t="s">
        <v>88</v>
      </c>
      <c r="H35" s="23" t="s">
        <v>1</v>
      </c>
    </row>
    <row r="36" spans="1:8" x14ac:dyDescent="0.2">
      <c r="A36" s="7" t="s">
        <v>42</v>
      </c>
      <c r="B36" s="8" t="s">
        <v>83</v>
      </c>
      <c r="C36" s="12">
        <v>2.6</v>
      </c>
      <c r="D36" s="12">
        <v>0.1</v>
      </c>
      <c r="E36" s="16">
        <f t="shared" ref="E36:E54" si="1">IF(D36="","",D36-C36)</f>
        <v>-2.5</v>
      </c>
      <c r="F36" s="12">
        <v>0.1</v>
      </c>
      <c r="G36" s="20">
        <v>6</v>
      </c>
      <c r="H36" s="18" t="s">
        <v>90</v>
      </c>
    </row>
    <row r="37" spans="1:8" x14ac:dyDescent="0.2">
      <c r="A37" s="3" t="s">
        <v>43</v>
      </c>
      <c r="B37" s="4" t="s">
        <v>84</v>
      </c>
      <c r="C37" s="15">
        <v>3.3</v>
      </c>
      <c r="D37" s="15">
        <v>3.3</v>
      </c>
      <c r="E37" s="14">
        <f t="shared" si="1"/>
        <v>0</v>
      </c>
      <c r="F37" s="15">
        <v>3.3</v>
      </c>
      <c r="G37" s="21">
        <v>6</v>
      </c>
      <c r="H37" s="19" t="s">
        <v>90</v>
      </c>
    </row>
    <row r="38" spans="1:8" x14ac:dyDescent="0.2">
      <c r="A38" s="7" t="s">
        <v>44</v>
      </c>
      <c r="B38" s="8" t="s">
        <v>85</v>
      </c>
      <c r="C38" s="12">
        <v>17.600000000000001</v>
      </c>
      <c r="D38" s="12">
        <v>12.5</v>
      </c>
      <c r="E38" s="16">
        <f t="shared" si="1"/>
        <v>-5.1000000000000014</v>
      </c>
      <c r="F38" s="12">
        <v>12.5</v>
      </c>
      <c r="G38" s="20">
        <v>6</v>
      </c>
      <c r="H38" s="18" t="s">
        <v>90</v>
      </c>
    </row>
    <row r="39" spans="1:8" x14ac:dyDescent="0.2">
      <c r="A39" s="3" t="s">
        <v>45</v>
      </c>
      <c r="B39" s="4" t="s">
        <v>83</v>
      </c>
      <c r="C39" s="15">
        <v>32.299999999999997</v>
      </c>
      <c r="D39" s="15">
        <v>32.299999999999997</v>
      </c>
      <c r="E39" s="5">
        <f t="shared" si="1"/>
        <v>0</v>
      </c>
      <c r="F39" s="5">
        <v>0</v>
      </c>
      <c r="G39" s="21">
        <v>3</v>
      </c>
      <c r="H39" s="19" t="s">
        <v>90</v>
      </c>
    </row>
    <row r="40" spans="1:8" x14ac:dyDescent="0.2">
      <c r="A40" s="7" t="s">
        <v>46</v>
      </c>
      <c r="B40" s="8" t="s">
        <v>84</v>
      </c>
      <c r="C40" s="12">
        <v>12.5</v>
      </c>
      <c r="D40" s="12">
        <v>12.5</v>
      </c>
      <c r="E40" s="6">
        <f t="shared" si="1"/>
        <v>0</v>
      </c>
      <c r="F40" s="12">
        <v>12.5</v>
      </c>
      <c r="G40" s="20">
        <v>6</v>
      </c>
      <c r="H40" s="18" t="s">
        <v>90</v>
      </c>
    </row>
    <row r="41" spans="1:8" x14ac:dyDescent="0.2">
      <c r="A41" s="3" t="s">
        <v>47</v>
      </c>
      <c r="B41" s="4" t="s">
        <v>83</v>
      </c>
      <c r="C41" s="15">
        <v>22.4</v>
      </c>
      <c r="D41" s="5">
        <v>5</v>
      </c>
      <c r="E41" s="17">
        <f t="shared" si="1"/>
        <v>-17.399999999999999</v>
      </c>
      <c r="F41" s="5">
        <v>5</v>
      </c>
      <c r="G41" s="21">
        <v>6</v>
      </c>
      <c r="H41" s="19" t="s">
        <v>90</v>
      </c>
    </row>
    <row r="42" spans="1:8" x14ac:dyDescent="0.2">
      <c r="A42" s="7" t="s">
        <v>48</v>
      </c>
      <c r="B42" s="8" t="s">
        <v>83</v>
      </c>
      <c r="C42" s="12">
        <v>2.1</v>
      </c>
      <c r="D42" s="12">
        <v>3.7</v>
      </c>
      <c r="E42" s="16">
        <f t="shared" si="1"/>
        <v>1.6</v>
      </c>
      <c r="F42" s="12">
        <v>3.7</v>
      </c>
      <c r="G42" s="20">
        <v>6</v>
      </c>
      <c r="H42" s="18" t="s">
        <v>90</v>
      </c>
    </row>
    <row r="43" spans="1:8" x14ac:dyDescent="0.2">
      <c r="A43" s="3" t="s">
        <v>49</v>
      </c>
      <c r="B43" s="4" t="s">
        <v>85</v>
      </c>
      <c r="C43" s="15">
        <v>16.3</v>
      </c>
      <c r="D43" s="15">
        <v>11.3</v>
      </c>
      <c r="E43" s="14">
        <f t="shared" si="1"/>
        <v>-5</v>
      </c>
      <c r="F43" s="15">
        <v>11.3</v>
      </c>
      <c r="G43" s="21">
        <v>6</v>
      </c>
      <c r="H43" s="19" t="s">
        <v>90</v>
      </c>
    </row>
    <row r="44" spans="1:8" x14ac:dyDescent="0.2">
      <c r="A44" s="7" t="s">
        <v>50</v>
      </c>
      <c r="B44" s="8" t="s">
        <v>83</v>
      </c>
      <c r="C44" s="12">
        <v>4.4000000000000004</v>
      </c>
      <c r="D44" s="6">
        <v>2</v>
      </c>
      <c r="E44" s="16">
        <f t="shared" si="1"/>
        <v>-2.4000000000000004</v>
      </c>
      <c r="F44" s="6">
        <v>2</v>
      </c>
      <c r="G44" s="20">
        <v>6</v>
      </c>
      <c r="H44" s="18" t="s">
        <v>90</v>
      </c>
    </row>
    <row r="45" spans="1:8" x14ac:dyDescent="0.2">
      <c r="A45" s="3" t="s">
        <v>51</v>
      </c>
      <c r="B45" s="4" t="s">
        <v>85</v>
      </c>
      <c r="C45" s="5">
        <v>7</v>
      </c>
      <c r="D45" s="5">
        <v>7</v>
      </c>
      <c r="E45" s="5">
        <f t="shared" si="1"/>
        <v>0</v>
      </c>
      <c r="F45" s="5">
        <v>7</v>
      </c>
      <c r="G45" s="21">
        <v>6</v>
      </c>
      <c r="H45" s="19" t="s">
        <v>90</v>
      </c>
    </row>
    <row r="46" spans="1:8" x14ac:dyDescent="0.2">
      <c r="A46" s="7" t="s">
        <v>52</v>
      </c>
      <c r="B46" s="8" t="s">
        <v>83</v>
      </c>
      <c r="C46" s="12">
        <v>0.2</v>
      </c>
      <c r="D46" s="12">
        <v>0.2</v>
      </c>
      <c r="E46" s="6">
        <f t="shared" si="1"/>
        <v>0</v>
      </c>
      <c r="F46" s="12">
        <v>0.2</v>
      </c>
      <c r="G46" s="20">
        <v>6</v>
      </c>
      <c r="H46" s="18" t="s">
        <v>90</v>
      </c>
    </row>
    <row r="47" spans="1:8" x14ac:dyDescent="0.2">
      <c r="A47" s="3" t="s">
        <v>53</v>
      </c>
      <c r="B47" s="4" t="s">
        <v>86</v>
      </c>
      <c r="C47" s="15">
        <v>1.9</v>
      </c>
      <c r="D47" s="15">
        <v>0.5</v>
      </c>
      <c r="E47" s="17">
        <f t="shared" si="1"/>
        <v>-1.4</v>
      </c>
      <c r="F47" s="15">
        <v>0.5</v>
      </c>
      <c r="G47" s="21">
        <v>6</v>
      </c>
      <c r="H47" s="19" t="s">
        <v>90</v>
      </c>
    </row>
    <row r="48" spans="1:8" x14ac:dyDescent="0.2">
      <c r="A48" s="7" t="s">
        <v>54</v>
      </c>
      <c r="B48" s="8" t="s">
        <v>84</v>
      </c>
      <c r="C48" s="12">
        <v>7.8</v>
      </c>
      <c r="D48" s="12">
        <v>7.8</v>
      </c>
      <c r="E48" s="6">
        <f t="shared" si="1"/>
        <v>0</v>
      </c>
      <c r="F48" s="12">
        <v>7.8</v>
      </c>
      <c r="G48" s="20">
        <v>6</v>
      </c>
      <c r="H48" s="18" t="s">
        <v>90</v>
      </c>
    </row>
    <row r="49" spans="1:8" x14ac:dyDescent="0.2">
      <c r="A49" s="3" t="s">
        <v>55</v>
      </c>
      <c r="B49" s="4" t="s">
        <v>83</v>
      </c>
      <c r="C49" s="5">
        <v>516</v>
      </c>
      <c r="D49" s="5">
        <v>275</v>
      </c>
      <c r="E49" s="14">
        <f t="shared" si="1"/>
        <v>-241</v>
      </c>
      <c r="F49" s="5">
        <v>275</v>
      </c>
      <c r="G49" s="21">
        <v>3</v>
      </c>
      <c r="H49" s="19" t="s">
        <v>90</v>
      </c>
    </row>
    <row r="50" spans="1:8" x14ac:dyDescent="0.2">
      <c r="A50" s="7" t="s">
        <v>56</v>
      </c>
      <c r="B50" s="8" t="s">
        <v>83</v>
      </c>
      <c r="C50" s="12">
        <v>0.8</v>
      </c>
      <c r="D50" s="12">
        <v>0.8</v>
      </c>
      <c r="E50" s="6">
        <f t="shared" si="1"/>
        <v>0</v>
      </c>
      <c r="F50" s="12">
        <v>0.8</v>
      </c>
      <c r="G50" s="20">
        <v>6</v>
      </c>
      <c r="H50" s="18" t="s">
        <v>90</v>
      </c>
    </row>
    <row r="51" spans="1:8" x14ac:dyDescent="0.2">
      <c r="A51" s="3" t="s">
        <v>57</v>
      </c>
      <c r="B51" s="4" t="s">
        <v>84</v>
      </c>
      <c r="C51" s="15">
        <v>0.2</v>
      </c>
      <c r="D51" s="15">
        <v>0.2</v>
      </c>
      <c r="E51" s="5">
        <f t="shared" si="1"/>
        <v>0</v>
      </c>
      <c r="F51" s="15">
        <v>0.2</v>
      </c>
      <c r="G51" s="21">
        <v>6</v>
      </c>
      <c r="H51" s="19" t="s">
        <v>90</v>
      </c>
    </row>
    <row r="52" spans="1:8" x14ac:dyDescent="0.2">
      <c r="A52" s="7" t="s">
        <v>58</v>
      </c>
      <c r="B52" s="8" t="s">
        <v>84</v>
      </c>
      <c r="C52" s="12">
        <v>0.4</v>
      </c>
      <c r="D52" s="12">
        <v>0.4</v>
      </c>
      <c r="E52" s="6">
        <f t="shared" si="1"/>
        <v>0</v>
      </c>
      <c r="F52" s="12">
        <v>0.4</v>
      </c>
      <c r="G52" s="20">
        <v>6</v>
      </c>
      <c r="H52" s="18" t="s">
        <v>90</v>
      </c>
    </row>
    <row r="53" spans="1:8" x14ac:dyDescent="0.2">
      <c r="A53" s="3" t="s">
        <v>59</v>
      </c>
      <c r="B53" s="4" t="s">
        <v>85</v>
      </c>
      <c r="C53" s="5">
        <v>25</v>
      </c>
      <c r="D53" s="5">
        <v>25</v>
      </c>
      <c r="E53" s="5">
        <f t="shared" si="1"/>
        <v>0</v>
      </c>
      <c r="F53" s="5">
        <v>25</v>
      </c>
      <c r="G53" s="21">
        <v>6</v>
      </c>
      <c r="H53" s="19" t="s">
        <v>90</v>
      </c>
    </row>
    <row r="54" spans="1:8" x14ac:dyDescent="0.2">
      <c r="A54" s="7" t="s">
        <v>60</v>
      </c>
      <c r="B54" s="8" t="s">
        <v>83</v>
      </c>
      <c r="C54" s="6">
        <v>17</v>
      </c>
      <c r="D54" s="6">
        <v>14</v>
      </c>
      <c r="E54" s="13">
        <f t="shared" si="1"/>
        <v>-3</v>
      </c>
      <c r="F54" s="6">
        <v>14</v>
      </c>
      <c r="G54" s="20">
        <v>3</v>
      </c>
      <c r="H54" s="18" t="s">
        <v>90</v>
      </c>
    </row>
    <row r="55" spans="1:8" x14ac:dyDescent="0.2">
      <c r="C55" s="6"/>
      <c r="D55" s="6"/>
      <c r="E55" s="6"/>
      <c r="F55" s="12"/>
      <c r="G55" s="6"/>
      <c r="H55" s="6"/>
    </row>
    <row r="56" spans="1:8" ht="13.5" thickBot="1" x14ac:dyDescent="0.25"/>
    <row r="57" spans="1:8" ht="51.75" thickBot="1" x14ac:dyDescent="0.25">
      <c r="A57" s="9" t="s">
        <v>28</v>
      </c>
      <c r="B57" s="10" t="s">
        <v>0</v>
      </c>
      <c r="C57" s="11" t="s">
        <v>8</v>
      </c>
      <c r="D57" s="11" t="s">
        <v>9</v>
      </c>
      <c r="E57" s="11" t="s">
        <v>10</v>
      </c>
      <c r="F57" s="11" t="s">
        <v>11</v>
      </c>
      <c r="G57" s="11" t="s">
        <v>88</v>
      </c>
      <c r="H57" s="23" t="s">
        <v>1</v>
      </c>
    </row>
    <row r="58" spans="1:8" ht="76.5" x14ac:dyDescent="0.2">
      <c r="A58" s="7" t="s">
        <v>6</v>
      </c>
      <c r="B58" s="8" t="s">
        <v>16</v>
      </c>
      <c r="C58" s="6">
        <v>245</v>
      </c>
      <c r="D58" s="6">
        <v>200</v>
      </c>
      <c r="E58" s="13">
        <f>IF(D58="","",D58-C58)</f>
        <v>-45</v>
      </c>
      <c r="F58" s="6">
        <v>200</v>
      </c>
      <c r="G58" s="20">
        <v>7</v>
      </c>
      <c r="H58" s="18" t="s">
        <v>90</v>
      </c>
    </row>
    <row r="59" spans="1:8" x14ac:dyDescent="0.2">
      <c r="C59" s="6"/>
      <c r="D59" s="6"/>
      <c r="E59" s="6"/>
      <c r="F59" s="6"/>
      <c r="G59" s="6"/>
      <c r="H59" s="6"/>
    </row>
    <row r="60" spans="1:8" ht="13.5" thickBot="1" x14ac:dyDescent="0.25">
      <c r="C60" s="6"/>
      <c r="D60" s="6"/>
      <c r="E60" s="6"/>
      <c r="F60" s="6"/>
      <c r="G60" s="6"/>
      <c r="H60" s="6"/>
    </row>
    <row r="61" spans="1:8" ht="51.75" thickBot="1" x14ac:dyDescent="0.25">
      <c r="A61" s="9" t="s">
        <v>62</v>
      </c>
      <c r="B61" s="10" t="s">
        <v>0</v>
      </c>
      <c r="C61" s="11" t="s">
        <v>8</v>
      </c>
      <c r="D61" s="11" t="s">
        <v>9</v>
      </c>
      <c r="E61" s="11" t="s">
        <v>10</v>
      </c>
      <c r="F61" s="11" t="s">
        <v>11</v>
      </c>
      <c r="G61" s="11" t="s">
        <v>88</v>
      </c>
      <c r="H61" s="23" t="s">
        <v>1</v>
      </c>
    </row>
    <row r="62" spans="1:8" x14ac:dyDescent="0.2">
      <c r="A62" t="s">
        <v>63</v>
      </c>
      <c r="B62" t="s">
        <v>64</v>
      </c>
      <c r="C62" s="12">
        <v>219.5</v>
      </c>
      <c r="D62" s="6">
        <v>50</v>
      </c>
      <c r="E62" s="16">
        <f>IF(D62="","",D62-C62)</f>
        <v>-169.5</v>
      </c>
      <c r="F62" s="6">
        <v>50</v>
      </c>
      <c r="G62" s="20">
        <v>6</v>
      </c>
      <c r="H62" s="20" t="s">
        <v>91</v>
      </c>
    </row>
    <row r="63" spans="1:8" ht="38.25" x14ac:dyDescent="0.2">
      <c r="A63" s="3" t="s">
        <v>65</v>
      </c>
      <c r="B63" s="4" t="s">
        <v>66</v>
      </c>
      <c r="C63" s="15">
        <v>66.599999999999994</v>
      </c>
      <c r="D63" s="5">
        <v>25</v>
      </c>
      <c r="E63" s="17">
        <f t="shared" ref="E63:E71" si="2">IF(D63="","",D63-C63)</f>
        <v>-41.599999999999994</v>
      </c>
      <c r="F63" s="5">
        <v>25</v>
      </c>
      <c r="G63" s="21">
        <v>6</v>
      </c>
      <c r="H63" s="21" t="s">
        <v>91</v>
      </c>
    </row>
    <row r="64" spans="1:8" ht="38.25" x14ac:dyDescent="0.2">
      <c r="A64" t="s">
        <v>67</v>
      </c>
      <c r="B64" s="8" t="s">
        <v>68</v>
      </c>
      <c r="C64" s="6">
        <v>389</v>
      </c>
      <c r="D64" s="6">
        <v>361</v>
      </c>
      <c r="E64" s="13">
        <f t="shared" si="2"/>
        <v>-28</v>
      </c>
      <c r="F64" s="6">
        <v>361</v>
      </c>
      <c r="G64" s="20">
        <v>6</v>
      </c>
      <c r="H64" s="20" t="s">
        <v>91</v>
      </c>
    </row>
    <row r="65" spans="1:8" x14ac:dyDescent="0.2">
      <c r="A65" s="3" t="s">
        <v>69</v>
      </c>
      <c r="B65" s="4" t="s">
        <v>72</v>
      </c>
      <c r="C65" s="15">
        <v>13.8</v>
      </c>
      <c r="D65" s="5">
        <v>10</v>
      </c>
      <c r="E65" s="17">
        <f t="shared" si="2"/>
        <v>-3.8000000000000007</v>
      </c>
      <c r="F65" s="5">
        <v>10</v>
      </c>
      <c r="G65" s="21">
        <v>6</v>
      </c>
      <c r="H65" s="21" t="s">
        <v>90</v>
      </c>
    </row>
    <row r="66" spans="1:8" ht="25.5" x14ac:dyDescent="0.2">
      <c r="A66" t="s">
        <v>70</v>
      </c>
      <c r="B66" s="8" t="s">
        <v>71</v>
      </c>
      <c r="C66" s="12">
        <v>24.2</v>
      </c>
      <c r="D66" s="6">
        <v>17</v>
      </c>
      <c r="E66" s="16">
        <f t="shared" si="2"/>
        <v>-7.1999999999999993</v>
      </c>
      <c r="F66" s="6">
        <v>17</v>
      </c>
      <c r="G66" s="20">
        <v>6</v>
      </c>
      <c r="H66" s="20" t="s">
        <v>90</v>
      </c>
    </row>
    <row r="67" spans="1:8" x14ac:dyDescent="0.2">
      <c r="A67" s="3" t="s">
        <v>73</v>
      </c>
      <c r="B67" s="4" t="s">
        <v>87</v>
      </c>
      <c r="C67" s="5">
        <v>10</v>
      </c>
      <c r="D67" s="5">
        <v>10</v>
      </c>
      <c r="E67" s="5">
        <f t="shared" si="2"/>
        <v>0</v>
      </c>
      <c r="F67" s="5">
        <v>10</v>
      </c>
      <c r="G67" s="21">
        <v>1</v>
      </c>
      <c r="H67" s="21" t="s">
        <v>91</v>
      </c>
    </row>
    <row r="68" spans="1:8" x14ac:dyDescent="0.2">
      <c r="A68" t="s">
        <v>74</v>
      </c>
      <c r="B68" s="8" t="s">
        <v>87</v>
      </c>
      <c r="C68" s="6">
        <v>26</v>
      </c>
      <c r="D68" s="6">
        <v>26</v>
      </c>
      <c r="E68" s="6">
        <f t="shared" si="2"/>
        <v>0</v>
      </c>
      <c r="F68" s="6">
        <v>26</v>
      </c>
      <c r="G68" s="20">
        <v>4</v>
      </c>
      <c r="H68" s="20" t="s">
        <v>91</v>
      </c>
    </row>
    <row r="69" spans="1:8" x14ac:dyDescent="0.2">
      <c r="A69" s="3" t="s">
        <v>75</v>
      </c>
      <c r="B69" s="4" t="s">
        <v>87</v>
      </c>
      <c r="C69" s="5">
        <v>5</v>
      </c>
      <c r="D69" s="5">
        <v>5</v>
      </c>
      <c r="E69" s="5">
        <f t="shared" si="2"/>
        <v>0</v>
      </c>
      <c r="F69" s="5">
        <v>5</v>
      </c>
      <c r="G69" s="21">
        <v>1</v>
      </c>
      <c r="H69" s="21" t="s">
        <v>91</v>
      </c>
    </row>
    <row r="70" spans="1:8" x14ac:dyDescent="0.2">
      <c r="A70" t="s">
        <v>76</v>
      </c>
      <c r="B70" s="8" t="s">
        <v>87</v>
      </c>
      <c r="C70" s="6">
        <v>0</v>
      </c>
      <c r="D70" s="6">
        <v>0</v>
      </c>
      <c r="E70" s="6">
        <f t="shared" si="2"/>
        <v>0</v>
      </c>
      <c r="F70" s="6">
        <v>0</v>
      </c>
      <c r="G70" s="20">
        <v>1</v>
      </c>
      <c r="H70" s="20" t="s">
        <v>91</v>
      </c>
    </row>
    <row r="71" spans="1:8" x14ac:dyDescent="0.2">
      <c r="A71" s="3" t="s">
        <v>77</v>
      </c>
      <c r="B71" s="4" t="s">
        <v>87</v>
      </c>
      <c r="C71" s="5">
        <v>61</v>
      </c>
      <c r="D71" s="5">
        <v>58</v>
      </c>
      <c r="E71" s="14">
        <f t="shared" si="2"/>
        <v>-3</v>
      </c>
      <c r="F71" s="5">
        <v>58</v>
      </c>
      <c r="G71" s="24">
        <v>6</v>
      </c>
      <c r="H71" s="24" t="s">
        <v>91</v>
      </c>
    </row>
  </sheetData>
  <phoneticPr fontId="0" type="noConversion"/>
  <pageMargins left="0.75" right="0.75" top="1" bottom="1" header="0.5" footer="0.5"/>
  <pageSetup scale="7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jhoff2</dc:creator>
  <cp:lastModifiedBy>Felienne</cp:lastModifiedBy>
  <cp:lastPrinted>2001-11-13T23:42:10Z</cp:lastPrinted>
  <dcterms:created xsi:type="dcterms:W3CDTF">2001-11-13T16:35:52Z</dcterms:created>
  <dcterms:modified xsi:type="dcterms:W3CDTF">2014-09-04T08:05:17Z</dcterms:modified>
</cp:coreProperties>
</file>