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4" i="1"/>
  <c r="F4" i="1"/>
  <c r="G4" i="1"/>
  <c r="D5" i="1"/>
  <c r="D8" i="1" s="1"/>
  <c r="E5" i="1"/>
  <c r="E8" i="1" s="1"/>
  <c r="F5" i="1"/>
  <c r="F8" i="1" s="1"/>
  <c r="G5" i="1"/>
  <c r="D6" i="1"/>
  <c r="E6" i="1"/>
  <c r="F6" i="1"/>
  <c r="G6" i="1"/>
  <c r="D7" i="1"/>
  <c r="E7" i="1"/>
  <c r="F7" i="1"/>
  <c r="G7" i="1"/>
  <c r="B8" i="1"/>
  <c r="C8" i="1"/>
  <c r="G8" i="1"/>
  <c r="H8" i="1"/>
  <c r="D13" i="1"/>
  <c r="E13" i="1"/>
  <c r="F13" i="1"/>
  <c r="G13" i="1"/>
  <c r="D14" i="1"/>
  <c r="D17" i="1" s="1"/>
  <c r="E14" i="1"/>
  <c r="E17" i="1" s="1"/>
  <c r="F14" i="1"/>
  <c r="F17" i="1" s="1"/>
  <c r="G14" i="1"/>
  <c r="G17" i="1" s="1"/>
  <c r="D15" i="1"/>
  <c r="E15" i="1"/>
  <c r="F15" i="1"/>
  <c r="G15" i="1"/>
  <c r="D16" i="1"/>
  <c r="E16" i="1"/>
  <c r="F16" i="1"/>
  <c r="G16" i="1"/>
  <c r="B17" i="1"/>
  <c r="C17" i="1"/>
  <c r="H17" i="1"/>
</calcChain>
</file>

<file path=xl/sharedStrings.xml><?xml version="1.0" encoding="utf-8"?>
<sst xmlns="http://schemas.openxmlformats.org/spreadsheetml/2006/main" count="18" uniqueCount="10">
  <si>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</si>
  <si>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</si>
  <si>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</si>
  <si>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</si>
  <si>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</si>
  <si>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</si>
  <si>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</si>
  <si>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</si>
  <si>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Existing Regulations</t>
  </si>
  <si>
    <t>Proposed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</si>
</sst>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9" sqref="F19"/>
    </sheetView>
  </sheetViews>
  <sheetFormatPr defaultRowHeight="12.75" x14ac:dyDescent="0.2"/>
  <cols>
    <col min="1" max="1" width="16.140625" customWidth="1"/>
  </cols>
  <sheetData>
    <row r="1" spans="1:8" x14ac:dyDescent="0.2">
      <c r="A1" s="4" t="s">
        <v>7</v>
      </c>
      <c r="E1" s="4" t="s">
        <v>8</v>
      </c>
    </row>
    <row r="2" spans="1:8" x14ac:dyDescent="0.2">
      <c r="B2" s="5" t="s">
        <v>6</v>
      </c>
      <c r="C2" s="6"/>
      <c r="D2" s="6"/>
      <c r="E2" s="6"/>
      <c r="F2" s="6"/>
      <c r="G2" s="6"/>
      <c r="H2" s="7"/>
    </row>
    <row r="3" spans="1:8" x14ac:dyDescent="0.2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</row>
    <row r="4" spans="1:8" x14ac:dyDescent="0.2">
      <c r="A4" s="1" t="s">
        <v>1</v>
      </c>
      <c r="B4" s="1">
        <v>101.4</v>
      </c>
      <c r="C4" s="1">
        <v>101.4</v>
      </c>
      <c r="D4" s="3">
        <f>((C4-H4)*0.66666)+H4</f>
        <v>72.099413999999996</v>
      </c>
      <c r="E4" s="3">
        <f>((C4-H4)*0.2225)+H4</f>
        <v>33.057749999999999</v>
      </c>
      <c r="F4" s="3">
        <f>((C4-H4)*0.11)+H4</f>
        <v>23.169</v>
      </c>
      <c r="G4" s="3">
        <f>((C4-H4)*0.0275)+H4</f>
        <v>15.917249999999999</v>
      </c>
      <c r="H4" s="1">
        <v>13.5</v>
      </c>
    </row>
    <row r="5" spans="1:8" x14ac:dyDescent="0.2">
      <c r="A5" s="1" t="s">
        <v>2</v>
      </c>
      <c r="B5" s="1">
        <v>586.70000000000005</v>
      </c>
      <c r="C5" s="1">
        <v>586.70000000000005</v>
      </c>
      <c r="D5" s="3">
        <f>((C5-H5)*0.66666)+H5</f>
        <v>398.02956</v>
      </c>
      <c r="E5" s="3">
        <f>((C5-H5)*0.2225)+H5</f>
        <v>146.63499999999999</v>
      </c>
      <c r="F5" s="3">
        <f>((C5-H5)*0.11)+H5</f>
        <v>82.96</v>
      </c>
      <c r="G5" s="3">
        <f>((C5-H5)*0.0275)+H5</f>
        <v>36.265000000000001</v>
      </c>
      <c r="H5" s="1">
        <v>20.7</v>
      </c>
    </row>
    <row r="6" spans="1:8" x14ac:dyDescent="0.2">
      <c r="A6" s="1" t="s">
        <v>3</v>
      </c>
      <c r="B6" s="1">
        <v>982.2</v>
      </c>
      <c r="C6" s="1">
        <v>982.2</v>
      </c>
      <c r="D6" s="3">
        <f>((C6-H6)*0.66666)+H6</f>
        <v>662.02693000000011</v>
      </c>
      <c r="E6" s="3">
        <f>((C6-H6)*0.2225)+H6</f>
        <v>235.41125</v>
      </c>
      <c r="F6" s="3">
        <f>((C6-H6)*0.11)+H6</f>
        <v>127.355</v>
      </c>
      <c r="G6" s="3">
        <f>((C6-H6)*0.0275)+H6</f>
        <v>48.113749999999996</v>
      </c>
      <c r="H6" s="1">
        <v>21.7</v>
      </c>
    </row>
    <row r="7" spans="1:8" x14ac:dyDescent="0.2">
      <c r="A7" s="1" t="s">
        <v>4</v>
      </c>
      <c r="B7" s="1">
        <v>924.5</v>
      </c>
      <c r="C7" s="1">
        <v>924.5</v>
      </c>
      <c r="D7" s="3">
        <f>((C7-H7)*0.66666)+H7</f>
        <v>623.09397200000001</v>
      </c>
      <c r="E7" s="3">
        <f>((C7-H7)*0.2225)+H7</f>
        <v>221.48450000000003</v>
      </c>
      <c r="F7" s="3">
        <f>((C7-H7)*0.11)+H7</f>
        <v>119.762</v>
      </c>
      <c r="G7" s="3">
        <f>((C7-H7)*0.0275)+H7</f>
        <v>45.165500000000002</v>
      </c>
      <c r="H7" s="1">
        <v>20.3</v>
      </c>
    </row>
    <row r="8" spans="1:8" x14ac:dyDescent="0.2">
      <c r="A8" s="1" t="s">
        <v>5</v>
      </c>
      <c r="B8" s="3">
        <f>SUM(B4:B7)</f>
        <v>2594.8000000000002</v>
      </c>
      <c r="C8" s="3">
        <f t="shared" ref="C8:H8" si="0">SUM(C4:C7)</f>
        <v>2594.8000000000002</v>
      </c>
      <c r="D8" s="3">
        <f t="shared" si="0"/>
        <v>1755.2498760000003</v>
      </c>
      <c r="E8" s="3">
        <f t="shared" si="0"/>
        <v>636.58850000000007</v>
      </c>
      <c r="F8" s="3">
        <f t="shared" si="0"/>
        <v>353.24599999999998</v>
      </c>
      <c r="G8" s="3">
        <f t="shared" si="0"/>
        <v>145.4615</v>
      </c>
      <c r="H8" s="3">
        <f t="shared" si="0"/>
        <v>76.2</v>
      </c>
    </row>
    <row r="10" spans="1:8" x14ac:dyDescent="0.2">
      <c r="A10" s="4" t="s">
        <v>7</v>
      </c>
      <c r="E10" s="4" t="s">
        <v>9</v>
      </c>
    </row>
    <row r="11" spans="1:8" x14ac:dyDescent="0.2">
      <c r="B11" s="5" t="s">
        <v>6</v>
      </c>
      <c r="C11" s="6"/>
      <c r="D11" s="6"/>
      <c r="E11" s="6"/>
      <c r="F11" s="6"/>
      <c r="G11" s="6"/>
      <c r="H11" s="7"/>
    </row>
    <row r="12" spans="1:8" x14ac:dyDescent="0.2">
      <c r="A12" s="1" t="s">
        <v>0</v>
      </c>
      <c r="B12" s="2">
        <v>2002</v>
      </c>
      <c r="C12" s="2">
        <v>2003</v>
      </c>
      <c r="D12" s="2">
        <v>2004</v>
      </c>
      <c r="E12" s="2">
        <v>2005</v>
      </c>
      <c r="F12" s="2">
        <v>2006</v>
      </c>
      <c r="G12" s="2">
        <v>2007</v>
      </c>
      <c r="H12" s="2">
        <v>2008</v>
      </c>
    </row>
    <row r="13" spans="1:8" x14ac:dyDescent="0.2">
      <c r="A13" s="1" t="s">
        <v>1</v>
      </c>
      <c r="B13" s="1">
        <v>101.4</v>
      </c>
      <c r="C13" s="1">
        <v>101.4</v>
      </c>
      <c r="D13" s="3">
        <f>((C13-H13)*0.708)+H13</f>
        <v>75.733200000000011</v>
      </c>
      <c r="E13" s="3">
        <f>((C13-H13)*0.4025)+H13</f>
        <v>48.879750000000001</v>
      </c>
      <c r="F13" s="3">
        <f>((C13-H13)*0.25)+H13</f>
        <v>35.475000000000001</v>
      </c>
      <c r="G13" s="3">
        <f>((C13-H13)*0.0555)+H13</f>
        <v>18.378450000000001</v>
      </c>
      <c r="H13" s="1">
        <v>13.5</v>
      </c>
    </row>
    <row r="14" spans="1:8" x14ac:dyDescent="0.2">
      <c r="A14" s="1" t="s">
        <v>2</v>
      </c>
      <c r="B14" s="1">
        <v>586.70000000000005</v>
      </c>
      <c r="C14" s="1">
        <v>586.70000000000005</v>
      </c>
      <c r="D14" s="3">
        <f>((C14-H14)*0.708)+H14</f>
        <v>421.42799999999994</v>
      </c>
      <c r="E14" s="3">
        <f>((C14-H14)*0.4025)+H14</f>
        <v>248.51500000000001</v>
      </c>
      <c r="F14" s="3">
        <f>((C14-H14)*0.25)+H14</f>
        <v>162.19999999999999</v>
      </c>
      <c r="G14" s="3">
        <f>((C14-H14)*0.0555)+H14</f>
        <v>52.113</v>
      </c>
      <c r="H14" s="1">
        <v>20.7</v>
      </c>
    </row>
    <row r="15" spans="1:8" x14ac:dyDescent="0.2">
      <c r="A15" s="1" t="s">
        <v>3</v>
      </c>
      <c r="B15" s="1">
        <v>982.2</v>
      </c>
      <c r="C15" s="1">
        <v>982.2</v>
      </c>
      <c r="D15" s="3">
        <f>((C15-H15)*0.708)+H15</f>
        <v>701.73400000000004</v>
      </c>
      <c r="E15" s="3">
        <f>((C15-H15)*0.4025)+H15</f>
        <v>408.30125000000004</v>
      </c>
      <c r="F15" s="3">
        <f>((C15-H15)*0.25)+H15</f>
        <v>261.82499999999999</v>
      </c>
      <c r="G15" s="3">
        <f>((C15-H15)*0.0555)+H15</f>
        <v>75.007750000000001</v>
      </c>
      <c r="H15" s="1">
        <v>21.7</v>
      </c>
    </row>
    <row r="16" spans="1:8" x14ac:dyDescent="0.2">
      <c r="A16" s="1" t="s">
        <v>4</v>
      </c>
      <c r="B16" s="1">
        <v>924.5</v>
      </c>
      <c r="C16" s="1">
        <v>924.5</v>
      </c>
      <c r="D16" s="3">
        <f>((C16-H16)*0.708)+H16</f>
        <v>660.47359999999992</v>
      </c>
      <c r="E16" s="3">
        <f>((C16-H16)*0.4025)+H16</f>
        <v>384.24050000000005</v>
      </c>
      <c r="F16" s="3">
        <f>((C16-H16)*0.25)+H16</f>
        <v>246.35000000000002</v>
      </c>
      <c r="G16" s="3">
        <f>((C16-H16)*0.0555)+H16</f>
        <v>70.483100000000007</v>
      </c>
      <c r="H16" s="1">
        <v>20.3</v>
      </c>
    </row>
    <row r="17" spans="1:8" x14ac:dyDescent="0.2">
      <c r="A17" s="1" t="s">
        <v>5</v>
      </c>
      <c r="B17" s="3">
        <f t="shared" ref="B17:H17" si="1">SUM(B13:B16)</f>
        <v>2594.8000000000002</v>
      </c>
      <c r="C17" s="3">
        <f t="shared" si="1"/>
        <v>2594.8000000000002</v>
      </c>
      <c r="D17" s="3">
        <f t="shared" si="1"/>
        <v>1859.3687999999997</v>
      </c>
      <c r="E17" s="3">
        <f t="shared" si="1"/>
        <v>1089.9365000000003</v>
      </c>
      <c r="F17" s="3">
        <f t="shared" si="1"/>
        <v>705.85</v>
      </c>
      <c r="G17" s="3">
        <f t="shared" si="1"/>
        <v>215.98230000000001</v>
      </c>
      <c r="H17" s="3">
        <f t="shared" si="1"/>
        <v>76.2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Felienne</cp:lastModifiedBy>
  <cp:lastPrinted>2001-08-15T23:28:27Z</cp:lastPrinted>
  <dcterms:created xsi:type="dcterms:W3CDTF">2001-08-15T23:15:35Z</dcterms:created>
  <dcterms:modified xsi:type="dcterms:W3CDTF">2014-09-04T05:55:59Z</dcterms:modified>
</cp:coreProperties>
</file>