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25" windowWidth="11100" windowHeight="6345"/>
  </bookViews>
  <sheets>
    <sheet name="MAR7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1" i="1" l="1"/>
  <c r="I38" i="1"/>
  <c r="J38" i="1"/>
  <c r="AG38" i="1" s="1"/>
  <c r="K38" i="1"/>
  <c r="L38" i="1"/>
  <c r="L40" i="1" s="1"/>
  <c r="M38" i="1"/>
  <c r="N38" i="1"/>
  <c r="O38" i="1"/>
  <c r="O40" i="1" s="1"/>
  <c r="P38" i="1"/>
  <c r="Q38" i="1"/>
  <c r="R38" i="1"/>
  <c r="R40" i="1" s="1"/>
  <c r="R42" i="1" s="1"/>
  <c r="S38" i="1"/>
  <c r="T38" i="1"/>
  <c r="T40" i="1" s="1"/>
  <c r="U38" i="1"/>
  <c r="V38" i="1"/>
  <c r="W38" i="1"/>
  <c r="W40" i="1" s="1"/>
  <c r="X38" i="1"/>
  <c r="Y38" i="1"/>
  <c r="Z38" i="1"/>
  <c r="Z40" i="1" s="1"/>
  <c r="AA38" i="1"/>
  <c r="AB38" i="1"/>
  <c r="AB40" i="1" s="1"/>
  <c r="AC38" i="1"/>
  <c r="AD38" i="1"/>
  <c r="AE38" i="1"/>
  <c r="AE40" i="1" s="1"/>
  <c r="AF38" i="1"/>
  <c r="I40" i="1"/>
  <c r="K40" i="1"/>
  <c r="M40" i="1"/>
  <c r="N40" i="1"/>
  <c r="P40" i="1"/>
  <c r="P42" i="1" s="1"/>
  <c r="Q40" i="1"/>
  <c r="Q42" i="1" s="1"/>
  <c r="S40" i="1"/>
  <c r="U40" i="1"/>
  <c r="V40" i="1"/>
  <c r="X40" i="1"/>
  <c r="Y40" i="1"/>
  <c r="AA40" i="1"/>
  <c r="AC40" i="1"/>
  <c r="AD40" i="1"/>
  <c r="AF40" i="1"/>
  <c r="J41" i="1"/>
  <c r="K41" i="1"/>
  <c r="L41" i="1" s="1"/>
  <c r="Q41" i="1"/>
  <c r="R41" i="1"/>
  <c r="S41" i="1" s="1"/>
  <c r="K42" i="1"/>
  <c r="I53" i="1"/>
  <c r="I55" i="1" s="1"/>
  <c r="J53" i="1"/>
  <c r="K53" i="1"/>
  <c r="K55" i="1" s="1"/>
  <c r="L53" i="1"/>
  <c r="M53" i="1"/>
  <c r="N53" i="1"/>
  <c r="N55" i="1" s="1"/>
  <c r="O53" i="1"/>
  <c r="P53" i="1"/>
  <c r="Q53" i="1"/>
  <c r="Q55" i="1" s="1"/>
  <c r="R53" i="1"/>
  <c r="S53" i="1"/>
  <c r="S55" i="1" s="1"/>
  <c r="T53" i="1"/>
  <c r="U53" i="1"/>
  <c r="V53" i="1"/>
  <c r="V55" i="1" s="1"/>
  <c r="W53" i="1"/>
  <c r="X53" i="1"/>
  <c r="Y53" i="1"/>
  <c r="Y55" i="1" s="1"/>
  <c r="Z53" i="1"/>
  <c r="AA53" i="1"/>
  <c r="AA55" i="1" s="1"/>
  <c r="AB53" i="1"/>
  <c r="AC53" i="1"/>
  <c r="AD53" i="1"/>
  <c r="AD55" i="1" s="1"/>
  <c r="AE53" i="1"/>
  <c r="AF53" i="1"/>
  <c r="AG53" i="1"/>
  <c r="J55" i="1"/>
  <c r="L55" i="1"/>
  <c r="M55" i="1"/>
  <c r="O55" i="1"/>
  <c r="P55" i="1"/>
  <c r="P57" i="1" s="1"/>
  <c r="R55" i="1"/>
  <c r="T55" i="1"/>
  <c r="U55" i="1"/>
  <c r="W55" i="1"/>
  <c r="X55" i="1"/>
  <c r="Z55" i="1"/>
  <c r="AB55" i="1"/>
  <c r="AC55" i="1"/>
  <c r="AE55" i="1"/>
  <c r="AF55" i="1"/>
  <c r="I56" i="1"/>
  <c r="J56" i="1" s="1"/>
  <c r="P56" i="1"/>
  <c r="Q56" i="1" s="1"/>
  <c r="I69" i="1"/>
  <c r="J69" i="1"/>
  <c r="K69" i="1"/>
  <c r="AG69" i="1" s="1"/>
  <c r="L69" i="1"/>
  <c r="M69" i="1"/>
  <c r="N69" i="1"/>
  <c r="N71" i="1" s="1"/>
  <c r="O69" i="1"/>
  <c r="P69" i="1"/>
  <c r="P71" i="1" s="1"/>
  <c r="P73" i="1" s="1"/>
  <c r="Q69" i="1"/>
  <c r="R69" i="1"/>
  <c r="S69" i="1"/>
  <c r="S71" i="1" s="1"/>
  <c r="T69" i="1"/>
  <c r="U69" i="1"/>
  <c r="V69" i="1"/>
  <c r="V71" i="1" s="1"/>
  <c r="W69" i="1"/>
  <c r="X69" i="1"/>
  <c r="X71" i="1" s="1"/>
  <c r="Y69" i="1"/>
  <c r="Z69" i="1"/>
  <c r="AA69" i="1"/>
  <c r="AA71" i="1" s="1"/>
  <c r="AB69" i="1"/>
  <c r="AC69" i="1"/>
  <c r="AD69" i="1"/>
  <c r="AD71" i="1" s="1"/>
  <c r="AE69" i="1"/>
  <c r="AF69" i="1"/>
  <c r="AF71" i="1" s="1"/>
  <c r="I71" i="1"/>
  <c r="J71" i="1"/>
  <c r="L71" i="1"/>
  <c r="M71" i="1"/>
  <c r="O71" i="1"/>
  <c r="Q71" i="1"/>
  <c r="R71" i="1"/>
  <c r="T71" i="1"/>
  <c r="U71" i="1"/>
  <c r="W71" i="1"/>
  <c r="Y71" i="1"/>
  <c r="Z71" i="1"/>
  <c r="AB71" i="1"/>
  <c r="AC71" i="1"/>
  <c r="AE71" i="1"/>
  <c r="I72" i="1"/>
  <c r="J72" i="1" s="1"/>
  <c r="P72" i="1"/>
  <c r="Q72" i="1"/>
  <c r="R72" i="1" s="1"/>
  <c r="I73" i="1"/>
  <c r="Q73" i="1"/>
  <c r="I84" i="1"/>
  <c r="J84" i="1"/>
  <c r="AG84" i="1" s="1"/>
  <c r="K84" i="1"/>
  <c r="K86" i="1" s="1"/>
  <c r="L84" i="1"/>
  <c r="M84" i="1"/>
  <c r="M86" i="1" s="1"/>
  <c r="N84" i="1"/>
  <c r="O84" i="1"/>
  <c r="P84" i="1"/>
  <c r="P86" i="1" s="1"/>
  <c r="P88" i="1" s="1"/>
  <c r="Q84" i="1"/>
  <c r="R84" i="1"/>
  <c r="S84" i="1"/>
  <c r="S86" i="1" s="1"/>
  <c r="T84" i="1"/>
  <c r="U84" i="1"/>
  <c r="U86" i="1" s="1"/>
  <c r="V84" i="1"/>
  <c r="W84" i="1"/>
  <c r="X84" i="1"/>
  <c r="X86" i="1" s="1"/>
  <c r="Y84" i="1"/>
  <c r="Z84" i="1"/>
  <c r="AA84" i="1"/>
  <c r="AA86" i="1" s="1"/>
  <c r="AB84" i="1"/>
  <c r="AC84" i="1"/>
  <c r="AC86" i="1" s="1"/>
  <c r="AD84" i="1"/>
  <c r="AE84" i="1"/>
  <c r="AF84" i="1"/>
  <c r="AF86" i="1" s="1"/>
  <c r="I86" i="1"/>
  <c r="J86" i="1"/>
  <c r="L86" i="1"/>
  <c r="N86" i="1"/>
  <c r="O86" i="1"/>
  <c r="Q86" i="1"/>
  <c r="R86" i="1"/>
  <c r="T86" i="1"/>
  <c r="V86" i="1"/>
  <c r="W86" i="1"/>
  <c r="Y86" i="1"/>
  <c r="Z86" i="1"/>
  <c r="AB86" i="1"/>
  <c r="AD86" i="1"/>
  <c r="AE86" i="1"/>
  <c r="I87" i="1"/>
  <c r="J87" i="1" s="1"/>
  <c r="P87" i="1"/>
  <c r="Q87" i="1"/>
  <c r="Q88" i="1" s="1"/>
  <c r="I88" i="1"/>
  <c r="J57" i="1" l="1"/>
  <c r="K56" i="1"/>
  <c r="I57" i="1"/>
  <c r="AG55" i="1"/>
  <c r="AG86" i="1"/>
  <c r="T41" i="1"/>
  <c r="S42" i="1"/>
  <c r="J73" i="1"/>
  <c r="K72" i="1"/>
  <c r="Q57" i="1"/>
  <c r="R56" i="1"/>
  <c r="K87" i="1"/>
  <c r="J88" i="1"/>
  <c r="L42" i="1"/>
  <c r="M41" i="1"/>
  <c r="AG40" i="1"/>
  <c r="R73" i="1"/>
  <c r="S72" i="1"/>
  <c r="R87" i="1"/>
  <c r="J40" i="1"/>
  <c r="J42" i="1" s="1"/>
  <c r="I42" i="1"/>
  <c r="K71" i="1"/>
  <c r="AG71" i="1" s="1"/>
  <c r="T42" i="1" l="1"/>
  <c r="U41" i="1"/>
  <c r="E7" i="1"/>
  <c r="E9" i="1"/>
  <c r="R57" i="1"/>
  <c r="S56" i="1"/>
  <c r="K88" i="1"/>
  <c r="L87" i="1"/>
  <c r="K57" i="1"/>
  <c r="L56" i="1"/>
  <c r="M42" i="1"/>
  <c r="N41" i="1"/>
  <c r="S87" i="1"/>
  <c r="R88" i="1"/>
  <c r="T72" i="1"/>
  <c r="S73" i="1"/>
  <c r="L72" i="1"/>
  <c r="K73" i="1"/>
  <c r="E10" i="1" l="1"/>
  <c r="S57" i="1"/>
  <c r="T56" i="1"/>
  <c r="L73" i="1"/>
  <c r="M72" i="1"/>
  <c r="L88" i="1"/>
  <c r="M87" i="1"/>
  <c r="U42" i="1"/>
  <c r="V41" i="1"/>
  <c r="S88" i="1"/>
  <c r="T87" i="1"/>
  <c r="N42" i="1"/>
  <c r="O41" i="1"/>
  <c r="L57" i="1"/>
  <c r="M56" i="1"/>
  <c r="T73" i="1"/>
  <c r="U72" i="1"/>
  <c r="M57" i="1" l="1"/>
  <c r="N56" i="1"/>
  <c r="N72" i="1"/>
  <c r="M73" i="1"/>
  <c r="T88" i="1"/>
  <c r="U87" i="1"/>
  <c r="O42" i="1"/>
  <c r="AF41" i="1"/>
  <c r="AF42" i="1" s="1"/>
  <c r="T57" i="1"/>
  <c r="U56" i="1"/>
  <c r="V72" i="1"/>
  <c r="U73" i="1"/>
  <c r="V42" i="1"/>
  <c r="W41" i="1"/>
  <c r="M88" i="1"/>
  <c r="N87" i="1"/>
  <c r="W42" i="1" l="1"/>
  <c r="X41" i="1"/>
  <c r="N73" i="1"/>
  <c r="O72" i="1"/>
  <c r="V73" i="1"/>
  <c r="W72" i="1"/>
  <c r="U57" i="1"/>
  <c r="V56" i="1"/>
  <c r="O56" i="1"/>
  <c r="N57" i="1"/>
  <c r="U88" i="1"/>
  <c r="V87" i="1"/>
  <c r="N88" i="1"/>
  <c r="O87" i="1"/>
  <c r="W73" i="1" l="1"/>
  <c r="X72" i="1"/>
  <c r="O88" i="1"/>
  <c r="AF87" i="1"/>
  <c r="AF88" i="1" s="1"/>
  <c r="V88" i="1"/>
  <c r="W87" i="1"/>
  <c r="O73" i="1"/>
  <c r="AF72" i="1"/>
  <c r="AF73" i="1" s="1"/>
  <c r="O57" i="1"/>
  <c r="AF56" i="1"/>
  <c r="AF57" i="1" s="1"/>
  <c r="X42" i="1"/>
  <c r="Y41" i="1"/>
  <c r="W56" i="1"/>
  <c r="V57" i="1"/>
  <c r="W88" i="1" l="1"/>
  <c r="X87" i="1"/>
  <c r="X73" i="1"/>
  <c r="Y72" i="1"/>
  <c r="W57" i="1"/>
  <c r="X56" i="1"/>
  <c r="Y42" i="1"/>
  <c r="Z41" i="1"/>
  <c r="X88" i="1" l="1"/>
  <c r="Y87" i="1"/>
  <c r="Z42" i="1"/>
  <c r="AA41" i="1"/>
  <c r="Y56" i="1"/>
  <c r="X57" i="1"/>
  <c r="Y73" i="1"/>
  <c r="Z72" i="1"/>
  <c r="AB41" i="1" l="1"/>
  <c r="AA42" i="1"/>
  <c r="Y88" i="1"/>
  <c r="Z87" i="1"/>
  <c r="Y57" i="1"/>
  <c r="Z56" i="1"/>
  <c r="Z73" i="1"/>
  <c r="AA72" i="1"/>
  <c r="AA87" i="1" l="1"/>
  <c r="Z88" i="1"/>
  <c r="AB42" i="1"/>
  <c r="AC41" i="1"/>
  <c r="Z57" i="1"/>
  <c r="AA56" i="1"/>
  <c r="AB72" i="1"/>
  <c r="AA73" i="1"/>
  <c r="AB73" i="1" l="1"/>
  <c r="AC72" i="1"/>
  <c r="AC42" i="1"/>
  <c r="AD41" i="1"/>
  <c r="AA57" i="1"/>
  <c r="AB56" i="1"/>
  <c r="AA88" i="1"/>
  <c r="AB87" i="1"/>
  <c r="AD72" i="1" l="1"/>
  <c r="AC73" i="1"/>
  <c r="AB88" i="1"/>
  <c r="AC87" i="1"/>
  <c r="AB57" i="1"/>
  <c r="AC56" i="1"/>
  <c r="AD42" i="1"/>
  <c r="AE41" i="1"/>
  <c r="AE42" i="1" s="1"/>
  <c r="AG42" i="1" s="1"/>
  <c r="AC57" i="1" l="1"/>
  <c r="AD56" i="1"/>
  <c r="AD87" i="1"/>
  <c r="AC88" i="1"/>
  <c r="AD73" i="1"/>
  <c r="AE72" i="1"/>
  <c r="AE73" i="1" s="1"/>
  <c r="AG73" i="1" s="1"/>
  <c r="AE56" i="1" l="1"/>
  <c r="AE57" i="1" s="1"/>
  <c r="AG57" i="1" s="1"/>
  <c r="AD57" i="1"/>
  <c r="AD88" i="1"/>
  <c r="AE87" i="1"/>
  <c r="AE88" i="1" s="1"/>
  <c r="AG88" i="1" s="1"/>
  <c r="AG92" i="1" s="1"/>
  <c r="AG93" i="1" l="1"/>
  <c r="AG94" i="1"/>
  <c r="E5" i="1" s="1"/>
</calcChain>
</file>

<file path=xl/sharedStrings.xml><?xml version="1.0" encoding="utf-8"?>
<sst xmlns="http://schemas.openxmlformats.org/spreadsheetml/2006/main" count="29" uniqueCount="24">
  <si>
    <t xml:space="preserve">Loss Calculation for </t>
  </si>
  <si>
    <t xml:space="preserve">Please indicate either </t>
  </si>
  <si>
    <t>Financial</t>
  </si>
  <si>
    <t>=</t>
  </si>
  <si>
    <t>OR</t>
  </si>
  <si>
    <t>Energy Return</t>
  </si>
  <si>
    <t>MW</t>
  </si>
  <si>
    <t>If Energy Return is Selected, then:</t>
  </si>
  <si>
    <t>Should have been returned concurrent with parent tag</t>
  </si>
  <si>
    <t xml:space="preserve">If energy is returned </t>
  </si>
  <si>
    <t>Should be returned next week, same day, same profile (see date to the left)</t>
  </si>
  <si>
    <t>Collection is due on</t>
  </si>
  <si>
    <t>Please fax back to</t>
  </si>
  <si>
    <t>(970) 461-7213</t>
  </si>
  <si>
    <t>CRSP LOSSES</t>
  </si>
  <si>
    <t>LOSSES FOR THESE TRANSACTIONS SHOULD BE RETURNED CONCURRENTLY W/ SEPARATE TAG</t>
  </si>
  <si>
    <t>CR</t>
  </si>
  <si>
    <t>PRICES</t>
  </si>
  <si>
    <t>LAP LOSSES</t>
  </si>
  <si>
    <t>REAL-TIME CRSP LOSSES</t>
  </si>
  <si>
    <t>LOSSES FOR THESE TRANSACTIONS SHOULD BE RETURNED PRESCHEDULED NEXT WEEK, SAME DAY, SAME PROFILE</t>
  </si>
  <si>
    <t>REAL-TIME LAP LOSSES</t>
  </si>
  <si>
    <t>ADMINISTRATIVE CHARGE</t>
  </si>
  <si>
    <t>ENRON OASIS 20635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</si>
</sst>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3" fillId="0" borderId="4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4" fillId="0" borderId="4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44" fontId="4" fillId="0" borderId="0" xfId="0" applyNumberFormat="1" applyFont="1" applyBorder="1"/>
    <xf numFmtId="0" fontId="4" fillId="0" borderId="5" xfId="0" applyFont="1" applyBorder="1"/>
    <xf numFmtId="0" fontId="4" fillId="0" borderId="0" xfId="0" applyFont="1"/>
    <xf numFmtId="0" fontId="3" fillId="0" borderId="0" xfId="0" applyFont="1" applyAlignment="1">
      <alignment horizontal="center"/>
    </xf>
    <xf numFmtId="1" fontId="4" fillId="0" borderId="0" xfId="0" applyNumberFormat="1" applyFont="1" applyBorder="1"/>
    <xf numFmtId="1" fontId="2" fillId="0" borderId="0" xfId="0" applyNumberFormat="1" applyFont="1" applyBorder="1"/>
    <xf numFmtId="14" fontId="2" fillId="0" borderId="0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44" fontId="2" fillId="0" borderId="7" xfId="1" applyFont="1" applyBorder="1"/>
    <xf numFmtId="0" fontId="0" fillId="0" borderId="8" xfId="0" applyBorder="1"/>
    <xf numFmtId="44" fontId="2" fillId="0" borderId="0" xfId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tabSelected="1" topLeftCell="D1" workbookViewId="0">
      <selection activeCell="F37" sqref="F37"/>
    </sheetView>
  </sheetViews>
  <sheetFormatPr defaultRowHeight="12.75" x14ac:dyDescent="0.2"/>
  <cols>
    <col min="1" max="1" width="33.5703125" customWidth="1"/>
    <col min="2" max="2" width="19.7109375" customWidth="1"/>
    <col min="3" max="3" width="13.28515625" customWidth="1"/>
    <col min="4" max="4" width="12.42578125" customWidth="1"/>
    <col min="5" max="5" width="20.42578125" customWidth="1"/>
    <col min="6" max="6" width="13.140625" customWidth="1"/>
    <col min="7" max="7" width="16.5703125" customWidth="1"/>
    <col min="8" max="8" width="16.28515625" customWidth="1"/>
    <col min="9" max="30" width="10.28515625" customWidth="1"/>
    <col min="31" max="31" width="12.7109375" customWidth="1"/>
    <col min="32" max="32" width="11.28515625" customWidth="1"/>
    <col min="33" max="33" width="12.28515625" customWidth="1"/>
  </cols>
  <sheetData>
    <row r="1" spans="1:15" s="4" customFormat="1" ht="18.75" thickTop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s="9" customFormat="1" ht="23.25" x14ac:dyDescent="0.35">
      <c r="A2" s="5" t="s">
        <v>0</v>
      </c>
      <c r="B2" s="6">
        <v>36956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s="4" customFormat="1" ht="18" x14ac:dyDescent="0.2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</row>
    <row r="4" spans="1:15" s="4" customFormat="1" ht="18" x14ac:dyDescent="0.25">
      <c r="A4" s="10" t="s">
        <v>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1:15" s="18" customFormat="1" ht="23.25" x14ac:dyDescent="0.35">
      <c r="A5" s="13"/>
      <c r="B5" s="14" t="s">
        <v>2</v>
      </c>
      <c r="C5" s="15"/>
      <c r="D5" s="15" t="s">
        <v>3</v>
      </c>
      <c r="E5" s="16">
        <f>AG94</f>
        <v>455.94009999999997</v>
      </c>
      <c r="F5" s="15"/>
      <c r="G5" s="15"/>
      <c r="H5" s="15"/>
      <c r="I5" s="15"/>
      <c r="J5" s="15"/>
      <c r="K5" s="15"/>
      <c r="L5" s="15"/>
      <c r="M5" s="15"/>
      <c r="N5" s="15"/>
      <c r="O5" s="17"/>
    </row>
    <row r="6" spans="1:15" s="18" customFormat="1" ht="23.25" x14ac:dyDescent="0.35">
      <c r="A6" s="13"/>
      <c r="B6" s="19"/>
      <c r="C6" s="15" t="s">
        <v>4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7"/>
    </row>
    <row r="7" spans="1:15" s="18" customFormat="1" ht="23.25" x14ac:dyDescent="0.35">
      <c r="A7" s="13"/>
      <c r="B7" s="14" t="s">
        <v>5</v>
      </c>
      <c r="C7" s="15"/>
      <c r="D7" s="15" t="s">
        <v>3</v>
      </c>
      <c r="E7" s="20">
        <f>AG40+AG55+AG71+AG86</f>
        <v>1.925</v>
      </c>
      <c r="F7" s="15" t="s">
        <v>6</v>
      </c>
      <c r="G7" s="15"/>
      <c r="H7" s="15"/>
      <c r="I7" s="15"/>
      <c r="J7" s="15"/>
      <c r="K7" s="15"/>
      <c r="L7" s="15"/>
      <c r="M7" s="15"/>
      <c r="N7" s="15"/>
      <c r="O7" s="17"/>
    </row>
    <row r="8" spans="1:15" s="4" customFormat="1" ht="18" x14ac:dyDescent="0.25">
      <c r="A8" s="10"/>
      <c r="B8" s="11"/>
      <c r="C8" s="11" t="s">
        <v>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1:15" s="4" customFormat="1" ht="18" x14ac:dyDescent="0.25">
      <c r="A9" s="10"/>
      <c r="C9" s="11"/>
      <c r="D9" s="11"/>
      <c r="E9" s="21">
        <f>AG40+AG55</f>
        <v>1.925</v>
      </c>
      <c r="F9" s="11" t="s">
        <v>8</v>
      </c>
      <c r="G9" s="11"/>
      <c r="H9" s="11"/>
      <c r="I9" s="11"/>
      <c r="J9" s="11"/>
      <c r="K9" s="11"/>
      <c r="L9" s="11"/>
      <c r="M9" s="11"/>
      <c r="N9" s="11"/>
      <c r="O9" s="12"/>
    </row>
    <row r="10" spans="1:15" s="4" customFormat="1" ht="18" x14ac:dyDescent="0.25">
      <c r="A10" s="10" t="s">
        <v>9</v>
      </c>
      <c r="B10" s="11"/>
      <c r="C10" s="11"/>
      <c r="D10" s="11"/>
      <c r="E10" s="21">
        <f>E7-E9</f>
        <v>0</v>
      </c>
      <c r="F10" s="11" t="s">
        <v>10</v>
      </c>
      <c r="G10" s="11"/>
      <c r="H10" s="11"/>
      <c r="I10" s="11"/>
      <c r="J10" s="11"/>
      <c r="K10" s="11"/>
      <c r="L10" s="11"/>
      <c r="M10" s="11"/>
      <c r="N10" s="11"/>
      <c r="O10" s="12"/>
    </row>
    <row r="11" spans="1:15" s="4" customFormat="1" ht="18" x14ac:dyDescent="0.25">
      <c r="A11" s="10" t="s">
        <v>11</v>
      </c>
      <c r="B11" s="22">
        <f>B2+7</f>
        <v>36963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1:15" s="4" customFormat="1" ht="18" x14ac:dyDescent="0.25">
      <c r="A12" s="10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1:15" ht="18.75" thickBot="1" x14ac:dyDescent="0.3">
      <c r="A13" s="23" t="s">
        <v>13</v>
      </c>
      <c r="B13" s="24"/>
      <c r="C13" s="25"/>
      <c r="D13" s="25"/>
      <c r="E13" s="24"/>
      <c r="F13" s="26"/>
      <c r="G13" s="25"/>
      <c r="H13" s="25"/>
      <c r="I13" s="25"/>
      <c r="J13" s="25"/>
      <c r="K13" s="25"/>
      <c r="L13" s="25"/>
      <c r="M13" s="25"/>
      <c r="N13" s="25"/>
      <c r="O13" s="27"/>
    </row>
    <row r="14" spans="1:15" ht="18.75" thickTop="1" x14ac:dyDescent="0.25">
      <c r="E14" s="4"/>
      <c r="F14" s="28"/>
    </row>
    <row r="18" spans="1:32" ht="18" x14ac:dyDescent="0.25">
      <c r="A18" s="4"/>
    </row>
    <row r="21" spans="1:32" ht="18" x14ac:dyDescent="0.25">
      <c r="A21" s="4" t="s">
        <v>14</v>
      </c>
    </row>
    <row r="22" spans="1:32" ht="4.5" customHeight="1" x14ac:dyDescent="0.2"/>
    <row r="23" spans="1:32" s="30" customFormat="1" ht="15.75" x14ac:dyDescent="0.25">
      <c r="A23" s="29" t="s">
        <v>15</v>
      </c>
      <c r="I23" s="30">
        <v>1</v>
      </c>
      <c r="J23" s="30">
        <v>2</v>
      </c>
      <c r="K23" s="30">
        <v>3</v>
      </c>
      <c r="L23" s="30">
        <v>4</v>
      </c>
      <c r="M23" s="30">
        <v>5</v>
      </c>
      <c r="N23" s="30">
        <v>6</v>
      </c>
      <c r="O23" s="30">
        <v>7</v>
      </c>
      <c r="P23" s="30">
        <v>8</v>
      </c>
      <c r="Q23" s="30">
        <v>9</v>
      </c>
      <c r="R23" s="30">
        <v>10</v>
      </c>
      <c r="S23" s="30">
        <v>11</v>
      </c>
      <c r="T23" s="30">
        <v>12</v>
      </c>
      <c r="U23" s="30">
        <v>13</v>
      </c>
      <c r="V23" s="30">
        <v>14</v>
      </c>
      <c r="W23" s="30">
        <v>15</v>
      </c>
      <c r="X23" s="30">
        <v>16</v>
      </c>
      <c r="Y23" s="30">
        <v>17</v>
      </c>
      <c r="Z23" s="30">
        <v>18</v>
      </c>
      <c r="AA23" s="30">
        <v>19</v>
      </c>
      <c r="AB23" s="30">
        <v>20</v>
      </c>
      <c r="AC23" s="30">
        <v>21</v>
      </c>
      <c r="AD23" s="30">
        <v>22</v>
      </c>
      <c r="AE23" s="30">
        <v>23</v>
      </c>
      <c r="AF23" s="30">
        <v>24</v>
      </c>
    </row>
    <row r="24" spans="1:32" s="30" customFormat="1" ht="15.75" x14ac:dyDescent="0.25"/>
    <row r="25" spans="1:32" x14ac:dyDescent="0.2">
      <c r="A25">
        <v>20010307</v>
      </c>
      <c r="B25">
        <v>2164</v>
      </c>
      <c r="C25">
        <v>18080</v>
      </c>
      <c r="D25" t="s">
        <v>16</v>
      </c>
      <c r="E25" t="s">
        <v>23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5</v>
      </c>
      <c r="AA25">
        <v>20</v>
      </c>
      <c r="AB25">
        <v>10</v>
      </c>
      <c r="AC25">
        <v>0</v>
      </c>
      <c r="AD25">
        <v>0</v>
      </c>
      <c r="AE25">
        <v>0</v>
      </c>
      <c r="AF25">
        <v>0</v>
      </c>
    </row>
    <row r="38" spans="1:33" x14ac:dyDescent="0.2">
      <c r="I38">
        <f>SUM(I25:I34)</f>
        <v>0</v>
      </c>
      <c r="J38">
        <f t="shared" ref="J38:AF38" si="0">SUM(J25:J34)</f>
        <v>0</v>
      </c>
      <c r="K38">
        <f t="shared" si="0"/>
        <v>0</v>
      </c>
      <c r="L38">
        <f t="shared" si="0"/>
        <v>0</v>
      </c>
      <c r="M38">
        <f t="shared" si="0"/>
        <v>0</v>
      </c>
      <c r="N38">
        <f t="shared" si="0"/>
        <v>0</v>
      </c>
      <c r="O38">
        <f t="shared" si="0"/>
        <v>0</v>
      </c>
      <c r="P38">
        <f t="shared" si="0"/>
        <v>0</v>
      </c>
      <c r="Q38">
        <f t="shared" si="0"/>
        <v>0</v>
      </c>
      <c r="R38">
        <f t="shared" si="0"/>
        <v>0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</v>
      </c>
      <c r="W38">
        <f t="shared" si="0"/>
        <v>0</v>
      </c>
      <c r="X38">
        <f t="shared" si="0"/>
        <v>0</v>
      </c>
      <c r="Y38">
        <f t="shared" si="0"/>
        <v>0</v>
      </c>
      <c r="Z38">
        <f t="shared" si="0"/>
        <v>5</v>
      </c>
      <c r="AA38">
        <f t="shared" si="0"/>
        <v>20</v>
      </c>
      <c r="AB38">
        <f t="shared" si="0"/>
        <v>10</v>
      </c>
      <c r="AC38">
        <f t="shared" si="0"/>
        <v>0</v>
      </c>
      <c r="AD38">
        <f t="shared" si="0"/>
        <v>0</v>
      </c>
      <c r="AE38">
        <f t="shared" si="0"/>
        <v>0</v>
      </c>
      <c r="AF38">
        <f t="shared" si="0"/>
        <v>0</v>
      </c>
      <c r="AG38" s="31">
        <f>SUM(I38:AF38)</f>
        <v>35</v>
      </c>
    </row>
    <row r="39" spans="1:33" x14ac:dyDescent="0.2">
      <c r="I39">
        <v>5.5E-2</v>
      </c>
      <c r="J39">
        <v>5.5E-2</v>
      </c>
      <c r="K39">
        <v>5.5E-2</v>
      </c>
      <c r="L39">
        <v>5.5E-2</v>
      </c>
      <c r="M39">
        <v>5.5E-2</v>
      </c>
      <c r="N39">
        <v>5.5E-2</v>
      </c>
      <c r="O39">
        <v>5.5E-2</v>
      </c>
      <c r="P39">
        <v>5.5E-2</v>
      </c>
      <c r="Q39">
        <v>5.5E-2</v>
      </c>
      <c r="R39">
        <v>5.5E-2</v>
      </c>
      <c r="S39">
        <v>5.5E-2</v>
      </c>
      <c r="T39">
        <v>5.5E-2</v>
      </c>
      <c r="U39">
        <v>5.5E-2</v>
      </c>
      <c r="V39">
        <v>5.5E-2</v>
      </c>
      <c r="W39">
        <v>5.5E-2</v>
      </c>
      <c r="X39">
        <v>5.5E-2</v>
      </c>
      <c r="Y39">
        <v>5.5E-2</v>
      </c>
      <c r="Z39">
        <v>5.5E-2</v>
      </c>
      <c r="AA39">
        <v>5.5E-2</v>
      </c>
      <c r="AB39">
        <v>5.5E-2</v>
      </c>
      <c r="AC39">
        <v>5.5E-2</v>
      </c>
      <c r="AD39">
        <v>5.5E-2</v>
      </c>
      <c r="AE39">
        <v>5.5E-2</v>
      </c>
      <c r="AF39">
        <v>5.5E-2</v>
      </c>
    </row>
    <row r="40" spans="1:33" x14ac:dyDescent="0.2">
      <c r="I40">
        <f t="shared" ref="I40:AF40" si="1">I39*I38</f>
        <v>0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1"/>
        <v>0</v>
      </c>
      <c r="S40">
        <f t="shared" si="1"/>
        <v>0</v>
      </c>
      <c r="T40">
        <f t="shared" si="1"/>
        <v>0</v>
      </c>
      <c r="U40">
        <f t="shared" si="1"/>
        <v>0</v>
      </c>
      <c r="V40">
        <f t="shared" si="1"/>
        <v>0</v>
      </c>
      <c r="W40">
        <f t="shared" si="1"/>
        <v>0</v>
      </c>
      <c r="X40">
        <f t="shared" si="1"/>
        <v>0</v>
      </c>
      <c r="Y40">
        <f t="shared" si="1"/>
        <v>0</v>
      </c>
      <c r="Z40">
        <f t="shared" si="1"/>
        <v>0.27500000000000002</v>
      </c>
      <c r="AA40">
        <f t="shared" si="1"/>
        <v>1.1000000000000001</v>
      </c>
      <c r="AB40">
        <f t="shared" si="1"/>
        <v>0.55000000000000004</v>
      </c>
      <c r="AC40">
        <f t="shared" si="1"/>
        <v>0</v>
      </c>
      <c r="AD40">
        <f t="shared" si="1"/>
        <v>0</v>
      </c>
      <c r="AE40">
        <f t="shared" si="1"/>
        <v>0</v>
      </c>
      <c r="AF40">
        <f t="shared" si="1"/>
        <v>0</v>
      </c>
      <c r="AG40" s="31">
        <f>SUM(I40:AF40)</f>
        <v>1.925</v>
      </c>
    </row>
    <row r="41" spans="1:33" x14ac:dyDescent="0.2">
      <c r="G41" t="s">
        <v>17</v>
      </c>
      <c r="I41" s="32">
        <v>192.69</v>
      </c>
      <c r="J41" s="32">
        <f t="shared" ref="J41:O41" si="2">I41</f>
        <v>192.69</v>
      </c>
      <c r="K41" s="32">
        <f t="shared" si="2"/>
        <v>192.69</v>
      </c>
      <c r="L41" s="32">
        <f t="shared" si="2"/>
        <v>192.69</v>
      </c>
      <c r="M41" s="32">
        <f t="shared" si="2"/>
        <v>192.69</v>
      </c>
      <c r="N41" s="32">
        <f t="shared" si="2"/>
        <v>192.69</v>
      </c>
      <c r="O41" s="32">
        <f t="shared" si="2"/>
        <v>192.69</v>
      </c>
      <c r="P41" s="32">
        <v>215.32</v>
      </c>
      <c r="Q41" s="32">
        <f t="shared" ref="Q41:AE41" si="3">P41</f>
        <v>215.32</v>
      </c>
      <c r="R41" s="32">
        <f t="shared" si="3"/>
        <v>215.32</v>
      </c>
      <c r="S41" s="32">
        <f t="shared" si="3"/>
        <v>215.32</v>
      </c>
      <c r="T41" s="32">
        <f t="shared" si="3"/>
        <v>215.32</v>
      </c>
      <c r="U41" s="32">
        <f t="shared" si="3"/>
        <v>215.32</v>
      </c>
      <c r="V41" s="32">
        <f t="shared" si="3"/>
        <v>215.32</v>
      </c>
      <c r="W41" s="32">
        <f t="shared" si="3"/>
        <v>215.32</v>
      </c>
      <c r="X41" s="32">
        <f t="shared" si="3"/>
        <v>215.32</v>
      </c>
      <c r="Y41" s="32">
        <f t="shared" si="3"/>
        <v>215.32</v>
      </c>
      <c r="Z41" s="32">
        <f t="shared" si="3"/>
        <v>215.32</v>
      </c>
      <c r="AA41" s="32">
        <f t="shared" si="3"/>
        <v>215.32</v>
      </c>
      <c r="AB41" s="32">
        <f t="shared" si="3"/>
        <v>215.32</v>
      </c>
      <c r="AC41" s="32">
        <f t="shared" si="3"/>
        <v>215.32</v>
      </c>
      <c r="AD41" s="32">
        <f t="shared" si="3"/>
        <v>215.32</v>
      </c>
      <c r="AE41" s="32">
        <f t="shared" si="3"/>
        <v>215.32</v>
      </c>
      <c r="AF41" s="32">
        <f>O41</f>
        <v>192.69</v>
      </c>
    </row>
    <row r="42" spans="1:33" x14ac:dyDescent="0.2">
      <c r="I42" s="33">
        <f t="shared" ref="I42:AF42" si="4">I41*I40</f>
        <v>0</v>
      </c>
      <c r="J42" s="33">
        <f t="shared" si="4"/>
        <v>0</v>
      </c>
      <c r="K42" s="33">
        <f t="shared" si="4"/>
        <v>0</v>
      </c>
      <c r="L42" s="33">
        <f t="shared" si="4"/>
        <v>0</v>
      </c>
      <c r="M42" s="33">
        <f t="shared" si="4"/>
        <v>0</v>
      </c>
      <c r="N42" s="33">
        <f t="shared" si="4"/>
        <v>0</v>
      </c>
      <c r="O42" s="33">
        <f t="shared" si="4"/>
        <v>0</v>
      </c>
      <c r="P42" s="33">
        <f t="shared" si="4"/>
        <v>0</v>
      </c>
      <c r="Q42" s="33">
        <f t="shared" si="4"/>
        <v>0</v>
      </c>
      <c r="R42" s="33">
        <f t="shared" si="4"/>
        <v>0</v>
      </c>
      <c r="S42" s="33">
        <f t="shared" si="4"/>
        <v>0</v>
      </c>
      <c r="T42" s="33">
        <f t="shared" si="4"/>
        <v>0</v>
      </c>
      <c r="U42" s="33">
        <f t="shared" si="4"/>
        <v>0</v>
      </c>
      <c r="V42" s="33">
        <f t="shared" si="4"/>
        <v>0</v>
      </c>
      <c r="W42" s="33">
        <f t="shared" si="4"/>
        <v>0</v>
      </c>
      <c r="X42" s="33">
        <f t="shared" si="4"/>
        <v>0</v>
      </c>
      <c r="Y42" s="33">
        <f t="shared" si="4"/>
        <v>0</v>
      </c>
      <c r="Z42" s="33">
        <f t="shared" si="4"/>
        <v>59.213000000000001</v>
      </c>
      <c r="AA42" s="33">
        <f t="shared" si="4"/>
        <v>236.852</v>
      </c>
      <c r="AB42" s="33">
        <f t="shared" si="4"/>
        <v>118.426</v>
      </c>
      <c r="AC42" s="33">
        <f t="shared" si="4"/>
        <v>0</v>
      </c>
      <c r="AD42" s="33">
        <f t="shared" si="4"/>
        <v>0</v>
      </c>
      <c r="AE42" s="33">
        <f t="shared" si="4"/>
        <v>0</v>
      </c>
      <c r="AF42" s="33">
        <f t="shared" si="4"/>
        <v>0</v>
      </c>
      <c r="AG42" s="33">
        <f>SUM(I42:AF42)</f>
        <v>414.49099999999999</v>
      </c>
    </row>
    <row r="44" spans="1:33" ht="18" x14ac:dyDescent="0.25">
      <c r="A44" s="4" t="s">
        <v>18</v>
      </c>
    </row>
    <row r="45" spans="1:33" x14ac:dyDescent="0.2">
      <c r="AG45" s="31"/>
    </row>
    <row r="53" spans="1:33" x14ac:dyDescent="0.2">
      <c r="I53">
        <f t="shared" ref="I53:AF53" si="5">SUM(I46:I51)</f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5"/>
        <v>0</v>
      </c>
      <c r="U53">
        <f t="shared" si="5"/>
        <v>0</v>
      </c>
      <c r="V53">
        <f t="shared" si="5"/>
        <v>0</v>
      </c>
      <c r="W53">
        <f t="shared" si="5"/>
        <v>0</v>
      </c>
      <c r="X53">
        <f t="shared" si="5"/>
        <v>0</v>
      </c>
      <c r="Y53">
        <f t="shared" si="5"/>
        <v>0</v>
      </c>
      <c r="Z53">
        <f t="shared" si="5"/>
        <v>0</v>
      </c>
      <c r="AA53">
        <f t="shared" si="5"/>
        <v>0</v>
      </c>
      <c r="AB53">
        <f t="shared" si="5"/>
        <v>0</v>
      </c>
      <c r="AC53">
        <f t="shared" si="5"/>
        <v>0</v>
      </c>
      <c r="AD53">
        <f t="shared" si="5"/>
        <v>0</v>
      </c>
      <c r="AE53">
        <f t="shared" si="5"/>
        <v>0</v>
      </c>
      <c r="AF53">
        <f t="shared" si="5"/>
        <v>0</v>
      </c>
      <c r="AG53" s="31">
        <f>SUM(I53:AF53)</f>
        <v>0</v>
      </c>
    </row>
    <row r="54" spans="1:33" x14ac:dyDescent="0.2">
      <c r="I54">
        <v>4.7500000000000001E-2</v>
      </c>
      <c r="J54">
        <v>4.7500000000000001E-2</v>
      </c>
      <c r="K54">
        <v>4.7500000000000001E-2</v>
      </c>
      <c r="L54">
        <v>4.7500000000000001E-2</v>
      </c>
      <c r="M54">
        <v>4.7500000000000001E-2</v>
      </c>
      <c r="N54">
        <v>4.7500000000000001E-2</v>
      </c>
      <c r="O54">
        <v>4.7500000000000001E-2</v>
      </c>
      <c r="P54">
        <v>4.7500000000000001E-2</v>
      </c>
      <c r="Q54">
        <v>4.7500000000000001E-2</v>
      </c>
      <c r="R54">
        <v>4.7500000000000001E-2</v>
      </c>
      <c r="S54">
        <v>4.7500000000000001E-2</v>
      </c>
      <c r="T54">
        <v>4.7500000000000001E-2</v>
      </c>
      <c r="U54">
        <v>4.7500000000000001E-2</v>
      </c>
      <c r="V54">
        <v>4.7500000000000001E-2</v>
      </c>
      <c r="W54">
        <v>4.7500000000000001E-2</v>
      </c>
      <c r="X54">
        <v>4.7500000000000001E-2</v>
      </c>
      <c r="Y54">
        <v>4.7500000000000001E-2</v>
      </c>
      <c r="Z54">
        <v>4.7500000000000001E-2</v>
      </c>
      <c r="AA54">
        <v>4.7500000000000001E-2</v>
      </c>
      <c r="AB54">
        <v>4.7500000000000001E-2</v>
      </c>
      <c r="AC54">
        <v>4.7500000000000001E-2</v>
      </c>
      <c r="AD54">
        <v>4.7500000000000001E-2</v>
      </c>
      <c r="AE54">
        <v>4.7500000000000001E-2</v>
      </c>
      <c r="AF54">
        <v>4.7500000000000001E-2</v>
      </c>
    </row>
    <row r="55" spans="1:33" x14ac:dyDescent="0.2">
      <c r="I55">
        <f t="shared" ref="I55:AF55" si="6">I54*I53</f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  <c r="T55">
        <f t="shared" si="6"/>
        <v>0</v>
      </c>
      <c r="U55">
        <f t="shared" si="6"/>
        <v>0</v>
      </c>
      <c r="V55">
        <f t="shared" si="6"/>
        <v>0</v>
      </c>
      <c r="W55">
        <f t="shared" si="6"/>
        <v>0</v>
      </c>
      <c r="X55">
        <f t="shared" si="6"/>
        <v>0</v>
      </c>
      <c r="Y55">
        <f t="shared" si="6"/>
        <v>0</v>
      </c>
      <c r="Z55">
        <f t="shared" si="6"/>
        <v>0</v>
      </c>
      <c r="AA55">
        <f t="shared" si="6"/>
        <v>0</v>
      </c>
      <c r="AB55">
        <f t="shared" si="6"/>
        <v>0</v>
      </c>
      <c r="AC55">
        <f t="shared" si="6"/>
        <v>0</v>
      </c>
      <c r="AD55">
        <f t="shared" si="6"/>
        <v>0</v>
      </c>
      <c r="AE55">
        <f t="shared" si="6"/>
        <v>0</v>
      </c>
      <c r="AF55">
        <f t="shared" si="6"/>
        <v>0</v>
      </c>
      <c r="AG55" s="31">
        <f>SUM(I55:AF55)</f>
        <v>0</v>
      </c>
    </row>
    <row r="56" spans="1:33" x14ac:dyDescent="0.2">
      <c r="G56" t="s">
        <v>17</v>
      </c>
      <c r="I56" s="32">
        <f>I41</f>
        <v>192.69</v>
      </c>
      <c r="J56" s="32">
        <f t="shared" ref="J56:O56" si="7">I56</f>
        <v>192.69</v>
      </c>
      <c r="K56" s="32">
        <f t="shared" si="7"/>
        <v>192.69</v>
      </c>
      <c r="L56" s="32">
        <f t="shared" si="7"/>
        <v>192.69</v>
      </c>
      <c r="M56" s="32">
        <f t="shared" si="7"/>
        <v>192.69</v>
      </c>
      <c r="N56" s="32">
        <f t="shared" si="7"/>
        <v>192.69</v>
      </c>
      <c r="O56" s="32">
        <f t="shared" si="7"/>
        <v>192.69</v>
      </c>
      <c r="P56" s="32">
        <f>P41</f>
        <v>215.32</v>
      </c>
      <c r="Q56" s="32">
        <f t="shared" ref="Q56:AE56" si="8">P56</f>
        <v>215.32</v>
      </c>
      <c r="R56" s="32">
        <f t="shared" si="8"/>
        <v>215.32</v>
      </c>
      <c r="S56" s="32">
        <f t="shared" si="8"/>
        <v>215.32</v>
      </c>
      <c r="T56" s="32">
        <f t="shared" si="8"/>
        <v>215.32</v>
      </c>
      <c r="U56" s="32">
        <f t="shared" si="8"/>
        <v>215.32</v>
      </c>
      <c r="V56" s="32">
        <f t="shared" si="8"/>
        <v>215.32</v>
      </c>
      <c r="W56" s="32">
        <f t="shared" si="8"/>
        <v>215.32</v>
      </c>
      <c r="X56" s="32">
        <f t="shared" si="8"/>
        <v>215.32</v>
      </c>
      <c r="Y56" s="32">
        <f t="shared" si="8"/>
        <v>215.32</v>
      </c>
      <c r="Z56" s="32">
        <f t="shared" si="8"/>
        <v>215.32</v>
      </c>
      <c r="AA56" s="32">
        <f t="shared" si="8"/>
        <v>215.32</v>
      </c>
      <c r="AB56" s="32">
        <f t="shared" si="8"/>
        <v>215.32</v>
      </c>
      <c r="AC56" s="32">
        <f t="shared" si="8"/>
        <v>215.32</v>
      </c>
      <c r="AD56" s="32">
        <f t="shared" si="8"/>
        <v>215.32</v>
      </c>
      <c r="AE56" s="32">
        <f t="shared" si="8"/>
        <v>215.32</v>
      </c>
      <c r="AF56" s="32">
        <f>O56</f>
        <v>192.69</v>
      </c>
    </row>
    <row r="57" spans="1:33" x14ac:dyDescent="0.2">
      <c r="I57" s="33">
        <f t="shared" ref="I57:AF57" si="9">I56*I55</f>
        <v>0</v>
      </c>
      <c r="J57" s="33">
        <f t="shared" si="9"/>
        <v>0</v>
      </c>
      <c r="K57" s="33">
        <f t="shared" si="9"/>
        <v>0</v>
      </c>
      <c r="L57" s="33">
        <f t="shared" si="9"/>
        <v>0</v>
      </c>
      <c r="M57" s="33">
        <f t="shared" si="9"/>
        <v>0</v>
      </c>
      <c r="N57" s="33">
        <f t="shared" si="9"/>
        <v>0</v>
      </c>
      <c r="O57" s="33">
        <f t="shared" si="9"/>
        <v>0</v>
      </c>
      <c r="P57" s="33">
        <f t="shared" si="9"/>
        <v>0</v>
      </c>
      <c r="Q57" s="33">
        <f t="shared" si="9"/>
        <v>0</v>
      </c>
      <c r="R57" s="33">
        <f t="shared" si="9"/>
        <v>0</v>
      </c>
      <c r="S57" s="33">
        <f t="shared" si="9"/>
        <v>0</v>
      </c>
      <c r="T57" s="33">
        <f t="shared" si="9"/>
        <v>0</v>
      </c>
      <c r="U57" s="33">
        <f t="shared" si="9"/>
        <v>0</v>
      </c>
      <c r="V57" s="33">
        <f t="shared" si="9"/>
        <v>0</v>
      </c>
      <c r="W57" s="33">
        <f t="shared" si="9"/>
        <v>0</v>
      </c>
      <c r="X57" s="33">
        <f t="shared" si="9"/>
        <v>0</v>
      </c>
      <c r="Y57" s="33">
        <f t="shared" si="9"/>
        <v>0</v>
      </c>
      <c r="Z57" s="33">
        <f t="shared" si="9"/>
        <v>0</v>
      </c>
      <c r="AA57" s="33">
        <f t="shared" si="9"/>
        <v>0</v>
      </c>
      <c r="AB57" s="33">
        <f t="shared" si="9"/>
        <v>0</v>
      </c>
      <c r="AC57" s="33">
        <f t="shared" si="9"/>
        <v>0</v>
      </c>
      <c r="AD57" s="33">
        <f t="shared" si="9"/>
        <v>0</v>
      </c>
      <c r="AE57" s="33">
        <f t="shared" si="9"/>
        <v>0</v>
      </c>
      <c r="AF57" s="33">
        <f t="shared" si="9"/>
        <v>0</v>
      </c>
      <c r="AG57" s="33">
        <f>SUM(I57:AF57)</f>
        <v>0</v>
      </c>
    </row>
    <row r="58" spans="1:33" x14ac:dyDescent="0.2">
      <c r="AF58" s="33"/>
    </row>
    <row r="59" spans="1:33" ht="18" x14ac:dyDescent="0.25">
      <c r="A59" s="4" t="s">
        <v>19</v>
      </c>
    </row>
    <row r="60" spans="1:33" ht="15.75" x14ac:dyDescent="0.25">
      <c r="A60" s="34"/>
    </row>
    <row r="61" spans="1:33" s="30" customFormat="1" ht="15.75" x14ac:dyDescent="0.25">
      <c r="A61" s="29" t="s">
        <v>20</v>
      </c>
      <c r="I61" s="30">
        <v>1</v>
      </c>
      <c r="J61" s="30">
        <v>2</v>
      </c>
      <c r="K61" s="30">
        <v>3</v>
      </c>
      <c r="L61" s="30">
        <v>4</v>
      </c>
      <c r="M61" s="30">
        <v>5</v>
      </c>
      <c r="N61" s="30">
        <v>6</v>
      </c>
      <c r="O61" s="30">
        <v>7</v>
      </c>
      <c r="P61" s="30">
        <v>8</v>
      </c>
      <c r="Q61" s="30">
        <v>9</v>
      </c>
      <c r="R61" s="30">
        <v>10</v>
      </c>
      <c r="S61" s="30">
        <v>11</v>
      </c>
      <c r="T61" s="30">
        <v>12</v>
      </c>
      <c r="U61" s="30">
        <v>13</v>
      </c>
      <c r="V61" s="30">
        <v>14</v>
      </c>
      <c r="W61" s="30">
        <v>15</v>
      </c>
      <c r="X61" s="30">
        <v>16</v>
      </c>
      <c r="Y61" s="30">
        <v>17</v>
      </c>
      <c r="Z61" s="30">
        <v>18</v>
      </c>
      <c r="AA61" s="30">
        <v>19</v>
      </c>
      <c r="AB61" s="30">
        <v>20</v>
      </c>
      <c r="AC61" s="30">
        <v>21</v>
      </c>
      <c r="AD61" s="30">
        <v>22</v>
      </c>
      <c r="AE61" s="30">
        <v>23</v>
      </c>
      <c r="AF61" s="30">
        <v>24</v>
      </c>
    </row>
    <row r="69" spans="1:33" x14ac:dyDescent="0.2">
      <c r="I69">
        <f t="shared" ref="I69:AF69" si="10">SUM(L63:L68)</f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  <c r="Q69">
        <f t="shared" si="10"/>
        <v>0</v>
      </c>
      <c r="R69">
        <f t="shared" si="10"/>
        <v>0</v>
      </c>
      <c r="S69">
        <f t="shared" si="10"/>
        <v>0</v>
      </c>
      <c r="T69">
        <f t="shared" si="10"/>
        <v>0</v>
      </c>
      <c r="U69">
        <f t="shared" si="10"/>
        <v>0</v>
      </c>
      <c r="V69">
        <f t="shared" si="10"/>
        <v>0</v>
      </c>
      <c r="W69">
        <f t="shared" si="10"/>
        <v>0</v>
      </c>
      <c r="X69">
        <f t="shared" si="10"/>
        <v>0</v>
      </c>
      <c r="Y69">
        <f t="shared" si="10"/>
        <v>0</v>
      </c>
      <c r="Z69">
        <f t="shared" si="10"/>
        <v>0</v>
      </c>
      <c r="AA69">
        <f t="shared" si="10"/>
        <v>0</v>
      </c>
      <c r="AB69">
        <f t="shared" si="10"/>
        <v>0</v>
      </c>
      <c r="AC69">
        <f t="shared" si="10"/>
        <v>0</v>
      </c>
      <c r="AD69">
        <f t="shared" si="10"/>
        <v>0</v>
      </c>
      <c r="AE69">
        <f t="shared" si="10"/>
        <v>0</v>
      </c>
      <c r="AF69">
        <f t="shared" si="10"/>
        <v>0</v>
      </c>
      <c r="AG69">
        <f>SUM(I69:AF69)</f>
        <v>0</v>
      </c>
    </row>
    <row r="70" spans="1:33" x14ac:dyDescent="0.2">
      <c r="I70">
        <v>5.5E-2</v>
      </c>
      <c r="J70">
        <v>5.5E-2</v>
      </c>
      <c r="K70">
        <v>5.5E-2</v>
      </c>
      <c r="L70">
        <v>5.5E-2</v>
      </c>
      <c r="M70">
        <v>5.5E-2</v>
      </c>
      <c r="N70">
        <v>5.5E-2</v>
      </c>
      <c r="O70">
        <v>5.5E-2</v>
      </c>
      <c r="P70">
        <v>5.5E-2</v>
      </c>
      <c r="Q70">
        <v>5.5E-2</v>
      </c>
      <c r="R70">
        <v>5.5E-2</v>
      </c>
      <c r="S70">
        <v>5.5E-2</v>
      </c>
      <c r="T70">
        <v>5.5E-2</v>
      </c>
      <c r="U70">
        <v>5.5E-2</v>
      </c>
      <c r="V70">
        <v>5.5E-2</v>
      </c>
      <c r="W70">
        <v>5.5E-2</v>
      </c>
      <c r="X70">
        <v>5.5E-2</v>
      </c>
      <c r="Y70">
        <v>5.5E-2</v>
      </c>
      <c r="Z70">
        <v>5.5E-2</v>
      </c>
      <c r="AA70">
        <v>5.5E-2</v>
      </c>
      <c r="AB70">
        <v>5.5E-2</v>
      </c>
      <c r="AC70">
        <v>5.5E-2</v>
      </c>
      <c r="AD70">
        <v>5.5E-2</v>
      </c>
      <c r="AE70">
        <v>5.5E-2</v>
      </c>
      <c r="AF70">
        <v>5.5E-2</v>
      </c>
    </row>
    <row r="71" spans="1:33" x14ac:dyDescent="0.2">
      <c r="I71">
        <f t="shared" ref="I71:AE71" si="11">I69*I70</f>
        <v>0</v>
      </c>
      <c r="J71">
        <f t="shared" si="11"/>
        <v>0</v>
      </c>
      <c r="K71">
        <f t="shared" si="11"/>
        <v>0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1"/>
        <v>0</v>
      </c>
      <c r="S71">
        <f t="shared" si="11"/>
        <v>0</v>
      </c>
      <c r="T71">
        <f t="shared" si="11"/>
        <v>0</v>
      </c>
      <c r="U71">
        <f t="shared" si="11"/>
        <v>0</v>
      </c>
      <c r="V71">
        <f t="shared" si="11"/>
        <v>0</v>
      </c>
      <c r="W71">
        <f t="shared" si="11"/>
        <v>0</v>
      </c>
      <c r="X71">
        <f t="shared" si="11"/>
        <v>0</v>
      </c>
      <c r="Y71">
        <f t="shared" si="11"/>
        <v>0</v>
      </c>
      <c r="Z71">
        <f t="shared" si="11"/>
        <v>0</v>
      </c>
      <c r="AA71">
        <f t="shared" si="11"/>
        <v>0</v>
      </c>
      <c r="AB71">
        <f t="shared" si="11"/>
        <v>0</v>
      </c>
      <c r="AC71">
        <f t="shared" si="11"/>
        <v>0</v>
      </c>
      <c r="AD71">
        <f t="shared" si="11"/>
        <v>0</v>
      </c>
      <c r="AE71">
        <f t="shared" si="11"/>
        <v>0</v>
      </c>
      <c r="AF71">
        <f>AF70*AF69</f>
        <v>0</v>
      </c>
      <c r="AG71" s="31">
        <f>SUM(I71:AF71)</f>
        <v>0</v>
      </c>
    </row>
    <row r="72" spans="1:33" x14ac:dyDescent="0.2">
      <c r="G72" t="s">
        <v>17</v>
      </c>
      <c r="I72" s="32">
        <f>I56</f>
        <v>192.69</v>
      </c>
      <c r="J72" s="32">
        <f t="shared" ref="J72:O72" si="12">I72</f>
        <v>192.69</v>
      </c>
      <c r="K72" s="32">
        <f t="shared" si="12"/>
        <v>192.69</v>
      </c>
      <c r="L72" s="32">
        <f t="shared" si="12"/>
        <v>192.69</v>
      </c>
      <c r="M72" s="32">
        <f t="shared" si="12"/>
        <v>192.69</v>
      </c>
      <c r="N72" s="32">
        <f t="shared" si="12"/>
        <v>192.69</v>
      </c>
      <c r="O72" s="32">
        <f t="shared" si="12"/>
        <v>192.69</v>
      </c>
      <c r="P72" s="32">
        <f>P56</f>
        <v>215.32</v>
      </c>
      <c r="Q72" s="32">
        <f t="shared" ref="Q72:AE72" si="13">P72</f>
        <v>215.32</v>
      </c>
      <c r="R72" s="32">
        <f t="shared" si="13"/>
        <v>215.32</v>
      </c>
      <c r="S72" s="32">
        <f t="shared" si="13"/>
        <v>215.32</v>
      </c>
      <c r="T72" s="32">
        <f t="shared" si="13"/>
        <v>215.32</v>
      </c>
      <c r="U72" s="32">
        <f t="shared" si="13"/>
        <v>215.32</v>
      </c>
      <c r="V72" s="32">
        <f t="shared" si="13"/>
        <v>215.32</v>
      </c>
      <c r="W72" s="32">
        <f t="shared" si="13"/>
        <v>215.32</v>
      </c>
      <c r="X72" s="32">
        <f t="shared" si="13"/>
        <v>215.32</v>
      </c>
      <c r="Y72" s="32">
        <f t="shared" si="13"/>
        <v>215.32</v>
      </c>
      <c r="Z72" s="32">
        <f t="shared" si="13"/>
        <v>215.32</v>
      </c>
      <c r="AA72" s="32">
        <f t="shared" si="13"/>
        <v>215.32</v>
      </c>
      <c r="AB72" s="32">
        <f t="shared" si="13"/>
        <v>215.32</v>
      </c>
      <c r="AC72" s="32">
        <f t="shared" si="13"/>
        <v>215.32</v>
      </c>
      <c r="AD72" s="32">
        <f t="shared" si="13"/>
        <v>215.32</v>
      </c>
      <c r="AE72" s="32">
        <f t="shared" si="13"/>
        <v>215.32</v>
      </c>
      <c r="AF72" s="32">
        <f>O72</f>
        <v>192.69</v>
      </c>
    </row>
    <row r="73" spans="1:33" x14ac:dyDescent="0.2">
      <c r="I73" s="32">
        <f t="shared" ref="I73:AF73" si="14">I72*I71</f>
        <v>0</v>
      </c>
      <c r="J73" s="32">
        <f t="shared" si="14"/>
        <v>0</v>
      </c>
      <c r="K73" s="32">
        <f t="shared" si="14"/>
        <v>0</v>
      </c>
      <c r="L73" s="32">
        <f t="shared" si="14"/>
        <v>0</v>
      </c>
      <c r="M73" s="32">
        <f t="shared" si="14"/>
        <v>0</v>
      </c>
      <c r="N73" s="32">
        <f t="shared" si="14"/>
        <v>0</v>
      </c>
      <c r="O73" s="32">
        <f t="shared" si="14"/>
        <v>0</v>
      </c>
      <c r="P73" s="32">
        <f t="shared" si="14"/>
        <v>0</v>
      </c>
      <c r="Q73" s="32">
        <f t="shared" si="14"/>
        <v>0</v>
      </c>
      <c r="R73" s="32">
        <f t="shared" si="14"/>
        <v>0</v>
      </c>
      <c r="S73" s="32">
        <f t="shared" si="14"/>
        <v>0</v>
      </c>
      <c r="T73" s="32">
        <f t="shared" si="14"/>
        <v>0</v>
      </c>
      <c r="U73" s="32">
        <f t="shared" si="14"/>
        <v>0</v>
      </c>
      <c r="V73" s="32">
        <f t="shared" si="14"/>
        <v>0</v>
      </c>
      <c r="W73" s="32">
        <f t="shared" si="14"/>
        <v>0</v>
      </c>
      <c r="X73" s="32">
        <f t="shared" si="14"/>
        <v>0</v>
      </c>
      <c r="Y73" s="32">
        <f t="shared" si="14"/>
        <v>0</v>
      </c>
      <c r="Z73" s="32">
        <f t="shared" si="14"/>
        <v>0</v>
      </c>
      <c r="AA73" s="32">
        <f t="shared" si="14"/>
        <v>0</v>
      </c>
      <c r="AB73" s="32">
        <f t="shared" si="14"/>
        <v>0</v>
      </c>
      <c r="AC73" s="32">
        <f t="shared" si="14"/>
        <v>0</v>
      </c>
      <c r="AD73" s="32">
        <f t="shared" si="14"/>
        <v>0</v>
      </c>
      <c r="AE73" s="32">
        <f t="shared" si="14"/>
        <v>0</v>
      </c>
      <c r="AF73" s="32">
        <f t="shared" si="14"/>
        <v>0</v>
      </c>
      <c r="AG73" s="33">
        <f>SUM(I73:AF73)</f>
        <v>0</v>
      </c>
    </row>
    <row r="74" spans="1:33" x14ac:dyDescent="0.2"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3" x14ac:dyDescent="0.2"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 spans="1:33" ht="18" x14ac:dyDescent="0.25">
      <c r="A76" s="4" t="s">
        <v>21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 spans="1:33" x14ac:dyDescent="0.2"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 spans="1:33" ht="15.75" x14ac:dyDescent="0.25">
      <c r="A78" s="29" t="s">
        <v>20</v>
      </c>
    </row>
    <row r="81" spans="7:33" s="35" customFormat="1" x14ac:dyDescent="0.2">
      <c r="AG81"/>
    </row>
    <row r="83" spans="7:33" x14ac:dyDescent="0.2">
      <c r="AG83" s="33"/>
    </row>
    <row r="84" spans="7:33" x14ac:dyDescent="0.2">
      <c r="I84">
        <f>I80</f>
        <v>0</v>
      </c>
      <c r="J84">
        <f t="shared" ref="J84:AF84" si="15">J80</f>
        <v>0</v>
      </c>
      <c r="K84">
        <f t="shared" si="15"/>
        <v>0</v>
      </c>
      <c r="L84">
        <f t="shared" si="15"/>
        <v>0</v>
      </c>
      <c r="M84">
        <f t="shared" si="15"/>
        <v>0</v>
      </c>
      <c r="N84">
        <f t="shared" si="15"/>
        <v>0</v>
      </c>
      <c r="O84">
        <f t="shared" si="15"/>
        <v>0</v>
      </c>
      <c r="P84">
        <f t="shared" si="15"/>
        <v>0</v>
      </c>
      <c r="Q84">
        <f t="shared" si="15"/>
        <v>0</v>
      </c>
      <c r="R84">
        <f t="shared" si="15"/>
        <v>0</v>
      </c>
      <c r="S84">
        <f t="shared" si="15"/>
        <v>0</v>
      </c>
      <c r="T84">
        <f t="shared" si="15"/>
        <v>0</v>
      </c>
      <c r="U84">
        <f t="shared" si="15"/>
        <v>0</v>
      </c>
      <c r="V84">
        <f t="shared" si="15"/>
        <v>0</v>
      </c>
      <c r="W84">
        <f t="shared" si="15"/>
        <v>0</v>
      </c>
      <c r="X84">
        <f t="shared" si="15"/>
        <v>0</v>
      </c>
      <c r="Y84">
        <f t="shared" si="15"/>
        <v>0</v>
      </c>
      <c r="Z84">
        <f t="shared" si="15"/>
        <v>0</v>
      </c>
      <c r="AA84">
        <f t="shared" si="15"/>
        <v>0</v>
      </c>
      <c r="AB84">
        <f t="shared" si="15"/>
        <v>0</v>
      </c>
      <c r="AC84">
        <f t="shared" si="15"/>
        <v>0</v>
      </c>
      <c r="AD84">
        <f t="shared" si="15"/>
        <v>0</v>
      </c>
      <c r="AE84">
        <f t="shared" si="15"/>
        <v>0</v>
      </c>
      <c r="AF84">
        <f t="shared" si="15"/>
        <v>0</v>
      </c>
      <c r="AG84">
        <f>SUM(I84:AF84)</f>
        <v>0</v>
      </c>
    </row>
    <row r="85" spans="7:33" x14ac:dyDescent="0.2">
      <c r="I85">
        <v>4.7500000000000001E-2</v>
      </c>
      <c r="J85">
        <v>4.7500000000000001E-2</v>
      </c>
      <c r="K85">
        <v>4.7500000000000001E-2</v>
      </c>
      <c r="L85">
        <v>4.7500000000000001E-2</v>
      </c>
      <c r="M85">
        <v>4.7500000000000001E-2</v>
      </c>
      <c r="N85">
        <v>4.7500000000000001E-2</v>
      </c>
      <c r="O85">
        <v>4.7500000000000001E-2</v>
      </c>
      <c r="P85">
        <v>4.7500000000000001E-2</v>
      </c>
      <c r="Q85">
        <v>4.7500000000000001E-2</v>
      </c>
      <c r="R85">
        <v>4.7500000000000001E-2</v>
      </c>
      <c r="S85">
        <v>4.7500000000000001E-2</v>
      </c>
      <c r="T85">
        <v>4.7500000000000001E-2</v>
      </c>
      <c r="U85">
        <v>4.7500000000000001E-2</v>
      </c>
      <c r="V85">
        <v>4.7500000000000001E-2</v>
      </c>
      <c r="W85">
        <v>4.7500000000000001E-2</v>
      </c>
      <c r="X85">
        <v>4.7500000000000001E-2</v>
      </c>
      <c r="Y85">
        <v>4.7500000000000001E-2</v>
      </c>
      <c r="Z85">
        <v>4.7500000000000001E-2</v>
      </c>
      <c r="AA85">
        <v>4.7500000000000001E-2</v>
      </c>
      <c r="AB85">
        <v>4.7500000000000001E-2</v>
      </c>
      <c r="AC85">
        <v>4.7500000000000001E-2</v>
      </c>
      <c r="AD85">
        <v>4.7500000000000001E-2</v>
      </c>
      <c r="AE85">
        <v>4.7500000000000001E-2</v>
      </c>
      <c r="AF85">
        <v>4.7500000000000001E-2</v>
      </c>
    </row>
    <row r="86" spans="7:33" x14ac:dyDescent="0.2">
      <c r="I86">
        <f t="shared" ref="I86:AF86" si="16">I85*I84</f>
        <v>0</v>
      </c>
      <c r="J86">
        <f t="shared" si="16"/>
        <v>0</v>
      </c>
      <c r="K86">
        <f t="shared" si="16"/>
        <v>0</v>
      </c>
      <c r="L86">
        <f t="shared" si="16"/>
        <v>0</v>
      </c>
      <c r="M86">
        <f t="shared" si="16"/>
        <v>0</v>
      </c>
      <c r="N86">
        <f t="shared" si="16"/>
        <v>0</v>
      </c>
      <c r="O86">
        <f t="shared" si="16"/>
        <v>0</v>
      </c>
      <c r="P86">
        <f t="shared" si="16"/>
        <v>0</v>
      </c>
      <c r="Q86">
        <f t="shared" si="16"/>
        <v>0</v>
      </c>
      <c r="R86">
        <f t="shared" si="16"/>
        <v>0</v>
      </c>
      <c r="S86">
        <f t="shared" si="16"/>
        <v>0</v>
      </c>
      <c r="T86">
        <f t="shared" si="16"/>
        <v>0</v>
      </c>
      <c r="U86">
        <f t="shared" si="16"/>
        <v>0</v>
      </c>
      <c r="V86">
        <f t="shared" si="16"/>
        <v>0</v>
      </c>
      <c r="W86">
        <f t="shared" si="16"/>
        <v>0</v>
      </c>
      <c r="X86">
        <f t="shared" si="16"/>
        <v>0</v>
      </c>
      <c r="Y86">
        <f t="shared" si="16"/>
        <v>0</v>
      </c>
      <c r="Z86">
        <f t="shared" si="16"/>
        <v>0</v>
      </c>
      <c r="AA86">
        <f t="shared" si="16"/>
        <v>0</v>
      </c>
      <c r="AB86">
        <f t="shared" si="16"/>
        <v>0</v>
      </c>
      <c r="AC86">
        <f t="shared" si="16"/>
        <v>0</v>
      </c>
      <c r="AD86">
        <f t="shared" si="16"/>
        <v>0</v>
      </c>
      <c r="AE86">
        <f t="shared" si="16"/>
        <v>0</v>
      </c>
      <c r="AF86">
        <f t="shared" si="16"/>
        <v>0</v>
      </c>
      <c r="AG86" s="31">
        <f>SUM(I86:AF86)</f>
        <v>0</v>
      </c>
    </row>
    <row r="87" spans="7:33" x14ac:dyDescent="0.2">
      <c r="G87" t="s">
        <v>17</v>
      </c>
      <c r="I87" s="32">
        <f>I72</f>
        <v>192.69</v>
      </c>
      <c r="J87" s="32">
        <f t="shared" ref="J87:O87" si="17">I87</f>
        <v>192.69</v>
      </c>
      <c r="K87" s="32">
        <f t="shared" si="17"/>
        <v>192.69</v>
      </c>
      <c r="L87" s="32">
        <f t="shared" si="17"/>
        <v>192.69</v>
      </c>
      <c r="M87" s="32">
        <f t="shared" si="17"/>
        <v>192.69</v>
      </c>
      <c r="N87" s="32">
        <f t="shared" si="17"/>
        <v>192.69</v>
      </c>
      <c r="O87" s="32">
        <f t="shared" si="17"/>
        <v>192.69</v>
      </c>
      <c r="P87" s="32">
        <f>P72</f>
        <v>215.32</v>
      </c>
      <c r="Q87" s="32">
        <f t="shared" ref="Q87:AE87" si="18">P87</f>
        <v>215.32</v>
      </c>
      <c r="R87" s="32">
        <f t="shared" si="18"/>
        <v>215.32</v>
      </c>
      <c r="S87" s="32">
        <f t="shared" si="18"/>
        <v>215.32</v>
      </c>
      <c r="T87" s="32">
        <f t="shared" si="18"/>
        <v>215.32</v>
      </c>
      <c r="U87" s="32">
        <f t="shared" si="18"/>
        <v>215.32</v>
      </c>
      <c r="V87" s="32">
        <f t="shared" si="18"/>
        <v>215.32</v>
      </c>
      <c r="W87" s="32">
        <f t="shared" si="18"/>
        <v>215.32</v>
      </c>
      <c r="X87" s="32">
        <f t="shared" si="18"/>
        <v>215.32</v>
      </c>
      <c r="Y87" s="32">
        <f t="shared" si="18"/>
        <v>215.32</v>
      </c>
      <c r="Z87" s="32">
        <f t="shared" si="18"/>
        <v>215.32</v>
      </c>
      <c r="AA87" s="32">
        <f t="shared" si="18"/>
        <v>215.32</v>
      </c>
      <c r="AB87" s="32">
        <f t="shared" si="18"/>
        <v>215.32</v>
      </c>
      <c r="AC87" s="32">
        <f t="shared" si="18"/>
        <v>215.32</v>
      </c>
      <c r="AD87" s="32">
        <f t="shared" si="18"/>
        <v>215.32</v>
      </c>
      <c r="AE87" s="32">
        <f t="shared" si="18"/>
        <v>215.32</v>
      </c>
      <c r="AF87" s="32">
        <f>O87</f>
        <v>192.69</v>
      </c>
    </row>
    <row r="88" spans="7:33" x14ac:dyDescent="0.2">
      <c r="I88" s="33">
        <f>I87*I86</f>
        <v>0</v>
      </c>
      <c r="J88" s="33">
        <f t="shared" ref="J88:AF88" si="19">J87*J86</f>
        <v>0</v>
      </c>
      <c r="K88" s="33">
        <f t="shared" si="19"/>
        <v>0</v>
      </c>
      <c r="L88" s="33">
        <f t="shared" si="19"/>
        <v>0</v>
      </c>
      <c r="M88" s="33">
        <f t="shared" si="19"/>
        <v>0</v>
      </c>
      <c r="N88" s="33">
        <f t="shared" si="19"/>
        <v>0</v>
      </c>
      <c r="O88" s="33">
        <f t="shared" si="19"/>
        <v>0</v>
      </c>
      <c r="P88" s="33">
        <f t="shared" si="19"/>
        <v>0</v>
      </c>
      <c r="Q88" s="33">
        <f t="shared" si="19"/>
        <v>0</v>
      </c>
      <c r="R88" s="33">
        <f t="shared" si="19"/>
        <v>0</v>
      </c>
      <c r="S88" s="33">
        <f t="shared" si="19"/>
        <v>0</v>
      </c>
      <c r="T88" s="33">
        <f t="shared" si="19"/>
        <v>0</v>
      </c>
      <c r="U88" s="33">
        <f t="shared" si="19"/>
        <v>0</v>
      </c>
      <c r="V88" s="33">
        <f t="shared" si="19"/>
        <v>0</v>
      </c>
      <c r="W88" s="33">
        <f t="shared" si="19"/>
        <v>0</v>
      </c>
      <c r="X88" s="33">
        <f t="shared" si="19"/>
        <v>0</v>
      </c>
      <c r="Y88" s="33">
        <f t="shared" si="19"/>
        <v>0</v>
      </c>
      <c r="Z88" s="33">
        <f t="shared" si="19"/>
        <v>0</v>
      </c>
      <c r="AA88" s="33">
        <f t="shared" si="19"/>
        <v>0</v>
      </c>
      <c r="AB88" s="33">
        <f t="shared" si="19"/>
        <v>0</v>
      </c>
      <c r="AC88" s="33">
        <f t="shared" si="19"/>
        <v>0</v>
      </c>
      <c r="AD88" s="33">
        <f t="shared" si="19"/>
        <v>0</v>
      </c>
      <c r="AE88" s="33">
        <f t="shared" si="19"/>
        <v>0</v>
      </c>
      <c r="AF88" s="33">
        <f t="shared" si="19"/>
        <v>0</v>
      </c>
      <c r="AG88" s="33">
        <f>SUM(J88:AF88)</f>
        <v>0</v>
      </c>
    </row>
    <row r="92" spans="7:33" x14ac:dyDescent="0.2">
      <c r="AG92" s="33">
        <f>AG88+AG73+AG57+AG42</f>
        <v>414.49099999999999</v>
      </c>
    </row>
    <row r="93" spans="7:33" x14ac:dyDescent="0.2">
      <c r="AF93" s="36" t="s">
        <v>22</v>
      </c>
      <c r="AG93" s="33">
        <f>AG92*0.1</f>
        <v>41.449100000000001</v>
      </c>
    </row>
    <row r="94" spans="7:33" x14ac:dyDescent="0.2">
      <c r="AG94" s="33">
        <f>AG92+AG93</f>
        <v>455.94009999999997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MAR7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Richardson</dc:creator>
  <cp:lastModifiedBy>Felienne</cp:lastModifiedBy>
  <dcterms:created xsi:type="dcterms:W3CDTF">2001-03-11T17:55:46Z</dcterms:created>
  <dcterms:modified xsi:type="dcterms:W3CDTF">2014-09-04T08:15:29Z</dcterms:modified>
</cp:coreProperties>
</file>